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erver.hizu-lg.local\work\31総務課\3財政係\【報告・その他】\R7その他\★財政\06_【市町行財政課】令和５年度財政状況資料集の作成について（2回目・地方公会計関係）\"/>
    </mc:Choice>
  </mc:AlternateContent>
  <xr:revisionPtr revIDLastSave="0" documentId="13_ncr:1_{B2449CAB-24AA-4683-8C37-4BB871F856C9}" xr6:coauthVersionLast="47" xr6:coauthVersionMax="47" xr10:uidLastSave="{00000000-0000-0000-0000-000000000000}"/>
  <bookViews>
    <workbookView xWindow="-120" yWindow="-120" windowWidth="19440" windowHeight="15000" tabRatio="6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<sst xmlns="http://schemas.openxmlformats.org/spreadsheetml/2006/main" count="1173" uniqueCount="572">
  <si>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</si>
  <si>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</si>
  <si>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</si>
  <si>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</si>
  <si>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</si>
  <si>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</si>
  <si>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</si>
  <si>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</si>
  <si>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</si>
  <si>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</si>
  <si>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</si>
  <si>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</si>
  <si>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</si>
  <si>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</si>
  <si>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</si>
  <si>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</si>
  <si>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</si>
  <si>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</si>
  <si>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</si>
  <si>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</si>
  <si>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</si>
  <si>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</si>
  <si>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</si>
  <si>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</si>
  <si>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</si>
  <si>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</si>
  <si>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</si>
  <si>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</si>
  <si>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</si>
  <si>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</si>
  <si>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</si>
  <si>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</si>
  <si>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</si>
  <si>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</si>
  <si>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</si>
  <si>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</si>
  <si>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</si>
  <si>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</si>
  <si>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</si>
  <si>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</si>
  <si>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</si>
  <si>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</si>
  <si>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</si>
  <si>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</si>
  <si>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</si>
  <si>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</si>
  <si>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</si>
  <si>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</si>
  <si>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</si>
  <si>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</si>
  <si>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</si>
  <si>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</si>
  <si>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</si>
  <si>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</si>
  <si>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</si>
  <si>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</si>
  <si>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</si>
  <si>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</si>
  <si>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</si>
  <si>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</si>
  <si>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</si>
  <si>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</si>
  <si>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</si>
  <si>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</si>
  <si>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</si>
  <si>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</si>
  <si>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</si>
  <si>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</si>
  <si>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</si>
  <si>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</si>
  <si>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</si>
  <si>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</si>
  <si>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</si>
  <si>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</si>
  <si>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</si>
  <si>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</si>
  <si>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</si>
  <si>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</si>
  <si>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</si>
  <si>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</si>
  <si>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</si>
  <si>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</si>
  <si>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</si>
  <si>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</si>
  <si>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</si>
  <si>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</si>
  <si>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</si>
  <si>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</si>
  <si>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</si>
  <si>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</si>
  <si>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</si>
  <si>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</si>
  <si>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</si>
  <si>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</si>
  <si>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東伊豆町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</si>
  <si>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</si>
  <si>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</si>
  <si>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</si>
  <si>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</si>
  <si>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</si>
  <si>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</si>
  <si>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</si>
  <si>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</si>
  <si>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</si>
  <si>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</si>
  <si>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</si>
  <si>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</si>
  <si>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</si>
  <si>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</si>
  <si>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</si>
  <si>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</si>
  <si>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</si>
  <si>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</si>
  <si>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</si>
  <si>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</si>
  <si>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</si>
  <si>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</si>
  <si>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</si>
  <si>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</si>
  <si>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</si>
  <si>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</si>
  <si>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</si>
  <si>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</si>
  <si>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</si>
  <si>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</si>
  <si>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</si>
  <si>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</si>
  <si>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</si>
  <si>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</si>
  <si>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</si>
  <si>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</si>
  <si>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</si>
  <si>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</si>
  <si>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</si>
  <si>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</si>
  <si>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</si>
  <si>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</si>
  <si>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</si>
  <si>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</si>
  <si>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</si>
  <si>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</si>
  <si>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</si>
  <si>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</si>
  <si>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</si>
  <si>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</si>
  <si>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</si>
  <si>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</si>
  <si>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</si>
  <si>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</si>
  <si>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</si>
  <si>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</si>
  <si>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</si>
  <si>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</si>
  <si>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</si>
  <si>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</si>
  <si>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</si>
  <si>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</si>
  <si>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</si>
  <si>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</si>
  <si>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</si>
  <si>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</si>
  <si>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</si>
  <si>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</si>
  <si>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</si>
  <si>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</si>
  <si>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</si>
  <si>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</si>
  <si>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</si>
  <si>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</si>
  <si>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</si>
  <si>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</si>
  <si>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</si>
  <si>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</si>
  <si>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</si>
  <si>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</si>
  <si>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</si>
  <si>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</si>
  <si>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</si>
  <si>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</si>
  <si>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</si>
  <si>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</si>
  <si>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</si>
  <si>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</si>
  <si>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</si>
  <si>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</si>
  <si>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</si>
  <si>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</si>
  <si>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</si>
  <si>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</si>
  <si>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</si>
  <si>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</si>
  <si>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</si>
  <si>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</si>
  <si>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</si>
  <si>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</si>
  <si>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</si>
  <si>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</si>
  <si>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</si>
  <si>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</si>
  <si>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</si>
  <si>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</si>
  <si>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</si>
  <si>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</si>
  <si>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静岡県東伊豆町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</si>
  <si>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</si>
  <si>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</si>
  <si>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</si>
  <si>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</si>
  <si>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</si>
  <si>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</si>
  <si>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</si>
  <si>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</si>
  <si>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</si>
  <si>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</si>
  <si>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</si>
  <si>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</si>
  <si>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</si>
  <si>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</si>
  <si>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</si>
  <si>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</si>
  <si>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</si>
  <si>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</si>
  <si>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</si>
  <si>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</si>
  <si>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</si>
  <si>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</si>
  <si>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</si>
  <si>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</si>
  <si>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</si>
  <si>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</si>
  <si>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</si>
  <si>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</si>
  <si>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</si>
  <si>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</si>
  <si>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</si>
  <si>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</si>
  <si>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</si>
  <si>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</si>
  <si>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</si>
  <si>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</si>
  <si>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</si>
  <si>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</si>
  <si>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</si>
  <si>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</si>
  <si>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</si>
  <si>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</si>
  <si>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</si>
  <si>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</si>
  <si>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</si>
  <si>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</si>
  <si>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</si>
  <si>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</si>
  <si>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</si>
  <si>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</si>
  <si>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</si>
  <si>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</si>
  <si>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</si>
  <si>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</si>
  <si>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</si>
  <si>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</si>
  <si>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</si>
  <si>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</si>
  <si>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</si>
  <si>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</si>
  <si>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</si>
  <si>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</si>
  <si>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</si>
  <si>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</si>
  <si>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</si>
  <si>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</si>
  <si>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</si>
  <si>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</si>
  <si>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</si>
  <si>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</si>
  <si>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</si>
  <si>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</si>
  <si>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</si>
  <si>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</si>
  <si>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</si>
  <si>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</si>
  <si>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</si>
  <si>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</si>
  <si>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</si>
  <si>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</si>
  <si>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</si>
  <si>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</si>
  <si>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</si>
  <si>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</si>
  <si>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</si>
  <si>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</si>
  <si>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</si>
  <si>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</si>
  <si>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</si>
  <si>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</si>
  <si>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</si>
  <si>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</si>
  <si>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</si>
  <si>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</si>
  <si>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</si>
  <si>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</si>
  <si>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</si>
  <si>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</si>
  <si>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</si>
  <si>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</si>
  <si>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</si>
  <si>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</si>
  <si>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</si>
  <si>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</si>
  <si>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</si>
  <si>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</si>
  <si>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</si>
  <si>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</si>
  <si>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</si>
  <si>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</si>
  <si>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</si>
  <si>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</si>
  <si>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</si>
  <si>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</si>
  <si>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</si>
  <si>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</si>
  <si>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</si>
  <si>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</si>
  <si>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</si>
  <si>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</si>
  <si>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</si>
  <si>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</si>
  <si>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</si>
  <si>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</si>
  <si>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</si>
  <si>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</si>
  <si>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</si>
  <si>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</si>
  <si>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</si>
  <si>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</si>
  <si>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</si>
  <si>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</si>
  <si>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</si>
  <si>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</si>
  <si>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</si>
  <si>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</si>
  <si>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</si>
  <si>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</si>
  <si>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</si>
  <si>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</si>
  <si>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</si>
  <si>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</si>
  <si>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</si>
  <si>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</si>
  <si>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</si>
  <si>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</si>
  <si>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</si>
  <si>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</si>
  <si>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</si>
  <si>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</si>
  <si>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静岡県東伊豆町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</si>
  <si>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</si>
  <si>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</si>
  <si>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</si>
  <si>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</si>
  <si>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</si>
  <si>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</si>
  <si>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</si>
  <si>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</si>
  <si>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</si>
  <si>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</si>
  <si>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</si>
  <si>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</si>
  <si>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</si>
  <si>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</si>
  <si>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</si>
  <si>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</si>
  <si>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</si>
  <si>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</si>
  <si>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</si>
  <si>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</si>
  <si>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</si>
  <si>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</si>
  <si>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</si>
  <si>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</si>
  <si>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</si>
  <si>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</si>
  <si>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</si>
  <si>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</si>
  <si>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</si>
  <si>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</si>
  <si>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</si>
  <si>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</si>
  <si>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</si>
  <si>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</si>
  <si>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</si>
  <si>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</si>
  <si>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</si>
  <si>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</si>
  <si>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風力発電事業特別会計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</si>
  <si>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</si>
  <si>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</si>
  <si>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</si>
  <si>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</si>
  <si>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</si>
  <si>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</si>
  <si>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</si>
  <si>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</si>
  <si>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</si>
  <si>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</si>
  <si>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</si>
  <si>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</si>
  <si>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</si>
  <si>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</si>
  <si>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</si>
  <si>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</si>
  <si>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</si>
  <si>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</si>
  <si>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</si>
  <si>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</si>
  <si>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</si>
  <si>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</si>
  <si>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</si>
  <si>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</si>
  <si>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</si>
  <si>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</si>
  <si>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</si>
  <si>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</si>
  <si>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</si>
  <si>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</si>
  <si>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</si>
  <si>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</si>
  <si>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</si>
  <si>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</si>
  <si>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</si>
  <si>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</si>
  <si>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</si>
  <si>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</si>
  <si>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</si>
  <si>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</si>
  <si>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</si>
  <si>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</si>
  <si>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</si>
  <si>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</si>
  <si>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</si>
  <si>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</si>
  <si>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</si>
  <si>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</si>
  <si>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</si>
  <si>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</si>
  <si>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</si>
  <si>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</si>
  <si>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</si>
  <si>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</si>
  <si>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</si>
  <si>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</si>
  <si>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</si>
  <si>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</si>
  <si>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</si>
  <si>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</si>
  <si>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</si>
  <si>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</si>
  <si>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</si>
  <si>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</si>
  <si>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</si>
  <si>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</si>
  <si>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</si>
  <si>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</si>
  <si>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</si>
  <si>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</si>
  <si>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</si>
  <si>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</si>
  <si>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</si>
  <si>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</si>
  <si>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</si>
  <si>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</si>
  <si>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</si>
  <si>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</si>
  <si>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</si>
  <si>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</si>
  <si>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</si>
  <si>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</si>
  <si>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</si>
  <si>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</si>
  <si>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</si>
  <si>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</si>
  <si>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</si>
  <si>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</si>
  <si>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</si>
  <si>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</si>
  <si>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</si>
  <si>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</si>
  <si>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</si>
  <si>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</si>
  <si>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</si>
  <si>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</si>
  <si>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</si>
  <si>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</si>
  <si>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</si>
  <si>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</si>
  <si>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</si>
  <si>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</si>
  <si>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</si>
  <si>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</si>
  <si>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</si>
  <si>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</si>
  <si>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</si>
  <si>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</si>
  <si>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</si>
  <si>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</si>
  <si>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</si>
  <si>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</si>
  <si>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</si>
  <si>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</si>
  <si>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</si>
  <si>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</si>
  <si>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</si>
  <si>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</si>
  <si>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</si>
  <si>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</si>
  <si>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</si>
  <si>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</si>
  <si>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</si>
  <si>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</si>
  <si>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</si>
  <si>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</si>
  <si>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</si>
  <si>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</si>
  <si>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</si>
  <si>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</si>
  <si>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</si>
  <si>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</si>
  <si>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</si>
  <si>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</si>
  <si>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</si>
  <si>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</si>
  <si>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6.26</t>
  </si>
  <si>
    <t>▲ 0.55</t>
  </si>
  <si>
    <t>一般会計</t>
  </si>
  <si>
    <t>水道事業会計</t>
  </si>
  <si>
    <t>介護保険特別会計</t>
  </si>
  <si>
    <t>国民健康保険特別会計</t>
  </si>
  <si>
    <t>風力発電事業特別会計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</si>
  <si>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</si>
  <si>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</si>
  <si>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</si>
  <si>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</si>
  <si>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</si>
  <si>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</si>
  <si>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</si>
  <si>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</si>
  <si>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ふるさと納税基金</t>
    <rPh sb="4" eb="6">
      <t>ノウゼイ</t>
    </rPh>
    <rPh sb="6" eb="8">
      <t>キキン</t>
    </rPh>
    <phoneticPr fontId="5"/>
  </si>
  <si>
    <t>教育振興基金</t>
    <rPh sb="0" eb="6">
      <t>キョウイクシンコウキキン</t>
    </rPh>
    <phoneticPr fontId="2"/>
  </si>
  <si>
    <t>環境施設等整備基金</t>
    <phoneticPr fontId="2"/>
  </si>
  <si>
    <t>社会福祉基金</t>
    <phoneticPr fontId="2"/>
  </si>
  <si>
    <t>育英奨学基金</t>
    <phoneticPr fontId="2"/>
  </si>
  <si>
    <t>一部事務組合下田メディカルセンター（普通会計分）</t>
    <phoneticPr fontId="2"/>
  </si>
  <si>
    <t>東河環境センター</t>
    <phoneticPr fontId="2"/>
  </si>
  <si>
    <t>伊豆斎場組合</t>
    <phoneticPr fontId="2"/>
  </si>
  <si>
    <t>静岡県市町総合事務組合</t>
    <phoneticPr fontId="2"/>
  </si>
  <si>
    <t>静岡県地方税滞納整理機構</t>
    <phoneticPr fontId="2"/>
  </si>
  <si>
    <t>駿東伊豆消防組合</t>
    <phoneticPr fontId="2"/>
  </si>
  <si>
    <t>静岡県後期高齢者医療広域連合</t>
    <phoneticPr fontId="2"/>
  </si>
  <si>
    <t>－</t>
    <phoneticPr fontId="2"/>
  </si>
  <si>
    <t xml:space="preserve"> －</t>
    <phoneticPr fontId="2"/>
  </si>
  <si>
    <t>－</t>
    <phoneticPr fontId="2"/>
  </si>
  <si>
    <t>静岡県後期高齢者医療広域連合（事業会計分）</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</si>
  <si>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</si>
  <si>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</si>
  <si>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</si>
  <si>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</si>
  <si>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</si>
  <si>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</si>
  <si>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</si>
  <si>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</si>
  <si>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</si>
  <si>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t>
    </r>
    <r>
      <rPr>
        <sz val="11"/>
        <rFont val="ＭＳ Ｐゴシック"/>
        <family val="3"/>
        <charset val="128"/>
      </rPr>
      <t>財政調整基金やふるさと納税を原資としたふるさと納税基金を積み立てし両基金の残高が増加したため、将来負担比率を低下させることができたが、有形固定資産減価償却率は類似団体内平均値よりも高い状態が続いている。今後は積立した基金等を取り崩し、事業費に充てるなどして、人口減少を見据え施設の廃止や統廃合をしつつ、新たな施設整備を行っていきたい。特に町営住宅や小中学校の有形固定資産減価償却率が類似団体に比べて極めて高いので、今後はそれら施設の整備を進めていきたい。</t>
    </r>
    <phoneticPr fontId="5"/>
  </si>
  <si>
    <t>　有形固定資産減価償却率の推移での分析のとおり財政調整基金やふるさと納税基金を積み立てし、両基金の残高が増加したため将来負担比率を低下させることができた。その一方で令和元年度から令和3年度に実施した一般廃棄物処理施設の大規模改修工事の際に多額の地方債を借り入れた。その地方債の償還が令和4年度から始まり、実質公債費比率が令和4年度に比べて上昇している。今後も改修工事に関わる地方債の償還が続く数年の間、実質公債費比率の高い状態が続くと思われる。また、町営住宅や小中学校の施設の老朽化に伴い新たな大規模改修や新規整備を行うことになった場合、新規の地方債の借入をする可能性が高い。全体の事業費の抑制や国県の補助金、基金の活用をするなどして、地方債の借入を減らすように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</si>
</sst>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B5C97D-010E-4628-8697-9AA5AAF7C50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354F-44E3-8B12-AC81CF3C6A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47705</c:v>
                </c:pt>
                <c:pt idx="1">
                  <c:v>62138</c:v>
                </c:pt>
                <c:pt idx="2">
                  <c:v>34207</c:v>
                </c:pt>
                <c:pt idx="3">
                  <c:v>35359</c:v>
                </c:pt>
                <c:pt idx="4">
                  <c:v>32510</c:v>
                </c:pt>
              </c:numCache>
            </c:numRef>
          </c:val>
          <c:smooth val="0"/>
          <c:extLst>
            <c:ext xmlns:c16="http://schemas.microsoft.com/office/drawing/2014/chart" uri="{C3380CC4-5D6E-409C-BE32-E72D297353CC}">
              <c16:uniqueId val="{00000001-354F-44E3-8B12-AC81CF3C6A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8.31</c:v>
                </c:pt>
                <c:pt idx="1">
                  <c:v>10.94</c:v>
                </c:pt>
                <c:pt idx="2">
                  <c:v>11.56</c:v>
                </c:pt>
                <c:pt idx="3">
                  <c:v>11.19</c:v>
                </c:pt>
                <c:pt idx="4">
                  <c:v>12.72</c:v>
                </c:pt>
              </c:numCache>
            </c:numRef>
          </c:val>
          <c:extLst>
            <c:ext xmlns:c16="http://schemas.microsoft.com/office/drawing/2014/chart" uri="{C3380CC4-5D6E-409C-BE32-E72D297353CC}">
              <c16:uniqueId val="{00000000-B4FC-4FCA-9B9A-F20D7B888A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17.48</c:v>
                </c:pt>
                <c:pt idx="1">
                  <c:v>20.309999999999999</c:v>
                </c:pt>
                <c:pt idx="2">
                  <c:v>32.380000000000003</c:v>
                </c:pt>
                <c:pt idx="3">
                  <c:v>40.78</c:v>
                </c:pt>
                <c:pt idx="4">
                  <c:v>44.42</c:v>
                </c:pt>
              </c:numCache>
            </c:numRef>
          </c:val>
          <c:extLst>
            <c:ext xmlns:c16="http://schemas.microsoft.com/office/drawing/2014/chart" uri="{C3380CC4-5D6E-409C-BE32-E72D297353CC}">
              <c16:uniqueId val="{00000001-B4FC-4FCA-9B9A-F20D7B888A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-6.26</c:v>
                </c:pt>
                <c:pt idx="1">
                  <c:v>-0.55000000000000004</c:v>
                </c:pt>
                <c:pt idx="2">
                  <c:v>14.73</c:v>
                </c:pt>
                <c:pt idx="3">
                  <c:v>6.36</c:v>
                </c:pt>
                <c:pt idx="4">
                  <c:v>5.37</c:v>
                </c:pt>
              </c:numCache>
            </c:numRef>
          </c:val>
          <c:smooth val="0"/>
          <c:extLst>
            <c:ext xmlns:c16="http://schemas.microsoft.com/office/drawing/2014/chart" uri="{C3380CC4-5D6E-409C-BE32-E72D297353CC}">
              <c16:uniqueId val="{00000002-B4FC-4FCA-9B9A-F20D7B888A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0E-485A-9744-631EC3F2B6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0E-485A-9744-631EC3F2B6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0E-485A-9744-631EC3F2B61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F0E-485A-9744-631EC3F2B61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0.04</c:v>
                </c:pt>
              </c:numCache>
            </c:numRef>
          </c:val>
          <c:extLst>
            <c:ext xmlns:c16="http://schemas.microsoft.com/office/drawing/2014/chart" uri="{C3380CC4-5D6E-409C-BE32-E72D297353CC}">
              <c16:uniqueId val="{00000004-BF0E-485A-9744-631EC3F2B61A}"/>
            </c:ext>
          </c:extLst>
        </c:ser>
        <c:ser>
          <c:idx val="5"/>
          <c:order val="5"/>
          <c:tx>
            <c:strRef>
              <c:f>データシート!$A$32</c:f>
              <c:strCache>
                <c:ptCount val="1"/>
                <c:pt idx="0">
                  <c:v>風力発電事業特別会計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0.08</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5-BF0E-485A-9744-631EC3F2B61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0.56999999999999995</c:v>
                </c:pt>
                <c:pt idx="2">
                  <c:v>#N/A</c:v>
                </c:pt>
                <c:pt idx="3">
                  <c:v>0.56999999999999995</c:v>
                </c:pt>
                <c:pt idx="4">
                  <c:v>#N/A</c:v>
                </c:pt>
                <c:pt idx="5">
                  <c:v>0.56000000000000005</c:v>
                </c:pt>
                <c:pt idx="6">
                  <c:v>#N/A</c:v>
                </c:pt>
                <c:pt idx="7">
                  <c:v>0.26</c:v>
                </c:pt>
                <c:pt idx="8">
                  <c:v>#N/A</c:v>
                </c:pt>
                <c:pt idx="9">
                  <c:v>0.38</c:v>
                </c:pt>
              </c:numCache>
            </c:numRef>
          </c:val>
          <c:extLst>
            <c:ext xmlns:c16="http://schemas.microsoft.com/office/drawing/2014/chart" uri="{C3380CC4-5D6E-409C-BE32-E72D297353CC}">
              <c16:uniqueId val="{00000006-BF0E-485A-9744-631EC3F2B61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1.24</c:v>
                </c:pt>
                <c:pt idx="2">
                  <c:v>#N/A</c:v>
                </c:pt>
                <c:pt idx="3">
                  <c:v>1.54</c:v>
                </c:pt>
                <c:pt idx="4">
                  <c:v>#N/A</c:v>
                </c:pt>
                <c:pt idx="5">
                  <c:v>0.97</c:v>
                </c:pt>
                <c:pt idx="6">
                  <c:v>#N/A</c:v>
                </c:pt>
                <c:pt idx="7">
                  <c:v>1.29</c:v>
                </c:pt>
                <c:pt idx="8">
                  <c:v>#N/A</c:v>
                </c:pt>
                <c:pt idx="9">
                  <c:v>1.23</c:v>
                </c:pt>
              </c:numCache>
            </c:numRef>
          </c:val>
          <c:extLst>
            <c:ext xmlns:c16="http://schemas.microsoft.com/office/drawing/2014/chart" uri="{C3380CC4-5D6E-409C-BE32-E72D297353CC}">
              <c16:uniqueId val="{00000007-BF0E-485A-9744-631EC3F2B61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20.56</c:v>
                </c:pt>
                <c:pt idx="2">
                  <c:v>#N/A</c:v>
                </c:pt>
                <c:pt idx="3">
                  <c:v>18.989999999999998</c:v>
                </c:pt>
                <c:pt idx="4">
                  <c:v>#N/A</c:v>
                </c:pt>
                <c:pt idx="5">
                  <c:v>15.22</c:v>
                </c:pt>
                <c:pt idx="6">
                  <c:v>#N/A</c:v>
                </c:pt>
                <c:pt idx="7">
                  <c:v>11.95</c:v>
                </c:pt>
                <c:pt idx="8">
                  <c:v>#N/A</c:v>
                </c:pt>
                <c:pt idx="9">
                  <c:v>10.99</c:v>
                </c:pt>
              </c:numCache>
            </c:numRef>
          </c:val>
          <c:extLst>
            <c:ext xmlns:c16="http://schemas.microsoft.com/office/drawing/2014/chart" uri="{C3380CC4-5D6E-409C-BE32-E72D297353CC}">
              <c16:uniqueId val="{00000008-BF0E-485A-9744-631EC3F2B6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8.31</c:v>
                </c:pt>
                <c:pt idx="2">
                  <c:v>#N/A</c:v>
                </c:pt>
                <c:pt idx="3">
                  <c:v>10.94</c:v>
                </c:pt>
                <c:pt idx="4">
                  <c:v>#N/A</c:v>
                </c:pt>
                <c:pt idx="5">
                  <c:v>11.56</c:v>
                </c:pt>
                <c:pt idx="6">
                  <c:v>#N/A</c:v>
                </c:pt>
                <c:pt idx="7">
                  <c:v>11.19</c:v>
                </c:pt>
                <c:pt idx="8">
                  <c:v>#N/A</c:v>
                </c:pt>
                <c:pt idx="9">
                  <c:v>12.72</c:v>
                </c:pt>
              </c:numCache>
            </c:numRef>
          </c:val>
          <c:extLst>
            <c:ext xmlns:c16="http://schemas.microsoft.com/office/drawing/2014/chart" uri="{C3380CC4-5D6E-409C-BE32-E72D297353CC}">
              <c16:uniqueId val="{00000009-BF0E-485A-9744-631EC3F2B6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384</c:v>
                </c:pt>
                <c:pt idx="5">
                  <c:v>386</c:v>
                </c:pt>
                <c:pt idx="8">
                  <c:v>386</c:v>
                </c:pt>
                <c:pt idx="11">
                  <c:v>373</c:v>
                </c:pt>
                <c:pt idx="14">
                  <c:v>374</c:v>
                </c:pt>
              </c:numCache>
            </c:numRef>
          </c:val>
          <c:extLst>
            <c:ext xmlns:c16="http://schemas.microsoft.com/office/drawing/2014/chart" uri="{C3380CC4-5D6E-409C-BE32-E72D297353CC}">
              <c16:uniqueId val="{00000000-255B-4675-AE2B-6D80A6DD75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5B-4675-AE2B-6D80A6DD75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17</c:v>
                </c:pt>
                <c:pt idx="6">
                  <c:v>16</c:v>
                </c:pt>
                <c:pt idx="9">
                  <c:v>15</c:v>
                </c:pt>
                <c:pt idx="12">
                  <c:v>0</c:v>
                </c:pt>
              </c:numCache>
            </c:numRef>
          </c:val>
          <c:extLst>
            <c:ext xmlns:c16="http://schemas.microsoft.com/office/drawing/2014/chart" uri="{C3380CC4-5D6E-409C-BE32-E72D297353CC}">
              <c16:uniqueId val="{00000002-255B-4675-AE2B-6D80A6DD75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7</c:v>
                </c:pt>
                <c:pt idx="6">
                  <c:v>13</c:v>
                </c:pt>
                <c:pt idx="9">
                  <c:v>52</c:v>
                </c:pt>
                <c:pt idx="12">
                  <c:v>87</c:v>
                </c:pt>
              </c:numCache>
            </c:numRef>
          </c:val>
          <c:extLst>
            <c:ext xmlns:c16="http://schemas.microsoft.com/office/drawing/2014/chart" uri="{C3380CC4-5D6E-409C-BE32-E72D297353CC}">
              <c16:uniqueId val="{00000003-255B-4675-AE2B-6D80A6DD75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5B-4675-AE2B-6D80A6DD75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5B-4675-AE2B-6D80A6DD75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5B-4675-AE2B-6D80A6DD75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530</c:v>
                </c:pt>
                <c:pt idx="3">
                  <c:v>537</c:v>
                </c:pt>
                <c:pt idx="6">
                  <c:v>615</c:v>
                </c:pt>
                <c:pt idx="9">
                  <c:v>566</c:v>
                </c:pt>
                <c:pt idx="12">
                  <c:v>533</c:v>
                </c:pt>
              </c:numCache>
            </c:numRef>
          </c:val>
          <c:extLst>
            <c:ext xmlns:c16="http://schemas.microsoft.com/office/drawing/2014/chart" uri="{C3380CC4-5D6E-409C-BE32-E72D297353CC}">
              <c16:uniqueId val="{00000007-255B-4675-AE2B-6D80A6DD75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153</c:v>
                </c:pt>
                <c:pt idx="2">
                  <c:v>#N/A</c:v>
                </c:pt>
                <c:pt idx="3">
                  <c:v>#N/A</c:v>
                </c:pt>
                <c:pt idx="4">
                  <c:v>175</c:v>
                </c:pt>
                <c:pt idx="5">
                  <c:v>#N/A</c:v>
                </c:pt>
                <c:pt idx="6">
                  <c:v>#N/A</c:v>
                </c:pt>
                <c:pt idx="7">
                  <c:v>258</c:v>
                </c:pt>
                <c:pt idx="8">
                  <c:v>#N/A</c:v>
                </c:pt>
                <c:pt idx="9">
                  <c:v>#N/A</c:v>
                </c:pt>
                <c:pt idx="10">
                  <c:v>260</c:v>
                </c:pt>
                <c:pt idx="11">
                  <c:v>#N/A</c:v>
                </c:pt>
                <c:pt idx="12">
                  <c:v>#N/A</c:v>
                </c:pt>
                <c:pt idx="13">
                  <c:v>246</c:v>
                </c:pt>
                <c:pt idx="14">
                  <c:v>#N/A</c:v>
                </c:pt>
              </c:numCache>
            </c:numRef>
          </c:val>
          <c:smooth val="0"/>
          <c:extLst>
            <c:ext xmlns:c16="http://schemas.microsoft.com/office/drawing/2014/chart" uri="{C3380CC4-5D6E-409C-BE32-E72D297353CC}">
              <c16:uniqueId val="{00000008-255B-4675-AE2B-6D80A6DD75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4567</c:v>
                </c:pt>
                <c:pt idx="5">
                  <c:v>4558</c:v>
                </c:pt>
                <c:pt idx="8">
                  <c:v>4454</c:v>
                </c:pt>
                <c:pt idx="11">
                  <c:v>4265</c:v>
                </c:pt>
                <c:pt idx="14">
                  <c:v>4048</c:v>
                </c:pt>
              </c:numCache>
            </c:numRef>
          </c:val>
          <c:extLst>
            <c:ext xmlns:c16="http://schemas.microsoft.com/office/drawing/2014/chart" uri="{C3380CC4-5D6E-409C-BE32-E72D297353CC}">
              <c16:uniqueId val="{00000000-CE8F-4A87-911A-3013A24416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E8F-4A87-911A-3013A24416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610</c:v>
                </c:pt>
                <c:pt idx="5">
                  <c:v>741</c:v>
                </c:pt>
                <c:pt idx="8">
                  <c:v>1264</c:v>
                </c:pt>
                <c:pt idx="11">
                  <c:v>1534</c:v>
                </c:pt>
                <c:pt idx="14">
                  <c:v>1677</c:v>
                </c:pt>
              </c:numCache>
            </c:numRef>
          </c:val>
          <c:extLst>
            <c:ext xmlns:c16="http://schemas.microsoft.com/office/drawing/2014/chart" uri="{C3380CC4-5D6E-409C-BE32-E72D297353CC}">
              <c16:uniqueId val="{00000002-CE8F-4A87-911A-3013A24416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8F-4A87-911A-3013A24416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8F-4A87-911A-3013A24416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8F-4A87-911A-3013A24416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1064</c:v>
                </c:pt>
                <c:pt idx="3">
                  <c:v>1010</c:v>
                </c:pt>
                <c:pt idx="6">
                  <c:v>1032</c:v>
                </c:pt>
                <c:pt idx="9">
                  <c:v>954</c:v>
                </c:pt>
                <c:pt idx="12">
                  <c:v>937</c:v>
                </c:pt>
              </c:numCache>
            </c:numRef>
          </c:val>
          <c:extLst>
            <c:ext xmlns:c16="http://schemas.microsoft.com/office/drawing/2014/chart" uri="{C3380CC4-5D6E-409C-BE32-E72D297353CC}">
              <c16:uniqueId val="{00000006-CE8F-4A87-911A-3013A24416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943</c:v>
                </c:pt>
                <c:pt idx="3">
                  <c:v>973</c:v>
                </c:pt>
                <c:pt idx="6">
                  <c:v>1027</c:v>
                </c:pt>
                <c:pt idx="9">
                  <c:v>1044</c:v>
                </c:pt>
                <c:pt idx="12">
                  <c:v>1317</c:v>
                </c:pt>
              </c:numCache>
            </c:numRef>
          </c:val>
          <c:extLst>
            <c:ext xmlns:c16="http://schemas.microsoft.com/office/drawing/2014/chart" uri="{C3380CC4-5D6E-409C-BE32-E72D297353CC}">
              <c16:uniqueId val="{00000007-CE8F-4A87-911A-3013A24416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E8F-4A87-911A-3013A24416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8F-4A87-911A-3013A24416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5056</c:v>
                </c:pt>
                <c:pt idx="3">
                  <c:v>5153</c:v>
                </c:pt>
                <c:pt idx="6">
                  <c:v>4886</c:v>
                </c:pt>
                <c:pt idx="9">
                  <c:v>4528</c:v>
                </c:pt>
                <c:pt idx="12">
                  <c:v>4153</c:v>
                </c:pt>
              </c:numCache>
            </c:numRef>
          </c:val>
          <c:extLst>
            <c:ext xmlns:c16="http://schemas.microsoft.com/office/drawing/2014/chart" uri="{C3380CC4-5D6E-409C-BE32-E72D297353CC}">
              <c16:uniqueId val="{0000000A-CE8F-4A87-911A-3013A24416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1886</c:v>
                </c:pt>
                <c:pt idx="2">
                  <c:v>#N/A</c:v>
                </c:pt>
                <c:pt idx="3">
                  <c:v>#N/A</c:v>
                </c:pt>
                <c:pt idx="4">
                  <c:v>1838</c:v>
                </c:pt>
                <c:pt idx="5">
                  <c:v>#N/A</c:v>
                </c:pt>
                <c:pt idx="6">
                  <c:v>#N/A</c:v>
                </c:pt>
                <c:pt idx="7">
                  <c:v>1228</c:v>
                </c:pt>
                <c:pt idx="8">
                  <c:v>#N/A</c:v>
                </c:pt>
                <c:pt idx="9">
                  <c:v>#N/A</c:v>
                </c:pt>
                <c:pt idx="10">
                  <c:v>727</c:v>
                </c:pt>
                <c:pt idx="11">
                  <c:v>#N/A</c:v>
                </c:pt>
                <c:pt idx="12">
                  <c:v>#N/A</c:v>
                </c:pt>
                <c:pt idx="13">
                  <c:v>682</c:v>
                </c:pt>
                <c:pt idx="14">
                  <c:v>#N/A</c:v>
                </c:pt>
              </c:numCache>
            </c:numRef>
          </c:val>
          <c:smooth val="0"/>
          <c:extLst>
            <c:ext xmlns:c16="http://schemas.microsoft.com/office/drawing/2014/chart" uri="{C3380CC4-5D6E-409C-BE32-E72D297353CC}">
              <c16:uniqueId val="{0000000B-CE8F-4A87-911A-3013A24416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1264</c:v>
                </c:pt>
                <c:pt idx="1">
                  <c:v>1534</c:v>
                </c:pt>
                <c:pt idx="2">
                  <c:v>1677</c:v>
                </c:pt>
              </c:numCache>
            </c:numRef>
          </c:val>
          <c:extLst>
            <c:ext xmlns:c16="http://schemas.microsoft.com/office/drawing/2014/chart" uri="{C3380CC4-5D6E-409C-BE32-E72D297353CC}">
              <c16:uniqueId val="{00000000-A307-46D2-AE3E-78E9D6E951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307-46D2-AE3E-78E9D6E951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464</c:v>
                </c:pt>
                <c:pt idx="1">
                  <c:v>667</c:v>
                </c:pt>
                <c:pt idx="2">
                  <c:v>921</c:v>
                </c:pt>
              </c:numCache>
            </c:numRef>
          </c:val>
          <c:extLst>
            <c:ext xmlns:c16="http://schemas.microsoft.com/office/drawing/2014/chart" uri="{C3380CC4-5D6E-409C-BE32-E72D297353CC}">
              <c16:uniqueId val="{00000002-A307-46D2-AE3E-78E9D6E951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{FB3E8458-2892-41F4-89AC-C851F2E03384}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52-482F-9A4A-CF116F22DF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{C5D3E80B-6C5F-4E5F-B819-BA235518FA3B}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52-482F-9A4A-CF116F22DF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{F22F47E7-631D-410A-887B-C1E3129760BA}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52-482F-9A4A-CF116F22DF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{BDD6A40A-C41C-4E84-B806-BD89997F67E8}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52-482F-9A4A-CF116F22DF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{15F7FB59-4E40-4579-8BF0-6163D5513199}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52-482F-9A4A-CF116F22DF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{786E0D35-0C7D-4E77-BD7A-518C0BECB8D9}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52-482F-9A4A-CF116F22DF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{1CD4C91C-7525-4159-BBD4-FCEFC6BA8C66}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52-482F-9A4A-CF116F22DF9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{8A967D99-28B0-435E-BB74-FCD0FD7E69EE}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52-482F-9A4A-CF116F22DF9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{7321220B-7335-4160-B125-564A98741AB5}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52-482F-9A4A-CF116F22DF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71.400000000000006</c:v>
                </c:pt>
                <c:pt idx="8">
                  <c:v>72.599999999999994</c:v>
                </c:pt>
                <c:pt idx="16">
                  <c:v>74</c:v>
                </c:pt>
                <c:pt idx="24">
                  <c:v>73.5</c:v>
                </c:pt>
                <c:pt idx="32">
                  <c:v>75.099999999999994</c:v>
                </c:pt>
              </c:numCache>
            </c:numRef>
          </c:xVal>
          <c:yVal>
            <c:numRef>
              <c:f>公会計指標分析・財政指標組合せ分析表!$BP$51:$DC$51</c:f>
              <c:numCache>
                <c:formatCode>#,##0.0;"▲ "#,##0.0</c:formatCode>
                <c:ptCount val="40"/>
                <c:pt idx="0">
                  <c:v>60.6</c:v>
                </c:pt>
                <c:pt idx="8">
                  <c:v>56.3</c:v>
                </c:pt>
                <c:pt idx="16">
                  <c:v>34.799999999999997</c:v>
                </c:pt>
                <c:pt idx="24">
                  <c:v>21.4</c:v>
                </c:pt>
                <c:pt idx="32">
                  <c:v>20</c:v>
                </c:pt>
              </c:numCache>
            </c:numRef>
          </c:yVal>
          <c:smooth val="0"/>
          <c:extLst>
            <c:ext xmlns:c16="http://schemas.microsoft.com/office/drawing/2014/chart" uri="{C3380CC4-5D6E-409C-BE32-E72D297353CC}">
              <c16:uniqueId val="{00000009-A952-482F-9A4A-CF116F22DF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{826616D9-DDE6-4EFB-834C-6D5C0FFE0034}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52-482F-9A4A-CF116F22DF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{BADD0097-D71A-4BCD-BDC2-9080351FEB2D}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52-482F-9A4A-CF116F22DF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{85393144-C4FC-4665-AC51-547CD82E0102}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52-482F-9A4A-CF116F22DF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{CD7280E9-7B56-49F7-B609-FF0F82385874}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52-482F-9A4A-CF116F22DF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{3B52EEED-C593-42C1-91D4-79E11D5FF65B}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52-482F-9A4A-CF116F22DF9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{EA77EB90-A6E3-46FF-A242-8F7A95540364}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52-482F-9A4A-CF116F22DF9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{079DADB3-6D3B-4539-810C-C852FFFB803E}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52-482F-9A4A-CF116F22DF9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{B98C07CF-1069-4780-B637-D238D3335E35}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52-482F-9A4A-CF116F22DF9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{EA2927B3-7262-4ECB-9447-214F929F5EF0}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52-482F-9A4A-CF116F22DF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A952-482F-9A4A-CF116F22DF9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{7A4909E8-2C83-4382-8B8E-E3672E531A2E}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EBE-4E30-9640-A3C008787D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{2A425842-A32F-4CF4-860D-4DE1395D2532}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BE-4E30-9640-A3C008787D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{D55FE42A-42AA-4460-80F9-0A727F046EB6}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BE-4E30-9640-A3C008787D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{43DF80E2-5880-45DC-9962-A40B08FD2031}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BE-4E30-9640-A3C008787D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{14C0D545-43C3-4308-BF2B-436E827FC031}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BE-4E30-9640-A3C008787DA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{6A525E0F-E394-4D24-9298-27B3D0BBD236}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EBE-4E30-9640-A3C008787DA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{26EF6F91-0084-4537-A6AD-087A31DCD912}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EBE-4E30-9640-A3C008787DA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{3F1984AE-63B7-46DE-8767-B27DFA096626}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EBE-4E30-9640-A3C008787DA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{898022FE-A1E7-4209-93B8-9E6C06B59AEF}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EBE-4E30-9640-A3C008787D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4.9000000000000004</c:v>
                </c:pt>
                <c:pt idx="16">
                  <c:v>5.8</c:v>
                </c:pt>
                <c:pt idx="24">
                  <c:v>6.7</c:v>
                </c:pt>
                <c:pt idx="32">
                  <c:v>7.4</c:v>
                </c:pt>
              </c:numCache>
            </c:numRef>
          </c:xVal>
          <c:yVal>
            <c:numRef>
              <c:f>公会計指標分析・財政指標組合せ分析表!$BP$73:$DC$73</c:f>
              <c:numCache>
                <c:formatCode>#,##0.0;"▲ "#,##0.0</c:formatCode>
                <c:ptCount val="40"/>
                <c:pt idx="0">
                  <c:v>60.6</c:v>
                </c:pt>
                <c:pt idx="8">
                  <c:v>56.3</c:v>
                </c:pt>
                <c:pt idx="16">
                  <c:v>34.799999999999997</c:v>
                </c:pt>
                <c:pt idx="24">
                  <c:v>21.4</c:v>
                </c:pt>
                <c:pt idx="32">
                  <c:v>20</c:v>
                </c:pt>
              </c:numCache>
            </c:numRef>
          </c:yVal>
          <c:smooth val="0"/>
          <c:extLst>
            <c:ext xmlns:c16="http://schemas.microsoft.com/office/drawing/2014/chart" uri="{C3380CC4-5D6E-409C-BE32-E72D297353CC}">
              <c16:uniqueId val="{00000009-CEBE-4E30-9640-A3C008787D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393231212672737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{2064E648-F9CE-4C9B-B798-A87926918B4E}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EBE-4E30-9640-A3C008787D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{8E5E23DB-8FFF-4F56-8EB6-954F844B887C}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BE-4E30-9640-A3C008787D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{25AB3319-27D9-4449-9D51-9E5C3C3C429A}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BE-4E30-9640-A3C008787D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{266CB76A-E883-40E4-A24F-E50A14CDAF1C}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BE-4E30-9640-A3C008787D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{B0F7148F-E5F5-432C-B23A-026B0B6BD6C8}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BE-4E30-9640-A3C008787D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{75D1014B-2C7B-41B3-85CE-FC805F7AF07B}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EBE-4E30-9640-A3C008787DA8}"/>
                </c:ext>
              </c:extLst>
            </c:dLbl>
            <c:dLbl>
              <c:idx val="16"/>
              <c:layout>
                <c:manualLayout>
                  <c:x val="0"/>
                  <c:y val="6.6838161608924005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{754BCF2B-2D29-4316-9BF6-5E3985BC61A7}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EBE-4E30-9640-A3C008787DA8}"/>
                </c:ext>
              </c:extLst>
            </c:dLbl>
            <c:dLbl>
              <c:idx val="24"/>
              <c:layout>
                <c:manualLayout>
                  <c:x val="0"/>
                  <c:y val="-2.31321241695532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{3364F597-1CCD-40B4-823D-841F00852B71}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EBE-4E30-9640-A3C008787DA8}"/>
                </c:ext>
              </c:extLst>
            </c:dLbl>
            <c:dLbl>
              <c:idx val="32"/>
              <c:layout>
                <c:manualLayout>
                  <c:x val="0"/>
                  <c:y val="1.470932737496288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{7F2D03E9-208D-4982-8870-8757069387A5}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EBE-4E30-9640-A3C008787D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CEBE-4E30-9640-A3C008787DA8}"/>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静岡県東伊豆町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一般会計の地方債の借入額については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借入額が減少傾向にあるため減ってはいるが、ゴミとし尿の処理を行っている一部事務組合が実施した大規模改修事業において地方債の多額の借入を行い、その償還が始まっているため、組合等の負担金は増加していくものと予想される。今後一般会計で借り入れをする際は、元利償還金に普通交付税が算入される地方債を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するなどして、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実質公債費比率の分子の額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増えない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、地方債の種類及び借入額を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コントロールしていきたい。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減債基金の積み立てはしていない。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静岡県東伊豆町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一般会計等にかかる地方債残高については、特に臨時財政対策債借入額の減少により、ここ数年減少傾向にある。また充当可能基金である財政調整基金を大幅に積み増すことができたため、将来負担比率の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少につながった。今後は一部事務組合の負担金の増や退職手当負担見込額の増が予想されるので、臨時財政対策債以外の地方債の借入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の抑制や、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借り入れをする場合は、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元金償還額に基準財政需要額が算入される地方債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を選択するようにする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静岡県東伊豆町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前年度と比べ、財政調整基金、ふるさと納税基金を多く積み立てることができたため全体として残高が増となった。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教育振興基金へ１千５０万円、環境施設等整備基金へ５千万円積み立てすることができたことも増加の要因と考えられる。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災害の激甚化や、今後の財政需要の増大にも適切に対応していけるように、適切な積立に取り組む。その他特定目的基金については、基金の目的に沿って適切な活用に努める。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ふるさと納税基金：寄付者の意向を重視</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教育振興基金：教育の振興</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環境施設等整備基金：公共施設やインフラの整備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社会福祉基金：社会福祉事業の充実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育英奨学基金：優良な学生及び生徒に対し育英奨学金を貸与</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ふるさと納税基金が寄付額の増に伴い前年比増となった。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教育振興基金を積み立てたことにより前年度比増となった。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環境施設等整備基金を積み立てたことにより前年度比増となった。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ふるさと納税基金：寄付者の意向に沿った事業の財源として、随時、有効適切に活用していく。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その他の基金についても、それぞれの基金の目的に沿った適正な活用に努める。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例年よりも多くの決算剰余金が発生したため、基金を積み立てることができた。前年度残高より１億４千３百万円増加した。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景気後退などによる町税の減収、大規模災害の発生など不測の事態に備えるため、これまでと同様、予算編成や予算執行における効率化の徹底等を念頭に適切な基金の積み立てに取り組む。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2FB7A08-5C23-45A7-86BC-557923E663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484D47-A475-44D3-8F22-E71B51C00C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B513B62-71F0-4BAB-BE52-4E49F30A9FF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DA4F41A-FFAB-4B6A-B05A-FAB2F20F62D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B8BC779-49F8-4695-BDC5-FCEA50C2EE6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86AC6C8-FD87-4EAD-B551-2648961AA5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8A0F2F7-375D-4343-B5A2-E69B9438E01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4F80B8C-A3D0-4599-A493-E4B31B755F5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887BB99-D729-44BD-AEF2-265FCFD85E9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08385DA-8F1C-4F53-A3A0-B048B3AB8BE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D43C0CC-A717-4426-A5D0-D7080FA1C2E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AE8BFA1-6051-430D-BD89-A37D4EE3E21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11,305
10,924
77.82
6,776,591
6,296,291
480,300
3,775,532
4,153,384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9CD4ABB-BF93-4FAF-BF49-ABAC813B93B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C37B823-5558-45F2-8F47-366A3FDEA06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F9966D6-1ADB-4037-AD66-6B40FD9AE0F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EAB474A-67EC-4B76-8216-D0273366803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546242B-3C05-4BD8-99C9-65043FA0F53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EED96F6-9D40-46EE-909F-3AF5EFBE05A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986CC74-80EC-4ADB-AB54-B2983244FF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1D0206A-5BD3-4110-BB56-FA27D2D2F9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3E87C98-040E-4314-BDBB-0F6CD95D0FE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14815E1-AF65-4E33-B0AF-0CD0FC6A2DC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5935444-B20A-44E9-93CF-DAD5C4F674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EBAAAB-ED9D-41EF-A346-0DE4A6AE995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ECF05A0-D8DC-4535-B3B7-652DD9E0617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0A5A875-D354-4FC2-8173-FE29F6DEFD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581A7AA-6865-4BEA-B4D3-0F0EA474CCD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4CB1E11-F67F-4F45-9F50-947E4553B3A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8AB578E-7AE0-4394-9AF0-49938E6BC43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3F8F468-30EB-49FA-B0D2-66BBF95AAC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B52608D-6F88-447B-9B6F-F3F72516BF5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2B932A8-2F3C-415D-B597-2F9A65D2ADE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58D1428-FE6A-4B5E-B32C-81711709D3E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B49E2C3-04DD-4969-A640-F808AECC293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EE2B595-BEBF-4F61-9511-1AC0B974E4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6F9BD01-920F-4F17-B92C-EADF4CF63DD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D45AF1A-F9C5-4A4F-BFC7-E8E4ED699EC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CEAAD33-125B-480A-A8BA-DD728083784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9157695-7F45-4C36-8D26-CAB65855A83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720F997-AC34-4BE5-994E-E177292AAE8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BBDE87E-0FD2-4212-8E47-B9B77419C3A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8F056E0-9BFB-48DF-8286-E3A1BCD4D88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20824B4-BBA8-4B67-AEED-D4FFE24BD3B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23157CB-5FF3-474A-A906-1D57F7E44E0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D1CD330-2399-48D6-A8A4-F84ACF2E330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F39CF03-E38D-4368-856F-2C283243EAF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BE57B79-0A03-4C11-8137-22A22011590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バブル期に多くの公共施設を建設し、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年前に建設した町営住宅</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棟や小学校</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校中学校</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校については</a:t>
          </a:r>
          <a:r>
            <a:rPr kumimoji="1" lang="ja-JP"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施設の老朽化が進んでいるが、基幹産業の振興事業を優先し、長寿命化事業を先送り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傾向のため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、有形固定資産減価償却率は上昇している。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これ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ら施設の除却や改修などをしない限り、有形固定資産減価償却率が類似団体の指標に比べ高い状態が今後も続いていく。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B80A3BA-29D1-45C3-A837-581C1DEE009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4F8C68F-DBAA-451C-9461-A215470CD6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F6319DB-8A42-4D33-85A8-9C18A984229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D9C0B043-7BD9-4A95-A7E1-BC264212DAED}"/>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9451140D-9E53-4112-96A1-F21DBC40CF4B}"/>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FAA8713B-B905-437E-9842-18A30B19E3E7}"/>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FC6D545C-8A4C-4493-AE22-ED13C3F960D8}"/>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73A07705-1106-451F-806D-992F1BF1C77E}"/>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F44DAE43-F279-4DCD-8E61-D12060CA99F2}"/>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1AD062E5-87EE-445F-9E61-0D9A2A5541C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89723651-C04C-4E14-A129-81972B3A9BF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74E58ABB-D85A-404A-9862-74DEC5FB77E7}"/>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4FEAD154-5E8A-4D21-BFCF-71C8B88D6E65}"/>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D0D7E325-4CC9-431A-BCCC-2EE359D1E22C}"/>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3D2EEF1E-BCCF-4E8C-A495-47FFE05F76BD}"/>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FAD63C39-F894-43D0-8113-47F71B94D0AD}"/>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4A2BD7A2-C395-4FDE-B868-D9634870BB2E}"/>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9E542E0F-4E9D-4842-A75C-DDBDD89712B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58AD016-1194-4250-AE37-D51B64761BE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E82F5EC-3B64-452D-AF73-EF4DE9F436D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E609458C-D378-48C7-9BD2-6FE8871ED9B4}"/>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D9AFD5D3-48A4-4B99-89C3-06D36C1A2033}"/>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E853D32C-4322-4917-96E2-0C99E60B8F32}"/>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89B85DFE-D2F1-4086-89FB-03AE69A7297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88351D7E-34D8-4E66-9D15-09E266E9B823}"/>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295B6766-B8A8-465A-A44D-C487D46D325D}"/>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877F950B-A0ED-44E6-A920-D4E381EC859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4D46CC69-4BE6-4C69-8CA6-4B9B4653EA2B}"/>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CBCCD1A6-725D-4E81-B0F3-EA0E0E463698}"/>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4C008510-06C2-44DC-AEE8-D6ECEED892BB}"/>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76C4FD51-4A64-4829-BFD0-0587092C8FDD}"/>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84D1E1E-1555-4516-ACCD-7A98C0CC542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62AA74D-DB0B-4461-A732-941178FCF4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985033C-FCB4-41FF-ACE3-B6AFEDE4B09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35A2556-ADAF-45B1-A5B8-CCF4C378F5C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3F57A4E-05F5-43E3-8877-E66982B3FB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131286</xdr:rowOff>
    </xdr:from>
    <xdr:to>
      <xdr:col>23</xdr:col>
      <xdr:colOff>136525</xdr:colOff>
      <xdr:row>33</xdr:row>
      <xdr:rowOff>61436</xdr:rowOff>
    </xdr:to>
    <xdr:sp macro="" textlink="">
      <xdr:nvSpPr>
        <xdr:cNvPr id="85" name="楕円 84">
          <a:extLst>
            <a:ext uri="{FF2B5EF4-FFF2-40B4-BE49-F238E27FC236}">
              <a16:creationId xmlns:a16="http://schemas.microsoft.com/office/drawing/2014/main" id="{8571A525-FCBF-4D42-BD07-4AE6E0B21E92}"/>
            </a:ext>
          </a:extLst>
        </xdr:cNvPr>
        <xdr:cNvSpPr/>
      </xdr:nvSpPr>
      <xdr:spPr>
        <a:xfrm>
          <a:off x="4711700" y="63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109713</xdr:rowOff>
    </xdr:from>
    <xdr:ext cx="405111" cy="259045"/>
    <xdr:sp macro="" textlink="">
      <xdr:nvSpPr>
        <xdr:cNvPr id="86" name="有形固定資産減価償却率該当値テキスト">
          <a:extLst>
            <a:ext uri="{FF2B5EF4-FFF2-40B4-BE49-F238E27FC236}">
              <a16:creationId xmlns:a16="http://schemas.microsoft.com/office/drawing/2014/main" id="{42C46AD0-AC13-4BAB-BC93-7E71BB6BCE30}"/>
            </a:ext>
          </a:extLst>
        </xdr:cNvPr>
        <xdr:cNvSpPr txBox="1"/>
      </xdr:nvSpPr>
      <xdr:spPr>
        <a:xfrm>
          <a:off x="4813300" y="636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88106</xdr:rowOff>
    </xdr:from>
    <xdr:to>
      <xdr:col>19</xdr:col>
      <xdr:colOff>187325</xdr:colOff>
      <xdr:row>33</xdr:row>
      <xdr:rowOff>18256</xdr:rowOff>
    </xdr:to>
    <xdr:sp macro="" textlink="">
      <xdr:nvSpPr>
        <xdr:cNvPr id="87" name="楕円 86">
          <a:extLst>
            <a:ext uri="{FF2B5EF4-FFF2-40B4-BE49-F238E27FC236}">
              <a16:creationId xmlns:a16="http://schemas.microsoft.com/office/drawing/2014/main" id="{44D631C5-ED75-4CCD-92D1-92F3FDF2836B}"/>
            </a:ext>
          </a:extLst>
        </xdr:cNvPr>
        <xdr:cNvSpPr/>
      </xdr:nvSpPr>
      <xdr:spPr>
        <a:xfrm>
          <a:off x="4000500" y="63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138906</xdr:rowOff>
    </xdr:from>
    <xdr:to>
      <xdr:col>23</xdr:col>
      <xdr:colOff>85725</xdr:colOff>
      <xdr:row>33</xdr:row>
      <xdr:rowOff>10636</xdr:rowOff>
    </xdr:to>
    <xdr:cxnSp macro="">
      <xdr:nvCxnSpPr>
        <xdr:cNvPr id="88" name="直線コネクタ 87">
          <a:extLst>
            <a:ext uri="{FF2B5EF4-FFF2-40B4-BE49-F238E27FC236}">
              <a16:creationId xmlns:a16="http://schemas.microsoft.com/office/drawing/2014/main" id="{28D0C942-FDB9-4E71-B3B4-086179F4C9CE}"/>
            </a:ext>
          </a:extLst>
        </xdr:cNvPr>
        <xdr:cNvCxnSpPr/>
      </xdr:nvCxnSpPr>
      <xdr:spPr>
        <a:xfrm>
          <a:off x="4051300" y="6396831"/>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101600</xdr:rowOff>
    </xdr:from>
    <xdr:to>
      <xdr:col>15</xdr:col>
      <xdr:colOff>187325</xdr:colOff>
      <xdr:row>33</xdr:row>
      <xdr:rowOff>31750</xdr:rowOff>
    </xdr:to>
    <xdr:sp macro="" textlink="">
      <xdr:nvSpPr>
        <xdr:cNvPr id="89" name="楕円 88">
          <a:extLst>
            <a:ext uri="{FF2B5EF4-FFF2-40B4-BE49-F238E27FC236}">
              <a16:creationId xmlns:a16="http://schemas.microsoft.com/office/drawing/2014/main" id="{DA00647D-1946-4EF8-AD3E-8D69AB70B5D7}"/>
            </a:ext>
          </a:extLst>
        </xdr:cNvPr>
        <xdr:cNvSpPr/>
      </xdr:nvSpPr>
      <xdr:spPr>
        <a:xfrm>
          <a:off x="3238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138906</xdr:rowOff>
    </xdr:from>
    <xdr:to>
      <xdr:col>19</xdr:col>
      <xdr:colOff>136525</xdr:colOff>
      <xdr:row>32</xdr:row>
      <xdr:rowOff>152400</xdr:rowOff>
    </xdr:to>
    <xdr:cxnSp macro="">
      <xdr:nvCxnSpPr>
        <xdr:cNvPr id="90" name="直線コネクタ 89">
          <a:extLst>
            <a:ext uri="{FF2B5EF4-FFF2-40B4-BE49-F238E27FC236}">
              <a16:creationId xmlns:a16="http://schemas.microsoft.com/office/drawing/2014/main" id="{7D583C3D-29BA-4E8A-BBC9-7E159C0E87E4}"/>
            </a:ext>
          </a:extLst>
        </xdr:cNvPr>
        <xdr:cNvCxnSpPr/>
      </xdr:nvCxnSpPr>
      <xdr:spPr>
        <a:xfrm flipV="1">
          <a:off x="3289300" y="6396831"/>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63817</xdr:rowOff>
    </xdr:from>
    <xdr:to>
      <xdr:col>11</xdr:col>
      <xdr:colOff>187325</xdr:colOff>
      <xdr:row>32</xdr:row>
      <xdr:rowOff>165417</xdr:rowOff>
    </xdr:to>
    <xdr:sp macro="" textlink="">
      <xdr:nvSpPr>
        <xdr:cNvPr id="91" name="楕円 90">
          <a:extLst>
            <a:ext uri="{FF2B5EF4-FFF2-40B4-BE49-F238E27FC236}">
              <a16:creationId xmlns:a16="http://schemas.microsoft.com/office/drawing/2014/main" id="{019614DF-846F-404F-B09E-1F1C2C7E67CA}"/>
            </a:ext>
          </a:extLst>
        </xdr:cNvPr>
        <xdr:cNvSpPr/>
      </xdr:nvSpPr>
      <xdr:spPr>
        <a:xfrm>
          <a:off x="2476500" y="63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114617</xdr:rowOff>
    </xdr:from>
    <xdr:to>
      <xdr:col>15</xdr:col>
      <xdr:colOff>136525</xdr:colOff>
      <xdr:row>32</xdr:row>
      <xdr:rowOff>152400</xdr:rowOff>
    </xdr:to>
    <xdr:cxnSp macro="">
      <xdr:nvCxnSpPr>
        <xdr:cNvPr id="92" name="直線コネクタ 91">
          <a:extLst>
            <a:ext uri="{FF2B5EF4-FFF2-40B4-BE49-F238E27FC236}">
              <a16:creationId xmlns:a16="http://schemas.microsoft.com/office/drawing/2014/main" id="{84A25A13-A3F9-4E82-BDDF-16A2178B7C6E}"/>
            </a:ext>
          </a:extLst>
        </xdr:cNvPr>
        <xdr:cNvCxnSpPr/>
      </xdr:nvCxnSpPr>
      <xdr:spPr>
        <a:xfrm>
          <a:off x="2527300" y="6372542"/>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31433</xdr:rowOff>
    </xdr:from>
    <xdr:to>
      <xdr:col>7</xdr:col>
      <xdr:colOff>187325</xdr:colOff>
      <xdr:row>32</xdr:row>
      <xdr:rowOff>133033</xdr:rowOff>
    </xdr:to>
    <xdr:sp macro="" textlink="">
      <xdr:nvSpPr>
        <xdr:cNvPr id="93" name="楕円 92">
          <a:extLst>
            <a:ext uri="{FF2B5EF4-FFF2-40B4-BE49-F238E27FC236}">
              <a16:creationId xmlns:a16="http://schemas.microsoft.com/office/drawing/2014/main" id="{F265DCC3-8F92-4589-810F-4535E8B1D836}"/>
            </a:ext>
          </a:extLst>
        </xdr:cNvPr>
        <xdr:cNvSpPr/>
      </xdr:nvSpPr>
      <xdr:spPr>
        <a:xfrm>
          <a:off x="1714500" y="62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82233</xdr:rowOff>
    </xdr:from>
    <xdr:to>
      <xdr:col>11</xdr:col>
      <xdr:colOff>136525</xdr:colOff>
      <xdr:row>32</xdr:row>
      <xdr:rowOff>114617</xdr:rowOff>
    </xdr:to>
    <xdr:cxnSp macro="">
      <xdr:nvCxnSpPr>
        <xdr:cNvPr id="94" name="直線コネクタ 93">
          <a:extLst>
            <a:ext uri="{FF2B5EF4-FFF2-40B4-BE49-F238E27FC236}">
              <a16:creationId xmlns:a16="http://schemas.microsoft.com/office/drawing/2014/main" id="{BEFC2484-FBFE-48EF-8301-F42E93CE9709}"/>
            </a:ext>
          </a:extLst>
        </xdr:cNvPr>
        <xdr:cNvCxnSpPr/>
      </xdr:nvCxnSpPr>
      <xdr:spPr>
        <a:xfrm>
          <a:off x="1765300" y="6340158"/>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270930CE-049A-4D85-B1A8-1C162774498B}"/>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6F453E45-251E-43D4-A641-C9A02D2DB34D}"/>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056EE5CA-2712-44F9-9157-4D7F0FB70F2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D9B7E758-925F-453B-9FD0-585933776E3D}"/>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9383</xdr:rowOff>
    </xdr:from>
    <xdr:ext cx="405111" cy="259045"/>
    <xdr:sp macro="" textlink="">
      <xdr:nvSpPr>
        <xdr:cNvPr id="99" name="n_1mainValue有形固定資産減価償却率">
          <a:extLst>
            <a:ext uri="{FF2B5EF4-FFF2-40B4-BE49-F238E27FC236}">
              <a16:creationId xmlns:a16="http://schemas.microsoft.com/office/drawing/2014/main" id="{0EDA2C12-B779-4A2A-9319-53D1AECAC8C1}"/>
            </a:ext>
          </a:extLst>
        </xdr:cNvPr>
        <xdr:cNvSpPr txBox="1"/>
      </xdr:nvSpPr>
      <xdr:spPr>
        <a:xfrm>
          <a:off x="3836044" y="643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22877</xdr:rowOff>
    </xdr:from>
    <xdr:ext cx="405111" cy="259045"/>
    <xdr:sp macro="" textlink="">
      <xdr:nvSpPr>
        <xdr:cNvPr id="100" name="n_2mainValue有形固定資産減価償却率">
          <a:extLst>
            <a:ext uri="{FF2B5EF4-FFF2-40B4-BE49-F238E27FC236}">
              <a16:creationId xmlns:a16="http://schemas.microsoft.com/office/drawing/2014/main" id="{71F592EA-2123-4944-9C34-0E1E7302807C}"/>
            </a:ext>
          </a:extLst>
        </xdr:cNvPr>
        <xdr:cNvSpPr txBox="1"/>
      </xdr:nvSpPr>
      <xdr:spPr>
        <a:xfrm>
          <a:off x="3086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156544</xdr:rowOff>
    </xdr:from>
    <xdr:ext cx="405111" cy="259045"/>
    <xdr:sp macro="" textlink="">
      <xdr:nvSpPr>
        <xdr:cNvPr id="101" name="n_3mainValue有形固定資産減価償却率">
          <a:extLst>
            <a:ext uri="{FF2B5EF4-FFF2-40B4-BE49-F238E27FC236}">
              <a16:creationId xmlns:a16="http://schemas.microsoft.com/office/drawing/2014/main" id="{8798F111-F09C-4A30-A20F-974560706BB7}"/>
            </a:ext>
          </a:extLst>
        </xdr:cNvPr>
        <xdr:cNvSpPr txBox="1"/>
      </xdr:nvSpPr>
      <xdr:spPr>
        <a:xfrm>
          <a:off x="2324744" y="641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124160</xdr:rowOff>
    </xdr:from>
    <xdr:ext cx="405111" cy="259045"/>
    <xdr:sp macro="" textlink="">
      <xdr:nvSpPr>
        <xdr:cNvPr id="102" name="n_4mainValue有形固定資産減価償却率">
          <a:extLst>
            <a:ext uri="{FF2B5EF4-FFF2-40B4-BE49-F238E27FC236}">
              <a16:creationId xmlns:a16="http://schemas.microsoft.com/office/drawing/2014/main" id="{84774A28-03A0-4BBA-8B62-DADCC23CB00B}"/>
            </a:ext>
          </a:extLst>
        </xdr:cNvPr>
        <xdr:cNvSpPr txBox="1"/>
      </xdr:nvSpPr>
      <xdr:spPr>
        <a:xfrm>
          <a:off x="1562744" y="6382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82AA727-6FA0-4DAD-AD03-30AC58EFD75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1FDE6FC-EB12-4F3F-8225-B7D150507F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FB2F3130-A4D5-4BBA-83EA-B849D1B1207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3E62D33-2973-4FBC-AD31-D31D0AF8041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F02931C3-033C-49F1-8081-257E0708454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6076E4C-E539-499F-9E03-2D830D53DC1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371D6F9B-D6C0-4F1B-8A72-65CCBB2D3B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11096FD7-DC66-4814-AF21-B5FDC525439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B87E5F7-83A9-406A-854A-7CFA10014E0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76ADAF6-A5C4-4F48-BF09-3B51E8A18A1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EE20144B-6B96-410F-8264-C777E140AB3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AC40636B-5DAB-43D8-9F35-1E35D654982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2E1C2E3-349E-45EC-BCB6-50C06B1950A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大規模な公共施設の整備建設が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ひとまず</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終わり、その後新たな施設整備をすることがしばらく無かったため、建設に関わる新規地方債の借入を抑制することができ、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ほぼ令和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年度に近いの数値となっている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老朽化が顕著な町営住宅や小中学校の整備方針によっては、新たな事業費が必要となると同時に地方債の借入をすることが懸念される。新規整備事業費の抑制のため、将来の人口減少を見越したうえでの施設の廃止や統廃合、ダウンサイジングなどの検討が必要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BAADA114-9023-45B4-8558-0EF6A65C5C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D05BE46-CD75-40C0-A832-19AC1E0D3D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C242FE1-6C6E-4F03-8A9E-30FE7B69361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8074EAD1-59E5-4A5B-B16B-80EB3B1947D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16CCAAEB-7431-4D23-982F-A25E7F279AF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59C46B5C-23CE-4D86-AE03-E000279A619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2F710D63-987E-4D4D-A0BD-D28FD900CD5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74F6F102-A5BB-423D-B2F7-1504A18FFFE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94B3D5FE-152F-4BE7-94B7-41777C07B9E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9D7DCD87-8D19-412E-9A7A-B51DE1E9B3C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B2B50E43-668E-449F-8D6F-FAAD3EC0517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97F44BA2-2E37-40BA-A4B8-F66DC5D41FB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1A82ECE4-0F69-44B7-8EBB-CFD3EDE4DD1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D1284B6B-640D-494A-97CF-42D45595F91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48A54DE-88D9-4402-A237-29459BC4C93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ADAD8A7-4AA0-407D-B6F8-498F67E2E3E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EC4CDAA-057B-4362-A46A-BFEA7A807FA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5A764BFD-8707-4760-AF47-908BA442D8DB}"/>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7D466C3E-691C-4489-A72C-47602DFF96DC}"/>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5212DA1D-F791-446D-9694-69756C302983}"/>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70A822DE-9C5D-4CF8-B569-22E94767176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F0074AF-B078-416E-8C91-CD0AFCA7FA1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38" name="債務償還比率平均値テキスト">
          <a:extLst>
            <a:ext uri="{FF2B5EF4-FFF2-40B4-BE49-F238E27FC236}">
              <a16:creationId xmlns:a16="http://schemas.microsoft.com/office/drawing/2014/main" id="{5434A4EE-D170-41D4-AA8E-8B1CD69C4724}"/>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F3BEF1D2-B6F3-41C4-9912-37B7DA85F1F5}"/>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73515242-D758-43A9-98FE-AB3970BA3AB9}"/>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D0A499E5-1D85-452A-9617-5BAEAF385299}"/>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71CDF06B-37CD-46A8-BBEE-5C26C616036D}"/>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1F43AA06-577D-4F58-95B3-01E880C6FED9}"/>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E9595D2-82ED-473A-B853-2150AB5A205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E0C26BD-8A57-48C0-A89D-CABF06073C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F072F34-61E8-463F-B73D-D39D0A243C6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418274F-7666-4326-B67F-CD1A24F512C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1A003C3-9B88-4599-8463-ADA9B127334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45974</xdr:rowOff>
    </xdr:from>
    <xdr:to>
      <xdr:col>76</xdr:col>
      <xdr:colOff>73025</xdr:colOff>
      <xdr:row>29</xdr:row>
      <xdr:rowOff>147574</xdr:rowOff>
    </xdr:to>
    <xdr:sp macro="" textlink="">
      <xdr:nvSpPr>
        <xdr:cNvPr id="149" name="楕円 148">
          <a:extLst>
            <a:ext uri="{FF2B5EF4-FFF2-40B4-BE49-F238E27FC236}">
              <a16:creationId xmlns:a16="http://schemas.microsoft.com/office/drawing/2014/main" id="{6D2DF377-A82E-4A23-A6C4-F6801DB74833}"/>
            </a:ext>
          </a:extLst>
        </xdr:cNvPr>
        <xdr:cNvSpPr/>
      </xdr:nvSpPr>
      <xdr:spPr>
        <a:xfrm>
          <a:off x="147447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68851</xdr:rowOff>
    </xdr:from>
    <xdr:ext cx="469744" cy="259045"/>
    <xdr:sp macro="" textlink="">
      <xdr:nvSpPr>
        <xdr:cNvPr id="150" name="債務償還比率該当値テキスト">
          <a:extLst>
            <a:ext uri="{FF2B5EF4-FFF2-40B4-BE49-F238E27FC236}">
              <a16:creationId xmlns:a16="http://schemas.microsoft.com/office/drawing/2014/main" id="{B115118C-EBF7-4311-A66E-770BCEDB5709}"/>
            </a:ext>
          </a:extLst>
        </xdr:cNvPr>
        <xdr:cNvSpPr txBox="1"/>
      </xdr:nvSpPr>
      <xdr:spPr>
        <a:xfrm>
          <a:off x="14846300" y="56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29010</xdr:rowOff>
    </xdr:from>
    <xdr:to>
      <xdr:col>72</xdr:col>
      <xdr:colOff>123825</xdr:colOff>
      <xdr:row>29</xdr:row>
      <xdr:rowOff>130610</xdr:rowOff>
    </xdr:to>
    <xdr:sp macro="" textlink="">
      <xdr:nvSpPr>
        <xdr:cNvPr id="151" name="楕円 150">
          <a:extLst>
            <a:ext uri="{FF2B5EF4-FFF2-40B4-BE49-F238E27FC236}">
              <a16:creationId xmlns:a16="http://schemas.microsoft.com/office/drawing/2014/main" id="{10DDB49F-49E9-4278-BCAC-EF7165D610A6}"/>
            </a:ext>
          </a:extLst>
        </xdr:cNvPr>
        <xdr:cNvSpPr/>
      </xdr:nvSpPr>
      <xdr:spPr>
        <a:xfrm>
          <a:off x="14033500" y="57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79810</xdr:rowOff>
    </xdr:from>
    <xdr:to>
      <xdr:col>76</xdr:col>
      <xdr:colOff>22225</xdr:colOff>
      <xdr:row>29</xdr:row>
      <xdr:rowOff>96774</xdr:rowOff>
    </xdr:to>
    <xdr:cxnSp macro="">
      <xdr:nvCxnSpPr>
        <xdr:cNvPr id="152" name="直線コネクタ 151">
          <a:extLst>
            <a:ext uri="{FF2B5EF4-FFF2-40B4-BE49-F238E27FC236}">
              <a16:creationId xmlns:a16="http://schemas.microsoft.com/office/drawing/2014/main" id="{772A4D41-F971-4F6F-AAC5-537CA362C99D}"/>
            </a:ext>
          </a:extLst>
        </xdr:cNvPr>
        <xdr:cNvCxnSpPr/>
      </xdr:nvCxnSpPr>
      <xdr:spPr>
        <a:xfrm>
          <a:off x="14084300" y="5823385"/>
          <a:ext cx="711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156818</xdr:rowOff>
    </xdr:from>
    <xdr:to>
      <xdr:col>68</xdr:col>
      <xdr:colOff>123825</xdr:colOff>
      <xdr:row>29</xdr:row>
      <xdr:rowOff>86968</xdr:rowOff>
    </xdr:to>
    <xdr:sp macro="" textlink="">
      <xdr:nvSpPr>
        <xdr:cNvPr id="153" name="楕円 152">
          <a:extLst>
            <a:ext uri="{FF2B5EF4-FFF2-40B4-BE49-F238E27FC236}">
              <a16:creationId xmlns:a16="http://schemas.microsoft.com/office/drawing/2014/main" id="{1211FF07-3A97-4C75-B1E7-01817CDE4D6C}"/>
            </a:ext>
          </a:extLst>
        </xdr:cNvPr>
        <xdr:cNvSpPr/>
      </xdr:nvSpPr>
      <xdr:spPr>
        <a:xfrm>
          <a:off x="13271500" y="57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36168</xdr:rowOff>
    </xdr:from>
    <xdr:to>
      <xdr:col>72</xdr:col>
      <xdr:colOff>73025</xdr:colOff>
      <xdr:row>29</xdr:row>
      <xdr:rowOff>79810</xdr:rowOff>
    </xdr:to>
    <xdr:cxnSp macro="">
      <xdr:nvCxnSpPr>
        <xdr:cNvPr id="154" name="直線コネクタ 153">
          <a:extLst>
            <a:ext uri="{FF2B5EF4-FFF2-40B4-BE49-F238E27FC236}">
              <a16:creationId xmlns:a16="http://schemas.microsoft.com/office/drawing/2014/main" id="{5A0026B1-3BD5-4D06-A9DB-7C2943877102}"/>
            </a:ext>
          </a:extLst>
        </xdr:cNvPr>
        <xdr:cNvCxnSpPr/>
      </xdr:nvCxnSpPr>
      <xdr:spPr>
        <a:xfrm>
          <a:off x="13322300" y="5779743"/>
          <a:ext cx="762000" cy="4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20755</xdr:rowOff>
    </xdr:from>
    <xdr:to>
      <xdr:col>64</xdr:col>
      <xdr:colOff>123825</xdr:colOff>
      <xdr:row>31</xdr:row>
      <xdr:rowOff>122355</xdr:rowOff>
    </xdr:to>
    <xdr:sp macro="" textlink="">
      <xdr:nvSpPr>
        <xdr:cNvPr id="155" name="楕円 154">
          <a:extLst>
            <a:ext uri="{FF2B5EF4-FFF2-40B4-BE49-F238E27FC236}">
              <a16:creationId xmlns:a16="http://schemas.microsoft.com/office/drawing/2014/main" id="{B7FEEE9E-CFC8-4852-8D8F-7AA5515A1432}"/>
            </a:ext>
          </a:extLst>
        </xdr:cNvPr>
        <xdr:cNvSpPr/>
      </xdr:nvSpPr>
      <xdr:spPr>
        <a:xfrm>
          <a:off x="12509500" y="61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36168</xdr:rowOff>
    </xdr:from>
    <xdr:to>
      <xdr:col>68</xdr:col>
      <xdr:colOff>73025</xdr:colOff>
      <xdr:row>31</xdr:row>
      <xdr:rowOff>71555</xdr:rowOff>
    </xdr:to>
    <xdr:cxnSp macro="">
      <xdr:nvCxnSpPr>
        <xdr:cNvPr id="156" name="直線コネクタ 155">
          <a:extLst>
            <a:ext uri="{FF2B5EF4-FFF2-40B4-BE49-F238E27FC236}">
              <a16:creationId xmlns:a16="http://schemas.microsoft.com/office/drawing/2014/main" id="{82F39407-FAD8-4E5D-9CB6-279B6209D4D6}"/>
            </a:ext>
          </a:extLst>
        </xdr:cNvPr>
        <xdr:cNvCxnSpPr/>
      </xdr:nvCxnSpPr>
      <xdr:spPr>
        <a:xfrm flipV="1">
          <a:off x="12560300" y="5779743"/>
          <a:ext cx="762000" cy="37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49784</xdr:rowOff>
    </xdr:from>
    <xdr:to>
      <xdr:col>60</xdr:col>
      <xdr:colOff>123825</xdr:colOff>
      <xdr:row>32</xdr:row>
      <xdr:rowOff>151384</xdr:rowOff>
    </xdr:to>
    <xdr:sp macro="" textlink="">
      <xdr:nvSpPr>
        <xdr:cNvPr id="157" name="楕円 156">
          <a:extLst>
            <a:ext uri="{FF2B5EF4-FFF2-40B4-BE49-F238E27FC236}">
              <a16:creationId xmlns:a16="http://schemas.microsoft.com/office/drawing/2014/main" id="{141CA03D-757E-41CB-86F2-05BF77FD54B8}"/>
            </a:ext>
          </a:extLst>
        </xdr:cNvPr>
        <xdr:cNvSpPr/>
      </xdr:nvSpPr>
      <xdr:spPr>
        <a:xfrm>
          <a:off x="11747500" y="63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71555</xdr:rowOff>
    </xdr:from>
    <xdr:to>
      <xdr:col>64</xdr:col>
      <xdr:colOff>73025</xdr:colOff>
      <xdr:row>32</xdr:row>
      <xdr:rowOff>100584</xdr:rowOff>
    </xdr:to>
    <xdr:cxnSp macro="">
      <xdr:nvCxnSpPr>
        <xdr:cNvPr id="158" name="直線コネクタ 157">
          <a:extLst>
            <a:ext uri="{FF2B5EF4-FFF2-40B4-BE49-F238E27FC236}">
              <a16:creationId xmlns:a16="http://schemas.microsoft.com/office/drawing/2014/main" id="{B9D818ED-5F36-452E-8B6E-F84388C624AD}"/>
            </a:ext>
          </a:extLst>
        </xdr:cNvPr>
        <xdr:cNvCxnSpPr/>
      </xdr:nvCxnSpPr>
      <xdr:spPr>
        <a:xfrm flipV="1">
          <a:off x="11798300" y="6158030"/>
          <a:ext cx="762000" cy="2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59" name="n_1aveValue債務償還比率">
          <a:extLst>
            <a:ext uri="{FF2B5EF4-FFF2-40B4-BE49-F238E27FC236}">
              <a16:creationId xmlns:a16="http://schemas.microsoft.com/office/drawing/2014/main" id="{FA94F906-C78E-45EE-87D6-BE8E6EB4D8DC}"/>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0" name="n_2aveValue債務償還比率">
          <a:extLst>
            <a:ext uri="{FF2B5EF4-FFF2-40B4-BE49-F238E27FC236}">
              <a16:creationId xmlns:a16="http://schemas.microsoft.com/office/drawing/2014/main" id="{4E51A32E-04D2-46F5-9D0C-A98992426ABB}"/>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AD642EEF-D397-47D0-80A0-34A654F00A19}"/>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EAFF1664-EEC7-46A8-9CF1-421FE274C752}"/>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147137</xdr:rowOff>
    </xdr:from>
    <xdr:ext cx="469744" cy="259045"/>
    <xdr:sp macro="" textlink="">
      <xdr:nvSpPr>
        <xdr:cNvPr id="163" name="n_1mainValue債務償還比率">
          <a:extLst>
            <a:ext uri="{FF2B5EF4-FFF2-40B4-BE49-F238E27FC236}">
              <a16:creationId xmlns:a16="http://schemas.microsoft.com/office/drawing/2014/main" id="{39870AB6-9F10-42A4-94AF-25D73822C497}"/>
            </a:ext>
          </a:extLst>
        </xdr:cNvPr>
        <xdr:cNvSpPr txBox="1"/>
      </xdr:nvSpPr>
      <xdr:spPr>
        <a:xfrm>
          <a:off x="13836727" y="55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103495</xdr:rowOff>
    </xdr:from>
    <xdr:ext cx="469744" cy="259045"/>
    <xdr:sp macro="" textlink="">
      <xdr:nvSpPr>
        <xdr:cNvPr id="164" name="n_2mainValue債務償還比率">
          <a:extLst>
            <a:ext uri="{FF2B5EF4-FFF2-40B4-BE49-F238E27FC236}">
              <a16:creationId xmlns:a16="http://schemas.microsoft.com/office/drawing/2014/main" id="{2F974895-01C6-4863-83DB-EE6E6AB33E0E}"/>
            </a:ext>
          </a:extLst>
        </xdr:cNvPr>
        <xdr:cNvSpPr txBox="1"/>
      </xdr:nvSpPr>
      <xdr:spPr>
        <a:xfrm>
          <a:off x="13087427" y="55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113482</xdr:rowOff>
    </xdr:from>
    <xdr:ext cx="469744" cy="259045"/>
    <xdr:sp macro="" textlink="">
      <xdr:nvSpPr>
        <xdr:cNvPr id="165" name="n_3mainValue債務償還比率">
          <a:extLst>
            <a:ext uri="{FF2B5EF4-FFF2-40B4-BE49-F238E27FC236}">
              <a16:creationId xmlns:a16="http://schemas.microsoft.com/office/drawing/2014/main" id="{0F3421D3-857E-48A1-B13B-3C4C30B7D7FC}"/>
            </a:ext>
          </a:extLst>
        </xdr:cNvPr>
        <xdr:cNvSpPr txBox="1"/>
      </xdr:nvSpPr>
      <xdr:spPr>
        <a:xfrm>
          <a:off x="12325427" y="61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142511</xdr:rowOff>
    </xdr:from>
    <xdr:ext cx="469744" cy="259045"/>
    <xdr:sp macro="" textlink="">
      <xdr:nvSpPr>
        <xdr:cNvPr id="166" name="n_4mainValue債務償還比率">
          <a:extLst>
            <a:ext uri="{FF2B5EF4-FFF2-40B4-BE49-F238E27FC236}">
              <a16:creationId xmlns:a16="http://schemas.microsoft.com/office/drawing/2014/main" id="{A4349D63-EE49-4974-BB6A-F6F31FE24091}"/>
            </a:ext>
          </a:extLst>
        </xdr:cNvPr>
        <xdr:cNvSpPr txBox="1"/>
      </xdr:nvSpPr>
      <xdr:spPr>
        <a:xfrm>
          <a:off x="11563427" y="640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57156D09-B02F-4CE6-8969-BD261B485D8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8C3660D2-A6E2-4530-9BBF-FADA259F4D5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605FA4A-1EE9-4D98-B05D-778D896BD62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A3EC6B6-2F9A-45FC-BBA7-8A06EF62ED3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38E45F42-1E94-44CF-8C53-DAB06489231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160734BE-F8DD-40E8-977A-20D1662B3F8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116311-A30D-4407-8522-A8C0FB7D68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2DFEA6-2BD3-45A6-AA66-00B527FA84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2972B3-3BEB-445C-95DD-84B7890757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84C496-259E-4D0D-A29F-8604617667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6F6B50-4E7D-46C8-9B7B-8CFEF46269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D983F5-018C-44C1-A3ED-38E9AB6CC8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472AC6A-A26D-4D15-9104-5802579765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F0B9E6-23C4-410B-A657-F8824AF698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124EBB-7AD4-4F8A-B7D1-6D2FDFA0810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A02440-7824-4848-9B37-C85454DCC3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11,305
10,924
77.82
6,776,591
6,296,291
480,300
3,775,532
4,153,384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F39646-1369-4DAC-BCB4-B6C0962DE1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A743DB-CD8A-4714-A442-FB145C0C41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F7C384-B195-4BBA-9C6E-C3BC019525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D97F8F-5A8D-43A6-96A0-6BDB108019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030A35-01A3-4CD2-B5B3-64EAC01ACC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A2553B3-74C5-4D89-99C8-8C49B06E209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54CF1FB-8BC0-4063-9EF3-EFA0667285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E74D1A-5AE0-45B6-ACA6-451E7077AC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E15E2E-0240-4DE2-B6ED-A235938E37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453FFC-254F-490C-AEC5-E1774BE9A0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09A77B-5D95-42BE-86A1-6752783C1E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97226D6-CF2B-46FD-9578-4B28B6881E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C81F28-249B-4373-AC69-0B5219FA2C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7B1B33-2144-4409-8DDE-BD4C02121D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CE1086-61AF-4405-B7AE-0FEE668187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4AEC07-0E22-4079-B007-9FF141BBB3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B24D23-7259-4468-9967-E558E4C2BB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88C9E9-8D0B-4DE5-ACAB-4EE648D26AF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C00E38-4859-45B0-AC15-26ECB1C27E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F40397-1933-44CA-8FC1-A9BF935D84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1E709B-AF6D-474B-A49A-5DF9E39581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EC04484-26F1-4076-A8F9-3A0A0D8EFA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552A60-9732-4D94-9FC3-23939F881E4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E5A10A-BEEF-4196-923F-5810CDED03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E69136-5F09-4713-B567-407A85A39C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DAA058-678B-4D42-8FB4-D263EADF3B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07341F-EA2E-4246-A839-A8553C1B7C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AC3A7D-075F-4F65-A473-5E87471754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77A06D-73DC-436E-9B90-7C1122C0EF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B79170-07BE-4A54-8597-9BA578CCE8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E79E52-A3F1-4E2D-8C9F-742A4608CD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F128C1-EDAE-402D-9DF2-2FB66903C9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92D9464-B04F-4599-B849-C29454102EA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F2E2BF3-C69D-48EE-B013-C2425C8851B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14E721A-EF6E-4CDF-89EF-991E54D9C31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D51144E-CEFD-4339-BD4B-E068A274C9E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9F59351-2C7C-476B-85A2-DBEABFB6227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1B56C1B-291B-4B51-A1FB-CE09C7E0EB7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DE1F669-42D9-43D4-BB90-F5B120C043F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A796A46-EC69-4C7A-BEEE-61366B5D5CB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CAE4E01-B78B-4E2A-900D-DDB36D88F0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5C6A365-B092-4A95-B1A4-6977EBE6D7B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E1C2BB3-73C0-48C6-A5F2-62626341BB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298D17B6-FEDE-4C3B-B586-609DBF11F7F7}"/>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98B29E91-FDD7-4FE4-BC1A-8138EB7598A6}"/>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6D8B0DE0-C548-4D04-ACF0-7F4DE1798F5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6A6843A4-2669-4F38-8364-392AEA5EB075}"/>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3D13FE91-5771-4EC6-B448-08E306B120A4}"/>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EE2B7FC2-6566-4830-9880-1C4628142391}"/>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26873ECC-BBBF-43C6-92DF-7274D21C0FEE}"/>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8E003A07-91A9-49C0-8F28-E9479209701A}"/>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187A9AE-FEA7-46DE-BAC8-EF18ACDC899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6D652F1D-6789-4A41-9491-3CDA115B065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9A526502-1834-4D6F-9CA9-7185193C5453}"/>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4B4F235-80CC-462C-AEF5-1D2B3277873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8D9D9A5-359E-4734-AF01-5034738066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12BB4E8-529C-4D33-8E05-D625B325FC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A43696-1261-43BA-8F28-4F0E8DBF28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DE08FF-FA0C-40B8-9E7D-614E5DBFB4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164846</xdr:rowOff>
    </xdr:from>
    <xdr:to>
      <xdr:col>24</xdr:col>
      <xdr:colOff>114300</xdr:colOff>
      <xdr:row>38</xdr:row>
      <xdr:rowOff>94996</xdr:rowOff>
    </xdr:to>
    <xdr:sp macro="" textlink="">
      <xdr:nvSpPr>
        <xdr:cNvPr id="71" name="楕円 70">
          <a:extLst>
            <a:ext uri="{FF2B5EF4-FFF2-40B4-BE49-F238E27FC236}">
              <a16:creationId xmlns:a16="http://schemas.microsoft.com/office/drawing/2014/main" id="{D1ADD26C-B82F-460A-9347-4C447640046E}"/>
            </a:ext>
          </a:extLst>
        </xdr:cNvPr>
        <xdr:cNvSpPr/>
      </xdr:nvSpPr>
      <xdr:spPr>
        <a:xfrm>
          <a:off x="4584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143273</xdr:rowOff>
    </xdr:from>
    <xdr:ext cx="405111" cy="259045"/>
    <xdr:sp macro="" textlink="">
      <xdr:nvSpPr>
        <xdr:cNvPr id="72" name="【道路】&#10;有形固定資産減価償却率該当値テキスト">
          <a:extLst>
            <a:ext uri="{FF2B5EF4-FFF2-40B4-BE49-F238E27FC236}">
              <a16:creationId xmlns:a16="http://schemas.microsoft.com/office/drawing/2014/main" id="{661968F9-D74F-43BB-A3D5-549897C7E547}"/>
            </a:ext>
          </a:extLst>
        </xdr:cNvPr>
        <xdr:cNvSpPr txBox="1"/>
      </xdr:nvSpPr>
      <xdr:spPr>
        <a:xfrm>
          <a:off x="4673600"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130556</xdr:rowOff>
    </xdr:from>
    <xdr:to>
      <xdr:col>20</xdr:col>
      <xdr:colOff>38100</xdr:colOff>
      <xdr:row>38</xdr:row>
      <xdr:rowOff>60706</xdr:rowOff>
    </xdr:to>
    <xdr:sp macro="" textlink="">
      <xdr:nvSpPr>
        <xdr:cNvPr id="73" name="楕円 72">
          <a:extLst>
            <a:ext uri="{FF2B5EF4-FFF2-40B4-BE49-F238E27FC236}">
              <a16:creationId xmlns:a16="http://schemas.microsoft.com/office/drawing/2014/main" id="{BFAC1B66-0D80-434E-8A20-1164ADA4D639}"/>
            </a:ext>
          </a:extLst>
        </xdr:cNvPr>
        <xdr:cNvSpPr/>
      </xdr:nvSpPr>
      <xdr:spPr>
        <a:xfrm>
          <a:off x="3746500" y="64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xdr:rowOff>
    </xdr:from>
    <xdr:to>
      <xdr:col>24</xdr:col>
      <xdr:colOff>63500</xdr:colOff>
      <xdr:row>38</xdr:row>
      <xdr:rowOff>44196</xdr:rowOff>
    </xdr:to>
    <xdr:cxnSp macro="">
      <xdr:nvCxnSpPr>
        <xdr:cNvPr id="74" name="直線コネクタ 73">
          <a:extLst>
            <a:ext uri="{FF2B5EF4-FFF2-40B4-BE49-F238E27FC236}">
              <a16:creationId xmlns:a16="http://schemas.microsoft.com/office/drawing/2014/main" id="{E78358F8-CD70-4343-8BD2-DECAFE736881}"/>
            </a:ext>
          </a:extLst>
        </xdr:cNvPr>
        <xdr:cNvCxnSpPr/>
      </xdr:nvCxnSpPr>
      <xdr:spPr>
        <a:xfrm>
          <a:off x="3797300" y="65250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167132</xdr:rowOff>
    </xdr:from>
    <xdr:to>
      <xdr:col>15</xdr:col>
      <xdr:colOff>101600</xdr:colOff>
      <xdr:row>38</xdr:row>
      <xdr:rowOff>97282</xdr:rowOff>
    </xdr:to>
    <xdr:sp macro="" textlink="">
      <xdr:nvSpPr>
        <xdr:cNvPr id="75" name="楕円 74">
          <a:extLst>
            <a:ext uri="{FF2B5EF4-FFF2-40B4-BE49-F238E27FC236}">
              <a16:creationId xmlns:a16="http://schemas.microsoft.com/office/drawing/2014/main" id="{43D27EC5-9ED6-4ED7-9532-952F1FE88B67}"/>
            </a:ext>
          </a:extLst>
        </xdr:cNvPr>
        <xdr:cNvSpPr/>
      </xdr:nvSpPr>
      <xdr:spPr>
        <a:xfrm>
          <a:off x="2857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xdr:rowOff>
    </xdr:from>
    <xdr:to>
      <xdr:col>19</xdr:col>
      <xdr:colOff>177800</xdr:colOff>
      <xdr:row>38</xdr:row>
      <xdr:rowOff>46482</xdr:rowOff>
    </xdr:to>
    <xdr:cxnSp macro="">
      <xdr:nvCxnSpPr>
        <xdr:cNvPr id="76" name="直線コネクタ 75">
          <a:extLst>
            <a:ext uri="{FF2B5EF4-FFF2-40B4-BE49-F238E27FC236}">
              <a16:creationId xmlns:a16="http://schemas.microsoft.com/office/drawing/2014/main" id="{5088D115-2538-4E8A-9B9C-6DD558B65817}"/>
            </a:ext>
          </a:extLst>
        </xdr:cNvPr>
        <xdr:cNvCxnSpPr/>
      </xdr:nvCxnSpPr>
      <xdr:spPr>
        <a:xfrm flipV="1">
          <a:off x="2908300" y="652500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125984</xdr:rowOff>
    </xdr:from>
    <xdr:to>
      <xdr:col>10</xdr:col>
      <xdr:colOff>165100</xdr:colOff>
      <xdr:row>38</xdr:row>
      <xdr:rowOff>56135</xdr:rowOff>
    </xdr:to>
    <xdr:sp macro="" textlink="">
      <xdr:nvSpPr>
        <xdr:cNvPr id="77" name="楕円 76">
          <a:extLst>
            <a:ext uri="{FF2B5EF4-FFF2-40B4-BE49-F238E27FC236}">
              <a16:creationId xmlns:a16="http://schemas.microsoft.com/office/drawing/2014/main" id="{89FA8BDA-AE29-4EA1-B019-09BB4CAC2A20}"/>
            </a:ext>
          </a:extLst>
        </xdr:cNvPr>
        <xdr:cNvSpPr/>
      </xdr:nvSpPr>
      <xdr:spPr>
        <a:xfrm>
          <a:off x="1968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xdr:rowOff>
    </xdr:from>
    <xdr:to>
      <xdr:col>15</xdr:col>
      <xdr:colOff>50800</xdr:colOff>
      <xdr:row>38</xdr:row>
      <xdr:rowOff>46482</xdr:rowOff>
    </xdr:to>
    <xdr:cxnSp macro="">
      <xdr:nvCxnSpPr>
        <xdr:cNvPr id="78" name="直線コネクタ 77">
          <a:extLst>
            <a:ext uri="{FF2B5EF4-FFF2-40B4-BE49-F238E27FC236}">
              <a16:creationId xmlns:a16="http://schemas.microsoft.com/office/drawing/2014/main" id="{9F3DABAB-FA4A-463C-BFAB-4959D9F932B5}"/>
            </a:ext>
          </a:extLst>
        </xdr:cNvPr>
        <xdr:cNvCxnSpPr/>
      </xdr:nvCxnSpPr>
      <xdr:spPr>
        <a:xfrm>
          <a:off x="2019300" y="652043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87122</xdr:rowOff>
    </xdr:from>
    <xdr:to>
      <xdr:col>6</xdr:col>
      <xdr:colOff>38100</xdr:colOff>
      <xdr:row>38</xdr:row>
      <xdr:rowOff>17272</xdr:rowOff>
    </xdr:to>
    <xdr:sp macro="" textlink="">
      <xdr:nvSpPr>
        <xdr:cNvPr id="79" name="楕円 78">
          <a:extLst>
            <a:ext uri="{FF2B5EF4-FFF2-40B4-BE49-F238E27FC236}">
              <a16:creationId xmlns:a16="http://schemas.microsoft.com/office/drawing/2014/main" id="{6D961B9E-DF30-42C0-9C02-42EDA518A8F8}"/>
            </a:ext>
          </a:extLst>
        </xdr:cNvPr>
        <xdr:cNvSpPr/>
      </xdr:nvSpPr>
      <xdr:spPr>
        <a:xfrm>
          <a:off x="1079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137922</xdr:rowOff>
    </xdr:from>
    <xdr:to>
      <xdr:col>10</xdr:col>
      <xdr:colOff>114300</xdr:colOff>
      <xdr:row>38</xdr:row>
      <xdr:rowOff>5334</xdr:rowOff>
    </xdr:to>
    <xdr:cxnSp macro="">
      <xdr:nvCxnSpPr>
        <xdr:cNvPr id="80" name="直線コネクタ 79">
          <a:extLst>
            <a:ext uri="{FF2B5EF4-FFF2-40B4-BE49-F238E27FC236}">
              <a16:creationId xmlns:a16="http://schemas.microsoft.com/office/drawing/2014/main" id="{E871A3B7-2EDD-42F6-A06E-26472944C54B}"/>
            </a:ext>
          </a:extLst>
        </xdr:cNvPr>
        <xdr:cNvCxnSpPr/>
      </xdr:nvCxnSpPr>
      <xdr:spPr>
        <a:xfrm>
          <a:off x="1130300" y="64815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A5B740B0-B1CB-4A0B-9AC5-D5E802E3BAA8}"/>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D02537AC-2F35-4E28-A9ED-FABA40D7FCFC}"/>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E1F3F22B-C57E-4D79-BE51-3B7EE3E9E058}"/>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629ECA8C-96C6-439F-A325-F5EA11458563}"/>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51833</xdr:rowOff>
    </xdr:from>
    <xdr:ext cx="405111" cy="259045"/>
    <xdr:sp macro="" textlink="">
      <xdr:nvSpPr>
        <xdr:cNvPr id="85" name="n_1mainValue【道路】&#10;有形固定資産減価償却率">
          <a:extLst>
            <a:ext uri="{FF2B5EF4-FFF2-40B4-BE49-F238E27FC236}">
              <a16:creationId xmlns:a16="http://schemas.microsoft.com/office/drawing/2014/main" id="{F318344D-F053-4E80-850F-C1115DFDF76F}"/>
            </a:ext>
          </a:extLst>
        </xdr:cNvPr>
        <xdr:cNvSpPr txBox="1"/>
      </xdr:nvSpPr>
      <xdr:spPr>
        <a:xfrm>
          <a:off x="35820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88409</xdr:rowOff>
    </xdr:from>
    <xdr:ext cx="405111" cy="259045"/>
    <xdr:sp macro="" textlink="">
      <xdr:nvSpPr>
        <xdr:cNvPr id="86" name="n_2mainValue【道路】&#10;有形固定資産減価償却率">
          <a:extLst>
            <a:ext uri="{FF2B5EF4-FFF2-40B4-BE49-F238E27FC236}">
              <a16:creationId xmlns:a16="http://schemas.microsoft.com/office/drawing/2014/main" id="{3C30D359-994F-4297-8D76-BB838D97968F}"/>
            </a:ext>
          </a:extLst>
        </xdr:cNvPr>
        <xdr:cNvSpPr txBox="1"/>
      </xdr:nvSpPr>
      <xdr:spPr>
        <a:xfrm>
          <a:off x="2705744"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47261</xdr:rowOff>
    </xdr:from>
    <xdr:ext cx="405111" cy="259045"/>
    <xdr:sp macro="" textlink="">
      <xdr:nvSpPr>
        <xdr:cNvPr id="87" name="n_3mainValue【道路】&#10;有形固定資産減価償却率">
          <a:extLst>
            <a:ext uri="{FF2B5EF4-FFF2-40B4-BE49-F238E27FC236}">
              <a16:creationId xmlns:a16="http://schemas.microsoft.com/office/drawing/2014/main" id="{1EBB1D19-5DB0-4A7B-B29E-48D38DBB1A6A}"/>
            </a:ext>
          </a:extLst>
        </xdr:cNvPr>
        <xdr:cNvSpPr txBox="1"/>
      </xdr:nvSpPr>
      <xdr:spPr>
        <a:xfrm>
          <a:off x="1816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8399</xdr:rowOff>
    </xdr:from>
    <xdr:ext cx="405111" cy="259045"/>
    <xdr:sp macro="" textlink="">
      <xdr:nvSpPr>
        <xdr:cNvPr id="88" name="n_4mainValue【道路】&#10;有形固定資産減価償却率">
          <a:extLst>
            <a:ext uri="{FF2B5EF4-FFF2-40B4-BE49-F238E27FC236}">
              <a16:creationId xmlns:a16="http://schemas.microsoft.com/office/drawing/2014/main" id="{F1A0FE57-86E7-4BC4-A12D-8DCDA67B4552}"/>
            </a:ext>
          </a:extLst>
        </xdr:cNvPr>
        <xdr:cNvSpPr txBox="1"/>
      </xdr:nvSpPr>
      <xdr:spPr>
        <a:xfrm>
          <a:off x="927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FCA123C-499D-425D-B9A9-DF16C39AC5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A119C38-6C4A-48CB-91E5-C8F80EF577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692EED1-AC51-4573-A434-EF92051C51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BC14529-EA14-484E-B789-087DBFF23C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2F80C65-B8CD-4CC1-96FD-2DD4A23399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18334C2-1658-482D-949C-6123F22221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0DCE473-5865-4978-A215-20AFA97A45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CD742D1-3B2C-45B4-80A8-E2FB8F7389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4605030-B69C-4DDB-9E7C-816CCD4914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650C69C-A6D6-4430-8635-F963FB7FE6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4754FCB-BB15-4E81-9CCA-BBEED1D2DE9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9E76FD0-94CE-47A1-AE0A-B4BECCEF787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CBF22DB-1DBF-453A-96A5-FB01953DEE1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39EC39A-C481-4FAB-BC9D-5E8E1139F25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6401135-22B5-4B9E-8608-8EFAC79A4E7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EA1C4A5-D7E1-4298-BF2C-00896353415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11F86D2-B75E-4052-844B-883C073ACBC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B5F6E36-6BB2-4ADC-AE4E-3A3779A9DB4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F0D506D-B52F-49CA-BCF1-ECB9130C3C0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744A43A-447C-4D26-A245-F041B993564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FC52E2B-9A4A-4BE7-B51C-6A5EBB8454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540C132-489F-427D-8277-BA1AA920D91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884CABE-9616-4642-9ACE-4EACC8E5EF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C203247C-451B-414C-9381-A305A935FFBB}"/>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51517F70-FF21-45B1-B799-9FB97B63F846}"/>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5AFEF1A8-E48A-46A7-AD64-595D4854ED72}"/>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B4BA9C9D-B2E5-4DC7-A4C4-BCF8E2F0471D}"/>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F5C33A72-B30C-4FCF-976F-F06E55184A05}"/>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030D927B-EF27-4DDD-AC53-3F68091E21C7}"/>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6451E763-CFFA-4873-BC2F-CBE611EE15AD}"/>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CEE55B09-117E-4FB3-8197-98A91FCDEF0A}"/>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710B67B6-8829-4978-AC85-E830698202AB}"/>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E7B0E0A4-5B2C-4AFD-AFEC-AA4E81D196BE}"/>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5606E1E2-43B9-4FEA-9507-443900F4AF38}"/>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03B38CE-02CA-4919-B0E4-6EEDE8338E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09959A7-3E5A-43C6-9960-424E110E765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B01D679-8FC7-4CC0-8656-1A4419BBB4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292124-E4A0-4DCC-81D5-67F67F0B32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32C10D-B0BD-403C-B51D-ECEBDA3C4D1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18352</xdr:rowOff>
    </xdr:from>
    <xdr:to>
      <xdr:col>55</xdr:col>
      <xdr:colOff>50800</xdr:colOff>
      <xdr:row>40</xdr:row>
      <xdr:rowOff>119952</xdr:rowOff>
    </xdr:to>
    <xdr:sp macro="" textlink="">
      <xdr:nvSpPr>
        <xdr:cNvPr id="128" name="楕円 127">
          <a:extLst>
            <a:ext uri="{FF2B5EF4-FFF2-40B4-BE49-F238E27FC236}">
              <a16:creationId xmlns:a16="http://schemas.microsoft.com/office/drawing/2014/main" id="{9076BDC6-16CE-4FA2-89E4-EEC1C2489F06}"/>
            </a:ext>
          </a:extLst>
        </xdr:cNvPr>
        <xdr:cNvSpPr/>
      </xdr:nvSpPr>
      <xdr:spPr>
        <a:xfrm>
          <a:off x="10426700" y="68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168229</xdr:rowOff>
    </xdr:from>
    <xdr:ext cx="534377" cy="259045"/>
    <xdr:sp macro="" textlink="">
      <xdr:nvSpPr>
        <xdr:cNvPr id="129" name="【道路】&#10;一人当たり延長該当値テキスト">
          <a:extLst>
            <a:ext uri="{FF2B5EF4-FFF2-40B4-BE49-F238E27FC236}">
              <a16:creationId xmlns:a16="http://schemas.microsoft.com/office/drawing/2014/main" id="{00848C60-99EE-485D-8779-5EFCBFCA37AD}"/>
            </a:ext>
          </a:extLst>
        </xdr:cNvPr>
        <xdr:cNvSpPr txBox="1"/>
      </xdr:nvSpPr>
      <xdr:spPr>
        <a:xfrm>
          <a:off x="10515600" y="68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22885</xdr:rowOff>
    </xdr:from>
    <xdr:to>
      <xdr:col>50</xdr:col>
      <xdr:colOff>165100</xdr:colOff>
      <xdr:row>40</xdr:row>
      <xdr:rowOff>124485</xdr:rowOff>
    </xdr:to>
    <xdr:sp macro="" textlink="">
      <xdr:nvSpPr>
        <xdr:cNvPr id="130" name="楕円 129">
          <a:extLst>
            <a:ext uri="{FF2B5EF4-FFF2-40B4-BE49-F238E27FC236}">
              <a16:creationId xmlns:a16="http://schemas.microsoft.com/office/drawing/2014/main" id="{09FB33A7-582D-4C75-8D71-3BCD167763DC}"/>
            </a:ext>
          </a:extLst>
        </xdr:cNvPr>
        <xdr:cNvSpPr/>
      </xdr:nvSpPr>
      <xdr:spPr>
        <a:xfrm>
          <a:off x="9588500" y="68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69152</xdr:rowOff>
    </xdr:from>
    <xdr:to>
      <xdr:col>55</xdr:col>
      <xdr:colOff>0</xdr:colOff>
      <xdr:row>40</xdr:row>
      <xdr:rowOff>73685</xdr:rowOff>
    </xdr:to>
    <xdr:cxnSp macro="">
      <xdr:nvCxnSpPr>
        <xdr:cNvPr id="131" name="直線コネクタ 130">
          <a:extLst>
            <a:ext uri="{FF2B5EF4-FFF2-40B4-BE49-F238E27FC236}">
              <a16:creationId xmlns:a16="http://schemas.microsoft.com/office/drawing/2014/main" id="{C8C46765-88F5-4DEC-8C85-CC112A72956D}"/>
            </a:ext>
          </a:extLst>
        </xdr:cNvPr>
        <xdr:cNvCxnSpPr/>
      </xdr:nvCxnSpPr>
      <xdr:spPr>
        <a:xfrm flipV="1">
          <a:off x="9639300" y="6927152"/>
          <a:ext cx="8382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29801</xdr:rowOff>
    </xdr:from>
    <xdr:to>
      <xdr:col>46</xdr:col>
      <xdr:colOff>38100</xdr:colOff>
      <xdr:row>40</xdr:row>
      <xdr:rowOff>131401</xdr:rowOff>
    </xdr:to>
    <xdr:sp macro="" textlink="">
      <xdr:nvSpPr>
        <xdr:cNvPr id="132" name="楕円 131">
          <a:extLst>
            <a:ext uri="{FF2B5EF4-FFF2-40B4-BE49-F238E27FC236}">
              <a16:creationId xmlns:a16="http://schemas.microsoft.com/office/drawing/2014/main" id="{1890A8B3-B544-469A-89A2-BC87F0FA71B0}"/>
            </a:ext>
          </a:extLst>
        </xdr:cNvPr>
        <xdr:cNvSpPr/>
      </xdr:nvSpPr>
      <xdr:spPr>
        <a:xfrm>
          <a:off x="8699500" y="68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73685</xdr:rowOff>
    </xdr:from>
    <xdr:to>
      <xdr:col>50</xdr:col>
      <xdr:colOff>114300</xdr:colOff>
      <xdr:row>40</xdr:row>
      <xdr:rowOff>80601</xdr:rowOff>
    </xdr:to>
    <xdr:cxnSp macro="">
      <xdr:nvCxnSpPr>
        <xdr:cNvPr id="133" name="直線コネクタ 132">
          <a:extLst>
            <a:ext uri="{FF2B5EF4-FFF2-40B4-BE49-F238E27FC236}">
              <a16:creationId xmlns:a16="http://schemas.microsoft.com/office/drawing/2014/main" id="{39EAE68C-E388-4D91-8370-02A4B2F2E76E}"/>
            </a:ext>
          </a:extLst>
        </xdr:cNvPr>
        <xdr:cNvCxnSpPr/>
      </xdr:nvCxnSpPr>
      <xdr:spPr>
        <a:xfrm flipV="1">
          <a:off x="8750300" y="6931685"/>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33877</xdr:rowOff>
    </xdr:from>
    <xdr:to>
      <xdr:col>41</xdr:col>
      <xdr:colOff>101600</xdr:colOff>
      <xdr:row>40</xdr:row>
      <xdr:rowOff>135477</xdr:rowOff>
    </xdr:to>
    <xdr:sp macro="" textlink="">
      <xdr:nvSpPr>
        <xdr:cNvPr id="134" name="楕円 133">
          <a:extLst>
            <a:ext uri="{FF2B5EF4-FFF2-40B4-BE49-F238E27FC236}">
              <a16:creationId xmlns:a16="http://schemas.microsoft.com/office/drawing/2014/main" id="{0DA73168-E1C5-473B-9411-E727E8C3160A}"/>
            </a:ext>
          </a:extLst>
        </xdr:cNvPr>
        <xdr:cNvSpPr/>
      </xdr:nvSpPr>
      <xdr:spPr>
        <a:xfrm>
          <a:off x="7810500" y="68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80601</xdr:rowOff>
    </xdr:from>
    <xdr:to>
      <xdr:col>45</xdr:col>
      <xdr:colOff>177800</xdr:colOff>
      <xdr:row>40</xdr:row>
      <xdr:rowOff>84677</xdr:rowOff>
    </xdr:to>
    <xdr:cxnSp macro="">
      <xdr:nvCxnSpPr>
        <xdr:cNvPr id="135" name="直線コネクタ 134">
          <a:extLst>
            <a:ext uri="{FF2B5EF4-FFF2-40B4-BE49-F238E27FC236}">
              <a16:creationId xmlns:a16="http://schemas.microsoft.com/office/drawing/2014/main" id="{7CF85F48-48E6-43B9-AAAF-C6EE35D1DB01}"/>
            </a:ext>
          </a:extLst>
        </xdr:cNvPr>
        <xdr:cNvCxnSpPr/>
      </xdr:nvCxnSpPr>
      <xdr:spPr>
        <a:xfrm flipV="1">
          <a:off x="7861300" y="6938601"/>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40469</xdr:rowOff>
    </xdr:from>
    <xdr:to>
      <xdr:col>36</xdr:col>
      <xdr:colOff>165100</xdr:colOff>
      <xdr:row>40</xdr:row>
      <xdr:rowOff>142069</xdr:rowOff>
    </xdr:to>
    <xdr:sp macro="" textlink="">
      <xdr:nvSpPr>
        <xdr:cNvPr id="136" name="楕円 135">
          <a:extLst>
            <a:ext uri="{FF2B5EF4-FFF2-40B4-BE49-F238E27FC236}">
              <a16:creationId xmlns:a16="http://schemas.microsoft.com/office/drawing/2014/main" id="{D2A90FF7-2233-49B4-8D9C-6ECC7A141420}"/>
            </a:ext>
          </a:extLst>
        </xdr:cNvPr>
        <xdr:cNvSpPr/>
      </xdr:nvSpPr>
      <xdr:spPr>
        <a:xfrm>
          <a:off x="6921500" y="68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84677</xdr:rowOff>
    </xdr:from>
    <xdr:to>
      <xdr:col>41</xdr:col>
      <xdr:colOff>50800</xdr:colOff>
      <xdr:row>40</xdr:row>
      <xdr:rowOff>91269</xdr:rowOff>
    </xdr:to>
    <xdr:cxnSp macro="">
      <xdr:nvCxnSpPr>
        <xdr:cNvPr id="137" name="直線コネクタ 136">
          <a:extLst>
            <a:ext uri="{FF2B5EF4-FFF2-40B4-BE49-F238E27FC236}">
              <a16:creationId xmlns:a16="http://schemas.microsoft.com/office/drawing/2014/main" id="{83C45FAF-6A4A-4819-A119-EB8F0A031E89}"/>
            </a:ext>
          </a:extLst>
        </xdr:cNvPr>
        <xdr:cNvCxnSpPr/>
      </xdr:nvCxnSpPr>
      <xdr:spPr>
        <a:xfrm flipV="1">
          <a:off x="6972300" y="6942677"/>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FF585F42-BE6E-4356-B1AC-745DF28CD16E}"/>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911A88C6-FAA6-44D7-854E-90C2D02477D1}"/>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5E24D867-8083-4F77-A4B6-87D1B2AE7A34}"/>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7FE8C9F9-23EB-48DE-B848-C521A401F145}"/>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115612</xdr:rowOff>
    </xdr:from>
    <xdr:ext cx="534377" cy="259045"/>
    <xdr:sp macro="" textlink="">
      <xdr:nvSpPr>
        <xdr:cNvPr id="142" name="n_1mainValue【道路】&#10;一人当たり延長">
          <a:extLst>
            <a:ext uri="{FF2B5EF4-FFF2-40B4-BE49-F238E27FC236}">
              <a16:creationId xmlns:a16="http://schemas.microsoft.com/office/drawing/2014/main" id="{0CE83710-81E1-4196-9112-B3A5BCFD1A58}"/>
            </a:ext>
          </a:extLst>
        </xdr:cNvPr>
        <xdr:cNvSpPr txBox="1"/>
      </xdr:nvSpPr>
      <xdr:spPr>
        <a:xfrm>
          <a:off x="9359411" y="697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122528</xdr:rowOff>
    </xdr:from>
    <xdr:ext cx="534377" cy="259045"/>
    <xdr:sp macro="" textlink="">
      <xdr:nvSpPr>
        <xdr:cNvPr id="143" name="n_2mainValue【道路】&#10;一人当たり延長">
          <a:extLst>
            <a:ext uri="{FF2B5EF4-FFF2-40B4-BE49-F238E27FC236}">
              <a16:creationId xmlns:a16="http://schemas.microsoft.com/office/drawing/2014/main" id="{4BD42A79-F901-4BD3-8A6A-0DA5D935DBF0}"/>
            </a:ext>
          </a:extLst>
        </xdr:cNvPr>
        <xdr:cNvSpPr txBox="1"/>
      </xdr:nvSpPr>
      <xdr:spPr>
        <a:xfrm>
          <a:off x="8483111" y="698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126604</xdr:rowOff>
    </xdr:from>
    <xdr:ext cx="534377" cy="259045"/>
    <xdr:sp macro="" textlink="">
      <xdr:nvSpPr>
        <xdr:cNvPr id="144" name="n_3mainValue【道路】&#10;一人当たり延長">
          <a:extLst>
            <a:ext uri="{FF2B5EF4-FFF2-40B4-BE49-F238E27FC236}">
              <a16:creationId xmlns:a16="http://schemas.microsoft.com/office/drawing/2014/main" id="{0B3AE553-153E-46C3-8568-1B150A4E6CF8}"/>
            </a:ext>
          </a:extLst>
        </xdr:cNvPr>
        <xdr:cNvSpPr txBox="1"/>
      </xdr:nvSpPr>
      <xdr:spPr>
        <a:xfrm>
          <a:off x="7594111" y="698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133196</xdr:rowOff>
    </xdr:from>
    <xdr:ext cx="534377" cy="259045"/>
    <xdr:sp macro="" textlink="">
      <xdr:nvSpPr>
        <xdr:cNvPr id="145" name="n_4mainValue【道路】&#10;一人当たり延長">
          <a:extLst>
            <a:ext uri="{FF2B5EF4-FFF2-40B4-BE49-F238E27FC236}">
              <a16:creationId xmlns:a16="http://schemas.microsoft.com/office/drawing/2014/main" id="{D95534B9-CF4E-4982-9155-2C7447CA0B08}"/>
            </a:ext>
          </a:extLst>
        </xdr:cNvPr>
        <xdr:cNvSpPr txBox="1"/>
      </xdr:nvSpPr>
      <xdr:spPr>
        <a:xfrm>
          <a:off x="6705111" y="69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D5FEB3B-C083-455D-80E2-D33CC306E6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69EE0A5-5390-4402-9CF2-6024A60EB7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1FC7C82-D95C-460E-ADFC-610AB99EEA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039DA54-874B-416C-BD8B-0A577D0252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D83CC7F-A667-4A2B-B8AB-331D0F7355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82189E-D142-4FFE-8379-25C79EB312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22B4C20-9137-44C1-A45E-FDD9D1DF6E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F53A0D6-6656-4076-911D-FCED192F88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DEDE91D-5ACF-45FE-813B-C7DBC89D6E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8129E88-0E5D-4A65-8C7B-EBF3F2D027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8315B40-D974-4271-9190-79ECA9BEAA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2F6E73D-FD5B-4A56-9DEF-AF20B85FA4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F42C388-F786-4E8F-AE58-985B852DB8B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CAA93F0-9947-42FF-BA2D-802E893B429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EA449A5-907C-4230-B0B7-B44B386A370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FC7AE86-FABC-4F51-85A6-A6F115B5C61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7AC4F5C-9FB8-42DD-966A-7873BECA6CE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2505EB1-1977-41F9-A584-3D51C3EC1F6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2699DC0-46B9-4D11-B3BB-BB4D429653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2CA5CA6-F8CC-44E0-9B73-2360209F675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5DE3AE8-1DBB-4B09-B262-B6B855E5F90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9BA0267-C58C-4D02-901D-6274469ACD3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85BDF87-9605-4787-A1CD-1B9676A612D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030632D-CEBE-45EC-A8B5-3E46802AD8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7990C88-D3DE-4A4D-9B8A-286B505CFC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974323C6-CA29-436C-999D-15023294F8D7}"/>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A43D0938-CB45-40F0-8E5D-9AD6B46102C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738E3C54-80B8-4A7D-B7D9-7472BBA5063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8618CAC-F711-4704-A397-A55547DDD9C0}"/>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5081C374-9B8C-43C5-A15E-90CB3CD9072E}"/>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B346A9E-32DC-42C2-9C09-05E1EC69E524}"/>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5EF83C57-B75E-48FC-8322-0319DA2A117C}"/>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F16F1A91-B315-461F-8666-16F8F9B5AEB4}"/>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9B99A56E-7A68-4938-991E-5A816A106B67}"/>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ABF7E461-37E2-4545-93E0-51575077B244}"/>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A7D3EE10-64BE-426C-BA82-91A4DB7AB0B7}"/>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1DD2103-B3C2-42B3-AE06-8F949108A3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2DF917A-7CF4-4F76-AAC5-4E5A7D5ED9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6B1015-F14F-41B3-B1A6-7B76DE2A68D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EF9DFD-F9ED-402B-A987-FC9B3163FB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9A803D6-4616-4869-96A5-B1A03870AE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187" name="楕円 186">
          <a:extLst>
            <a:ext uri="{FF2B5EF4-FFF2-40B4-BE49-F238E27FC236}">
              <a16:creationId xmlns:a16="http://schemas.microsoft.com/office/drawing/2014/main" id="{1BE016DA-FC32-4EE0-94B2-4DD670A1E3B1}"/>
            </a:ext>
          </a:extLst>
        </xdr:cNvPr>
        <xdr:cNvSpPr/>
      </xdr:nvSpPr>
      <xdr:spPr>
        <a:xfrm>
          <a:off x="4584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141894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D5281A7-B506-4592-B7EE-F364E0538FD6}"/>
            </a:ext>
          </a:extLst>
        </xdr:cNvPr>
        <xdr:cNvSpPr txBox="1"/>
      </xdr:nvSpPr>
      <xdr:spPr>
        <a:xfrm>
          <a:off x="4673600" y="1025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96157</xdr:rowOff>
    </xdr:from>
    <xdr:to>
      <xdr:col>20</xdr:col>
      <xdr:colOff>38100</xdr:colOff>
      <xdr:row>61</xdr:row>
      <xdr:rowOff>26307</xdr:rowOff>
    </xdr:to>
    <xdr:sp macro="" textlink="">
      <xdr:nvSpPr>
        <xdr:cNvPr id="189" name="楕円 188">
          <a:extLst>
            <a:ext uri="{FF2B5EF4-FFF2-40B4-BE49-F238E27FC236}">
              <a16:creationId xmlns:a16="http://schemas.microsoft.com/office/drawing/2014/main" id="{F3CB5F9E-F69D-41C7-8B49-FE74B6BEC88F}"/>
            </a:ext>
          </a:extLst>
        </xdr:cNvPr>
        <xdr:cNvSpPr/>
      </xdr:nvSpPr>
      <xdr:spPr>
        <a:xfrm>
          <a:off x="3746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146957</xdr:rowOff>
    </xdr:from>
    <xdr:to>
      <xdr:col>24</xdr:col>
      <xdr:colOff>63500</xdr:colOff>
      <xdr:row>60</xdr:row>
      <xdr:rowOff>169817</xdr:rowOff>
    </xdr:to>
    <xdr:cxnSp macro="">
      <xdr:nvCxnSpPr>
        <xdr:cNvPr id="190" name="直線コネクタ 189">
          <a:extLst>
            <a:ext uri="{FF2B5EF4-FFF2-40B4-BE49-F238E27FC236}">
              <a16:creationId xmlns:a16="http://schemas.microsoft.com/office/drawing/2014/main" id="{CEB654F9-AD93-4334-92F3-0260C69CB075}"/>
            </a:ext>
          </a:extLst>
        </xdr:cNvPr>
        <xdr:cNvCxnSpPr/>
      </xdr:nvCxnSpPr>
      <xdr:spPr>
        <a:xfrm>
          <a:off x="3797300" y="1043395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1" name="楕円 190">
          <a:extLst>
            <a:ext uri="{FF2B5EF4-FFF2-40B4-BE49-F238E27FC236}">
              <a16:creationId xmlns:a16="http://schemas.microsoft.com/office/drawing/2014/main" id="{1AEF43E4-FF08-4A6C-9D32-2D526C1B12A8}"/>
            </a:ext>
          </a:extLst>
        </xdr:cNvPr>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146957</xdr:rowOff>
    </xdr:from>
    <xdr:to>
      <xdr:col>19</xdr:col>
      <xdr:colOff>177800</xdr:colOff>
      <xdr:row>61</xdr:row>
      <xdr:rowOff>6531</xdr:rowOff>
    </xdr:to>
    <xdr:cxnSp macro="">
      <xdr:nvCxnSpPr>
        <xdr:cNvPr id="192" name="直線コネクタ 191">
          <a:extLst>
            <a:ext uri="{FF2B5EF4-FFF2-40B4-BE49-F238E27FC236}">
              <a16:creationId xmlns:a16="http://schemas.microsoft.com/office/drawing/2014/main" id="{F8F6364C-A950-4425-A4C4-8F9DF5BAB10E}"/>
            </a:ext>
          </a:extLst>
        </xdr:cNvPr>
        <xdr:cNvCxnSpPr/>
      </xdr:nvCxnSpPr>
      <xdr:spPr>
        <a:xfrm flipV="1">
          <a:off x="2908300" y="104339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93" name="楕円 192">
          <a:extLst>
            <a:ext uri="{FF2B5EF4-FFF2-40B4-BE49-F238E27FC236}">
              <a16:creationId xmlns:a16="http://schemas.microsoft.com/office/drawing/2014/main" id="{82FDF26B-74A5-47C2-8AE6-0285F03C6C91}"/>
            </a:ext>
          </a:extLst>
        </xdr:cNvPr>
        <xdr:cNvSpPr/>
      </xdr:nvSpPr>
      <xdr:spPr>
        <a:xfrm>
          <a:off x="1968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158387</xdr:rowOff>
    </xdr:from>
    <xdr:to>
      <xdr:col>15</xdr:col>
      <xdr:colOff>50800</xdr:colOff>
      <xdr:row>61</xdr:row>
      <xdr:rowOff>6531</xdr:rowOff>
    </xdr:to>
    <xdr:cxnSp macro="">
      <xdr:nvCxnSpPr>
        <xdr:cNvPr id="194" name="直線コネクタ 193">
          <a:extLst>
            <a:ext uri="{FF2B5EF4-FFF2-40B4-BE49-F238E27FC236}">
              <a16:creationId xmlns:a16="http://schemas.microsoft.com/office/drawing/2014/main" id="{A5AC4977-49E7-4F6C-817C-0C5655E13703}"/>
            </a:ext>
          </a:extLst>
        </xdr:cNvPr>
        <xdr:cNvCxnSpPr/>
      </xdr:nvCxnSpPr>
      <xdr:spPr>
        <a:xfrm>
          <a:off x="2019300" y="104453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141877</xdr:rowOff>
    </xdr:from>
    <xdr:to>
      <xdr:col>6</xdr:col>
      <xdr:colOff>38100</xdr:colOff>
      <xdr:row>61</xdr:row>
      <xdr:rowOff>72027</xdr:rowOff>
    </xdr:to>
    <xdr:sp macro="" textlink="">
      <xdr:nvSpPr>
        <xdr:cNvPr id="195" name="楕円 194">
          <a:extLst>
            <a:ext uri="{FF2B5EF4-FFF2-40B4-BE49-F238E27FC236}">
              <a16:creationId xmlns:a16="http://schemas.microsoft.com/office/drawing/2014/main" id="{D79A4A60-01D2-4555-88E9-1DE54ABD08C8}"/>
            </a:ext>
          </a:extLst>
        </xdr:cNvPr>
        <xdr:cNvSpPr/>
      </xdr:nvSpPr>
      <xdr:spPr>
        <a:xfrm>
          <a:off x="1079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158387</xdr:rowOff>
    </xdr:from>
    <xdr:to>
      <xdr:col>10</xdr:col>
      <xdr:colOff>114300</xdr:colOff>
      <xdr:row>61</xdr:row>
      <xdr:rowOff>21227</xdr:rowOff>
    </xdr:to>
    <xdr:cxnSp macro="">
      <xdr:nvCxnSpPr>
        <xdr:cNvPr id="196" name="直線コネクタ 195">
          <a:extLst>
            <a:ext uri="{FF2B5EF4-FFF2-40B4-BE49-F238E27FC236}">
              <a16:creationId xmlns:a16="http://schemas.microsoft.com/office/drawing/2014/main" id="{64A4E4D2-ECCA-4907-9C90-BCA3029F2BDD}"/>
            </a:ext>
          </a:extLst>
        </xdr:cNvPr>
        <xdr:cNvCxnSpPr/>
      </xdr:nvCxnSpPr>
      <xdr:spPr>
        <a:xfrm flipV="1">
          <a:off x="1130300" y="104453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94BA915-1BB9-47EF-A7F5-E36E0D359D3D}"/>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855E8CF-2CD1-481C-B220-ACE3BB994182}"/>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800B597-8B6C-414C-AC99-DDFD929326BA}"/>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4D6469C-8236-4793-8EB9-2DAEEA4E0663}"/>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42834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E08EF50-F1C7-4C30-BD60-C915571635B7}"/>
            </a:ext>
          </a:extLst>
        </xdr:cNvPr>
        <xdr:cNvSpPr txBox="1"/>
      </xdr:nvSpPr>
      <xdr:spPr>
        <a:xfrm>
          <a:off x="35820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5BAC584-4F9C-4378-8D08-B8BC62E8915C}"/>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28864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D043AF1-EB39-45DE-948A-241B34F3DB21}"/>
            </a:ext>
          </a:extLst>
        </xdr:cNvPr>
        <xdr:cNvSpPr txBox="1"/>
      </xdr:nvSpPr>
      <xdr:spPr>
        <a:xfrm>
          <a:off x="1816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90047E8-5B6E-40A3-B37F-03DFA56BA0A1}"/>
            </a:ext>
          </a:extLst>
        </xdr:cNvPr>
        <xdr:cNvSpPr txBox="1"/>
      </xdr:nvSpPr>
      <xdr:spPr>
        <a:xfrm>
          <a:off x="927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6EC7B97-51BC-4B3D-A06B-36DAD43988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89AA993-CFC1-46C4-B8AC-1B6E252A0E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390296E-42F2-405C-8CA3-3AEE0B5683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DA50DDF-EF0B-4221-AF64-497FDBD341C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A6915A0-BC85-4D35-9048-2215D4ED6F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66E9070-0BD4-4082-A35D-ADF7254CA5D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A50293C-39A3-4F52-B98C-912D41E67C9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4F7AC22-2E5F-41DD-8853-B8BE1AF40F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BC35D05-742A-4356-B513-AFDA76DA72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3FB610C-8726-48A9-9018-FE25402EA8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6B0022B-0014-4453-930A-DDB3126EA48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D9EE52FA-82EE-41CD-AA2B-74A8F95976E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392665EE-1A27-4923-9E7E-5A565A5455A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91DD9EAC-129C-4182-B5D6-366189DDC05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C80A75F8-D1AD-4782-BFA6-44D81908E3E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11B2D70-D592-43B9-B076-6F74E3CF0BB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28E42E6F-BFC1-4964-8E88-021BC6A9244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D175236D-8EF9-4422-B324-6C42ADADB20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D963EB5-699E-4CDC-B7F1-DCD8B36F68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1427D45C-1A17-4BAF-A8D0-E1EBDA3923C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654CCE56-DDA3-4CFD-AA13-A1F24B93439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AB1E270F-48E8-4B34-A52A-CECC06F1896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0AFBE99-D180-498B-87D6-B0B5A236A0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AE5E794-F120-4E1B-A22D-85713E39DE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914D5ED-E636-4E0B-8F84-9D5E49CDB6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7C4135A7-C469-4583-93E7-D1830BC361C4}"/>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CDF3AC0-5B20-46F8-A89F-F44ACF4C9E3F}"/>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B251AEEE-5E32-42F2-987A-8FD76FD10A8E}"/>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DDBFC4C-9960-4454-84B6-A184D9B35515}"/>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C73B8965-953D-4FB2-90C5-A3B0346F2333}"/>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AFEC999-FDE4-4EB1-8B49-97821D0C7813}"/>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8EF604A4-ADC1-4257-B76E-3D33960B5A92}"/>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C4DBD208-C2EE-4E94-8DBF-E874FBAA5C29}"/>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E9AE9670-CF01-47F7-ADD4-0C3C7A9DC64F}"/>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2590F4E2-7540-40BD-B5E6-B07A673056EF}"/>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E33FE0E0-BE7D-45F0-9029-8DFDDF41EAED}"/>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3A5759-87CE-413E-B41A-78C4D8BC03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E02B2E-8995-4B7C-9E8E-1B02F022DD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CDAE40-A9D1-4764-B25C-5F3A2B3F0E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0216AE-B2EA-4C9E-BEB4-18388F40A8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7744409-955B-43D3-B388-7301607982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107513</xdr:rowOff>
    </xdr:from>
    <xdr:to>
      <xdr:col>55</xdr:col>
      <xdr:colOff>50800</xdr:colOff>
      <xdr:row>63</xdr:row>
      <xdr:rowOff>37663</xdr:rowOff>
    </xdr:to>
    <xdr:sp macro="" textlink="">
      <xdr:nvSpPr>
        <xdr:cNvPr id="246" name="楕円 245">
          <a:extLst>
            <a:ext uri="{FF2B5EF4-FFF2-40B4-BE49-F238E27FC236}">
              <a16:creationId xmlns:a16="http://schemas.microsoft.com/office/drawing/2014/main" id="{65109A60-5A58-4627-9E8A-98CEE7DCEB85}"/>
            </a:ext>
          </a:extLst>
        </xdr:cNvPr>
        <xdr:cNvSpPr/>
      </xdr:nvSpPr>
      <xdr:spPr>
        <a:xfrm>
          <a:off x="10426700" y="107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85940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B8438C3-F3EC-458F-B1BF-6AC04749B227}"/>
            </a:ext>
          </a:extLst>
        </xdr:cNvPr>
        <xdr:cNvSpPr txBox="1"/>
      </xdr:nvSpPr>
      <xdr:spPr>
        <a:xfrm>
          <a:off x="10515600" y="1071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110524</xdr:rowOff>
    </xdr:from>
    <xdr:to>
      <xdr:col>50</xdr:col>
      <xdr:colOff>165100</xdr:colOff>
      <xdr:row>63</xdr:row>
      <xdr:rowOff>40674</xdr:rowOff>
    </xdr:to>
    <xdr:sp macro="" textlink="">
      <xdr:nvSpPr>
        <xdr:cNvPr id="248" name="楕円 247">
          <a:extLst>
            <a:ext uri="{FF2B5EF4-FFF2-40B4-BE49-F238E27FC236}">
              <a16:creationId xmlns:a16="http://schemas.microsoft.com/office/drawing/2014/main" id="{7F548C6A-9283-4075-89D7-B5F1133A57BC}"/>
            </a:ext>
          </a:extLst>
        </xdr:cNvPr>
        <xdr:cNvSpPr/>
      </xdr:nvSpPr>
      <xdr:spPr>
        <a:xfrm>
          <a:off x="9588500" y="107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158313</xdr:rowOff>
    </xdr:from>
    <xdr:to>
      <xdr:col>55</xdr:col>
      <xdr:colOff>0</xdr:colOff>
      <xdr:row>62</xdr:row>
      <xdr:rowOff>161324</xdr:rowOff>
    </xdr:to>
    <xdr:cxnSp macro="">
      <xdr:nvCxnSpPr>
        <xdr:cNvPr id="249" name="直線コネクタ 248">
          <a:extLst>
            <a:ext uri="{FF2B5EF4-FFF2-40B4-BE49-F238E27FC236}">
              <a16:creationId xmlns:a16="http://schemas.microsoft.com/office/drawing/2014/main" id="{15C4B074-662F-4354-A48A-706FF90FD83C}"/>
            </a:ext>
          </a:extLst>
        </xdr:cNvPr>
        <xdr:cNvCxnSpPr/>
      </xdr:nvCxnSpPr>
      <xdr:spPr>
        <a:xfrm flipV="1">
          <a:off x="9639300" y="10788213"/>
          <a:ext cx="8382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133171</xdr:rowOff>
    </xdr:from>
    <xdr:to>
      <xdr:col>46</xdr:col>
      <xdr:colOff>38100</xdr:colOff>
      <xdr:row>63</xdr:row>
      <xdr:rowOff>63321</xdr:rowOff>
    </xdr:to>
    <xdr:sp macro="" textlink="">
      <xdr:nvSpPr>
        <xdr:cNvPr id="250" name="楕円 249">
          <a:extLst>
            <a:ext uri="{FF2B5EF4-FFF2-40B4-BE49-F238E27FC236}">
              <a16:creationId xmlns:a16="http://schemas.microsoft.com/office/drawing/2014/main" id="{8E9571BD-3EC0-4F52-99EB-7889232C3289}"/>
            </a:ext>
          </a:extLst>
        </xdr:cNvPr>
        <xdr:cNvSpPr/>
      </xdr:nvSpPr>
      <xdr:spPr>
        <a:xfrm>
          <a:off x="8699500" y="107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161324</xdr:rowOff>
    </xdr:from>
    <xdr:to>
      <xdr:col>50</xdr:col>
      <xdr:colOff>114300</xdr:colOff>
      <xdr:row>63</xdr:row>
      <xdr:rowOff>12521</xdr:rowOff>
    </xdr:to>
    <xdr:cxnSp macro="">
      <xdr:nvCxnSpPr>
        <xdr:cNvPr id="251" name="直線コネクタ 250">
          <a:extLst>
            <a:ext uri="{FF2B5EF4-FFF2-40B4-BE49-F238E27FC236}">
              <a16:creationId xmlns:a16="http://schemas.microsoft.com/office/drawing/2014/main" id="{4A0AF217-56D1-4F9C-A576-ECA6CA9306C2}"/>
            </a:ext>
          </a:extLst>
        </xdr:cNvPr>
        <xdr:cNvCxnSpPr/>
      </xdr:nvCxnSpPr>
      <xdr:spPr>
        <a:xfrm flipV="1">
          <a:off x="8750300" y="10791224"/>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138157</xdr:rowOff>
    </xdr:from>
    <xdr:to>
      <xdr:col>41</xdr:col>
      <xdr:colOff>101600</xdr:colOff>
      <xdr:row>63</xdr:row>
      <xdr:rowOff>68307</xdr:rowOff>
    </xdr:to>
    <xdr:sp macro="" textlink="">
      <xdr:nvSpPr>
        <xdr:cNvPr id="252" name="楕円 251">
          <a:extLst>
            <a:ext uri="{FF2B5EF4-FFF2-40B4-BE49-F238E27FC236}">
              <a16:creationId xmlns:a16="http://schemas.microsoft.com/office/drawing/2014/main" id="{1DA027D2-AC2A-41C1-B439-3E4B2FDDEA0E}"/>
            </a:ext>
          </a:extLst>
        </xdr:cNvPr>
        <xdr:cNvSpPr/>
      </xdr:nvSpPr>
      <xdr:spPr>
        <a:xfrm>
          <a:off x="7810500" y="107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12521</xdr:rowOff>
    </xdr:from>
    <xdr:to>
      <xdr:col>45</xdr:col>
      <xdr:colOff>177800</xdr:colOff>
      <xdr:row>63</xdr:row>
      <xdr:rowOff>17507</xdr:rowOff>
    </xdr:to>
    <xdr:cxnSp macro="">
      <xdr:nvCxnSpPr>
        <xdr:cNvPr id="253" name="直線コネクタ 252">
          <a:extLst>
            <a:ext uri="{FF2B5EF4-FFF2-40B4-BE49-F238E27FC236}">
              <a16:creationId xmlns:a16="http://schemas.microsoft.com/office/drawing/2014/main" id="{C5EF0D44-0B56-465F-A9C9-B06EFF30AE49}"/>
            </a:ext>
          </a:extLst>
        </xdr:cNvPr>
        <xdr:cNvCxnSpPr/>
      </xdr:nvCxnSpPr>
      <xdr:spPr>
        <a:xfrm flipV="1">
          <a:off x="7861300" y="10813871"/>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159961</xdr:rowOff>
    </xdr:from>
    <xdr:to>
      <xdr:col>36</xdr:col>
      <xdr:colOff>165100</xdr:colOff>
      <xdr:row>63</xdr:row>
      <xdr:rowOff>90111</xdr:rowOff>
    </xdr:to>
    <xdr:sp macro="" textlink="">
      <xdr:nvSpPr>
        <xdr:cNvPr id="254" name="楕円 253">
          <a:extLst>
            <a:ext uri="{FF2B5EF4-FFF2-40B4-BE49-F238E27FC236}">
              <a16:creationId xmlns:a16="http://schemas.microsoft.com/office/drawing/2014/main" id="{876F9559-D6E3-4F38-88BB-FE9EC6C85082}"/>
            </a:ext>
          </a:extLst>
        </xdr:cNvPr>
        <xdr:cNvSpPr/>
      </xdr:nvSpPr>
      <xdr:spPr>
        <a:xfrm>
          <a:off x="6921500" y="107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17507</xdr:rowOff>
    </xdr:from>
    <xdr:to>
      <xdr:col>41</xdr:col>
      <xdr:colOff>50800</xdr:colOff>
      <xdr:row>63</xdr:row>
      <xdr:rowOff>39311</xdr:rowOff>
    </xdr:to>
    <xdr:cxnSp macro="">
      <xdr:nvCxnSpPr>
        <xdr:cNvPr id="255" name="直線コネクタ 254">
          <a:extLst>
            <a:ext uri="{FF2B5EF4-FFF2-40B4-BE49-F238E27FC236}">
              <a16:creationId xmlns:a16="http://schemas.microsoft.com/office/drawing/2014/main" id="{64FEB061-7452-4A9B-A06C-ABB7B199C27D}"/>
            </a:ext>
          </a:extLst>
        </xdr:cNvPr>
        <xdr:cNvCxnSpPr/>
      </xdr:nvCxnSpPr>
      <xdr:spPr>
        <a:xfrm flipV="1">
          <a:off x="6972300" y="10818857"/>
          <a:ext cx="889000" cy="2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16EE7E5-EF94-4ADC-B8F2-20283142CAAB}"/>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AAB3457-6D1F-4915-9DC3-2C591C26A7D7}"/>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E8C82CA-A718-45EB-BB24-5F92A578635A}"/>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2DE16BF-1F1B-4001-9CB5-681EA03E1251}"/>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31801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701C3F8-1594-4E7C-99E0-C67D5E0FA51F}"/>
            </a:ext>
          </a:extLst>
        </xdr:cNvPr>
        <xdr:cNvSpPr txBox="1"/>
      </xdr:nvSpPr>
      <xdr:spPr>
        <a:xfrm>
          <a:off x="9327095" y="1083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54448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41B8370-9477-43BE-85EF-8085A54BA5AD}"/>
            </a:ext>
          </a:extLst>
        </xdr:cNvPr>
        <xdr:cNvSpPr txBox="1"/>
      </xdr:nvSpPr>
      <xdr:spPr>
        <a:xfrm>
          <a:off x="8450795" y="108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59434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C16155E-C83A-4026-B34D-65523E5DF99C}"/>
            </a:ext>
          </a:extLst>
        </xdr:cNvPr>
        <xdr:cNvSpPr txBox="1"/>
      </xdr:nvSpPr>
      <xdr:spPr>
        <a:xfrm>
          <a:off x="7561795" y="1086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81238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1368334-CB96-4BCB-943D-1558B7BCAEFF}"/>
            </a:ext>
          </a:extLst>
        </xdr:cNvPr>
        <xdr:cNvSpPr txBox="1"/>
      </xdr:nvSpPr>
      <xdr:spPr>
        <a:xfrm>
          <a:off x="6672795" y="1088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C407009-CA81-4AAC-89B4-6DF0D7ECE5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149EEA5-CFFA-4D12-BB11-4849E208D5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9D6259C-8974-456C-BF84-8557CE9236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15B2077-2E0C-45FF-B5DE-55C8A9641A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413294F-099D-4DE2-BA24-6CAF842A39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C3616EC-C2AB-46EA-8FB4-9B4C62C6DE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10E5AD2-AA64-4801-9C2D-65498E3B2FA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8CB0734-24C7-4977-8696-B644508FDC0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550F20D-1981-4D0A-98BC-959C4E23466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35837D1-7F9F-43AF-A73B-0F0C8E8994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D7083ED-6CE1-40A7-A875-88970BE6F9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548F130-9C5F-472C-90BD-0DF7FA5253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DB29FA0-081F-47B8-98C9-1DB6AC908EF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03ED3D5-7D1A-4927-AEBD-72208ECFBFE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F139F25-65EB-450D-9CA2-F94D8EEEE97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6908384-77B2-4DE0-B99B-A878576C2C7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2B9FA99-5080-458E-8080-353906F7713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DBDD8FF-784F-4F2E-821C-E4B8C687553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A64EA3C-1AF2-4DDD-91BD-5ED32236D8C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B297CE3-4283-487F-B33B-4F3066C94EB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0DD9D02-05BF-4726-9DD8-A74F66645BF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553E6B2-64CB-4931-BC3C-CD406F1506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FCB15DB-F545-4079-A211-A22E052230E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EB55CC8-9F19-44C6-A2AE-B0F9873112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C0A9BF8-BB8C-422B-9D43-C5B797A67577}"/>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E36A420-7EBA-47A0-B401-451975227F0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BCF0890-69DB-493B-996A-215EDDB58BE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315DDFC-F1BE-4C2C-8E54-BDF291C682AA}"/>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16FC6013-A801-4D11-8367-D772DA3BCC34}"/>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2884789-D965-4014-8363-86986713E52C}"/>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9DE0F5CC-C9BC-40BE-BA69-1EE712FB6D8C}"/>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C6797933-B5F7-46D0-BD76-584CA36C82FF}"/>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EBF2F739-75DB-455A-B11D-D7D787AEA6A6}"/>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5475C35C-3B29-41E3-9DE5-DDAF1870177E}"/>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921A810-6D4D-4926-BB8F-D1BB0EE3EC35}"/>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C227B62-0785-4341-817F-2C3649FEE5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2CE021-43C5-4B98-9243-3AF9DEBF29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30EED9A-CFDC-4DED-BC0A-B585C843DCE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F84BCFE-6F14-402A-B91D-26B75F69AA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3D9F800-651F-45AC-B003-9924D6ADDD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42545</xdr:rowOff>
    </xdr:from>
    <xdr:to>
      <xdr:col>24</xdr:col>
      <xdr:colOff>114300</xdr:colOff>
      <xdr:row>86</xdr:row>
      <xdr:rowOff>144145</xdr:rowOff>
    </xdr:to>
    <xdr:sp macro="" textlink="">
      <xdr:nvSpPr>
        <xdr:cNvPr id="304" name="楕円 303">
          <a:extLst>
            <a:ext uri="{FF2B5EF4-FFF2-40B4-BE49-F238E27FC236}">
              <a16:creationId xmlns:a16="http://schemas.microsoft.com/office/drawing/2014/main" id="{FC816D01-95FB-4B3F-9DC0-D8B34BA5CBE8}"/>
            </a:ext>
          </a:extLst>
        </xdr:cNvPr>
        <xdr:cNvSpPr/>
      </xdr:nvSpPr>
      <xdr:spPr>
        <a:xfrm>
          <a:off x="45847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128922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A74B0FD-E44B-4D98-A444-9D6C094BA4F2}"/>
            </a:ext>
          </a:extLst>
        </xdr:cNvPr>
        <xdr:cNvSpPr txBox="1"/>
      </xdr:nvSpPr>
      <xdr:spPr>
        <a:xfrm>
          <a:off x="4673600" y="1470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40639</xdr:rowOff>
    </xdr:from>
    <xdr:to>
      <xdr:col>20</xdr:col>
      <xdr:colOff>38100</xdr:colOff>
      <xdr:row>86</xdr:row>
      <xdr:rowOff>142239</xdr:rowOff>
    </xdr:to>
    <xdr:sp macro="" textlink="">
      <xdr:nvSpPr>
        <xdr:cNvPr id="306" name="楕円 305">
          <a:extLst>
            <a:ext uri="{FF2B5EF4-FFF2-40B4-BE49-F238E27FC236}">
              <a16:creationId xmlns:a16="http://schemas.microsoft.com/office/drawing/2014/main" id="{5B296B2A-4F9F-407B-B6EE-8734F59E8E84}"/>
            </a:ext>
          </a:extLst>
        </xdr:cNvPr>
        <xdr:cNvSpPr/>
      </xdr:nvSpPr>
      <xdr:spPr>
        <a:xfrm>
          <a:off x="3746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91439</xdr:rowOff>
    </xdr:from>
    <xdr:to>
      <xdr:col>24</xdr:col>
      <xdr:colOff>63500</xdr:colOff>
      <xdr:row>86</xdr:row>
      <xdr:rowOff>93345</xdr:rowOff>
    </xdr:to>
    <xdr:cxnSp macro="">
      <xdr:nvCxnSpPr>
        <xdr:cNvPr id="307" name="直線コネクタ 306">
          <a:extLst>
            <a:ext uri="{FF2B5EF4-FFF2-40B4-BE49-F238E27FC236}">
              <a16:creationId xmlns:a16="http://schemas.microsoft.com/office/drawing/2014/main" id="{F9FD0BD9-8CF1-4933-B14D-04FB89985D5A}"/>
            </a:ext>
          </a:extLst>
        </xdr:cNvPr>
        <xdr:cNvCxnSpPr/>
      </xdr:nvCxnSpPr>
      <xdr:spPr>
        <a:xfrm>
          <a:off x="3797300" y="148361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38736</xdr:rowOff>
    </xdr:from>
    <xdr:to>
      <xdr:col>15</xdr:col>
      <xdr:colOff>101600</xdr:colOff>
      <xdr:row>86</xdr:row>
      <xdr:rowOff>140336</xdr:rowOff>
    </xdr:to>
    <xdr:sp macro="" textlink="">
      <xdr:nvSpPr>
        <xdr:cNvPr id="308" name="楕円 307">
          <a:extLst>
            <a:ext uri="{FF2B5EF4-FFF2-40B4-BE49-F238E27FC236}">
              <a16:creationId xmlns:a16="http://schemas.microsoft.com/office/drawing/2014/main" id="{8C2391C2-F803-4A4D-97D4-11ACEEA8E1C5}"/>
            </a:ext>
          </a:extLst>
        </xdr:cNvPr>
        <xdr:cNvSpPr/>
      </xdr:nvSpPr>
      <xdr:spPr>
        <a:xfrm>
          <a:off x="2857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89536</xdr:rowOff>
    </xdr:from>
    <xdr:to>
      <xdr:col>19</xdr:col>
      <xdr:colOff>177800</xdr:colOff>
      <xdr:row>86</xdr:row>
      <xdr:rowOff>91439</xdr:rowOff>
    </xdr:to>
    <xdr:cxnSp macro="">
      <xdr:nvCxnSpPr>
        <xdr:cNvPr id="309" name="直線コネクタ 308">
          <a:extLst>
            <a:ext uri="{FF2B5EF4-FFF2-40B4-BE49-F238E27FC236}">
              <a16:creationId xmlns:a16="http://schemas.microsoft.com/office/drawing/2014/main" id="{396348F0-27B9-433E-8383-FFBA5469A529}"/>
            </a:ext>
          </a:extLst>
        </xdr:cNvPr>
        <xdr:cNvCxnSpPr/>
      </xdr:nvCxnSpPr>
      <xdr:spPr>
        <a:xfrm>
          <a:off x="2908300" y="148342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31114</xdr:rowOff>
    </xdr:from>
    <xdr:to>
      <xdr:col>10</xdr:col>
      <xdr:colOff>165100</xdr:colOff>
      <xdr:row>86</xdr:row>
      <xdr:rowOff>132714</xdr:rowOff>
    </xdr:to>
    <xdr:sp macro="" textlink="">
      <xdr:nvSpPr>
        <xdr:cNvPr id="310" name="楕円 309">
          <a:extLst>
            <a:ext uri="{FF2B5EF4-FFF2-40B4-BE49-F238E27FC236}">
              <a16:creationId xmlns:a16="http://schemas.microsoft.com/office/drawing/2014/main" id="{419D9531-C52F-4135-A312-D3E9D2EC9452}"/>
            </a:ext>
          </a:extLst>
        </xdr:cNvPr>
        <xdr:cNvSpPr/>
      </xdr:nvSpPr>
      <xdr:spPr>
        <a:xfrm>
          <a:off x="19685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81914</xdr:rowOff>
    </xdr:from>
    <xdr:to>
      <xdr:col>15</xdr:col>
      <xdr:colOff>50800</xdr:colOff>
      <xdr:row>86</xdr:row>
      <xdr:rowOff>89536</xdr:rowOff>
    </xdr:to>
    <xdr:cxnSp macro="">
      <xdr:nvCxnSpPr>
        <xdr:cNvPr id="311" name="直線コネクタ 310">
          <a:extLst>
            <a:ext uri="{FF2B5EF4-FFF2-40B4-BE49-F238E27FC236}">
              <a16:creationId xmlns:a16="http://schemas.microsoft.com/office/drawing/2014/main" id="{48DC99DC-CC78-4356-A2A3-9B4192777067}"/>
            </a:ext>
          </a:extLst>
        </xdr:cNvPr>
        <xdr:cNvCxnSpPr/>
      </xdr:nvCxnSpPr>
      <xdr:spPr>
        <a:xfrm>
          <a:off x="2019300" y="148266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13970</xdr:rowOff>
    </xdr:from>
    <xdr:to>
      <xdr:col>6</xdr:col>
      <xdr:colOff>38100</xdr:colOff>
      <xdr:row>86</xdr:row>
      <xdr:rowOff>115570</xdr:rowOff>
    </xdr:to>
    <xdr:sp macro="" textlink="">
      <xdr:nvSpPr>
        <xdr:cNvPr id="312" name="楕円 311">
          <a:extLst>
            <a:ext uri="{FF2B5EF4-FFF2-40B4-BE49-F238E27FC236}">
              <a16:creationId xmlns:a16="http://schemas.microsoft.com/office/drawing/2014/main" id="{609C0369-2CD4-4FEA-9FA8-20E040986394}"/>
            </a:ext>
          </a:extLst>
        </xdr:cNvPr>
        <xdr:cNvSpPr/>
      </xdr:nvSpPr>
      <xdr:spPr>
        <a:xfrm>
          <a:off x="1079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64770</xdr:rowOff>
    </xdr:from>
    <xdr:to>
      <xdr:col>10</xdr:col>
      <xdr:colOff>114300</xdr:colOff>
      <xdr:row>86</xdr:row>
      <xdr:rowOff>81914</xdr:rowOff>
    </xdr:to>
    <xdr:cxnSp macro="">
      <xdr:nvCxnSpPr>
        <xdr:cNvPr id="313" name="直線コネクタ 312">
          <a:extLst>
            <a:ext uri="{FF2B5EF4-FFF2-40B4-BE49-F238E27FC236}">
              <a16:creationId xmlns:a16="http://schemas.microsoft.com/office/drawing/2014/main" id="{3A3FEA68-68BE-4A6F-8F86-BBDE6611C046}"/>
            </a:ext>
          </a:extLst>
        </xdr:cNvPr>
        <xdr:cNvCxnSpPr/>
      </xdr:nvCxnSpPr>
      <xdr:spPr>
        <a:xfrm>
          <a:off x="1130300" y="148094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18A45894-672A-4077-B810-61FE00396343}"/>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0BAC072E-A11A-4B53-A227-0A77D6D7A8A4}"/>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978B37AF-DA71-4FE7-AE45-61C19D77DC8C}"/>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585DEAC5-ECA6-4145-83E6-8219D19FB7A9}"/>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133366</xdr:rowOff>
    </xdr:from>
    <xdr:ext cx="405111" cy="259045"/>
    <xdr:sp macro="" textlink="">
      <xdr:nvSpPr>
        <xdr:cNvPr id="318" name="n_1mainValue【公営住宅】&#10;有形固定資産減価償却率">
          <a:extLst>
            <a:ext uri="{FF2B5EF4-FFF2-40B4-BE49-F238E27FC236}">
              <a16:creationId xmlns:a16="http://schemas.microsoft.com/office/drawing/2014/main" id="{5BCB1066-F506-4AEF-894F-969752435A07}"/>
            </a:ext>
          </a:extLst>
        </xdr:cNvPr>
        <xdr:cNvSpPr txBox="1"/>
      </xdr:nvSpPr>
      <xdr:spPr>
        <a:xfrm>
          <a:off x="3582044"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131463</xdr:rowOff>
    </xdr:from>
    <xdr:ext cx="405111" cy="259045"/>
    <xdr:sp macro="" textlink="">
      <xdr:nvSpPr>
        <xdr:cNvPr id="319" name="n_2mainValue【公営住宅】&#10;有形固定資産減価償却率">
          <a:extLst>
            <a:ext uri="{FF2B5EF4-FFF2-40B4-BE49-F238E27FC236}">
              <a16:creationId xmlns:a16="http://schemas.microsoft.com/office/drawing/2014/main" id="{2A8A84F0-6A83-4AFC-B2A0-0D8985AC86E1}"/>
            </a:ext>
          </a:extLst>
        </xdr:cNvPr>
        <xdr:cNvSpPr txBox="1"/>
      </xdr:nvSpPr>
      <xdr:spPr>
        <a:xfrm>
          <a:off x="2705744"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123841</xdr:rowOff>
    </xdr:from>
    <xdr:ext cx="405111" cy="259045"/>
    <xdr:sp macro="" textlink="">
      <xdr:nvSpPr>
        <xdr:cNvPr id="320" name="n_3mainValue【公営住宅】&#10;有形固定資産減価償却率">
          <a:extLst>
            <a:ext uri="{FF2B5EF4-FFF2-40B4-BE49-F238E27FC236}">
              <a16:creationId xmlns:a16="http://schemas.microsoft.com/office/drawing/2014/main" id="{13ABAE13-B2B2-4CE3-9BD4-7988C5080825}"/>
            </a:ext>
          </a:extLst>
        </xdr:cNvPr>
        <xdr:cNvSpPr txBox="1"/>
      </xdr:nvSpPr>
      <xdr:spPr>
        <a:xfrm>
          <a:off x="1816744"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106697</xdr:rowOff>
    </xdr:from>
    <xdr:ext cx="405111" cy="259045"/>
    <xdr:sp macro="" textlink="">
      <xdr:nvSpPr>
        <xdr:cNvPr id="321" name="n_4mainValue【公営住宅】&#10;有形固定資産減価償却率">
          <a:extLst>
            <a:ext uri="{FF2B5EF4-FFF2-40B4-BE49-F238E27FC236}">
              <a16:creationId xmlns:a16="http://schemas.microsoft.com/office/drawing/2014/main" id="{A30D5699-A6C3-480E-92FF-8DE9FCA547FE}"/>
            </a:ext>
          </a:extLst>
        </xdr:cNvPr>
        <xdr:cNvSpPr txBox="1"/>
      </xdr:nvSpPr>
      <xdr:spPr>
        <a:xfrm>
          <a:off x="927744"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4C005D2-100C-4565-A6CA-363C3A9FEB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B39760D-28E5-4419-B8A4-354308990B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AD8906B-4A8E-4CA7-8C65-8F675EB7B05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FC47283-E5B0-4915-8AE0-4C62E9D486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D0BD67A-DD47-47BC-A831-41EE92A9B0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34BBF33-A067-41E7-BEC0-3A0E96B010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3B12DC3-FF1A-4564-8F86-A25DBDAC08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584FA02-36A4-48E1-B117-9B2F296D53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02ACFBF-B0AE-4953-A022-F048EC53A1C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46B24CD-3FAD-4A79-B93D-6D5A301AFB8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EC99748-1E5C-4F09-8E70-638B7820687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155C41A-04D0-4A99-B45D-8806B13CAF8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8199594-3CD3-4A78-B620-0F941A4B6E7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2929E10-D2E2-4B75-9DFB-C19CD743345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4BF094A-6CAD-4136-A5A5-5A4786357A4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1FA365C-A806-4988-A4EE-7EE900AAD1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CFC06B4-44C0-4773-AFF4-C0B8D4B1D47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86C61ED6-2981-4866-A6C9-455ABF4A06D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A3CC32B-3C4F-4DCC-A312-35CC4016A94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69CE64C1-CBAF-420D-9A6E-E75DC4E52F7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4474D4F-7917-48EB-968C-B743608C73B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3AD776E-D537-4661-B0EA-363729B25FA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6FD8040-D635-4D38-9B31-711D391AE82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692E86C9-F4CC-4CED-A84E-7251EBA77CC7}"/>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B83A745C-DCEB-44B7-B09C-A16A5DBF748E}"/>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AAA6F513-CB59-404F-9AA3-F928B183C8CA}"/>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4134A247-589B-4722-8628-FFA7F2E4307B}"/>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E6D6728E-1BF1-4128-85DE-1138789F2099}"/>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16CC3FEC-261F-4AD7-9C74-286AA488EC4B}"/>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891343CE-18A3-4454-87C5-9F16BA00BC5A}"/>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E929616C-D19D-47A1-B05C-205A03D4EEE5}"/>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26369EED-A626-447D-B297-0A87AE9FA665}"/>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57908821-DDBC-43DA-AC0A-2760E51F42F1}"/>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4F837EEF-D99B-49A6-9576-7E8352816A34}"/>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AAB9A48-F164-4498-967E-8AC6C47A90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43442C2-A759-4376-8DE8-045BDC371F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99657A1-881C-4744-82B2-47278C3BDA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62010CB-6FBA-4F14-B5CC-97EA3E0264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B4F6264-0CD2-4C95-B8F1-4D10370D88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145986</xdr:rowOff>
    </xdr:from>
    <xdr:to>
      <xdr:col>55</xdr:col>
      <xdr:colOff>50800</xdr:colOff>
      <xdr:row>86</xdr:row>
      <xdr:rowOff>76136</xdr:rowOff>
    </xdr:to>
    <xdr:sp macro="" textlink="">
      <xdr:nvSpPr>
        <xdr:cNvPr id="361" name="楕円 360">
          <a:extLst>
            <a:ext uri="{FF2B5EF4-FFF2-40B4-BE49-F238E27FC236}">
              <a16:creationId xmlns:a16="http://schemas.microsoft.com/office/drawing/2014/main" id="{2D207F31-61EB-4EF1-B15E-2074896B9695}"/>
            </a:ext>
          </a:extLst>
        </xdr:cNvPr>
        <xdr:cNvSpPr/>
      </xdr:nvSpPr>
      <xdr:spPr>
        <a:xfrm>
          <a:off x="10426700" y="1471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60913</xdr:rowOff>
    </xdr:from>
    <xdr:ext cx="469744" cy="259045"/>
    <xdr:sp macro="" textlink="">
      <xdr:nvSpPr>
        <xdr:cNvPr id="362" name="【公営住宅】&#10;一人当たり面積該当値テキスト">
          <a:extLst>
            <a:ext uri="{FF2B5EF4-FFF2-40B4-BE49-F238E27FC236}">
              <a16:creationId xmlns:a16="http://schemas.microsoft.com/office/drawing/2014/main" id="{F84A3EC3-6C02-4754-9D88-06EA0F78B5A3}"/>
            </a:ext>
          </a:extLst>
        </xdr:cNvPr>
        <xdr:cNvSpPr txBox="1"/>
      </xdr:nvSpPr>
      <xdr:spPr>
        <a:xfrm>
          <a:off x="10515600" y="1463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146938</xdr:rowOff>
    </xdr:from>
    <xdr:to>
      <xdr:col>50</xdr:col>
      <xdr:colOff>165100</xdr:colOff>
      <xdr:row>86</xdr:row>
      <xdr:rowOff>77088</xdr:rowOff>
    </xdr:to>
    <xdr:sp macro="" textlink="">
      <xdr:nvSpPr>
        <xdr:cNvPr id="363" name="楕円 362">
          <a:extLst>
            <a:ext uri="{FF2B5EF4-FFF2-40B4-BE49-F238E27FC236}">
              <a16:creationId xmlns:a16="http://schemas.microsoft.com/office/drawing/2014/main" id="{22B4B70D-76DB-427E-8C11-32188091471E}"/>
            </a:ext>
          </a:extLst>
        </xdr:cNvPr>
        <xdr:cNvSpPr/>
      </xdr:nvSpPr>
      <xdr:spPr>
        <a:xfrm>
          <a:off x="95885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25336</xdr:rowOff>
    </xdr:from>
    <xdr:to>
      <xdr:col>55</xdr:col>
      <xdr:colOff>0</xdr:colOff>
      <xdr:row>86</xdr:row>
      <xdr:rowOff>26288</xdr:rowOff>
    </xdr:to>
    <xdr:cxnSp macro="">
      <xdr:nvCxnSpPr>
        <xdr:cNvPr id="364" name="直線コネクタ 363">
          <a:extLst>
            <a:ext uri="{FF2B5EF4-FFF2-40B4-BE49-F238E27FC236}">
              <a16:creationId xmlns:a16="http://schemas.microsoft.com/office/drawing/2014/main" id="{64809CCB-F3AA-4E57-BDC6-BE1450264D43}"/>
            </a:ext>
          </a:extLst>
        </xdr:cNvPr>
        <xdr:cNvCxnSpPr/>
      </xdr:nvCxnSpPr>
      <xdr:spPr>
        <a:xfrm flipV="1">
          <a:off x="9639300" y="14770036"/>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148844</xdr:rowOff>
    </xdr:from>
    <xdr:to>
      <xdr:col>46</xdr:col>
      <xdr:colOff>38100</xdr:colOff>
      <xdr:row>86</xdr:row>
      <xdr:rowOff>78994</xdr:rowOff>
    </xdr:to>
    <xdr:sp macro="" textlink="">
      <xdr:nvSpPr>
        <xdr:cNvPr id="365" name="楕円 364">
          <a:extLst>
            <a:ext uri="{FF2B5EF4-FFF2-40B4-BE49-F238E27FC236}">
              <a16:creationId xmlns:a16="http://schemas.microsoft.com/office/drawing/2014/main" id="{5FCC7DC7-DD98-460D-96BD-02327D65469C}"/>
            </a:ext>
          </a:extLst>
        </xdr:cNvPr>
        <xdr:cNvSpPr/>
      </xdr:nvSpPr>
      <xdr:spPr>
        <a:xfrm>
          <a:off x="8699500" y="14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26288</xdr:rowOff>
    </xdr:from>
    <xdr:to>
      <xdr:col>50</xdr:col>
      <xdr:colOff>114300</xdr:colOff>
      <xdr:row>86</xdr:row>
      <xdr:rowOff>28194</xdr:rowOff>
    </xdr:to>
    <xdr:cxnSp macro="">
      <xdr:nvCxnSpPr>
        <xdr:cNvPr id="366" name="直線コネクタ 365">
          <a:extLst>
            <a:ext uri="{FF2B5EF4-FFF2-40B4-BE49-F238E27FC236}">
              <a16:creationId xmlns:a16="http://schemas.microsoft.com/office/drawing/2014/main" id="{81598021-5C6B-4569-B47C-CA44C59C14E9}"/>
            </a:ext>
          </a:extLst>
        </xdr:cNvPr>
        <xdr:cNvCxnSpPr/>
      </xdr:nvCxnSpPr>
      <xdr:spPr>
        <a:xfrm flipV="1">
          <a:off x="8750300" y="14770988"/>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149988</xdr:rowOff>
    </xdr:from>
    <xdr:to>
      <xdr:col>41</xdr:col>
      <xdr:colOff>101600</xdr:colOff>
      <xdr:row>86</xdr:row>
      <xdr:rowOff>80138</xdr:rowOff>
    </xdr:to>
    <xdr:sp macro="" textlink="">
      <xdr:nvSpPr>
        <xdr:cNvPr id="367" name="楕円 366">
          <a:extLst>
            <a:ext uri="{FF2B5EF4-FFF2-40B4-BE49-F238E27FC236}">
              <a16:creationId xmlns:a16="http://schemas.microsoft.com/office/drawing/2014/main" id="{1D15E77E-ED18-4B4D-9A09-BEE620566793}"/>
            </a:ext>
          </a:extLst>
        </xdr:cNvPr>
        <xdr:cNvSpPr/>
      </xdr:nvSpPr>
      <xdr:spPr>
        <a:xfrm>
          <a:off x="7810500" y="147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28194</xdr:rowOff>
    </xdr:from>
    <xdr:to>
      <xdr:col>45</xdr:col>
      <xdr:colOff>177800</xdr:colOff>
      <xdr:row>86</xdr:row>
      <xdr:rowOff>29338</xdr:rowOff>
    </xdr:to>
    <xdr:cxnSp macro="">
      <xdr:nvCxnSpPr>
        <xdr:cNvPr id="368" name="直線コネクタ 367">
          <a:extLst>
            <a:ext uri="{FF2B5EF4-FFF2-40B4-BE49-F238E27FC236}">
              <a16:creationId xmlns:a16="http://schemas.microsoft.com/office/drawing/2014/main" id="{9D77EE74-C5B4-49A6-A96E-9DA0531F0A60}"/>
            </a:ext>
          </a:extLst>
        </xdr:cNvPr>
        <xdr:cNvCxnSpPr/>
      </xdr:nvCxnSpPr>
      <xdr:spPr>
        <a:xfrm flipV="1">
          <a:off x="7861300" y="1477289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151892</xdr:rowOff>
    </xdr:from>
    <xdr:to>
      <xdr:col>36</xdr:col>
      <xdr:colOff>165100</xdr:colOff>
      <xdr:row>86</xdr:row>
      <xdr:rowOff>82042</xdr:rowOff>
    </xdr:to>
    <xdr:sp macro="" textlink="">
      <xdr:nvSpPr>
        <xdr:cNvPr id="369" name="楕円 368">
          <a:extLst>
            <a:ext uri="{FF2B5EF4-FFF2-40B4-BE49-F238E27FC236}">
              <a16:creationId xmlns:a16="http://schemas.microsoft.com/office/drawing/2014/main" id="{68778489-7C13-446E-891E-35877351A47D}"/>
            </a:ext>
          </a:extLst>
        </xdr:cNvPr>
        <xdr:cNvSpPr/>
      </xdr:nvSpPr>
      <xdr:spPr>
        <a:xfrm>
          <a:off x="6921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29338</xdr:rowOff>
    </xdr:from>
    <xdr:to>
      <xdr:col>41</xdr:col>
      <xdr:colOff>50800</xdr:colOff>
      <xdr:row>86</xdr:row>
      <xdr:rowOff>31242</xdr:rowOff>
    </xdr:to>
    <xdr:cxnSp macro="">
      <xdr:nvCxnSpPr>
        <xdr:cNvPr id="370" name="直線コネクタ 369">
          <a:extLst>
            <a:ext uri="{FF2B5EF4-FFF2-40B4-BE49-F238E27FC236}">
              <a16:creationId xmlns:a16="http://schemas.microsoft.com/office/drawing/2014/main" id="{6FABE400-37E1-447A-A43D-BEF9C4BA32EB}"/>
            </a:ext>
          </a:extLst>
        </xdr:cNvPr>
        <xdr:cNvCxnSpPr/>
      </xdr:nvCxnSpPr>
      <xdr:spPr>
        <a:xfrm flipV="1">
          <a:off x="6972300" y="1477403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E5D0E409-4A5C-4019-AF3C-1DA1A681DA4D}"/>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9487047E-5057-4D75-8DBD-AF0CB0AA0BD0}"/>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E52DBE22-2AA2-4C2B-B0D3-BF429C8E59B2}"/>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9AE7160E-1525-4AE8-91C1-4E708E62E553}"/>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68215</xdr:rowOff>
    </xdr:from>
    <xdr:ext cx="469744" cy="259045"/>
    <xdr:sp macro="" textlink="">
      <xdr:nvSpPr>
        <xdr:cNvPr id="375" name="n_1mainValue【公営住宅】&#10;一人当たり面積">
          <a:extLst>
            <a:ext uri="{FF2B5EF4-FFF2-40B4-BE49-F238E27FC236}">
              <a16:creationId xmlns:a16="http://schemas.microsoft.com/office/drawing/2014/main" id="{9B6B0C9F-2403-42CB-B542-10B2DD17F5E8}"/>
            </a:ext>
          </a:extLst>
        </xdr:cNvPr>
        <xdr:cNvSpPr txBox="1"/>
      </xdr:nvSpPr>
      <xdr:spPr>
        <a:xfrm>
          <a:off x="9391727" y="148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70121</xdr:rowOff>
    </xdr:from>
    <xdr:ext cx="469744" cy="259045"/>
    <xdr:sp macro="" textlink="">
      <xdr:nvSpPr>
        <xdr:cNvPr id="376" name="n_2mainValue【公営住宅】&#10;一人当たり面積">
          <a:extLst>
            <a:ext uri="{FF2B5EF4-FFF2-40B4-BE49-F238E27FC236}">
              <a16:creationId xmlns:a16="http://schemas.microsoft.com/office/drawing/2014/main" id="{FC2D1595-9C31-4991-AADF-A260F47DB36F}"/>
            </a:ext>
          </a:extLst>
        </xdr:cNvPr>
        <xdr:cNvSpPr txBox="1"/>
      </xdr:nvSpPr>
      <xdr:spPr>
        <a:xfrm>
          <a:off x="8515427" y="1481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71265</xdr:rowOff>
    </xdr:from>
    <xdr:ext cx="469744" cy="259045"/>
    <xdr:sp macro="" textlink="">
      <xdr:nvSpPr>
        <xdr:cNvPr id="377" name="n_3mainValue【公営住宅】&#10;一人当たり面積">
          <a:extLst>
            <a:ext uri="{FF2B5EF4-FFF2-40B4-BE49-F238E27FC236}">
              <a16:creationId xmlns:a16="http://schemas.microsoft.com/office/drawing/2014/main" id="{289CCA7D-E43B-472D-A5D5-2EB8D9F25C4C}"/>
            </a:ext>
          </a:extLst>
        </xdr:cNvPr>
        <xdr:cNvSpPr txBox="1"/>
      </xdr:nvSpPr>
      <xdr:spPr>
        <a:xfrm>
          <a:off x="7626427" y="1481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73169</xdr:rowOff>
    </xdr:from>
    <xdr:ext cx="469744" cy="259045"/>
    <xdr:sp macro="" textlink="">
      <xdr:nvSpPr>
        <xdr:cNvPr id="378" name="n_4mainValue【公営住宅】&#10;一人当たり面積">
          <a:extLst>
            <a:ext uri="{FF2B5EF4-FFF2-40B4-BE49-F238E27FC236}">
              <a16:creationId xmlns:a16="http://schemas.microsoft.com/office/drawing/2014/main" id="{AE38DD6C-5894-4CE3-950C-354157D2A34A}"/>
            </a:ext>
          </a:extLst>
        </xdr:cNvPr>
        <xdr:cNvSpPr txBox="1"/>
      </xdr:nvSpPr>
      <xdr:spPr>
        <a:xfrm>
          <a:off x="6737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CE18EA8-F491-4ABB-BD22-C3E4A3F509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585DB99-0BA1-4C8E-8F28-A6A879D8D65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F8413FD-8B01-4D37-9931-F33B6D03E2B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125CD0A-A14B-4398-8008-97D598C96F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6F913C0-5823-49F3-BBA2-C429AC0C7A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C2334E1-F7FF-4EB7-AF60-1FFCA622B8E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97B50D9-F5F1-44F9-BD05-5FE3AE6A5D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173C5F7-BF99-4599-90AC-B2D69094F8F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8E1F17F-3AF6-4431-8473-DC564B7472A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8C66065-EEBB-45CF-83C7-D38581A0C17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E685A8A5-3AAA-435D-80B0-98A5206DCB6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404DA356-5C95-4BA8-B1B4-91E06A2F836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84C8E992-56D5-4460-97BF-873658E827C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46DC5943-1FD3-4432-A921-17A3F8983EA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1DDFA42A-E370-43E8-B076-0BAA519DA2A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E9DAC096-B8CF-46E9-AACC-48369E5A10E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6987D179-F0C3-4B81-9FFB-17373FA1873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C235C56E-4BBE-4C48-8A6F-4237CA55106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DCE056FD-F07F-4EE4-B68C-031F3D71566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A4E7170B-3D23-4AC8-878F-34CFC9E9DF5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9F27F074-AEE9-4612-9094-1D72D202FC5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01E8EBD-FD73-4D41-85E6-8E81EEE684D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7824E435-C583-4A0A-B8B2-3336C7365F2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8D0354FA-BAA4-44EB-B487-E4A23F77A24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7C35A79B-71FA-4286-A750-E6F3C48EF707}"/>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39BAB9E3-7C2D-44AF-8BD4-9110FB4C74FF}"/>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FC8B7260-3D4A-4848-B474-4FA95728D8CE}"/>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340CB35C-09BB-453A-9167-7DC2EC06F793}"/>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1DBAED1B-78B6-4B38-8E41-F657BB3CCAB9}"/>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B73194DD-83EA-4095-B6B0-A42E1AE1C1A1}"/>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9CB60EAE-5EFD-4840-9502-142B4D219FCE}"/>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047F7E6F-D04B-4C96-B071-77CEF2C2FED3}"/>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4DE7F7BA-7C03-4737-BD0B-13E3B9B7DEC9}"/>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B56EF5BE-55D3-4C77-9A23-4747F9F641E8}"/>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DBF0D2C8-BDF4-47F4-99E2-3BEFE7973543}"/>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0CA0B35-A37F-4337-9063-5D16805E065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0E52D39-0E86-4A40-BE20-8737F0ACA98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A479BC0-2C07-4165-ADE9-D1D6CCDEF9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A3B1E03-0569-4C87-9F75-940F0E74F78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157110C-E964-4AD3-B158-E9FB63ED4BA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133986</xdr:rowOff>
    </xdr:from>
    <xdr:to>
      <xdr:col>24</xdr:col>
      <xdr:colOff>114300</xdr:colOff>
      <xdr:row>105</xdr:row>
      <xdr:rowOff>64136</xdr:rowOff>
    </xdr:to>
    <xdr:sp macro="" textlink="">
      <xdr:nvSpPr>
        <xdr:cNvPr id="419" name="楕円 418">
          <a:extLst>
            <a:ext uri="{FF2B5EF4-FFF2-40B4-BE49-F238E27FC236}">
              <a16:creationId xmlns:a16="http://schemas.microsoft.com/office/drawing/2014/main" id="{97579626-D37F-4232-8375-C393095DD62C}"/>
            </a:ext>
          </a:extLst>
        </xdr:cNvPr>
        <xdr:cNvSpPr/>
      </xdr:nvSpPr>
      <xdr:spPr>
        <a:xfrm>
          <a:off x="4584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112413</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A72B66ED-595F-4564-BB9E-781115BEA2F0}"/>
            </a:ext>
          </a:extLst>
        </xdr:cNvPr>
        <xdr:cNvSpPr txBox="1"/>
      </xdr:nvSpPr>
      <xdr:spPr>
        <a:xfrm>
          <a:off x="4673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95886</xdr:rowOff>
    </xdr:from>
    <xdr:to>
      <xdr:col>20</xdr:col>
      <xdr:colOff>38100</xdr:colOff>
      <xdr:row>105</xdr:row>
      <xdr:rowOff>26036</xdr:rowOff>
    </xdr:to>
    <xdr:sp macro="" textlink="">
      <xdr:nvSpPr>
        <xdr:cNvPr id="421" name="楕円 420">
          <a:extLst>
            <a:ext uri="{FF2B5EF4-FFF2-40B4-BE49-F238E27FC236}">
              <a16:creationId xmlns:a16="http://schemas.microsoft.com/office/drawing/2014/main" id="{1233601D-DBD3-4E52-9A51-223CAB5DB1D9}"/>
            </a:ext>
          </a:extLst>
        </xdr:cNvPr>
        <xdr:cNvSpPr/>
      </xdr:nvSpPr>
      <xdr:spPr>
        <a:xfrm>
          <a:off x="3746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146686</xdr:rowOff>
    </xdr:from>
    <xdr:to>
      <xdr:col>24</xdr:col>
      <xdr:colOff>63500</xdr:colOff>
      <xdr:row>105</xdr:row>
      <xdr:rowOff>13336</xdr:rowOff>
    </xdr:to>
    <xdr:cxnSp macro="">
      <xdr:nvCxnSpPr>
        <xdr:cNvPr id="422" name="直線コネクタ 421">
          <a:extLst>
            <a:ext uri="{FF2B5EF4-FFF2-40B4-BE49-F238E27FC236}">
              <a16:creationId xmlns:a16="http://schemas.microsoft.com/office/drawing/2014/main" id="{1687B39D-27AF-4830-BC6F-635197A19DB5}"/>
            </a:ext>
          </a:extLst>
        </xdr:cNvPr>
        <xdr:cNvCxnSpPr/>
      </xdr:nvCxnSpPr>
      <xdr:spPr>
        <a:xfrm>
          <a:off x="3797300" y="179774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122555</xdr:rowOff>
    </xdr:from>
    <xdr:to>
      <xdr:col>15</xdr:col>
      <xdr:colOff>101600</xdr:colOff>
      <xdr:row>105</xdr:row>
      <xdr:rowOff>52705</xdr:rowOff>
    </xdr:to>
    <xdr:sp macro="" textlink="">
      <xdr:nvSpPr>
        <xdr:cNvPr id="423" name="楕円 422">
          <a:extLst>
            <a:ext uri="{FF2B5EF4-FFF2-40B4-BE49-F238E27FC236}">
              <a16:creationId xmlns:a16="http://schemas.microsoft.com/office/drawing/2014/main" id="{CAC72BB7-2E06-4D59-ADD4-FF9EA663BBE1}"/>
            </a:ext>
          </a:extLst>
        </xdr:cNvPr>
        <xdr:cNvSpPr/>
      </xdr:nvSpPr>
      <xdr:spPr>
        <a:xfrm>
          <a:off x="2857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146686</xdr:rowOff>
    </xdr:from>
    <xdr:to>
      <xdr:col>19</xdr:col>
      <xdr:colOff>177800</xdr:colOff>
      <xdr:row>105</xdr:row>
      <xdr:rowOff>1905</xdr:rowOff>
    </xdr:to>
    <xdr:cxnSp macro="">
      <xdr:nvCxnSpPr>
        <xdr:cNvPr id="424" name="直線コネクタ 423">
          <a:extLst>
            <a:ext uri="{FF2B5EF4-FFF2-40B4-BE49-F238E27FC236}">
              <a16:creationId xmlns:a16="http://schemas.microsoft.com/office/drawing/2014/main" id="{F1E5045C-983C-48A7-98A1-7D37C4E2A5D2}"/>
            </a:ext>
          </a:extLst>
        </xdr:cNvPr>
        <xdr:cNvCxnSpPr/>
      </xdr:nvCxnSpPr>
      <xdr:spPr>
        <a:xfrm flipV="1">
          <a:off x="2908300" y="179774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25" name="楕円 424">
          <a:extLst>
            <a:ext uri="{FF2B5EF4-FFF2-40B4-BE49-F238E27FC236}">
              <a16:creationId xmlns:a16="http://schemas.microsoft.com/office/drawing/2014/main" id="{667B1215-606D-4DBD-ABB1-F5423274FFE4}"/>
            </a:ext>
          </a:extLst>
        </xdr:cNvPr>
        <xdr:cNvSpPr/>
      </xdr:nvSpPr>
      <xdr:spPr>
        <a:xfrm>
          <a:off x="1968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xdr:rowOff>
    </xdr:from>
    <xdr:to>
      <xdr:col>15</xdr:col>
      <xdr:colOff>50800</xdr:colOff>
      <xdr:row>105</xdr:row>
      <xdr:rowOff>22861</xdr:rowOff>
    </xdr:to>
    <xdr:cxnSp macro="">
      <xdr:nvCxnSpPr>
        <xdr:cNvPr id="426" name="直線コネクタ 425">
          <a:extLst>
            <a:ext uri="{FF2B5EF4-FFF2-40B4-BE49-F238E27FC236}">
              <a16:creationId xmlns:a16="http://schemas.microsoft.com/office/drawing/2014/main" id="{8BEE9302-7624-4C6D-8F8E-5ECDD7BB341B}"/>
            </a:ext>
          </a:extLst>
        </xdr:cNvPr>
        <xdr:cNvCxnSpPr/>
      </xdr:nvCxnSpPr>
      <xdr:spPr>
        <a:xfrm flipV="1">
          <a:off x="2019300" y="180041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107314</xdr:rowOff>
    </xdr:from>
    <xdr:to>
      <xdr:col>6</xdr:col>
      <xdr:colOff>38100</xdr:colOff>
      <xdr:row>105</xdr:row>
      <xdr:rowOff>37464</xdr:rowOff>
    </xdr:to>
    <xdr:sp macro="" textlink="">
      <xdr:nvSpPr>
        <xdr:cNvPr id="427" name="楕円 426">
          <a:extLst>
            <a:ext uri="{FF2B5EF4-FFF2-40B4-BE49-F238E27FC236}">
              <a16:creationId xmlns:a16="http://schemas.microsoft.com/office/drawing/2014/main" id="{3CACEC0A-BFB0-451F-934F-9E1AB928C0F9}"/>
            </a:ext>
          </a:extLst>
        </xdr:cNvPr>
        <xdr:cNvSpPr/>
      </xdr:nvSpPr>
      <xdr:spPr>
        <a:xfrm>
          <a:off x="1079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158114</xdr:rowOff>
    </xdr:from>
    <xdr:to>
      <xdr:col>10</xdr:col>
      <xdr:colOff>114300</xdr:colOff>
      <xdr:row>105</xdr:row>
      <xdr:rowOff>22861</xdr:rowOff>
    </xdr:to>
    <xdr:cxnSp macro="">
      <xdr:nvCxnSpPr>
        <xdr:cNvPr id="428" name="直線コネクタ 427">
          <a:extLst>
            <a:ext uri="{FF2B5EF4-FFF2-40B4-BE49-F238E27FC236}">
              <a16:creationId xmlns:a16="http://schemas.microsoft.com/office/drawing/2014/main" id="{87D30C82-E158-4CAF-B50F-EDFE5B8FE984}"/>
            </a:ext>
          </a:extLst>
        </xdr:cNvPr>
        <xdr:cNvCxnSpPr/>
      </xdr:nvCxnSpPr>
      <xdr:spPr>
        <a:xfrm>
          <a:off x="1130300" y="179889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F26FD204-BBA8-4B0A-AD83-5566532BD562}"/>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3BE60991-31B1-454F-9B4C-0AD08143E406}"/>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id="{ECA93B6E-DA8C-495F-B8F0-40A26913D01A}"/>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2" name="n_4aveValue【港湾・漁港】&#10;有形固定資産減価償却率">
          <a:extLst>
            <a:ext uri="{FF2B5EF4-FFF2-40B4-BE49-F238E27FC236}">
              <a16:creationId xmlns:a16="http://schemas.microsoft.com/office/drawing/2014/main" id="{7E14FFFB-4DDF-4F78-BC4F-DF9B00C03699}"/>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17163</xdr:rowOff>
    </xdr:from>
    <xdr:ext cx="405111" cy="259045"/>
    <xdr:sp macro="" textlink="">
      <xdr:nvSpPr>
        <xdr:cNvPr id="433" name="n_1mainValue【港湾・漁港】&#10;有形固定資産減価償却率">
          <a:extLst>
            <a:ext uri="{FF2B5EF4-FFF2-40B4-BE49-F238E27FC236}">
              <a16:creationId xmlns:a16="http://schemas.microsoft.com/office/drawing/2014/main" id="{3787FB8F-5D56-4292-8BF9-FAEA40700C08}"/>
            </a:ext>
          </a:extLst>
        </xdr:cNvPr>
        <xdr:cNvSpPr txBox="1"/>
      </xdr:nvSpPr>
      <xdr:spPr>
        <a:xfrm>
          <a:off x="35820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43832</xdr:rowOff>
    </xdr:from>
    <xdr:ext cx="405111" cy="259045"/>
    <xdr:sp macro="" textlink="">
      <xdr:nvSpPr>
        <xdr:cNvPr id="434" name="n_2mainValue【港湾・漁港】&#10;有形固定資産減価償却率">
          <a:extLst>
            <a:ext uri="{FF2B5EF4-FFF2-40B4-BE49-F238E27FC236}">
              <a16:creationId xmlns:a16="http://schemas.microsoft.com/office/drawing/2014/main" id="{C345680A-3FB9-49D1-9AFE-3DA81018E2F5}"/>
            </a:ext>
          </a:extLst>
        </xdr:cNvPr>
        <xdr:cNvSpPr txBox="1"/>
      </xdr:nvSpPr>
      <xdr:spPr>
        <a:xfrm>
          <a:off x="2705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435" name="n_3mainValue【港湾・漁港】&#10;有形固定資産減価償却率">
          <a:extLst>
            <a:ext uri="{FF2B5EF4-FFF2-40B4-BE49-F238E27FC236}">
              <a16:creationId xmlns:a16="http://schemas.microsoft.com/office/drawing/2014/main" id="{2F6E6707-962A-4C34-9EF6-2077165E39B9}"/>
            </a:ext>
          </a:extLst>
        </xdr:cNvPr>
        <xdr:cNvSpPr txBox="1"/>
      </xdr:nvSpPr>
      <xdr:spPr>
        <a:xfrm>
          <a:off x="1816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28591</xdr:rowOff>
    </xdr:from>
    <xdr:ext cx="405111" cy="259045"/>
    <xdr:sp macro="" textlink="">
      <xdr:nvSpPr>
        <xdr:cNvPr id="436" name="n_4mainValue【港湾・漁港】&#10;有形固定資産減価償却率">
          <a:extLst>
            <a:ext uri="{FF2B5EF4-FFF2-40B4-BE49-F238E27FC236}">
              <a16:creationId xmlns:a16="http://schemas.microsoft.com/office/drawing/2014/main" id="{CDD92AD6-E266-4CA0-8798-90CF1F21C3C2}"/>
            </a:ext>
          </a:extLst>
        </xdr:cNvPr>
        <xdr:cNvSpPr txBox="1"/>
      </xdr:nvSpPr>
      <xdr:spPr>
        <a:xfrm>
          <a:off x="927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722114A-4C05-4A6A-B3CA-8F625483F4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96741FB-2BB8-44F2-BB5E-8295665A35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9694BDE0-B164-41A2-B74E-21EB9CEA9C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88D7EA03-9B18-4B8E-AD1D-3F2CEC3F7D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4CA0AE61-9C51-40A9-BB34-45C65B7EA5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E79254AB-7329-45ED-8D5C-33376639B6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9A83B94-5D4A-473B-91A7-0F1BC4C20F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C12A3BBA-FA42-45EB-9AA4-A079F9A5D38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42C9AB3-BB96-4FA9-8943-40C790A96D0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6BF770F-7F32-47AD-928A-5942A67094C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A0823D17-2378-43B2-85FB-32B891436C2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68DFC634-B31C-494D-8DA4-F9356C8A83D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9D6E94A1-4E34-4769-B6AF-CA5330B9F12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D6C70574-8204-49A2-8427-219B759CF80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0D9EF4BF-D10C-46CD-8489-05125972279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ADC16D65-A420-4105-9F2D-3AEE1C563C6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9456E907-8870-4C2C-9C58-7668394A319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5E0CF1CE-A849-46FD-9C06-DE10254E686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97518B3-D2F5-490F-9A2F-2D51B361E3E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FD512046-CB05-47C8-A005-D60A55F84C6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8422E786-2954-4E1C-A38B-74E4BA2DDB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3147A6A9-970E-4382-B251-5E086A979A4D}"/>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6AA2AA49-E39C-4BE9-A73D-29AB321D014D}"/>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58815C33-EA6D-4E0E-84EF-C138C5BE8CD9}"/>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DCA36510-80E9-47D3-986D-6E9986A543EF}"/>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4AEAD831-C3AE-487A-BA07-64A0063F0E43}"/>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AF56BAB9-7DC4-40BD-9AC2-3DD2FF5FE630}"/>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211E02C4-A4F3-4827-9152-5BBE88B2720C}"/>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80565596-AC26-492F-AE9B-A4E8F54413F4}"/>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3A7AF101-597E-47E1-946F-C08CED75E8B6}"/>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448A082A-E686-4002-A880-36A1A9E179E0}"/>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4837C0D1-1F46-49CC-B169-0129B334E5AC}"/>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FDEA6A7-4241-48F0-80CE-E0199B914E2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6E86D8B-33D0-48B3-BCD1-FCFAD9AD85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F8C4365-F64E-412F-BAE9-456773562B2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477F747-A74F-42D4-90D2-D65E58A5504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A4438F2-3CC5-43A2-9CFA-4E8CB99C057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142148</xdr:rowOff>
    </xdr:from>
    <xdr:to>
      <xdr:col>55</xdr:col>
      <xdr:colOff>50800</xdr:colOff>
      <xdr:row>108</xdr:row>
      <xdr:rowOff>72298</xdr:rowOff>
    </xdr:to>
    <xdr:sp macro="" textlink="">
      <xdr:nvSpPr>
        <xdr:cNvPr id="474" name="楕円 473">
          <a:extLst>
            <a:ext uri="{FF2B5EF4-FFF2-40B4-BE49-F238E27FC236}">
              <a16:creationId xmlns:a16="http://schemas.microsoft.com/office/drawing/2014/main" id="{E06D0BCE-D145-4F91-824D-AE764FE8FDFB}"/>
            </a:ext>
          </a:extLst>
        </xdr:cNvPr>
        <xdr:cNvSpPr/>
      </xdr:nvSpPr>
      <xdr:spPr>
        <a:xfrm>
          <a:off x="10426700" y="184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57075</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78081FB7-6163-49C4-9489-245475C378D9}"/>
            </a:ext>
          </a:extLst>
        </xdr:cNvPr>
        <xdr:cNvSpPr txBox="1"/>
      </xdr:nvSpPr>
      <xdr:spPr>
        <a:xfrm>
          <a:off x="10515600" y="1840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142669</xdr:rowOff>
    </xdr:from>
    <xdr:to>
      <xdr:col>50</xdr:col>
      <xdr:colOff>165100</xdr:colOff>
      <xdr:row>108</xdr:row>
      <xdr:rowOff>72819</xdr:rowOff>
    </xdr:to>
    <xdr:sp macro="" textlink="">
      <xdr:nvSpPr>
        <xdr:cNvPr id="476" name="楕円 475">
          <a:extLst>
            <a:ext uri="{FF2B5EF4-FFF2-40B4-BE49-F238E27FC236}">
              <a16:creationId xmlns:a16="http://schemas.microsoft.com/office/drawing/2014/main" id="{A64D97EC-F573-4161-9C91-8E642CA37381}"/>
            </a:ext>
          </a:extLst>
        </xdr:cNvPr>
        <xdr:cNvSpPr/>
      </xdr:nvSpPr>
      <xdr:spPr>
        <a:xfrm>
          <a:off x="9588500" y="18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21498</xdr:rowOff>
    </xdr:from>
    <xdr:to>
      <xdr:col>55</xdr:col>
      <xdr:colOff>0</xdr:colOff>
      <xdr:row>108</xdr:row>
      <xdr:rowOff>22019</xdr:rowOff>
    </xdr:to>
    <xdr:cxnSp macro="">
      <xdr:nvCxnSpPr>
        <xdr:cNvPr id="477" name="直線コネクタ 476">
          <a:extLst>
            <a:ext uri="{FF2B5EF4-FFF2-40B4-BE49-F238E27FC236}">
              <a16:creationId xmlns:a16="http://schemas.microsoft.com/office/drawing/2014/main" id="{01E1FEAE-5EFC-42D6-8BD4-EE52BF7A1DE5}"/>
            </a:ext>
          </a:extLst>
        </xdr:cNvPr>
        <xdr:cNvCxnSpPr/>
      </xdr:nvCxnSpPr>
      <xdr:spPr>
        <a:xfrm flipV="1">
          <a:off x="9639300" y="18538098"/>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146405</xdr:rowOff>
    </xdr:from>
    <xdr:to>
      <xdr:col>46</xdr:col>
      <xdr:colOff>38100</xdr:colOff>
      <xdr:row>108</xdr:row>
      <xdr:rowOff>76555</xdr:rowOff>
    </xdr:to>
    <xdr:sp macro="" textlink="">
      <xdr:nvSpPr>
        <xdr:cNvPr id="478" name="楕円 477">
          <a:extLst>
            <a:ext uri="{FF2B5EF4-FFF2-40B4-BE49-F238E27FC236}">
              <a16:creationId xmlns:a16="http://schemas.microsoft.com/office/drawing/2014/main" id="{2C8BAD02-811C-4D51-BCC9-8E8AC026E979}"/>
            </a:ext>
          </a:extLst>
        </xdr:cNvPr>
        <xdr:cNvSpPr/>
      </xdr:nvSpPr>
      <xdr:spPr>
        <a:xfrm>
          <a:off x="8699500" y="184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22019</xdr:rowOff>
    </xdr:from>
    <xdr:to>
      <xdr:col>50</xdr:col>
      <xdr:colOff>114300</xdr:colOff>
      <xdr:row>108</xdr:row>
      <xdr:rowOff>25755</xdr:rowOff>
    </xdr:to>
    <xdr:cxnSp macro="">
      <xdr:nvCxnSpPr>
        <xdr:cNvPr id="479" name="直線コネクタ 478">
          <a:extLst>
            <a:ext uri="{FF2B5EF4-FFF2-40B4-BE49-F238E27FC236}">
              <a16:creationId xmlns:a16="http://schemas.microsoft.com/office/drawing/2014/main" id="{580099AB-2CCC-45F3-AB10-F84E614CC8B1}"/>
            </a:ext>
          </a:extLst>
        </xdr:cNvPr>
        <xdr:cNvCxnSpPr/>
      </xdr:nvCxnSpPr>
      <xdr:spPr>
        <a:xfrm flipV="1">
          <a:off x="8750300" y="18538619"/>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149385</xdr:rowOff>
    </xdr:from>
    <xdr:to>
      <xdr:col>41</xdr:col>
      <xdr:colOff>101600</xdr:colOff>
      <xdr:row>108</xdr:row>
      <xdr:rowOff>79535</xdr:rowOff>
    </xdr:to>
    <xdr:sp macro="" textlink="">
      <xdr:nvSpPr>
        <xdr:cNvPr id="480" name="楕円 479">
          <a:extLst>
            <a:ext uri="{FF2B5EF4-FFF2-40B4-BE49-F238E27FC236}">
              <a16:creationId xmlns:a16="http://schemas.microsoft.com/office/drawing/2014/main" id="{DEF6E081-D0BF-46EB-BCA3-B6E04CC54CCD}"/>
            </a:ext>
          </a:extLst>
        </xdr:cNvPr>
        <xdr:cNvSpPr/>
      </xdr:nvSpPr>
      <xdr:spPr>
        <a:xfrm>
          <a:off x="7810500" y="184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25755</xdr:rowOff>
    </xdr:from>
    <xdr:to>
      <xdr:col>45</xdr:col>
      <xdr:colOff>177800</xdr:colOff>
      <xdr:row>108</xdr:row>
      <xdr:rowOff>28735</xdr:rowOff>
    </xdr:to>
    <xdr:cxnSp macro="">
      <xdr:nvCxnSpPr>
        <xdr:cNvPr id="481" name="直線コネクタ 480">
          <a:extLst>
            <a:ext uri="{FF2B5EF4-FFF2-40B4-BE49-F238E27FC236}">
              <a16:creationId xmlns:a16="http://schemas.microsoft.com/office/drawing/2014/main" id="{107233CB-E131-421B-ACEC-14FCDA6D5018}"/>
            </a:ext>
          </a:extLst>
        </xdr:cNvPr>
        <xdr:cNvCxnSpPr/>
      </xdr:nvCxnSpPr>
      <xdr:spPr>
        <a:xfrm flipV="1">
          <a:off x="7861300" y="18542355"/>
          <a:ext cx="889000" cy="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150440</xdr:rowOff>
    </xdr:from>
    <xdr:to>
      <xdr:col>36</xdr:col>
      <xdr:colOff>165100</xdr:colOff>
      <xdr:row>108</xdr:row>
      <xdr:rowOff>80590</xdr:rowOff>
    </xdr:to>
    <xdr:sp macro="" textlink="">
      <xdr:nvSpPr>
        <xdr:cNvPr id="482" name="楕円 481">
          <a:extLst>
            <a:ext uri="{FF2B5EF4-FFF2-40B4-BE49-F238E27FC236}">
              <a16:creationId xmlns:a16="http://schemas.microsoft.com/office/drawing/2014/main" id="{8BED14FC-F667-4EED-B8E5-0D8A954D5F16}"/>
            </a:ext>
          </a:extLst>
        </xdr:cNvPr>
        <xdr:cNvSpPr/>
      </xdr:nvSpPr>
      <xdr:spPr>
        <a:xfrm>
          <a:off x="6921500" y="184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28735</xdr:rowOff>
    </xdr:from>
    <xdr:to>
      <xdr:col>41</xdr:col>
      <xdr:colOff>50800</xdr:colOff>
      <xdr:row>108</xdr:row>
      <xdr:rowOff>29790</xdr:rowOff>
    </xdr:to>
    <xdr:cxnSp macro="">
      <xdr:nvCxnSpPr>
        <xdr:cNvPr id="483" name="直線コネクタ 482">
          <a:extLst>
            <a:ext uri="{FF2B5EF4-FFF2-40B4-BE49-F238E27FC236}">
              <a16:creationId xmlns:a16="http://schemas.microsoft.com/office/drawing/2014/main" id="{7F9360BB-17C0-4364-81EB-6699E81E8529}"/>
            </a:ext>
          </a:extLst>
        </xdr:cNvPr>
        <xdr:cNvCxnSpPr/>
      </xdr:nvCxnSpPr>
      <xdr:spPr>
        <a:xfrm flipV="1">
          <a:off x="6972300" y="18545335"/>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BBCC24AF-C02B-46D6-8B1F-3BFCCC1A784E}"/>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1CD0B209-F62B-42C5-94FA-57E0E5DB3C6A}"/>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A6ECBB7C-77FD-4666-8D6C-310045E073CF}"/>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4631521-65B0-45AA-9027-1D374FCB6D38}"/>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63946</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5CA4A2E6-C710-413A-98A3-9D5BA0DE5423}"/>
            </a:ext>
          </a:extLst>
        </xdr:cNvPr>
        <xdr:cNvSpPr txBox="1"/>
      </xdr:nvSpPr>
      <xdr:spPr>
        <a:xfrm>
          <a:off x="9327095" y="1858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67682</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0287A931-3F2D-4C20-81B5-BE737B8901A9}"/>
            </a:ext>
          </a:extLst>
        </xdr:cNvPr>
        <xdr:cNvSpPr txBox="1"/>
      </xdr:nvSpPr>
      <xdr:spPr>
        <a:xfrm>
          <a:off x="8450795" y="1858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70662</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1AF3699A-C670-4B8C-B258-0DC77ECB7F6A}"/>
            </a:ext>
          </a:extLst>
        </xdr:cNvPr>
        <xdr:cNvSpPr txBox="1"/>
      </xdr:nvSpPr>
      <xdr:spPr>
        <a:xfrm>
          <a:off x="7561795" y="1858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71717</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4C72AB0F-AC5B-467C-9BF1-16D5CEAB9400}"/>
            </a:ext>
          </a:extLst>
        </xdr:cNvPr>
        <xdr:cNvSpPr txBox="1"/>
      </xdr:nvSpPr>
      <xdr:spPr>
        <a:xfrm>
          <a:off x="6672795" y="1858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E429CDD5-6CB4-4257-91B6-8E550240B4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F07AFDB4-FD93-4440-96B0-21B12644EB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D3801E72-80C4-4465-BEEE-CAACFD2A2A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38E42AD3-1135-46F1-97BE-418E9D2BB0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C025E2F8-4FB9-42B0-83EF-F7FFD93186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D1EFFB67-EF45-488C-A1BE-6BC569FB01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80F55F19-5F52-4C45-B572-88D1C24A6F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DB960E75-DEF8-454E-A78D-2E4DAC7A89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1E27FFA4-7A85-46BA-A057-3984B16397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133FEA-5AD3-4AA4-8EEF-1739DCC5D9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66CD9ADF-34F5-4F42-A439-109E6487B8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C142D9CF-D8C4-455F-B598-C296F4FD4E3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28A9C4B6-B6D5-49EB-9DEC-847D2FEB13F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47584BF1-F073-47E3-968C-BDAACF0AD9A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45A3FC78-80D5-4D2A-9248-BC1DB02145C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584BB41B-C16C-478B-92B3-27556DBC297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8BBAEDE-72CA-4B00-A089-28776328BCB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16B2500A-CA0D-48BA-A99D-3817CE24529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C4F2FB32-CA2E-42FB-8D38-BD7AC2016DB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100F4D6C-8D5A-48F9-83E4-24F1643F362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36EB6B76-C300-458B-BA2A-EA27154B01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2CBFBA65-48D3-4987-8C3B-785EDA6C4D2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A23115CE-B628-4C12-BDF3-07AC6F6E24B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865E7A4-2B08-4FD8-B307-4CC7515322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36BE3C7A-456F-4684-9C99-64F22EF44A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F1F7F086-8C3E-4B08-AFD5-A30BDD675723}"/>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0E7979BF-8872-4256-83FF-890DE08180D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B5567CED-1B50-4AEA-999E-3A169C608B2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C749BFE2-D5FC-42E9-831E-3903F1D45114}"/>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EC0DD543-92B0-4B89-BD83-3C884C0F17BD}"/>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2B7D99DE-77B7-497E-9951-A04D96EECE5B}"/>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397697ED-1E38-4EC6-9E43-E41EE0A9316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A54642C1-38D3-4907-A6DE-95394A9FBA1D}"/>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E8C1EF7F-B50F-40A1-8367-B409C8ACDBCE}"/>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686A0E52-9682-4622-9B77-641F40016A88}"/>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17D4E5BE-5915-4616-9E39-2B2C337EDE83}"/>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7F5224E-EF56-4A10-9489-AD9F14D3E6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83BA448-9DCA-45CF-84A2-A118808A18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E321661-238D-4A3B-A7B1-854508DAA4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7325C9B-7587-442F-B653-BB087F2C9A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2D09767-0008-4049-997E-0E3A99CCD8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33" name="楕円 532">
          <a:extLst>
            <a:ext uri="{FF2B5EF4-FFF2-40B4-BE49-F238E27FC236}">
              <a16:creationId xmlns:a16="http://schemas.microsoft.com/office/drawing/2014/main" id="{2C28505B-4620-4875-8E85-A4261B0CF9C1}"/>
            </a:ext>
          </a:extLst>
        </xdr:cNvPr>
        <xdr:cNvSpPr/>
      </xdr:nvSpPr>
      <xdr:spPr>
        <a:xfrm>
          <a:off x="16268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E879F1F2-4163-4EEC-B6FE-5F56F705B0BA}"/>
            </a:ext>
          </a:extLst>
        </xdr:cNvPr>
        <xdr:cNvSpPr txBox="1"/>
      </xdr:nvSpPr>
      <xdr:spPr>
        <a:xfrm>
          <a:off x="16357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89081</xdr:rowOff>
    </xdr:from>
    <xdr:to>
      <xdr:col>81</xdr:col>
      <xdr:colOff>101600</xdr:colOff>
      <xdr:row>39</xdr:row>
      <xdr:rowOff>19231</xdr:rowOff>
    </xdr:to>
    <xdr:sp macro="" textlink="">
      <xdr:nvSpPr>
        <xdr:cNvPr id="535" name="楕円 534">
          <a:extLst>
            <a:ext uri="{FF2B5EF4-FFF2-40B4-BE49-F238E27FC236}">
              <a16:creationId xmlns:a16="http://schemas.microsoft.com/office/drawing/2014/main" id="{E19BB68E-1BAB-4269-A348-F899ED6C2586}"/>
            </a:ext>
          </a:extLst>
        </xdr:cNvPr>
        <xdr:cNvSpPr/>
      </xdr:nvSpPr>
      <xdr:spPr>
        <a:xfrm>
          <a:off x="15430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139881</xdr:rowOff>
    </xdr:from>
    <xdr:to>
      <xdr:col>85</xdr:col>
      <xdr:colOff>127000</xdr:colOff>
      <xdr:row>39</xdr:row>
      <xdr:rowOff>7620</xdr:rowOff>
    </xdr:to>
    <xdr:cxnSp macro="">
      <xdr:nvCxnSpPr>
        <xdr:cNvPr id="536" name="直線コネクタ 535">
          <a:extLst>
            <a:ext uri="{FF2B5EF4-FFF2-40B4-BE49-F238E27FC236}">
              <a16:creationId xmlns:a16="http://schemas.microsoft.com/office/drawing/2014/main" id="{D4AC3E2A-FA71-4E43-AF8C-9E59D88BDD5A}"/>
            </a:ext>
          </a:extLst>
        </xdr:cNvPr>
        <xdr:cNvCxnSpPr/>
      </xdr:nvCxnSpPr>
      <xdr:spPr>
        <a:xfrm>
          <a:off x="15481300" y="665498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37" name="楕円 536">
          <a:extLst>
            <a:ext uri="{FF2B5EF4-FFF2-40B4-BE49-F238E27FC236}">
              <a16:creationId xmlns:a16="http://schemas.microsoft.com/office/drawing/2014/main" id="{8E0226BC-7AC2-4CD8-B13E-7008003FF204}"/>
            </a:ext>
          </a:extLst>
        </xdr:cNvPr>
        <xdr:cNvSpPr/>
      </xdr:nvSpPr>
      <xdr:spPr>
        <a:xfrm>
          <a:off x="14541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100693</xdr:rowOff>
    </xdr:from>
    <xdr:to>
      <xdr:col>81</xdr:col>
      <xdr:colOff>50800</xdr:colOff>
      <xdr:row>38</xdr:row>
      <xdr:rowOff>139881</xdr:rowOff>
    </xdr:to>
    <xdr:cxnSp macro="">
      <xdr:nvCxnSpPr>
        <xdr:cNvPr id="538" name="直線コネクタ 537">
          <a:extLst>
            <a:ext uri="{FF2B5EF4-FFF2-40B4-BE49-F238E27FC236}">
              <a16:creationId xmlns:a16="http://schemas.microsoft.com/office/drawing/2014/main" id="{0DE6E319-0F80-4124-AF51-95EF6D1B0995}"/>
            </a:ext>
          </a:extLst>
        </xdr:cNvPr>
        <xdr:cNvCxnSpPr/>
      </xdr:nvCxnSpPr>
      <xdr:spPr>
        <a:xfrm>
          <a:off x="14592300" y="66157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5806</xdr:rowOff>
    </xdr:from>
    <xdr:to>
      <xdr:col>72</xdr:col>
      <xdr:colOff>38100</xdr:colOff>
      <xdr:row>38</xdr:row>
      <xdr:rowOff>107406</xdr:rowOff>
    </xdr:to>
    <xdr:sp macro="" textlink="">
      <xdr:nvSpPr>
        <xdr:cNvPr id="539" name="楕円 538">
          <a:extLst>
            <a:ext uri="{FF2B5EF4-FFF2-40B4-BE49-F238E27FC236}">
              <a16:creationId xmlns:a16="http://schemas.microsoft.com/office/drawing/2014/main" id="{51F24D2A-2404-4052-A8DC-9E2D59C0602E}"/>
            </a:ext>
          </a:extLst>
        </xdr:cNvPr>
        <xdr:cNvSpPr/>
      </xdr:nvSpPr>
      <xdr:spPr>
        <a:xfrm>
          <a:off x="13652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56606</xdr:rowOff>
    </xdr:from>
    <xdr:to>
      <xdr:col>76</xdr:col>
      <xdr:colOff>114300</xdr:colOff>
      <xdr:row>38</xdr:row>
      <xdr:rowOff>100693</xdr:rowOff>
    </xdr:to>
    <xdr:cxnSp macro="">
      <xdr:nvCxnSpPr>
        <xdr:cNvPr id="540" name="直線コネクタ 539">
          <a:extLst>
            <a:ext uri="{FF2B5EF4-FFF2-40B4-BE49-F238E27FC236}">
              <a16:creationId xmlns:a16="http://schemas.microsoft.com/office/drawing/2014/main" id="{FDAF8095-B8AA-40AB-8BDE-E146F5C9605C}"/>
            </a:ext>
          </a:extLst>
        </xdr:cNvPr>
        <xdr:cNvCxnSpPr/>
      </xdr:nvCxnSpPr>
      <xdr:spPr>
        <a:xfrm>
          <a:off x="13703300" y="65717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165826</xdr:rowOff>
    </xdr:from>
    <xdr:to>
      <xdr:col>67</xdr:col>
      <xdr:colOff>101600</xdr:colOff>
      <xdr:row>38</xdr:row>
      <xdr:rowOff>95976</xdr:rowOff>
    </xdr:to>
    <xdr:sp macro="" textlink="">
      <xdr:nvSpPr>
        <xdr:cNvPr id="541" name="楕円 540">
          <a:extLst>
            <a:ext uri="{FF2B5EF4-FFF2-40B4-BE49-F238E27FC236}">
              <a16:creationId xmlns:a16="http://schemas.microsoft.com/office/drawing/2014/main" id="{86F6FF94-BF76-4C76-B114-98B08FD42AA8}"/>
            </a:ext>
          </a:extLst>
        </xdr:cNvPr>
        <xdr:cNvSpPr/>
      </xdr:nvSpPr>
      <xdr:spPr>
        <a:xfrm>
          <a:off x="12763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45176</xdr:rowOff>
    </xdr:from>
    <xdr:to>
      <xdr:col>71</xdr:col>
      <xdr:colOff>177800</xdr:colOff>
      <xdr:row>38</xdr:row>
      <xdr:rowOff>56606</xdr:rowOff>
    </xdr:to>
    <xdr:cxnSp macro="">
      <xdr:nvCxnSpPr>
        <xdr:cNvPr id="542" name="直線コネクタ 541">
          <a:extLst>
            <a:ext uri="{FF2B5EF4-FFF2-40B4-BE49-F238E27FC236}">
              <a16:creationId xmlns:a16="http://schemas.microsoft.com/office/drawing/2014/main" id="{EBC66AEB-58CC-4131-B63B-5D020C364A96}"/>
            </a:ext>
          </a:extLst>
        </xdr:cNvPr>
        <xdr:cNvCxnSpPr/>
      </xdr:nvCxnSpPr>
      <xdr:spPr>
        <a:xfrm>
          <a:off x="12814300" y="65602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8136F1C4-A37D-494B-96AF-8B79B479FEB6}"/>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34EF1CE7-2352-4E3F-89ED-BBDBCB30347D}"/>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3EE2E097-9CFB-4B4D-B2E9-319E07529C46}"/>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4EF38759-6856-451D-99BF-BC2B3ACEC9A3}"/>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10358</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A411AB5A-CE0F-4C9C-B897-A09442CFF539}"/>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722E3C1E-4968-494F-8A54-C1DD4F367DCC}"/>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BE1046A5-E68B-411D-98E4-B9C1C353F932}"/>
            </a:ext>
          </a:extLst>
        </xdr:cNvPr>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87103</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C3B34A24-DF46-41BC-B3BB-A31048B07C54}"/>
            </a:ext>
          </a:extLst>
        </xdr:cNvPr>
        <xdr:cNvSpPr txBox="1"/>
      </xdr:nvSpPr>
      <xdr:spPr>
        <a:xfrm>
          <a:off x="126117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44290CDF-E3C3-4965-B220-0084EE26B2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A902CE59-28F6-4F39-A789-C0B00192F4A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AB905B8E-8952-4259-9A48-F7751C8088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22AC5478-461A-4375-9647-1B499924E97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547003F8-49B7-4CBC-B97C-C739528DC3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E2034898-FED9-428E-8EE7-AA10BC257C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8B60CCF2-AEA1-4600-ADD2-131A11D492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E352FFB2-1752-4B51-83C1-1B3155F1C6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79DE5ED4-AC7F-4BF1-B05F-957A0293D4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61D9F9C-B641-4B91-ADDC-AA74BDB9C6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15381659-4555-4162-A81B-84F43DEE66E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619E083A-DB9E-403A-A1B8-E254A1FC970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4395056F-DF02-4D8E-8ACF-29174375C66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66CA0F3B-1B1C-49D8-95C9-BF400957190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8803C604-B371-4DB6-A7D5-0D7351866BE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F66AC176-2701-4A6E-A2AD-41BB5241005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377DF57A-785B-423F-8162-899B32DC99F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07BA082B-CE62-4447-85A2-76E10FA9C46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F205D931-C59D-4129-817A-69EF10C101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014795FF-F35F-4B32-8098-325C6B90C59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961085A2-AD60-41BD-B73B-352DE25522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088722FD-2566-453F-B8AA-AC6501C47D1B}"/>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7EAEA394-5A38-4439-854C-0F73FF84EA81}"/>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5F30397A-9CF8-4D2B-A2A6-AEB54C855123}"/>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3E50E699-2731-4464-B1A5-C707D34BE4B5}"/>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D6FECDE5-D386-483B-BECE-56FD0FCE9DD3}"/>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34EAFB1D-F6EA-4C7D-81A2-6478C37A38A8}"/>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EDE3F76A-47BB-4E55-8A1F-E1AB1B8AC4F9}"/>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40737D26-D56D-4C74-A50C-EF46FFF7F74B}"/>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7D915D4D-00ED-4E48-9B4C-98965DF6B0F5}"/>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B6856840-B4CF-4E9E-9E91-C0B07C1B93F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E4D5C1FA-F2D5-40AB-8A9A-7459DBF43A15}"/>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3B63EC9-12BF-47F7-A6C1-152347ED9DF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B6B37C3-1238-4D2F-BFEC-09C207B915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99F2723-CC61-4CE5-91E5-26FAB4CA3E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5780E00-FAB6-4E23-A3D9-1638F2C658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2D4823B-CD82-4DD2-98ED-04CC829EF6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160274</xdr:rowOff>
    </xdr:from>
    <xdr:to>
      <xdr:col>116</xdr:col>
      <xdr:colOff>114300</xdr:colOff>
      <xdr:row>36</xdr:row>
      <xdr:rowOff>90424</xdr:rowOff>
    </xdr:to>
    <xdr:sp macro="" textlink="">
      <xdr:nvSpPr>
        <xdr:cNvPr id="588" name="楕円 587">
          <a:extLst>
            <a:ext uri="{FF2B5EF4-FFF2-40B4-BE49-F238E27FC236}">
              <a16:creationId xmlns:a16="http://schemas.microsoft.com/office/drawing/2014/main" id="{27693891-3DF1-42B3-B796-3E5EB7C50B3E}"/>
            </a:ext>
          </a:extLst>
        </xdr:cNvPr>
        <xdr:cNvSpPr/>
      </xdr:nvSpPr>
      <xdr:spPr>
        <a:xfrm>
          <a:off x="221107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11701</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526375DC-C31F-4987-8F7A-4DBF99A48F28}"/>
            </a:ext>
          </a:extLst>
        </xdr:cNvPr>
        <xdr:cNvSpPr txBox="1"/>
      </xdr:nvSpPr>
      <xdr:spPr>
        <a:xfrm>
          <a:off x="22199600" y="60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66548</xdr:rowOff>
    </xdr:from>
    <xdr:to>
      <xdr:col>112</xdr:col>
      <xdr:colOff>38100</xdr:colOff>
      <xdr:row>36</xdr:row>
      <xdr:rowOff>168148</xdr:rowOff>
    </xdr:to>
    <xdr:sp macro="" textlink="">
      <xdr:nvSpPr>
        <xdr:cNvPr id="590" name="楕円 589">
          <a:extLst>
            <a:ext uri="{FF2B5EF4-FFF2-40B4-BE49-F238E27FC236}">
              <a16:creationId xmlns:a16="http://schemas.microsoft.com/office/drawing/2014/main" id="{84A989EE-2036-4931-815B-1D3509C178BC}"/>
            </a:ext>
          </a:extLst>
        </xdr:cNvPr>
        <xdr:cNvSpPr/>
      </xdr:nvSpPr>
      <xdr:spPr>
        <a:xfrm>
          <a:off x="21272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39624</xdr:rowOff>
    </xdr:from>
    <xdr:to>
      <xdr:col>116</xdr:col>
      <xdr:colOff>63500</xdr:colOff>
      <xdr:row>36</xdr:row>
      <xdr:rowOff>117348</xdr:rowOff>
    </xdr:to>
    <xdr:cxnSp macro="">
      <xdr:nvCxnSpPr>
        <xdr:cNvPr id="591" name="直線コネクタ 590">
          <a:extLst>
            <a:ext uri="{FF2B5EF4-FFF2-40B4-BE49-F238E27FC236}">
              <a16:creationId xmlns:a16="http://schemas.microsoft.com/office/drawing/2014/main" id="{FA3C95EB-DEC4-47AE-8E3D-433A20E1E832}"/>
            </a:ext>
          </a:extLst>
        </xdr:cNvPr>
        <xdr:cNvCxnSpPr/>
      </xdr:nvCxnSpPr>
      <xdr:spPr>
        <a:xfrm flipV="1">
          <a:off x="21323300" y="62118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11684</xdr:rowOff>
    </xdr:from>
    <xdr:to>
      <xdr:col>107</xdr:col>
      <xdr:colOff>101600</xdr:colOff>
      <xdr:row>37</xdr:row>
      <xdr:rowOff>113284</xdr:rowOff>
    </xdr:to>
    <xdr:sp macro="" textlink="">
      <xdr:nvSpPr>
        <xdr:cNvPr id="592" name="楕円 591">
          <a:extLst>
            <a:ext uri="{FF2B5EF4-FFF2-40B4-BE49-F238E27FC236}">
              <a16:creationId xmlns:a16="http://schemas.microsoft.com/office/drawing/2014/main" id="{820C6C0F-9C83-445D-A261-49CF6F6231D7}"/>
            </a:ext>
          </a:extLst>
        </xdr:cNvPr>
        <xdr:cNvSpPr/>
      </xdr:nvSpPr>
      <xdr:spPr>
        <a:xfrm>
          <a:off x="20383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117348</xdr:rowOff>
    </xdr:from>
    <xdr:to>
      <xdr:col>111</xdr:col>
      <xdr:colOff>177800</xdr:colOff>
      <xdr:row>37</xdr:row>
      <xdr:rowOff>62484</xdr:rowOff>
    </xdr:to>
    <xdr:cxnSp macro="">
      <xdr:nvCxnSpPr>
        <xdr:cNvPr id="593" name="直線コネクタ 592">
          <a:extLst>
            <a:ext uri="{FF2B5EF4-FFF2-40B4-BE49-F238E27FC236}">
              <a16:creationId xmlns:a16="http://schemas.microsoft.com/office/drawing/2014/main" id="{36700BD0-E005-44FE-8361-721B263CC2FB}"/>
            </a:ext>
          </a:extLst>
        </xdr:cNvPr>
        <xdr:cNvCxnSpPr/>
      </xdr:nvCxnSpPr>
      <xdr:spPr>
        <a:xfrm flipV="1">
          <a:off x="20434300" y="628954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20828</xdr:rowOff>
    </xdr:from>
    <xdr:to>
      <xdr:col>102</xdr:col>
      <xdr:colOff>165100</xdr:colOff>
      <xdr:row>37</xdr:row>
      <xdr:rowOff>122428</xdr:rowOff>
    </xdr:to>
    <xdr:sp macro="" textlink="">
      <xdr:nvSpPr>
        <xdr:cNvPr id="594" name="楕円 593">
          <a:extLst>
            <a:ext uri="{FF2B5EF4-FFF2-40B4-BE49-F238E27FC236}">
              <a16:creationId xmlns:a16="http://schemas.microsoft.com/office/drawing/2014/main" id="{CF6CFCFA-2DD8-417F-B263-C9745B903F7A}"/>
            </a:ext>
          </a:extLst>
        </xdr:cNvPr>
        <xdr:cNvSpPr/>
      </xdr:nvSpPr>
      <xdr:spPr>
        <a:xfrm>
          <a:off x="19494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62484</xdr:rowOff>
    </xdr:from>
    <xdr:to>
      <xdr:col>107</xdr:col>
      <xdr:colOff>50800</xdr:colOff>
      <xdr:row>37</xdr:row>
      <xdr:rowOff>71628</xdr:rowOff>
    </xdr:to>
    <xdr:cxnSp macro="">
      <xdr:nvCxnSpPr>
        <xdr:cNvPr id="595" name="直線コネクタ 594">
          <a:extLst>
            <a:ext uri="{FF2B5EF4-FFF2-40B4-BE49-F238E27FC236}">
              <a16:creationId xmlns:a16="http://schemas.microsoft.com/office/drawing/2014/main" id="{333A9064-FDF6-47F1-A98F-0F78DE160D6B}"/>
            </a:ext>
          </a:extLst>
        </xdr:cNvPr>
        <xdr:cNvCxnSpPr/>
      </xdr:nvCxnSpPr>
      <xdr:spPr>
        <a:xfrm flipV="1">
          <a:off x="19545300" y="64061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48260</xdr:rowOff>
    </xdr:from>
    <xdr:to>
      <xdr:col>98</xdr:col>
      <xdr:colOff>38100</xdr:colOff>
      <xdr:row>38</xdr:row>
      <xdr:rowOff>149860</xdr:rowOff>
    </xdr:to>
    <xdr:sp macro="" textlink="">
      <xdr:nvSpPr>
        <xdr:cNvPr id="596" name="楕円 595">
          <a:extLst>
            <a:ext uri="{FF2B5EF4-FFF2-40B4-BE49-F238E27FC236}">
              <a16:creationId xmlns:a16="http://schemas.microsoft.com/office/drawing/2014/main" id="{DF7FA837-7B4B-4CFD-BF70-54F7B996C04D}"/>
            </a:ext>
          </a:extLst>
        </xdr:cNvPr>
        <xdr:cNvSpPr/>
      </xdr:nvSpPr>
      <xdr:spPr>
        <a:xfrm>
          <a:off x="18605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71628</xdr:rowOff>
    </xdr:from>
    <xdr:to>
      <xdr:col>102</xdr:col>
      <xdr:colOff>114300</xdr:colOff>
      <xdr:row>38</xdr:row>
      <xdr:rowOff>99060</xdr:rowOff>
    </xdr:to>
    <xdr:cxnSp macro="">
      <xdr:nvCxnSpPr>
        <xdr:cNvPr id="597" name="直線コネクタ 596">
          <a:extLst>
            <a:ext uri="{FF2B5EF4-FFF2-40B4-BE49-F238E27FC236}">
              <a16:creationId xmlns:a16="http://schemas.microsoft.com/office/drawing/2014/main" id="{0EFE8233-D959-43DE-85B3-6C61B7F35EB6}"/>
            </a:ext>
          </a:extLst>
        </xdr:cNvPr>
        <xdr:cNvCxnSpPr/>
      </xdr:nvCxnSpPr>
      <xdr:spPr>
        <a:xfrm flipV="1">
          <a:off x="18656300" y="6415278"/>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6D191776-5D07-4764-94B7-6B05491F4590}"/>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1BAF6FDF-9B32-437F-B486-D1460FC0CFFC}"/>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8866524B-4315-400E-B86A-48D21881BC37}"/>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5E99A0CF-5E8B-4C23-BDC9-3836AC0B7CF6}"/>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13225</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D31AB1C9-76C1-4713-A3DA-6B588FA29F95}"/>
            </a:ext>
          </a:extLst>
        </xdr:cNvPr>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129811</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7D6F3C5D-3F1E-47EC-9576-48FB698E58AB}"/>
            </a:ext>
          </a:extLst>
        </xdr:cNvPr>
        <xdr:cNvSpPr txBox="1"/>
      </xdr:nvSpPr>
      <xdr:spPr>
        <a:xfrm>
          <a:off x="20199427"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138955</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234E3836-C137-4264-95AA-7E384F1E7C3E}"/>
            </a:ext>
          </a:extLst>
        </xdr:cNvPr>
        <xdr:cNvSpPr txBox="1"/>
      </xdr:nvSpPr>
      <xdr:spPr>
        <a:xfrm>
          <a:off x="19310427"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166387</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F8617CD6-15EC-4C40-AEAC-B3DC41282F1C}"/>
            </a:ext>
          </a:extLst>
        </xdr:cNvPr>
        <xdr:cNvSpPr txBox="1"/>
      </xdr:nvSpPr>
      <xdr:spPr>
        <a:xfrm>
          <a:off x="18421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0460745-D02E-4D48-8642-F52490EE3E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96FE6867-009B-4EF9-AFBE-B7111450EF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56FB6925-D337-462C-9974-839D00FB4B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8F4C57A-0FFB-44EE-B630-F4BC1559D5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1B5799C-674C-4BA7-94D5-08F8A8987DA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12F08CE-6863-46CD-B09C-8C9C9B6526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F27164C-ADB1-4874-AF0C-7B0FA9A021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C1A9E9E-9299-4030-9858-4866B843DA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DD38C4A5-2309-4544-BC96-EC2A816206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5ECDE0C6-C5C5-4CA9-9FBA-C333F4E0FB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A95B7DA2-8469-459E-AFEC-3429DD0C4E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7EECA33-CF97-4B8F-9717-A5DE72B7E1D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67F8DA8-8D07-468D-9247-F2753A92F20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4A42B30B-8669-4069-8BD0-D2520AB6D82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E61A86A4-DC89-4E45-A710-EA330DD5630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CEA119C0-9199-48D8-BDC0-1DADAB0FD87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DDD647EF-DC5D-4AE5-B0C5-57BCBD17C86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9B2BED46-4210-4D34-8306-8631E9E7E57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BF368353-0FE6-4808-8DA1-63B8CC9B2A0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787917F6-444F-47CC-B9E9-73F77538A9B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F65031C5-19F0-4121-B768-AA50A6EC20B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4706F099-1D03-4805-883F-A068D3ACA1D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64AA390D-1EC0-4FC4-9F36-68DFAEA902F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8DFDEA68-6286-4BCE-A879-031F957A38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FF91D931-5A72-49FB-AB77-8B67A6ED84A6}"/>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4A31D5A3-5F0D-40AF-8060-6CA552ECB60A}"/>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242CCC4E-174F-4757-A3B0-1B26AB3D4D26}"/>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403DD6A3-6AEF-4FE0-AE85-FE760EAAC6BC}"/>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17619EBA-30FB-4B38-9C24-AD9559A59EA3}"/>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4DB8CBFA-B690-4CD5-9F8C-4CDC82381DB7}"/>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654C8CD0-867A-4408-89AB-53BFD6541E9B}"/>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C370C9E0-011E-4E4F-BFDE-292402FE6C49}"/>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EE38EA30-C87F-4DFF-BCD4-AC62080E3B4D}"/>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95D62892-8287-4012-A7B3-0E079EA72F6C}"/>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5C9705C2-721A-4417-82F2-201F5124DAB7}"/>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72BB161-9C90-4BAA-8927-54B4D2B7F3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99962D3-FFCE-4575-BB8D-F5AFEB4ABE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3BE6C21-7CFB-4EAD-96DC-9174D6F3B1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9D66B0A-85C4-4E59-849C-042A2A5253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31FB31D-0F2D-4406-89E4-613A504170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29210</xdr:rowOff>
    </xdr:from>
    <xdr:to>
      <xdr:col>85</xdr:col>
      <xdr:colOff>177800</xdr:colOff>
      <xdr:row>63</xdr:row>
      <xdr:rowOff>130810</xdr:rowOff>
    </xdr:to>
    <xdr:sp macro="" textlink="">
      <xdr:nvSpPr>
        <xdr:cNvPr id="646" name="楕円 645">
          <a:extLst>
            <a:ext uri="{FF2B5EF4-FFF2-40B4-BE49-F238E27FC236}">
              <a16:creationId xmlns:a16="http://schemas.microsoft.com/office/drawing/2014/main" id="{CB30F7F3-6CB8-4BC6-A455-D1954CA902BD}"/>
            </a:ext>
          </a:extLst>
        </xdr:cNvPr>
        <xdr:cNvSpPr/>
      </xdr:nvSpPr>
      <xdr:spPr>
        <a:xfrm>
          <a:off x="16268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115587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53C65635-8D5E-4B85-B438-9387F0C17E9B}"/>
            </a:ext>
          </a:extLst>
        </xdr:cNvPr>
        <xdr:cNvSpPr txBox="1"/>
      </xdr:nvSpPr>
      <xdr:spPr>
        <a:xfrm>
          <a:off x="16357600"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8255</xdr:rowOff>
    </xdr:from>
    <xdr:to>
      <xdr:col>81</xdr:col>
      <xdr:colOff>101600</xdr:colOff>
      <xdr:row>63</xdr:row>
      <xdr:rowOff>109855</xdr:rowOff>
    </xdr:to>
    <xdr:sp macro="" textlink="">
      <xdr:nvSpPr>
        <xdr:cNvPr id="648" name="楕円 647">
          <a:extLst>
            <a:ext uri="{FF2B5EF4-FFF2-40B4-BE49-F238E27FC236}">
              <a16:creationId xmlns:a16="http://schemas.microsoft.com/office/drawing/2014/main" id="{D53FAEA1-8AF0-469C-97F6-C31EB4219F92}"/>
            </a:ext>
          </a:extLst>
        </xdr:cNvPr>
        <xdr:cNvSpPr/>
      </xdr:nvSpPr>
      <xdr:spPr>
        <a:xfrm>
          <a:off x="15430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59055</xdr:rowOff>
    </xdr:from>
    <xdr:to>
      <xdr:col>85</xdr:col>
      <xdr:colOff>127000</xdr:colOff>
      <xdr:row>63</xdr:row>
      <xdr:rowOff>80010</xdr:rowOff>
    </xdr:to>
    <xdr:cxnSp macro="">
      <xdr:nvCxnSpPr>
        <xdr:cNvPr id="649" name="直線コネクタ 648">
          <a:extLst>
            <a:ext uri="{FF2B5EF4-FFF2-40B4-BE49-F238E27FC236}">
              <a16:creationId xmlns:a16="http://schemas.microsoft.com/office/drawing/2014/main" id="{6D6A3C8E-51A8-43E4-92EF-E819AA56CD23}"/>
            </a:ext>
          </a:extLst>
        </xdr:cNvPr>
        <xdr:cNvCxnSpPr/>
      </xdr:nvCxnSpPr>
      <xdr:spPr>
        <a:xfrm>
          <a:off x="15481300" y="108604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151130</xdr:rowOff>
    </xdr:from>
    <xdr:to>
      <xdr:col>76</xdr:col>
      <xdr:colOff>165100</xdr:colOff>
      <xdr:row>63</xdr:row>
      <xdr:rowOff>81280</xdr:rowOff>
    </xdr:to>
    <xdr:sp macro="" textlink="">
      <xdr:nvSpPr>
        <xdr:cNvPr id="650" name="楕円 649">
          <a:extLst>
            <a:ext uri="{FF2B5EF4-FFF2-40B4-BE49-F238E27FC236}">
              <a16:creationId xmlns:a16="http://schemas.microsoft.com/office/drawing/2014/main" id="{16A2CC76-D687-4287-9DC2-17688EAED36E}"/>
            </a:ext>
          </a:extLst>
        </xdr:cNvPr>
        <xdr:cNvSpPr/>
      </xdr:nvSpPr>
      <xdr:spPr>
        <a:xfrm>
          <a:off x="1454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30480</xdr:rowOff>
    </xdr:from>
    <xdr:to>
      <xdr:col>81</xdr:col>
      <xdr:colOff>50800</xdr:colOff>
      <xdr:row>63</xdr:row>
      <xdr:rowOff>59055</xdr:rowOff>
    </xdr:to>
    <xdr:cxnSp macro="">
      <xdr:nvCxnSpPr>
        <xdr:cNvPr id="651" name="直線コネクタ 650">
          <a:extLst>
            <a:ext uri="{FF2B5EF4-FFF2-40B4-BE49-F238E27FC236}">
              <a16:creationId xmlns:a16="http://schemas.microsoft.com/office/drawing/2014/main" id="{9FAECA9F-C9DE-4D93-A9EA-1DBDC8C6EA06}"/>
            </a:ext>
          </a:extLst>
        </xdr:cNvPr>
        <xdr:cNvCxnSpPr/>
      </xdr:nvCxnSpPr>
      <xdr:spPr>
        <a:xfrm>
          <a:off x="14592300" y="108318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126365</xdr:rowOff>
    </xdr:from>
    <xdr:to>
      <xdr:col>72</xdr:col>
      <xdr:colOff>38100</xdr:colOff>
      <xdr:row>63</xdr:row>
      <xdr:rowOff>56515</xdr:rowOff>
    </xdr:to>
    <xdr:sp macro="" textlink="">
      <xdr:nvSpPr>
        <xdr:cNvPr id="652" name="楕円 651">
          <a:extLst>
            <a:ext uri="{FF2B5EF4-FFF2-40B4-BE49-F238E27FC236}">
              <a16:creationId xmlns:a16="http://schemas.microsoft.com/office/drawing/2014/main" id="{A38FA435-86FA-4D1C-87E8-DBFE0BE805CA}"/>
            </a:ext>
          </a:extLst>
        </xdr:cNvPr>
        <xdr:cNvSpPr/>
      </xdr:nvSpPr>
      <xdr:spPr>
        <a:xfrm>
          <a:off x="13652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5715</xdr:rowOff>
    </xdr:from>
    <xdr:to>
      <xdr:col>76</xdr:col>
      <xdr:colOff>114300</xdr:colOff>
      <xdr:row>63</xdr:row>
      <xdr:rowOff>30480</xdr:rowOff>
    </xdr:to>
    <xdr:cxnSp macro="">
      <xdr:nvCxnSpPr>
        <xdr:cNvPr id="653" name="直線コネクタ 652">
          <a:extLst>
            <a:ext uri="{FF2B5EF4-FFF2-40B4-BE49-F238E27FC236}">
              <a16:creationId xmlns:a16="http://schemas.microsoft.com/office/drawing/2014/main" id="{7559CDDE-1FF3-4B7E-8FF7-C39F92E04843}"/>
            </a:ext>
          </a:extLst>
        </xdr:cNvPr>
        <xdr:cNvCxnSpPr/>
      </xdr:nvCxnSpPr>
      <xdr:spPr>
        <a:xfrm>
          <a:off x="13703300" y="108070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99695</xdr:rowOff>
    </xdr:from>
    <xdr:to>
      <xdr:col>67</xdr:col>
      <xdr:colOff>101600</xdr:colOff>
      <xdr:row>63</xdr:row>
      <xdr:rowOff>29845</xdr:rowOff>
    </xdr:to>
    <xdr:sp macro="" textlink="">
      <xdr:nvSpPr>
        <xdr:cNvPr id="654" name="楕円 653">
          <a:extLst>
            <a:ext uri="{FF2B5EF4-FFF2-40B4-BE49-F238E27FC236}">
              <a16:creationId xmlns:a16="http://schemas.microsoft.com/office/drawing/2014/main" id="{B1CE931A-B058-4C30-B498-3B61DB3592ED}"/>
            </a:ext>
          </a:extLst>
        </xdr:cNvPr>
        <xdr:cNvSpPr/>
      </xdr:nvSpPr>
      <xdr:spPr>
        <a:xfrm>
          <a:off x="12763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150495</xdr:rowOff>
    </xdr:from>
    <xdr:to>
      <xdr:col>71</xdr:col>
      <xdr:colOff>177800</xdr:colOff>
      <xdr:row>63</xdr:row>
      <xdr:rowOff>5715</xdr:rowOff>
    </xdr:to>
    <xdr:cxnSp macro="">
      <xdr:nvCxnSpPr>
        <xdr:cNvPr id="655" name="直線コネクタ 654">
          <a:extLst>
            <a:ext uri="{FF2B5EF4-FFF2-40B4-BE49-F238E27FC236}">
              <a16:creationId xmlns:a16="http://schemas.microsoft.com/office/drawing/2014/main" id="{A7812740-0EF2-4460-AA7C-6FFE3D4C78F7}"/>
            </a:ext>
          </a:extLst>
        </xdr:cNvPr>
        <xdr:cNvCxnSpPr/>
      </xdr:nvCxnSpPr>
      <xdr:spPr>
        <a:xfrm>
          <a:off x="12814300" y="107803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AFB5BE0D-1180-43B3-B233-849301CC6D3F}"/>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F9EA945E-4A6B-478C-BAC4-B3A3F7EBE619}"/>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64E2F9AE-A1FD-462A-89A0-02929F6D3E2C}"/>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9" name="n_4aveValue【学校施設】&#10;有形固定資産減価償却率">
          <a:extLst>
            <a:ext uri="{FF2B5EF4-FFF2-40B4-BE49-F238E27FC236}">
              <a16:creationId xmlns:a16="http://schemas.microsoft.com/office/drawing/2014/main" id="{DA99C6AB-B5B8-4467-BB46-24FBF4192F1C}"/>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100982</xdr:rowOff>
    </xdr:from>
    <xdr:ext cx="405111" cy="259045"/>
    <xdr:sp macro="" textlink="">
      <xdr:nvSpPr>
        <xdr:cNvPr id="660" name="n_1mainValue【学校施設】&#10;有形固定資産減価償却率">
          <a:extLst>
            <a:ext uri="{FF2B5EF4-FFF2-40B4-BE49-F238E27FC236}">
              <a16:creationId xmlns:a16="http://schemas.microsoft.com/office/drawing/2014/main" id="{C465A294-9851-4FBB-8D46-C021206EA494}"/>
            </a:ext>
          </a:extLst>
        </xdr:cNvPr>
        <xdr:cNvSpPr txBox="1"/>
      </xdr:nvSpPr>
      <xdr:spPr>
        <a:xfrm>
          <a:off x="152660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72407</xdr:rowOff>
    </xdr:from>
    <xdr:ext cx="405111" cy="259045"/>
    <xdr:sp macro="" textlink="">
      <xdr:nvSpPr>
        <xdr:cNvPr id="661" name="n_2mainValue【学校施設】&#10;有形固定資産減価償却率">
          <a:extLst>
            <a:ext uri="{FF2B5EF4-FFF2-40B4-BE49-F238E27FC236}">
              <a16:creationId xmlns:a16="http://schemas.microsoft.com/office/drawing/2014/main" id="{4B4362FF-A58E-4298-AB1A-3465E1D977B2}"/>
            </a:ext>
          </a:extLst>
        </xdr:cNvPr>
        <xdr:cNvSpPr txBox="1"/>
      </xdr:nvSpPr>
      <xdr:spPr>
        <a:xfrm>
          <a:off x="14389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47642</xdr:rowOff>
    </xdr:from>
    <xdr:ext cx="405111" cy="259045"/>
    <xdr:sp macro="" textlink="">
      <xdr:nvSpPr>
        <xdr:cNvPr id="662" name="n_3mainValue【学校施設】&#10;有形固定資産減価償却率">
          <a:extLst>
            <a:ext uri="{FF2B5EF4-FFF2-40B4-BE49-F238E27FC236}">
              <a16:creationId xmlns:a16="http://schemas.microsoft.com/office/drawing/2014/main" id="{7F6EBEDC-1F56-422B-8EC4-2EFD6A4B2162}"/>
            </a:ext>
          </a:extLst>
        </xdr:cNvPr>
        <xdr:cNvSpPr txBox="1"/>
      </xdr:nvSpPr>
      <xdr:spPr>
        <a:xfrm>
          <a:off x="135007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20972</xdr:rowOff>
    </xdr:from>
    <xdr:ext cx="405111" cy="259045"/>
    <xdr:sp macro="" textlink="">
      <xdr:nvSpPr>
        <xdr:cNvPr id="663" name="n_4mainValue【学校施設】&#10;有形固定資産減価償却率">
          <a:extLst>
            <a:ext uri="{FF2B5EF4-FFF2-40B4-BE49-F238E27FC236}">
              <a16:creationId xmlns:a16="http://schemas.microsoft.com/office/drawing/2014/main" id="{439718FA-CE62-4D47-A876-D29772DC3A7D}"/>
            </a:ext>
          </a:extLst>
        </xdr:cNvPr>
        <xdr:cNvSpPr txBox="1"/>
      </xdr:nvSpPr>
      <xdr:spPr>
        <a:xfrm>
          <a:off x="12611744"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91E29337-6B4C-421F-A0B0-F0092090918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A0723AB0-89DA-4ED7-B11B-F14E2A0D8AF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31311B20-E7EA-44E7-8E35-2B1016F590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8BF48736-F8F5-4F6C-8F4F-86321F06B7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91A96BC6-BBEC-487C-BED4-4D35086A20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244C62D3-D079-458D-99A4-49F759B210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4FDFFF3F-5A01-4E2F-BE51-1473DB46AE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C198D99-5A4B-40ED-85C4-B3F65A6660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41FE678-54B4-412D-BDB4-3EC94B18A4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A22C7195-E5A9-431B-A594-4D344FE89C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B241F95D-6765-4ADF-AB7A-037EC3E2AB5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ACCEC92-EBF7-4013-99FF-52FAA68448C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AE15BA8-4315-4494-814B-7CAC7F5FADA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6C6F3D33-D12C-4092-BD6A-484A784AE8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906E7D5-F7FB-4340-A852-469ECD97697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B63B7D29-ABE0-45EC-9E7C-733A43A0440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276D6993-EC6B-4339-9B55-D3B78CD249B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09D0BEE-F20C-456B-AEE6-9C3887BFC3F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91A2B3F5-62E0-4EE0-8410-DE1D89DA6F8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6F0667B0-18C2-4241-83B3-093CD1DC4D9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DCFC9EC2-E830-4BD2-8E4B-23714711781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436377FF-13B4-4FDC-BB0F-C954A9279D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BE34D399-DF4A-40A4-8450-08D6CB7405E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268CEB7-6E6E-4281-AC09-C259E8D39AA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AD19E70E-5927-4519-A864-D5AB7167D4C7}"/>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4EB8C096-3B59-4D43-8BF5-8599C2B28B04}"/>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0858D081-C222-4748-8C97-5B8BA50EE35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D353A286-D66A-4305-8A11-75FE3B326325}"/>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C4F9FA98-2473-4B70-B732-D389D420F8B9}"/>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F697D8E6-E732-4FCC-B687-D1AA81E73907}"/>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8C2A4379-B8BF-4A75-B4BE-DBC513E0A60C}"/>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E597010C-057A-48E5-82DF-88ED5F484E41}"/>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A9A9591E-8955-4842-9314-798AFCCBD5B8}"/>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D1B33C71-FF3B-485D-A26D-6FA66E34B89F}"/>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BF8631E2-4AA9-4794-B720-4E664DB56DF2}"/>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3E635BE-3CEA-4822-93B4-16552352BD6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E1F519D-0FDE-4213-A812-3DE8A6C087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8DB5AAD-B7AD-4EB4-AFB5-902FE5BEC0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62C5284-BCD0-4188-AFBA-AF1E59A68F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BC505B4-8088-4FFC-B481-9A919ED9B6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146177</xdr:rowOff>
    </xdr:from>
    <xdr:to>
      <xdr:col>116</xdr:col>
      <xdr:colOff>114300</xdr:colOff>
      <xdr:row>60</xdr:row>
      <xdr:rowOff>76327</xdr:rowOff>
    </xdr:to>
    <xdr:sp macro="" textlink="">
      <xdr:nvSpPr>
        <xdr:cNvPr id="704" name="楕円 703">
          <a:extLst>
            <a:ext uri="{FF2B5EF4-FFF2-40B4-BE49-F238E27FC236}">
              <a16:creationId xmlns:a16="http://schemas.microsoft.com/office/drawing/2014/main" id="{1DDC0ED8-C445-4A77-9939-8EF45F3DAE36}"/>
            </a:ext>
          </a:extLst>
        </xdr:cNvPr>
        <xdr:cNvSpPr/>
      </xdr:nvSpPr>
      <xdr:spPr>
        <a:xfrm>
          <a:off x="22110700" y="102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169054</xdr:rowOff>
    </xdr:from>
    <xdr:ext cx="469744" cy="259045"/>
    <xdr:sp macro="" textlink="">
      <xdr:nvSpPr>
        <xdr:cNvPr id="705" name="【学校施設】&#10;一人当たり面積該当値テキスト">
          <a:extLst>
            <a:ext uri="{FF2B5EF4-FFF2-40B4-BE49-F238E27FC236}">
              <a16:creationId xmlns:a16="http://schemas.microsoft.com/office/drawing/2014/main" id="{172AB6AF-4062-48F2-BA47-75F525A96CEF}"/>
            </a:ext>
          </a:extLst>
        </xdr:cNvPr>
        <xdr:cNvSpPr txBox="1"/>
      </xdr:nvSpPr>
      <xdr:spPr>
        <a:xfrm>
          <a:off x="22199600" y="101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114173</xdr:rowOff>
    </xdr:from>
    <xdr:to>
      <xdr:col>112</xdr:col>
      <xdr:colOff>38100</xdr:colOff>
      <xdr:row>61</xdr:row>
      <xdr:rowOff>44323</xdr:rowOff>
    </xdr:to>
    <xdr:sp macro="" textlink="">
      <xdr:nvSpPr>
        <xdr:cNvPr id="706" name="楕円 705">
          <a:extLst>
            <a:ext uri="{FF2B5EF4-FFF2-40B4-BE49-F238E27FC236}">
              <a16:creationId xmlns:a16="http://schemas.microsoft.com/office/drawing/2014/main" id="{6E36A617-B066-4A78-9B34-72AD10D1466C}"/>
            </a:ext>
          </a:extLst>
        </xdr:cNvPr>
        <xdr:cNvSpPr/>
      </xdr:nvSpPr>
      <xdr:spPr>
        <a:xfrm>
          <a:off x="21272500" y="10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25527</xdr:rowOff>
    </xdr:from>
    <xdr:to>
      <xdr:col>116</xdr:col>
      <xdr:colOff>63500</xdr:colOff>
      <xdr:row>60</xdr:row>
      <xdr:rowOff>164973</xdr:rowOff>
    </xdr:to>
    <xdr:cxnSp macro="">
      <xdr:nvCxnSpPr>
        <xdr:cNvPr id="707" name="直線コネクタ 706">
          <a:extLst>
            <a:ext uri="{FF2B5EF4-FFF2-40B4-BE49-F238E27FC236}">
              <a16:creationId xmlns:a16="http://schemas.microsoft.com/office/drawing/2014/main" id="{AD988C9E-13DB-48D6-A0AE-E0D73A40FE24}"/>
            </a:ext>
          </a:extLst>
        </xdr:cNvPr>
        <xdr:cNvCxnSpPr/>
      </xdr:nvCxnSpPr>
      <xdr:spPr>
        <a:xfrm flipV="1">
          <a:off x="21323300" y="10312527"/>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134366</xdr:rowOff>
    </xdr:from>
    <xdr:to>
      <xdr:col>107</xdr:col>
      <xdr:colOff>101600</xdr:colOff>
      <xdr:row>61</xdr:row>
      <xdr:rowOff>64516</xdr:rowOff>
    </xdr:to>
    <xdr:sp macro="" textlink="">
      <xdr:nvSpPr>
        <xdr:cNvPr id="708" name="楕円 707">
          <a:extLst>
            <a:ext uri="{FF2B5EF4-FFF2-40B4-BE49-F238E27FC236}">
              <a16:creationId xmlns:a16="http://schemas.microsoft.com/office/drawing/2014/main" id="{A032F7C1-6343-4FC6-87C8-77BD15B38C4D}"/>
            </a:ext>
          </a:extLst>
        </xdr:cNvPr>
        <xdr:cNvSpPr/>
      </xdr:nvSpPr>
      <xdr:spPr>
        <a:xfrm>
          <a:off x="20383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164973</xdr:rowOff>
    </xdr:from>
    <xdr:to>
      <xdr:col>111</xdr:col>
      <xdr:colOff>177800</xdr:colOff>
      <xdr:row>61</xdr:row>
      <xdr:rowOff>13716</xdr:rowOff>
    </xdr:to>
    <xdr:cxnSp macro="">
      <xdr:nvCxnSpPr>
        <xdr:cNvPr id="709" name="直線コネクタ 708">
          <a:extLst>
            <a:ext uri="{FF2B5EF4-FFF2-40B4-BE49-F238E27FC236}">
              <a16:creationId xmlns:a16="http://schemas.microsoft.com/office/drawing/2014/main" id="{3768297E-117A-4508-9079-DD10DF2D1CA1}"/>
            </a:ext>
          </a:extLst>
        </xdr:cNvPr>
        <xdr:cNvCxnSpPr/>
      </xdr:nvCxnSpPr>
      <xdr:spPr>
        <a:xfrm flipV="1">
          <a:off x="20434300" y="1045197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710" name="楕円 709">
          <a:extLst>
            <a:ext uri="{FF2B5EF4-FFF2-40B4-BE49-F238E27FC236}">
              <a16:creationId xmlns:a16="http://schemas.microsoft.com/office/drawing/2014/main" id="{89526DCE-F61D-4B44-BAA0-5EC78F7927D8}"/>
            </a:ext>
          </a:extLst>
        </xdr:cNvPr>
        <xdr:cNvSpPr/>
      </xdr:nvSpPr>
      <xdr:spPr>
        <a:xfrm>
          <a:off x="19494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13716</xdr:rowOff>
    </xdr:from>
    <xdr:to>
      <xdr:col>107</xdr:col>
      <xdr:colOff>50800</xdr:colOff>
      <xdr:row>61</xdr:row>
      <xdr:rowOff>26670</xdr:rowOff>
    </xdr:to>
    <xdr:cxnSp macro="">
      <xdr:nvCxnSpPr>
        <xdr:cNvPr id="711" name="直線コネクタ 710">
          <a:extLst>
            <a:ext uri="{FF2B5EF4-FFF2-40B4-BE49-F238E27FC236}">
              <a16:creationId xmlns:a16="http://schemas.microsoft.com/office/drawing/2014/main" id="{8BB432C3-CCD7-4BFE-A992-2458AC3FA040}"/>
            </a:ext>
          </a:extLst>
        </xdr:cNvPr>
        <xdr:cNvCxnSpPr/>
      </xdr:nvCxnSpPr>
      <xdr:spPr>
        <a:xfrm flipV="1">
          <a:off x="19545300" y="1047216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168275</xdr:rowOff>
    </xdr:from>
    <xdr:to>
      <xdr:col>98</xdr:col>
      <xdr:colOff>38100</xdr:colOff>
      <xdr:row>61</xdr:row>
      <xdr:rowOff>98425</xdr:rowOff>
    </xdr:to>
    <xdr:sp macro="" textlink="">
      <xdr:nvSpPr>
        <xdr:cNvPr id="712" name="楕円 711">
          <a:extLst>
            <a:ext uri="{FF2B5EF4-FFF2-40B4-BE49-F238E27FC236}">
              <a16:creationId xmlns:a16="http://schemas.microsoft.com/office/drawing/2014/main" id="{685327EC-E5F0-4171-A538-1C77924BFE19}"/>
            </a:ext>
          </a:extLst>
        </xdr:cNvPr>
        <xdr:cNvSpPr/>
      </xdr:nvSpPr>
      <xdr:spPr>
        <a:xfrm>
          <a:off x="18605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47625</xdr:rowOff>
    </xdr:to>
    <xdr:cxnSp macro="">
      <xdr:nvCxnSpPr>
        <xdr:cNvPr id="713" name="直線コネクタ 712">
          <a:extLst>
            <a:ext uri="{FF2B5EF4-FFF2-40B4-BE49-F238E27FC236}">
              <a16:creationId xmlns:a16="http://schemas.microsoft.com/office/drawing/2014/main" id="{8435161A-160F-4C0D-92CB-C67233819BB9}"/>
            </a:ext>
          </a:extLst>
        </xdr:cNvPr>
        <xdr:cNvCxnSpPr/>
      </xdr:nvCxnSpPr>
      <xdr:spPr>
        <a:xfrm flipV="1">
          <a:off x="18656300" y="104851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7A897B6D-B862-4348-863C-602730CE7ECF}"/>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1D36668D-8C6A-4E10-A3DB-88F2B39029BA}"/>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6" name="n_3aveValue【学校施設】&#10;一人当たり面積">
          <a:extLst>
            <a:ext uri="{FF2B5EF4-FFF2-40B4-BE49-F238E27FC236}">
              <a16:creationId xmlns:a16="http://schemas.microsoft.com/office/drawing/2014/main" id="{1291F6CA-1FFA-4C03-B141-AEC3CF3CA30D}"/>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717" name="n_4aveValue【学校施設】&#10;一人当たり面積">
          <a:extLst>
            <a:ext uri="{FF2B5EF4-FFF2-40B4-BE49-F238E27FC236}">
              <a16:creationId xmlns:a16="http://schemas.microsoft.com/office/drawing/2014/main" id="{7F91B364-03C3-4368-A229-860EEA4587FC}"/>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60850</xdr:rowOff>
    </xdr:from>
    <xdr:ext cx="469744" cy="259045"/>
    <xdr:sp macro="" textlink="">
      <xdr:nvSpPr>
        <xdr:cNvPr id="718" name="n_1mainValue【学校施設】&#10;一人当たり面積">
          <a:extLst>
            <a:ext uri="{FF2B5EF4-FFF2-40B4-BE49-F238E27FC236}">
              <a16:creationId xmlns:a16="http://schemas.microsoft.com/office/drawing/2014/main" id="{1EB4B733-9C89-4BF6-830E-59FCB65C5CD4}"/>
            </a:ext>
          </a:extLst>
        </xdr:cNvPr>
        <xdr:cNvSpPr txBox="1"/>
      </xdr:nvSpPr>
      <xdr:spPr>
        <a:xfrm>
          <a:off x="21075727" y="1017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81043</xdr:rowOff>
    </xdr:from>
    <xdr:ext cx="469744" cy="259045"/>
    <xdr:sp macro="" textlink="">
      <xdr:nvSpPr>
        <xdr:cNvPr id="719" name="n_2mainValue【学校施設】&#10;一人当たり面積">
          <a:extLst>
            <a:ext uri="{FF2B5EF4-FFF2-40B4-BE49-F238E27FC236}">
              <a16:creationId xmlns:a16="http://schemas.microsoft.com/office/drawing/2014/main" id="{B2D3AA5B-151D-4BF4-A790-36136189DC5B}"/>
            </a:ext>
          </a:extLst>
        </xdr:cNvPr>
        <xdr:cNvSpPr txBox="1"/>
      </xdr:nvSpPr>
      <xdr:spPr>
        <a:xfrm>
          <a:off x="20199427" y="101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93997</xdr:rowOff>
    </xdr:from>
    <xdr:ext cx="469744" cy="259045"/>
    <xdr:sp macro="" textlink="">
      <xdr:nvSpPr>
        <xdr:cNvPr id="720" name="n_3mainValue【学校施設】&#10;一人当たり面積">
          <a:extLst>
            <a:ext uri="{FF2B5EF4-FFF2-40B4-BE49-F238E27FC236}">
              <a16:creationId xmlns:a16="http://schemas.microsoft.com/office/drawing/2014/main" id="{08C2A3AB-6357-46A3-A0D1-71B912513887}"/>
            </a:ext>
          </a:extLst>
        </xdr:cNvPr>
        <xdr:cNvSpPr txBox="1"/>
      </xdr:nvSpPr>
      <xdr:spPr>
        <a:xfrm>
          <a:off x="19310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114952</xdr:rowOff>
    </xdr:from>
    <xdr:ext cx="469744" cy="259045"/>
    <xdr:sp macro="" textlink="">
      <xdr:nvSpPr>
        <xdr:cNvPr id="721" name="n_4mainValue【学校施設】&#10;一人当たり面積">
          <a:extLst>
            <a:ext uri="{FF2B5EF4-FFF2-40B4-BE49-F238E27FC236}">
              <a16:creationId xmlns:a16="http://schemas.microsoft.com/office/drawing/2014/main" id="{E37B9411-FBD0-4B5D-92D4-CF93D0FAAD1A}"/>
            </a:ext>
          </a:extLst>
        </xdr:cNvPr>
        <xdr:cNvSpPr txBox="1"/>
      </xdr:nvSpPr>
      <xdr:spPr>
        <a:xfrm>
          <a:off x="184214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EFBFCEBF-F362-422F-953D-90DF3468347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A08382A-179F-446D-9AD8-9706086CE9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36CF253-6C57-442B-927B-EF7C953876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C89D04D5-2CF7-44BA-A8E2-8A70E54961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6EE6B95B-DD6F-4702-992F-7DEF426867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DF4D6DD2-7913-4FCD-BC2F-7A32B1F4A5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AB9107B-BDA2-4C53-8B3F-718F28AFAE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BE305AB-6673-4853-820E-206D01857A5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772C0D3A-F437-45E4-A03C-71A07A68EB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202FC701-305B-4E8A-928B-9F23D6EF37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FB5C858F-C545-4699-A71C-441DAB9CA0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A95AF557-F823-4E00-BF4A-D81A615EF2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C6B75999-87AD-43C3-8AC4-21EE48B30D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497FFE97-6F65-439B-A7EB-FD49C4F5DA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F5B512AE-4F56-4A89-A07B-4C09706D51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BBAA2A71-E24A-40FE-B971-FC2F4C56F47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CEA32C5D-9B86-440C-8474-1F7C20C117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A3CC6A50-92BF-4AFC-B468-6CF5EDEFE8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23BE0F45-128E-443F-88A7-9EFE95E26C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EFD1DA77-DDC5-40DA-B604-198EDF4308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1E90A7D7-A02B-4C38-8547-5DF003BE3C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F041F0A7-B31A-423D-A72D-E498771677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6EA82A70-4C9D-486B-8DEA-73F02F5CCE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F6081B31-EF6C-497D-BFEA-6048A9DE9FA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1BC973CB-C27D-4B52-8896-0112B5ACAD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a:extLst>
            <a:ext uri="{FF2B5EF4-FFF2-40B4-BE49-F238E27FC236}">
              <a16:creationId xmlns:a16="http://schemas.microsoft.com/office/drawing/2014/main" id="{D1229CAC-7D3E-4184-933F-D925E7FB99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a:extLst>
            <a:ext uri="{FF2B5EF4-FFF2-40B4-BE49-F238E27FC236}">
              <a16:creationId xmlns:a16="http://schemas.microsoft.com/office/drawing/2014/main" id="{0C07020D-7F28-45DF-B835-68B148B14B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a:extLst>
            <a:ext uri="{FF2B5EF4-FFF2-40B4-BE49-F238E27FC236}">
              <a16:creationId xmlns:a16="http://schemas.microsoft.com/office/drawing/2014/main" id="{FD7C5F96-B2AA-4764-B507-BC8AB145718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a:extLst>
            <a:ext uri="{FF2B5EF4-FFF2-40B4-BE49-F238E27FC236}">
              <a16:creationId xmlns:a16="http://schemas.microsoft.com/office/drawing/2014/main" id="{BE0709C0-D72C-4868-871A-48020FA211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a:extLst>
            <a:ext uri="{FF2B5EF4-FFF2-40B4-BE49-F238E27FC236}">
              <a16:creationId xmlns:a16="http://schemas.microsoft.com/office/drawing/2014/main" id="{94B27DBC-0BAE-4641-8A19-1AEAE46055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a:extLst>
            <a:ext uri="{FF2B5EF4-FFF2-40B4-BE49-F238E27FC236}">
              <a16:creationId xmlns:a16="http://schemas.microsoft.com/office/drawing/2014/main" id="{374A5E9D-4CFA-440D-AF47-9B8DB2C982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D08ED463-DC9C-447E-8979-572895BB3A9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C2A943C0-316C-406D-A971-B750B5A6C9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43B1AACD-1D01-420D-9CB9-00326D63DD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45C06610-39AB-47BF-BB68-175CBE0EBB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町の資産は町内２か所の幼稚園のみで、うち１か所を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年に建て替えたため、有形固定資産減価償却率は概ね類似団体平均値と同等となっている。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の資産として、小学校２校、中学校２校を擁しているが、いずれの施設も建設年度が古く、更新が進んでいない。一人当たりの面積も類似団体平均値に比べて大きい。町の人口特に子供の数が減少が進み、現在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校の規模では他の類似団体に比べて施設の面積が過剰となる。今後は小中学校の再編を計画的に進め、施設の集約化、長寿命化により有形固定資産減価償却率を下げていきたい。</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町内２か所に計５棟あるが、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年までの建設以降、大規模改修や更新等を行っておらず老朽化が進んでいる。今後は公共施設個別管理計画により、施設の除却、集約化、長寿命化を進めていく。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A813F4-5334-4BA5-B338-DAC20EE428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E0D27C-A22B-43FF-8205-BB647229204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286318-0359-44E5-9D0C-C14047C49D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90C919-CD7E-4E2F-A75B-62D02992FE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E50CD2-CC1F-4A91-BE12-9B9CD92AC5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0DE806-2AFC-4E17-B8DC-24C002246C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CE4825-3D19-4BDD-AA7E-2B3736C06E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92A7D3-2D38-4B33-A7C5-26F0137E43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182CCE-C6B0-45D3-87C4-117F50E62D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A88C96-EDE9-4EC0-8E1C-31F79F70BA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11,305
10,924
77.82
6,776,591
6,296,291
480,300
3,775,532
4,153,384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80BDA6-88A0-4C5F-8391-C3F176EA28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6F1479-89DF-4D36-9427-5FC04D69B6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590572-6DE5-4E62-B028-A934436541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D0C520-367B-4012-B0DC-1BBB02E843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A725AA-8FFC-4F54-BBDB-8EFC6C5E26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B03F86C-83B3-4AE2-8531-45CC092BE3C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767485-0912-489D-A45C-1EF49A63F1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1B9EC7-63E1-479C-A69A-47A54B1FCA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D577E0-9C73-4FE1-93CA-7317E53468C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3A7B5C-8D9A-4179-8424-F61D6C1E88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EFBC63-69ED-4745-9808-C33B0FC8C9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9464E2-D19E-49ED-B532-2D0943C8CD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8AB1B2-D025-4BDE-8206-3965C6C8A3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F31093-30D0-4D5F-B294-EFAA3B0865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23A686-AAC1-4FB2-B2D2-F4EF668B78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B9832A-6720-4A3E-BC7A-6566702267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4AB8CF-C347-421A-A198-3392E55BDB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9BAD83-75F8-4B18-8B1D-AE91CC3F79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98C916-6688-4E11-A8C1-6275A25125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E987AB3-0355-4AEF-BE4B-B05011503E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4CEE06-00FB-4C5D-B4F8-AA6AE12442E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AC76C5-4370-4CD6-AC1F-1F9C2ED1F6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0FC6E4-CB31-46DD-9F3D-A3B88EA979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4E6E21-DF65-4C55-B8B7-451E1EF9C5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FB0F7A-C611-4C2A-A5D1-2B36BE46BC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A23864-DD99-449F-9975-F8E5E71A07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CAB84F-57C4-44D6-A68A-9B6A09DC34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45C4E8-214E-4FBB-B578-81F75DFF22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E75DEA-99E5-46A0-8BDD-610153D324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77A356-2A66-4FEA-8AFF-03F7F39A1A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F20655-46B7-47E1-B6A4-3C11655211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6A706B-14C1-47CA-A197-6BCC99987C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196698F-47F4-40D1-9C92-10925F2EC06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C958782-BB9A-4117-B918-632C89DCDAD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B6F100B-77DD-4936-B329-A1C58D3314C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FAFA777-C74B-49C6-98AF-F2922687F70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CE95A37-0B86-4CAD-AB33-F18E2F28996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989A5FD-B437-40F6-AC9F-5086276057C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04212A0-757C-4035-888C-24AB453DE71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16984C-2D06-427C-8B94-13ED3D3A0B8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022AED-62FC-4686-A998-243DEA0755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DDE8057-793D-4FCD-B4AA-42F6D818D0E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7A5FB30-7C3E-40C7-B77D-508A0F2D46D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A8B70A1-7C7E-48E9-8C7F-B4D44ACF424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A64C2A6-BE71-4799-B3DE-B89FEC12C1E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C9CF73ED-DB12-460E-9085-0CDB6C254E0E}"/>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24C574BA-AB3E-4A1C-966A-84761F5BAEF1}"/>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7621D63F-0B2B-4DA4-A2D3-D72864E5C15D}"/>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652BBBAA-D63D-40F6-AB33-81FC037BA5C5}"/>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E3247033-909C-4C96-B944-DCE1D7F982CC}"/>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A48C38D6-10E8-4A12-B29F-DE11B9419645}"/>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CD8736C0-A7F4-4504-B792-B9840C6434B3}"/>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02F78E73-4FC3-412C-A4A2-80E5EF307B89}"/>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490D93CD-34E3-43EA-B4D4-D189D3CC1892}"/>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F3739D5D-9120-4A47-A52D-A07EDAFB0DF2}"/>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30E3274D-C5B3-4E70-9B00-1A6222E9E53D}"/>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C13DCF-F385-4812-B567-4149B7F908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E1237D-53AA-4CAB-9A47-1C0302CC504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AE9008-CE6C-4CDD-9059-6E8C305F2A1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F96D20-1F8B-4147-AD2E-36A07A9F7F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189FAF-25D1-405E-900E-CCF6922E93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73" name="楕円 72">
          <a:extLst>
            <a:ext uri="{FF2B5EF4-FFF2-40B4-BE49-F238E27FC236}">
              <a16:creationId xmlns:a16="http://schemas.microsoft.com/office/drawing/2014/main" id="{BB97371E-178B-47E9-9EFF-7134088D40FF}"/>
            </a:ext>
          </a:extLst>
        </xdr:cNvPr>
        <xdr:cNvSpPr/>
      </xdr:nvSpPr>
      <xdr:spPr>
        <a:xfrm>
          <a:off x="4584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78122</xdr:rowOff>
    </xdr:from>
    <xdr:ext cx="405111" cy="259045"/>
    <xdr:sp macro="" textlink="">
      <xdr:nvSpPr>
        <xdr:cNvPr id="74" name="【図書館】&#10;有形固定資産減価償却率該当値テキスト">
          <a:extLst>
            <a:ext uri="{FF2B5EF4-FFF2-40B4-BE49-F238E27FC236}">
              <a16:creationId xmlns:a16="http://schemas.microsoft.com/office/drawing/2014/main" id="{4D828B52-523B-4458-968D-84353B33B010}"/>
            </a:ext>
          </a:extLst>
        </xdr:cNvPr>
        <xdr:cNvSpPr txBox="1"/>
      </xdr:nvSpPr>
      <xdr:spPr>
        <a:xfrm>
          <a:off x="4673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906C5013-C587-4BC5-B226-9C6A10B5A898}"/>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150495</xdr:rowOff>
    </xdr:to>
    <xdr:cxnSp macro="">
      <xdr:nvCxnSpPr>
        <xdr:cNvPr id="76" name="直線コネクタ 75">
          <a:extLst>
            <a:ext uri="{FF2B5EF4-FFF2-40B4-BE49-F238E27FC236}">
              <a16:creationId xmlns:a16="http://schemas.microsoft.com/office/drawing/2014/main" id="{7CB1901E-B392-4198-9501-C54CA05DB0C0}"/>
            </a:ext>
          </a:extLst>
        </xdr:cNvPr>
        <xdr:cNvCxnSpPr/>
      </xdr:nvCxnSpPr>
      <xdr:spPr>
        <a:xfrm>
          <a:off x="3797300" y="66370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38735</xdr:rowOff>
    </xdr:from>
    <xdr:to>
      <xdr:col>15</xdr:col>
      <xdr:colOff>101600</xdr:colOff>
      <xdr:row>38</xdr:row>
      <xdr:rowOff>140335</xdr:rowOff>
    </xdr:to>
    <xdr:sp macro="" textlink="">
      <xdr:nvSpPr>
        <xdr:cNvPr id="77" name="楕円 76">
          <a:extLst>
            <a:ext uri="{FF2B5EF4-FFF2-40B4-BE49-F238E27FC236}">
              <a16:creationId xmlns:a16="http://schemas.microsoft.com/office/drawing/2014/main" id="{9CB3080A-079D-43C4-94EA-3ED9D6DFF8F9}"/>
            </a:ext>
          </a:extLst>
        </xdr:cNvPr>
        <xdr:cNvSpPr/>
      </xdr:nvSpPr>
      <xdr:spPr>
        <a:xfrm>
          <a:off x="2857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89535</xdr:rowOff>
    </xdr:from>
    <xdr:to>
      <xdr:col>19</xdr:col>
      <xdr:colOff>177800</xdr:colOff>
      <xdr:row>38</xdr:row>
      <xdr:rowOff>121920</xdr:rowOff>
    </xdr:to>
    <xdr:cxnSp macro="">
      <xdr:nvCxnSpPr>
        <xdr:cNvPr id="78" name="直線コネクタ 77">
          <a:extLst>
            <a:ext uri="{FF2B5EF4-FFF2-40B4-BE49-F238E27FC236}">
              <a16:creationId xmlns:a16="http://schemas.microsoft.com/office/drawing/2014/main" id="{AB92ECEB-B66C-4E84-9633-8A66DBC324EA}"/>
            </a:ext>
          </a:extLst>
        </xdr:cNvPr>
        <xdr:cNvCxnSpPr/>
      </xdr:nvCxnSpPr>
      <xdr:spPr>
        <a:xfrm>
          <a:off x="2908300" y="6604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F4F36E10-BDD1-4072-A574-E3C9FC9FD8E1}"/>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89535</xdr:rowOff>
    </xdr:to>
    <xdr:cxnSp macro="">
      <xdr:nvCxnSpPr>
        <xdr:cNvPr id="80" name="直線コネクタ 79">
          <a:extLst>
            <a:ext uri="{FF2B5EF4-FFF2-40B4-BE49-F238E27FC236}">
              <a16:creationId xmlns:a16="http://schemas.microsoft.com/office/drawing/2014/main" id="{66A9F3F0-0CCD-46D2-9285-6C624D25C12B}"/>
            </a:ext>
          </a:extLst>
        </xdr:cNvPr>
        <xdr:cNvCxnSpPr/>
      </xdr:nvCxnSpPr>
      <xdr:spPr>
        <a:xfrm>
          <a:off x="2019300" y="65741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1" name="楕円 80">
          <a:extLst>
            <a:ext uri="{FF2B5EF4-FFF2-40B4-BE49-F238E27FC236}">
              <a16:creationId xmlns:a16="http://schemas.microsoft.com/office/drawing/2014/main" id="{B6644B8B-10C8-4AD0-9E81-8AE1CC532712}"/>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6C2FDE9D-1D6D-4586-9B23-C3E3D9E978A5}"/>
            </a:ext>
          </a:extLst>
        </xdr:cNvPr>
        <xdr:cNvCxnSpPr/>
      </xdr:nvCxnSpPr>
      <xdr:spPr>
        <a:xfrm>
          <a:off x="1130300" y="65512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448C92C9-DD5F-42BE-9BED-FCADD52D7846}"/>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06ED5694-8332-416C-ABDC-5822F81CC819}"/>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23A89DF7-672C-49DD-87E9-31F6DF246D17}"/>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2A0E5906-A891-4A3F-B2A7-F3B38CA8D46C}"/>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7" name="n_1mainValue【図書館】&#10;有形固定資産減価償却率">
          <a:extLst>
            <a:ext uri="{FF2B5EF4-FFF2-40B4-BE49-F238E27FC236}">
              <a16:creationId xmlns:a16="http://schemas.microsoft.com/office/drawing/2014/main" id="{B427F573-4FDF-4AF2-AF27-E020EDF8C1D0}"/>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8" name="n_2mainValue【図書館】&#10;有形固定資産減価償却率">
          <a:extLst>
            <a:ext uri="{FF2B5EF4-FFF2-40B4-BE49-F238E27FC236}">
              <a16:creationId xmlns:a16="http://schemas.microsoft.com/office/drawing/2014/main" id="{D540ED01-A5B6-49A2-9C4C-23813E716865}"/>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図書館】&#10;有形固定資産減価償却率">
          <a:extLst>
            <a:ext uri="{FF2B5EF4-FFF2-40B4-BE49-F238E27FC236}">
              <a16:creationId xmlns:a16="http://schemas.microsoft.com/office/drawing/2014/main" id="{DDD95E6B-AED0-421C-81A4-5FE2150FE2B9}"/>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90" name="n_4mainValue【図書館】&#10;有形固定資産減価償却率">
          <a:extLst>
            <a:ext uri="{FF2B5EF4-FFF2-40B4-BE49-F238E27FC236}">
              <a16:creationId xmlns:a16="http://schemas.microsoft.com/office/drawing/2014/main" id="{58EBC00D-AB99-4390-8E80-C5F1D4D48166}"/>
            </a:ext>
          </a:extLst>
        </xdr:cNvPr>
        <xdr:cNvSpPr txBox="1"/>
      </xdr:nvSpPr>
      <xdr:spPr>
        <a:xfrm>
          <a:off x="927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81EDE59-66E1-4CCC-A5D9-A8B2BB8327D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204D141-0FD3-4361-BF6B-B0E6AAEB30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AC93BDE-247C-4D8C-B661-162684FA231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ABF811D-FD3F-4286-8426-ECC1A99985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547AD11-B270-454D-93E3-D761CF847E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F0BBD90-04D4-463D-8788-FB68A538A9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C7B8AAD-7BA4-4733-9F89-34B4D4CDFD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A814C9-A36E-42E0-BE79-612B4FAAA84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4C8B4F2-F307-4285-B50C-9538388C06A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7997846-EEBA-409D-990D-BA80D826C4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8B1BCE3-E830-495A-9A54-3A57AC20AF4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30007B6-39F4-40C9-BB69-777FC78428E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E316075-38E5-4C26-8CCF-74F1D5B1D5A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7831989E-7B14-4991-8D4F-EFDBD45828F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00CBC18-6AAB-4C1E-85E5-3DCF7D95F22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7DB39650-B18E-4AE1-86B4-07661C52DC7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36E22ED-7BD7-43D8-8350-6C20EFCCC91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D3019D69-1225-48CF-B0B8-7D76F0068D8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BCEA32C-6885-4F47-B006-1208444D6B9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8DF781A0-77BF-4E02-BF79-62ACBA00680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A8525F9-10EA-45BD-8CB0-A28ED1185B2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CA99DB8A-BBB3-456F-A6BA-3DABC4D705B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4BCB85C-1E99-4DDF-8DF5-1C02CCB388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6B7F3272-2E0C-4031-B99A-B4BD663510B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36308124-8574-416D-A57A-EF48EF10B26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ABC9E471-E3F8-4F17-ABDA-AA3ABEA2AB19}"/>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9243A543-D166-4D3F-AD96-0333E996B877}"/>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2CFA7703-81B9-4E9C-A5C3-5039884E7897}"/>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CBDCD1DE-2D9E-4CDC-BFF9-CE01F1210E6B}"/>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CAD89D9D-A4AE-4C51-BCE1-1BB32C67CBB5}"/>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982F6512-51E9-4B54-957E-C894758FE7C4}"/>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800EC791-0C04-461F-BB89-0F8DBAC93288}"/>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1AA294C0-FE73-4455-9F4D-2572F8B4738E}"/>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E54EF554-6495-4DD9-8046-18B0031C7824}"/>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04E57F42-CE70-4A5A-AD1B-CE2D593124CF}"/>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B9D0148A-4BD3-4A99-86B4-716CBE3FC051}"/>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F3C9B0-0510-44C2-8CD2-42AA861A5A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39E5B4-797E-4817-AAE4-7D1255E19D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891C533-3E1E-45D7-A6AD-AB6091C613D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48A6619-EE1D-4A71-AC53-AE7ABC3D20C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2C279E2-F595-44AC-98A4-942AF542324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170724</xdr:rowOff>
    </xdr:from>
    <xdr:to>
      <xdr:col>55</xdr:col>
      <xdr:colOff>50800</xdr:colOff>
      <xdr:row>34</xdr:row>
      <xdr:rowOff>100874</xdr:rowOff>
    </xdr:to>
    <xdr:sp macro="" textlink="">
      <xdr:nvSpPr>
        <xdr:cNvPr id="132" name="楕円 131">
          <a:extLst>
            <a:ext uri="{FF2B5EF4-FFF2-40B4-BE49-F238E27FC236}">
              <a16:creationId xmlns:a16="http://schemas.microsoft.com/office/drawing/2014/main" id="{9AFA9B01-E541-4219-99EC-76B43A52DF03}"/>
            </a:ext>
          </a:extLst>
        </xdr:cNvPr>
        <xdr:cNvSpPr/>
      </xdr:nvSpPr>
      <xdr:spPr>
        <a:xfrm>
          <a:off x="10426700" y="5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123751</xdr:rowOff>
    </xdr:from>
    <xdr:ext cx="469744" cy="259045"/>
    <xdr:sp macro="" textlink="">
      <xdr:nvSpPr>
        <xdr:cNvPr id="133" name="【図書館】&#10;一人当たり面積該当値テキスト">
          <a:extLst>
            <a:ext uri="{FF2B5EF4-FFF2-40B4-BE49-F238E27FC236}">
              <a16:creationId xmlns:a16="http://schemas.microsoft.com/office/drawing/2014/main" id="{0B12F436-A2CC-4A68-A557-ED8A2685EB37}"/>
            </a:ext>
          </a:extLst>
        </xdr:cNvPr>
        <xdr:cNvSpPr txBox="1"/>
      </xdr:nvSpPr>
      <xdr:spPr>
        <a:xfrm>
          <a:off x="10515600" y="578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12337</xdr:rowOff>
    </xdr:from>
    <xdr:to>
      <xdr:col>50</xdr:col>
      <xdr:colOff>165100</xdr:colOff>
      <xdr:row>34</xdr:row>
      <xdr:rowOff>113937</xdr:rowOff>
    </xdr:to>
    <xdr:sp macro="" textlink="">
      <xdr:nvSpPr>
        <xdr:cNvPr id="134" name="楕円 133">
          <a:extLst>
            <a:ext uri="{FF2B5EF4-FFF2-40B4-BE49-F238E27FC236}">
              <a16:creationId xmlns:a16="http://schemas.microsoft.com/office/drawing/2014/main" id="{C8F486BB-BDEA-4E99-A855-83EBD185388B}"/>
            </a:ext>
          </a:extLst>
        </xdr:cNvPr>
        <xdr:cNvSpPr/>
      </xdr:nvSpPr>
      <xdr:spPr>
        <a:xfrm>
          <a:off x="9588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50074</xdr:rowOff>
    </xdr:from>
    <xdr:to>
      <xdr:col>55</xdr:col>
      <xdr:colOff>0</xdr:colOff>
      <xdr:row>34</xdr:row>
      <xdr:rowOff>63137</xdr:rowOff>
    </xdr:to>
    <xdr:cxnSp macro="">
      <xdr:nvCxnSpPr>
        <xdr:cNvPr id="135" name="直線コネクタ 134">
          <a:extLst>
            <a:ext uri="{FF2B5EF4-FFF2-40B4-BE49-F238E27FC236}">
              <a16:creationId xmlns:a16="http://schemas.microsoft.com/office/drawing/2014/main" id="{ABC718E9-A3EE-4B7A-A0ED-E86650D149DD}"/>
            </a:ext>
          </a:extLst>
        </xdr:cNvPr>
        <xdr:cNvCxnSpPr/>
      </xdr:nvCxnSpPr>
      <xdr:spPr>
        <a:xfrm flipV="1">
          <a:off x="9639300" y="587937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41728</xdr:rowOff>
    </xdr:from>
    <xdr:to>
      <xdr:col>46</xdr:col>
      <xdr:colOff>38100</xdr:colOff>
      <xdr:row>34</xdr:row>
      <xdr:rowOff>143328</xdr:rowOff>
    </xdr:to>
    <xdr:sp macro="" textlink="">
      <xdr:nvSpPr>
        <xdr:cNvPr id="136" name="楕円 135">
          <a:extLst>
            <a:ext uri="{FF2B5EF4-FFF2-40B4-BE49-F238E27FC236}">
              <a16:creationId xmlns:a16="http://schemas.microsoft.com/office/drawing/2014/main" id="{71957A50-7B04-4AD5-BF26-A59B4AB430B8}"/>
            </a:ext>
          </a:extLst>
        </xdr:cNvPr>
        <xdr:cNvSpPr/>
      </xdr:nvSpPr>
      <xdr:spPr>
        <a:xfrm>
          <a:off x="8699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63137</xdr:rowOff>
    </xdr:from>
    <xdr:to>
      <xdr:col>50</xdr:col>
      <xdr:colOff>114300</xdr:colOff>
      <xdr:row>34</xdr:row>
      <xdr:rowOff>92528</xdr:rowOff>
    </xdr:to>
    <xdr:cxnSp macro="">
      <xdr:nvCxnSpPr>
        <xdr:cNvPr id="137" name="直線コネクタ 136">
          <a:extLst>
            <a:ext uri="{FF2B5EF4-FFF2-40B4-BE49-F238E27FC236}">
              <a16:creationId xmlns:a16="http://schemas.microsoft.com/office/drawing/2014/main" id="{71AB388F-C280-4A6E-B234-E6E1E5DBA900}"/>
            </a:ext>
          </a:extLst>
        </xdr:cNvPr>
        <xdr:cNvCxnSpPr/>
      </xdr:nvCxnSpPr>
      <xdr:spPr>
        <a:xfrm flipV="1">
          <a:off x="8750300" y="58924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61323</xdr:rowOff>
    </xdr:from>
    <xdr:to>
      <xdr:col>41</xdr:col>
      <xdr:colOff>101600</xdr:colOff>
      <xdr:row>34</xdr:row>
      <xdr:rowOff>162923</xdr:rowOff>
    </xdr:to>
    <xdr:sp macro="" textlink="">
      <xdr:nvSpPr>
        <xdr:cNvPr id="138" name="楕円 137">
          <a:extLst>
            <a:ext uri="{FF2B5EF4-FFF2-40B4-BE49-F238E27FC236}">
              <a16:creationId xmlns:a16="http://schemas.microsoft.com/office/drawing/2014/main" id="{CA14CDE3-4C99-4D27-9430-1A293289D12E}"/>
            </a:ext>
          </a:extLst>
        </xdr:cNvPr>
        <xdr:cNvSpPr/>
      </xdr:nvSpPr>
      <xdr:spPr>
        <a:xfrm>
          <a:off x="7810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92528</xdr:rowOff>
    </xdr:from>
    <xdr:to>
      <xdr:col>45</xdr:col>
      <xdr:colOff>177800</xdr:colOff>
      <xdr:row>34</xdr:row>
      <xdr:rowOff>112123</xdr:rowOff>
    </xdr:to>
    <xdr:cxnSp macro="">
      <xdr:nvCxnSpPr>
        <xdr:cNvPr id="139" name="直線コネクタ 138">
          <a:extLst>
            <a:ext uri="{FF2B5EF4-FFF2-40B4-BE49-F238E27FC236}">
              <a16:creationId xmlns:a16="http://schemas.microsoft.com/office/drawing/2014/main" id="{C9697D88-1518-4B10-BD3F-954F02ED1E01}"/>
            </a:ext>
          </a:extLst>
        </xdr:cNvPr>
        <xdr:cNvCxnSpPr/>
      </xdr:nvCxnSpPr>
      <xdr:spPr>
        <a:xfrm flipV="1">
          <a:off x="7861300" y="59218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90714</xdr:rowOff>
    </xdr:from>
    <xdr:to>
      <xdr:col>36</xdr:col>
      <xdr:colOff>165100</xdr:colOff>
      <xdr:row>35</xdr:row>
      <xdr:rowOff>20864</xdr:rowOff>
    </xdr:to>
    <xdr:sp macro="" textlink="">
      <xdr:nvSpPr>
        <xdr:cNvPr id="140" name="楕円 139">
          <a:extLst>
            <a:ext uri="{FF2B5EF4-FFF2-40B4-BE49-F238E27FC236}">
              <a16:creationId xmlns:a16="http://schemas.microsoft.com/office/drawing/2014/main" id="{3FCF2296-A058-4CB4-B9DD-D85657B47E8E}"/>
            </a:ext>
          </a:extLst>
        </xdr:cNvPr>
        <xdr:cNvSpPr/>
      </xdr:nvSpPr>
      <xdr:spPr>
        <a:xfrm>
          <a:off x="6921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112123</xdr:rowOff>
    </xdr:from>
    <xdr:to>
      <xdr:col>41</xdr:col>
      <xdr:colOff>50800</xdr:colOff>
      <xdr:row>34</xdr:row>
      <xdr:rowOff>141514</xdr:rowOff>
    </xdr:to>
    <xdr:cxnSp macro="">
      <xdr:nvCxnSpPr>
        <xdr:cNvPr id="141" name="直線コネクタ 140">
          <a:extLst>
            <a:ext uri="{FF2B5EF4-FFF2-40B4-BE49-F238E27FC236}">
              <a16:creationId xmlns:a16="http://schemas.microsoft.com/office/drawing/2014/main" id="{A045C3C5-1F60-419F-986F-3280AC343FBA}"/>
            </a:ext>
          </a:extLst>
        </xdr:cNvPr>
        <xdr:cNvCxnSpPr/>
      </xdr:nvCxnSpPr>
      <xdr:spPr>
        <a:xfrm flipV="1">
          <a:off x="6972300" y="59414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E2901D4D-954A-4142-B983-DA146A7A05C2}"/>
            </a:ext>
          </a:extLst>
        </xdr:cNvPr>
        <xdr:cNvSpPr txBox="1"/>
      </xdr:nvSpPr>
      <xdr:spPr>
        <a:xfrm>
          <a:off x="93917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7A4E4C18-39C3-459A-BFCB-192412F8BDC1}"/>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466EB6D3-1A15-45C9-8711-65FA680A90D4}"/>
            </a:ext>
          </a:extLst>
        </xdr:cNvPr>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45" name="n_4aveValue【図書館】&#10;一人当たり面積">
          <a:extLst>
            <a:ext uri="{FF2B5EF4-FFF2-40B4-BE49-F238E27FC236}">
              <a16:creationId xmlns:a16="http://schemas.microsoft.com/office/drawing/2014/main" id="{F51E9636-B2F8-4109-AA24-B621DEEA6FEF}"/>
            </a:ext>
          </a:extLst>
        </xdr:cNvPr>
        <xdr:cNvSpPr txBox="1"/>
      </xdr:nvSpPr>
      <xdr:spPr>
        <a:xfrm>
          <a:off x="6737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130464</xdr:rowOff>
    </xdr:from>
    <xdr:ext cx="469744" cy="259045"/>
    <xdr:sp macro="" textlink="">
      <xdr:nvSpPr>
        <xdr:cNvPr id="146" name="n_1mainValue【図書館】&#10;一人当たり面積">
          <a:extLst>
            <a:ext uri="{FF2B5EF4-FFF2-40B4-BE49-F238E27FC236}">
              <a16:creationId xmlns:a16="http://schemas.microsoft.com/office/drawing/2014/main" id="{390F095F-4C14-4D96-8224-D67282859295}"/>
            </a:ext>
          </a:extLst>
        </xdr:cNvPr>
        <xdr:cNvSpPr txBox="1"/>
      </xdr:nvSpPr>
      <xdr:spPr>
        <a:xfrm>
          <a:off x="9391727" y="561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159855</xdr:rowOff>
    </xdr:from>
    <xdr:ext cx="469744" cy="259045"/>
    <xdr:sp macro="" textlink="">
      <xdr:nvSpPr>
        <xdr:cNvPr id="147" name="n_2mainValue【図書館】&#10;一人当たり面積">
          <a:extLst>
            <a:ext uri="{FF2B5EF4-FFF2-40B4-BE49-F238E27FC236}">
              <a16:creationId xmlns:a16="http://schemas.microsoft.com/office/drawing/2014/main" id="{96FEAFAA-AB91-4B84-8544-3FF05F1FA371}"/>
            </a:ext>
          </a:extLst>
        </xdr:cNvPr>
        <xdr:cNvSpPr txBox="1"/>
      </xdr:nvSpPr>
      <xdr:spPr>
        <a:xfrm>
          <a:off x="8515427" y="56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8000</xdr:rowOff>
    </xdr:from>
    <xdr:ext cx="469744" cy="259045"/>
    <xdr:sp macro="" textlink="">
      <xdr:nvSpPr>
        <xdr:cNvPr id="148" name="n_3mainValue【図書館】&#10;一人当たり面積">
          <a:extLst>
            <a:ext uri="{FF2B5EF4-FFF2-40B4-BE49-F238E27FC236}">
              <a16:creationId xmlns:a16="http://schemas.microsoft.com/office/drawing/2014/main" id="{C023C86B-1917-4D1C-ACDD-F555B185EC96}"/>
            </a:ext>
          </a:extLst>
        </xdr:cNvPr>
        <xdr:cNvSpPr txBox="1"/>
      </xdr:nvSpPr>
      <xdr:spPr>
        <a:xfrm>
          <a:off x="7626427" y="56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37391</xdr:rowOff>
    </xdr:from>
    <xdr:ext cx="469744" cy="259045"/>
    <xdr:sp macro="" textlink="">
      <xdr:nvSpPr>
        <xdr:cNvPr id="149" name="n_4mainValue【図書館】&#10;一人当たり面積">
          <a:extLst>
            <a:ext uri="{FF2B5EF4-FFF2-40B4-BE49-F238E27FC236}">
              <a16:creationId xmlns:a16="http://schemas.microsoft.com/office/drawing/2014/main" id="{9A290C46-D8F8-4F66-9986-518CB75420FF}"/>
            </a:ext>
          </a:extLst>
        </xdr:cNvPr>
        <xdr:cNvSpPr txBox="1"/>
      </xdr:nvSpPr>
      <xdr:spPr>
        <a:xfrm>
          <a:off x="6737427" y="56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6C56320-3E29-4911-B4E5-ED34BA1C08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A0C06A3-E004-44F8-85F5-80A7D7A033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BF1955C-0B3C-4308-B644-24A866EACB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1E3F339-957D-4630-9442-F86241965C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46ED32A-3603-4C8C-B287-5C03C6A686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643DF1D-7AB7-4993-B5C7-5CA0213E63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CA55896-CC0E-4880-B339-209425771E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A88A069-C92B-4D45-BBFF-BF45EA9EDFF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BDB4A04-0696-4F2E-A9E7-CA5AF7A965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DDD97B8-3B88-42CA-89DC-DC2E3EC330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1943C6C4-DFB0-4D9C-B3DB-27CFD2EFA2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D27FE7B-4A8B-4563-B637-39495B6D1A9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AE0DBC1-A99E-4B39-9695-76FBE9A85B0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A2323C39-82AB-40D7-BA55-75D28CE976F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8DE5BE2C-2C12-4191-A0CD-236AE6123FB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8C2D1B2-2586-47C3-8FB7-01DDAEC7825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4963517-6C9A-46CE-8233-DA0139B808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68F14C13-AC8F-4130-BDF6-EEE9EDA161A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89D016EE-3243-47F9-83EF-5C3210F7DED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1155D5C5-9E52-4B89-A22D-6C2C8F2267D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4030AB6F-A681-44C4-8D57-A79D7EF615A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2F9C280-3770-4E1B-9560-B56362335BA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396C2271-4FA7-4E32-B718-9CA87CFACB1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F3FD41C-5AC2-45D6-8291-244CC15CB9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3201F48-C855-49D3-9796-CCA555693F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5EDABFCA-EE16-459C-B586-2E4E74A8689C}"/>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D78EA97C-8289-4A76-B8E7-B868BB8CE51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F1B06B80-7EEF-4A16-B891-5C3919ADA04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589F4802-DEF7-44A0-9D35-A262CCA0BBF4}"/>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063DEA95-037A-450B-BDCF-4686B6A7BA74}"/>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8DE2AAD-F08D-4616-A2B1-0464287F114E}"/>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ED1B2904-FCD9-4E8F-AEE3-C2C2CA7D93AA}"/>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C3314971-0BB9-4484-8898-9B01C0C718CE}"/>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E9135FEB-8E0F-4C72-866A-06131A4E3D5F}"/>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14F2ACF5-5578-42C3-A85C-30C0CBFF0891}"/>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16AA608A-CBF0-44AF-96E2-C387F863AED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1DD72D3-5AD5-4924-8828-09FCAAAB39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8F0EA1C-1410-4B27-B20B-86269212E7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9D4AE9C-EAEF-467D-B9C3-F20E4A317E2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247467-1F63-4E26-8668-EEC3F17A12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4926D8B-0B3B-4FEC-8572-7D5E06E364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83094</xdr:rowOff>
    </xdr:from>
    <xdr:to>
      <xdr:col>24</xdr:col>
      <xdr:colOff>114300</xdr:colOff>
      <xdr:row>62</xdr:row>
      <xdr:rowOff>13244</xdr:rowOff>
    </xdr:to>
    <xdr:sp macro="" textlink="">
      <xdr:nvSpPr>
        <xdr:cNvPr id="191" name="楕円 190">
          <a:extLst>
            <a:ext uri="{FF2B5EF4-FFF2-40B4-BE49-F238E27FC236}">
              <a16:creationId xmlns:a16="http://schemas.microsoft.com/office/drawing/2014/main" id="{6DFCBCFF-33F7-4F7E-B330-81F969CD7BAC}"/>
            </a:ext>
          </a:extLst>
        </xdr:cNvPr>
        <xdr:cNvSpPr/>
      </xdr:nvSpPr>
      <xdr:spPr>
        <a:xfrm>
          <a:off x="45847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61521</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7A0A991-3745-4376-A763-7F4E0A615C10}"/>
            </a:ext>
          </a:extLst>
        </xdr:cNvPr>
        <xdr:cNvSpPr txBox="1"/>
      </xdr:nvSpPr>
      <xdr:spPr>
        <a:xfrm>
          <a:off x="4673600"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119017</xdr:rowOff>
    </xdr:from>
    <xdr:to>
      <xdr:col>20</xdr:col>
      <xdr:colOff>38100</xdr:colOff>
      <xdr:row>62</xdr:row>
      <xdr:rowOff>49167</xdr:rowOff>
    </xdr:to>
    <xdr:sp macro="" textlink="">
      <xdr:nvSpPr>
        <xdr:cNvPr id="193" name="楕円 192">
          <a:extLst>
            <a:ext uri="{FF2B5EF4-FFF2-40B4-BE49-F238E27FC236}">
              <a16:creationId xmlns:a16="http://schemas.microsoft.com/office/drawing/2014/main" id="{9F6D0179-2EBF-4D76-8F21-91364BC7B406}"/>
            </a:ext>
          </a:extLst>
        </xdr:cNvPr>
        <xdr:cNvSpPr/>
      </xdr:nvSpPr>
      <xdr:spPr>
        <a:xfrm>
          <a:off x="3746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133894</xdr:rowOff>
    </xdr:from>
    <xdr:to>
      <xdr:col>24</xdr:col>
      <xdr:colOff>63500</xdr:colOff>
      <xdr:row>61</xdr:row>
      <xdr:rowOff>169817</xdr:rowOff>
    </xdr:to>
    <xdr:cxnSp macro="">
      <xdr:nvCxnSpPr>
        <xdr:cNvPr id="194" name="直線コネクタ 193">
          <a:extLst>
            <a:ext uri="{FF2B5EF4-FFF2-40B4-BE49-F238E27FC236}">
              <a16:creationId xmlns:a16="http://schemas.microsoft.com/office/drawing/2014/main" id="{E6FE5FEA-A2D3-4AC6-9637-19FDA4DEBB1C}"/>
            </a:ext>
          </a:extLst>
        </xdr:cNvPr>
        <xdr:cNvCxnSpPr/>
      </xdr:nvCxnSpPr>
      <xdr:spPr>
        <a:xfrm flipV="1">
          <a:off x="3797300" y="1059234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195" name="楕円 194">
          <a:extLst>
            <a:ext uri="{FF2B5EF4-FFF2-40B4-BE49-F238E27FC236}">
              <a16:creationId xmlns:a16="http://schemas.microsoft.com/office/drawing/2014/main" id="{F0461066-08CC-4DC7-AD5F-CABF18D4F04E}"/>
            </a:ext>
          </a:extLst>
        </xdr:cNvPr>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112667</xdr:rowOff>
    </xdr:from>
    <xdr:to>
      <xdr:col>19</xdr:col>
      <xdr:colOff>177800</xdr:colOff>
      <xdr:row>61</xdr:row>
      <xdr:rowOff>169817</xdr:rowOff>
    </xdr:to>
    <xdr:cxnSp macro="">
      <xdr:nvCxnSpPr>
        <xdr:cNvPr id="196" name="直線コネクタ 195">
          <a:extLst>
            <a:ext uri="{FF2B5EF4-FFF2-40B4-BE49-F238E27FC236}">
              <a16:creationId xmlns:a16="http://schemas.microsoft.com/office/drawing/2014/main" id="{42F3E2C0-53EF-4DDA-BCF7-A939084260AC}"/>
            </a:ext>
          </a:extLst>
        </xdr:cNvPr>
        <xdr:cNvCxnSpPr/>
      </xdr:nvCxnSpPr>
      <xdr:spPr>
        <a:xfrm>
          <a:off x="2908300" y="1057111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97" name="楕円 196">
          <a:extLst>
            <a:ext uri="{FF2B5EF4-FFF2-40B4-BE49-F238E27FC236}">
              <a16:creationId xmlns:a16="http://schemas.microsoft.com/office/drawing/2014/main" id="{2ADFF3FA-5448-49A8-86F2-6615AEBDD115}"/>
            </a:ext>
          </a:extLst>
        </xdr:cNvPr>
        <xdr:cNvSpPr/>
      </xdr:nvSpPr>
      <xdr:spPr>
        <a:xfrm>
          <a:off x="1968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50619</xdr:rowOff>
    </xdr:from>
    <xdr:to>
      <xdr:col>15</xdr:col>
      <xdr:colOff>50800</xdr:colOff>
      <xdr:row>61</xdr:row>
      <xdr:rowOff>112667</xdr:rowOff>
    </xdr:to>
    <xdr:cxnSp macro="">
      <xdr:nvCxnSpPr>
        <xdr:cNvPr id="198" name="直線コネクタ 197">
          <a:extLst>
            <a:ext uri="{FF2B5EF4-FFF2-40B4-BE49-F238E27FC236}">
              <a16:creationId xmlns:a16="http://schemas.microsoft.com/office/drawing/2014/main" id="{12F41251-011C-4D5B-8CF2-7451EE247F6D}"/>
            </a:ext>
          </a:extLst>
        </xdr:cNvPr>
        <xdr:cNvCxnSpPr/>
      </xdr:nvCxnSpPr>
      <xdr:spPr>
        <a:xfrm>
          <a:off x="2019300" y="105090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xdr:rowOff>
    </xdr:from>
    <xdr:to>
      <xdr:col>6</xdr:col>
      <xdr:colOff>38100</xdr:colOff>
      <xdr:row>62</xdr:row>
      <xdr:rowOff>104684</xdr:rowOff>
    </xdr:to>
    <xdr:sp macro="" textlink="">
      <xdr:nvSpPr>
        <xdr:cNvPr id="199" name="楕円 198">
          <a:extLst>
            <a:ext uri="{FF2B5EF4-FFF2-40B4-BE49-F238E27FC236}">
              <a16:creationId xmlns:a16="http://schemas.microsoft.com/office/drawing/2014/main" id="{66F2C140-1B86-46C4-96F9-76E4745B7ED8}"/>
            </a:ext>
          </a:extLst>
        </xdr:cNvPr>
        <xdr:cNvSpPr/>
      </xdr:nvSpPr>
      <xdr:spPr>
        <a:xfrm>
          <a:off x="1079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50619</xdr:rowOff>
    </xdr:from>
    <xdr:to>
      <xdr:col>10</xdr:col>
      <xdr:colOff>114300</xdr:colOff>
      <xdr:row>62</xdr:row>
      <xdr:rowOff>53884</xdr:rowOff>
    </xdr:to>
    <xdr:cxnSp macro="">
      <xdr:nvCxnSpPr>
        <xdr:cNvPr id="200" name="直線コネクタ 199">
          <a:extLst>
            <a:ext uri="{FF2B5EF4-FFF2-40B4-BE49-F238E27FC236}">
              <a16:creationId xmlns:a16="http://schemas.microsoft.com/office/drawing/2014/main" id="{4C99F06D-7293-45FE-AA52-28FC36D20AC5}"/>
            </a:ext>
          </a:extLst>
        </xdr:cNvPr>
        <xdr:cNvCxnSpPr/>
      </xdr:nvCxnSpPr>
      <xdr:spPr>
        <a:xfrm flipV="1">
          <a:off x="1130300" y="10509069"/>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A9D2893D-1998-43A8-AB09-1A5AFEE0210B}"/>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E74B6C09-DB8C-4F26-94EC-828DCF241361}"/>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94FD9022-4CDF-4C6E-B0DF-DA1E0BE25F66}"/>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F48E6F3F-DD97-4CA7-BC07-74430BA018E9}"/>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40294</xdr:rowOff>
    </xdr:from>
    <xdr:ext cx="405111" cy="259045"/>
    <xdr:sp macro="" textlink="">
      <xdr:nvSpPr>
        <xdr:cNvPr id="205" name="n_1mainValue【体育館・プール】&#10;有形固定資産減価償却率">
          <a:extLst>
            <a:ext uri="{FF2B5EF4-FFF2-40B4-BE49-F238E27FC236}">
              <a16:creationId xmlns:a16="http://schemas.microsoft.com/office/drawing/2014/main" id="{C9BDB80F-9EDC-4020-820A-61B6611EC557}"/>
            </a:ext>
          </a:extLst>
        </xdr:cNvPr>
        <xdr:cNvSpPr txBox="1"/>
      </xdr:nvSpPr>
      <xdr:spPr>
        <a:xfrm>
          <a:off x="35820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206" name="n_2mainValue【体育館・プール】&#10;有形固定資産減価償却率">
          <a:extLst>
            <a:ext uri="{FF2B5EF4-FFF2-40B4-BE49-F238E27FC236}">
              <a16:creationId xmlns:a16="http://schemas.microsoft.com/office/drawing/2014/main" id="{A2071A87-E3C1-4FA9-A34B-3A4E42A4A43A}"/>
            </a:ext>
          </a:extLst>
        </xdr:cNvPr>
        <xdr:cNvSpPr txBox="1"/>
      </xdr:nvSpPr>
      <xdr:spPr>
        <a:xfrm>
          <a:off x="2705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7" name="n_3mainValue【体育館・プール】&#10;有形固定資産減価償却率">
          <a:extLst>
            <a:ext uri="{FF2B5EF4-FFF2-40B4-BE49-F238E27FC236}">
              <a16:creationId xmlns:a16="http://schemas.microsoft.com/office/drawing/2014/main" id="{739D7499-3417-477C-A095-693255D8D8D5}"/>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95811</xdr:rowOff>
    </xdr:from>
    <xdr:ext cx="405111" cy="259045"/>
    <xdr:sp macro="" textlink="">
      <xdr:nvSpPr>
        <xdr:cNvPr id="208" name="n_4mainValue【体育館・プール】&#10;有形固定資産減価償却率">
          <a:extLst>
            <a:ext uri="{FF2B5EF4-FFF2-40B4-BE49-F238E27FC236}">
              <a16:creationId xmlns:a16="http://schemas.microsoft.com/office/drawing/2014/main" id="{6776D9B0-F2FB-46E7-AF6F-E8F99564E286}"/>
            </a:ext>
          </a:extLst>
        </xdr:cNvPr>
        <xdr:cNvSpPr txBox="1"/>
      </xdr:nvSpPr>
      <xdr:spPr>
        <a:xfrm>
          <a:off x="927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8EA210F-B337-4ED8-AF7D-47CC8D8A15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BC1BD87-5711-46C2-BC24-6BD62976AB5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D587535-4AE3-4A58-931D-72EE9C7F92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7D7740E-A752-4189-9C54-4BB0B887E26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E551621-C252-46E9-B94C-09C8404416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0E15211-7E83-48D9-8917-483B146BAE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36CA4F6-34DB-4D2E-BC30-CA316A64F4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B47C701-0309-4243-9BA1-FB0A91465A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7F448D8-6E3D-42AE-8715-F083AED3160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43D9BC2-9996-4E96-8D8A-7C2A6776F4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61BA074C-7BE8-4390-A7E8-0CD57FAF6FC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CEA7997-D060-4EDA-894B-FB77568B37B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F0069E5-047A-490C-B84E-0CBFBE3086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367FA34-CEA2-47E1-9554-CEF1168AA3A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1CC68E1-56C5-49E4-9263-7D84F633086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1C12071-86AC-4E6C-B453-E5A5C549E68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F806649-721E-4B0F-8CA6-146CA6845D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89D19187-8726-4520-91BA-802B7B039FE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E71950C-FF0F-4E92-936F-5795E0542AC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A940EA0B-3360-4CC0-AA18-E3D03901AC4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BD55EC6E-8246-4D11-A66A-86CB82AF26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7CEC936E-2909-4C9F-B5EF-4EAA76D6AC4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B2D033F-F34B-41DF-BADA-3E8DAD16C2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F1A06106-43C7-48CC-A6E1-540C234D4389}"/>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DEFEA055-40EA-4C3D-A2E5-A6DFB5C81E2E}"/>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18892593-3910-4FE8-83A5-60FB36603CB7}"/>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9900EA45-5FCC-4C10-8969-DAFC9F58C89B}"/>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67392834-8933-469B-A66F-3EF092C9F7AE}"/>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A210429B-1723-4B7D-A4B4-2127B7E45682}"/>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A7F64FE2-4FEA-4228-95C4-3E3DC2BF98E5}"/>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F7FC04CB-7758-4C74-8184-AD0C46D876FA}"/>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CE1E8FE3-8F90-4C49-90E6-B029678D1643}"/>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E71EDBD7-84C4-4EF9-AC45-2869D40A7F8B}"/>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0ED7D2A6-9812-4A13-BE95-D0CA35086072}"/>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AD0967-EEC5-4C02-A4A9-1C4A6C060B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6448CC-575C-4175-8A7B-F30A03A291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E360295-E1AA-421D-A536-88996E6912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CE46F40-F7B2-4BE9-935A-A2E5A7042E3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7732453-D1F2-4885-A564-45E4C5F3C92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7620</xdr:rowOff>
    </xdr:from>
    <xdr:to>
      <xdr:col>55</xdr:col>
      <xdr:colOff>50800</xdr:colOff>
      <xdr:row>59</xdr:row>
      <xdr:rowOff>109220</xdr:rowOff>
    </xdr:to>
    <xdr:sp macro="" textlink="">
      <xdr:nvSpPr>
        <xdr:cNvPr id="248" name="楕円 247">
          <a:extLst>
            <a:ext uri="{FF2B5EF4-FFF2-40B4-BE49-F238E27FC236}">
              <a16:creationId xmlns:a16="http://schemas.microsoft.com/office/drawing/2014/main" id="{86ABFAA7-7F1F-4229-990C-009E542CE4FB}"/>
            </a:ext>
          </a:extLst>
        </xdr:cNvPr>
        <xdr:cNvSpPr/>
      </xdr:nvSpPr>
      <xdr:spPr>
        <a:xfrm>
          <a:off x="104267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30497</xdr:rowOff>
    </xdr:from>
    <xdr:ext cx="469744" cy="259045"/>
    <xdr:sp macro="" textlink="">
      <xdr:nvSpPr>
        <xdr:cNvPr id="249" name="【体育館・プール】&#10;一人当たり面積該当値テキスト">
          <a:extLst>
            <a:ext uri="{FF2B5EF4-FFF2-40B4-BE49-F238E27FC236}">
              <a16:creationId xmlns:a16="http://schemas.microsoft.com/office/drawing/2014/main" id="{C98E9D43-F890-416E-A7D8-0FD6954497C9}"/>
            </a:ext>
          </a:extLst>
        </xdr:cNvPr>
        <xdr:cNvSpPr txBox="1"/>
      </xdr:nvSpPr>
      <xdr:spPr>
        <a:xfrm>
          <a:off x="10515600"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15240</xdr:rowOff>
    </xdr:from>
    <xdr:to>
      <xdr:col>50</xdr:col>
      <xdr:colOff>165100</xdr:colOff>
      <xdr:row>59</xdr:row>
      <xdr:rowOff>116840</xdr:rowOff>
    </xdr:to>
    <xdr:sp macro="" textlink="">
      <xdr:nvSpPr>
        <xdr:cNvPr id="250" name="楕円 249">
          <a:extLst>
            <a:ext uri="{FF2B5EF4-FFF2-40B4-BE49-F238E27FC236}">
              <a16:creationId xmlns:a16="http://schemas.microsoft.com/office/drawing/2014/main" id="{DA31E32F-FAFF-4A16-ACBE-7CB86F7EB442}"/>
            </a:ext>
          </a:extLst>
        </xdr:cNvPr>
        <xdr:cNvSpPr/>
      </xdr:nvSpPr>
      <xdr:spPr>
        <a:xfrm>
          <a:off x="9588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58420</xdr:rowOff>
    </xdr:from>
    <xdr:to>
      <xdr:col>55</xdr:col>
      <xdr:colOff>0</xdr:colOff>
      <xdr:row>59</xdr:row>
      <xdr:rowOff>66040</xdr:rowOff>
    </xdr:to>
    <xdr:cxnSp macro="">
      <xdr:nvCxnSpPr>
        <xdr:cNvPr id="251" name="直線コネクタ 250">
          <a:extLst>
            <a:ext uri="{FF2B5EF4-FFF2-40B4-BE49-F238E27FC236}">
              <a16:creationId xmlns:a16="http://schemas.microsoft.com/office/drawing/2014/main" id="{178CD59C-6092-4363-AC39-5B4E7B5E699E}"/>
            </a:ext>
          </a:extLst>
        </xdr:cNvPr>
        <xdr:cNvCxnSpPr/>
      </xdr:nvCxnSpPr>
      <xdr:spPr>
        <a:xfrm flipV="1">
          <a:off x="9639300" y="101739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33020</xdr:rowOff>
    </xdr:from>
    <xdr:to>
      <xdr:col>46</xdr:col>
      <xdr:colOff>38100</xdr:colOff>
      <xdr:row>59</xdr:row>
      <xdr:rowOff>134620</xdr:rowOff>
    </xdr:to>
    <xdr:sp macro="" textlink="">
      <xdr:nvSpPr>
        <xdr:cNvPr id="252" name="楕円 251">
          <a:extLst>
            <a:ext uri="{FF2B5EF4-FFF2-40B4-BE49-F238E27FC236}">
              <a16:creationId xmlns:a16="http://schemas.microsoft.com/office/drawing/2014/main" id="{541B490E-D5C1-4994-A498-C31151F04699}"/>
            </a:ext>
          </a:extLst>
        </xdr:cNvPr>
        <xdr:cNvSpPr/>
      </xdr:nvSpPr>
      <xdr:spPr>
        <a:xfrm>
          <a:off x="8699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66040</xdr:rowOff>
    </xdr:from>
    <xdr:to>
      <xdr:col>50</xdr:col>
      <xdr:colOff>114300</xdr:colOff>
      <xdr:row>59</xdr:row>
      <xdr:rowOff>83820</xdr:rowOff>
    </xdr:to>
    <xdr:cxnSp macro="">
      <xdr:nvCxnSpPr>
        <xdr:cNvPr id="253" name="直線コネクタ 252">
          <a:extLst>
            <a:ext uri="{FF2B5EF4-FFF2-40B4-BE49-F238E27FC236}">
              <a16:creationId xmlns:a16="http://schemas.microsoft.com/office/drawing/2014/main" id="{350A9C72-5482-45B5-80E2-4F04DE0200E4}"/>
            </a:ext>
          </a:extLst>
        </xdr:cNvPr>
        <xdr:cNvCxnSpPr/>
      </xdr:nvCxnSpPr>
      <xdr:spPr>
        <a:xfrm flipV="1">
          <a:off x="8750300" y="1018159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44450</xdr:rowOff>
    </xdr:from>
    <xdr:to>
      <xdr:col>41</xdr:col>
      <xdr:colOff>101600</xdr:colOff>
      <xdr:row>59</xdr:row>
      <xdr:rowOff>146050</xdr:rowOff>
    </xdr:to>
    <xdr:sp macro="" textlink="">
      <xdr:nvSpPr>
        <xdr:cNvPr id="254" name="楕円 253">
          <a:extLst>
            <a:ext uri="{FF2B5EF4-FFF2-40B4-BE49-F238E27FC236}">
              <a16:creationId xmlns:a16="http://schemas.microsoft.com/office/drawing/2014/main" id="{171725B9-46D8-490E-90C6-946C4F7DE556}"/>
            </a:ext>
          </a:extLst>
        </xdr:cNvPr>
        <xdr:cNvSpPr/>
      </xdr:nvSpPr>
      <xdr:spPr>
        <a:xfrm>
          <a:off x="781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83820</xdr:rowOff>
    </xdr:from>
    <xdr:to>
      <xdr:col>45</xdr:col>
      <xdr:colOff>177800</xdr:colOff>
      <xdr:row>59</xdr:row>
      <xdr:rowOff>95250</xdr:rowOff>
    </xdr:to>
    <xdr:cxnSp macro="">
      <xdr:nvCxnSpPr>
        <xdr:cNvPr id="255" name="直線コネクタ 254">
          <a:extLst>
            <a:ext uri="{FF2B5EF4-FFF2-40B4-BE49-F238E27FC236}">
              <a16:creationId xmlns:a16="http://schemas.microsoft.com/office/drawing/2014/main" id="{AB6A0070-7F50-4332-976B-040A07CD1052}"/>
            </a:ext>
          </a:extLst>
        </xdr:cNvPr>
        <xdr:cNvCxnSpPr/>
      </xdr:nvCxnSpPr>
      <xdr:spPr>
        <a:xfrm flipV="1">
          <a:off x="7861300" y="10199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63500</xdr:rowOff>
    </xdr:from>
    <xdr:to>
      <xdr:col>36</xdr:col>
      <xdr:colOff>165100</xdr:colOff>
      <xdr:row>59</xdr:row>
      <xdr:rowOff>165100</xdr:rowOff>
    </xdr:to>
    <xdr:sp macro="" textlink="">
      <xdr:nvSpPr>
        <xdr:cNvPr id="256" name="楕円 255">
          <a:extLst>
            <a:ext uri="{FF2B5EF4-FFF2-40B4-BE49-F238E27FC236}">
              <a16:creationId xmlns:a16="http://schemas.microsoft.com/office/drawing/2014/main" id="{5696D050-587D-4A03-96CB-8B5F629C611A}"/>
            </a:ext>
          </a:extLst>
        </xdr:cNvPr>
        <xdr:cNvSpPr/>
      </xdr:nvSpPr>
      <xdr:spPr>
        <a:xfrm>
          <a:off x="692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95250</xdr:rowOff>
    </xdr:from>
    <xdr:to>
      <xdr:col>41</xdr:col>
      <xdr:colOff>50800</xdr:colOff>
      <xdr:row>59</xdr:row>
      <xdr:rowOff>114300</xdr:rowOff>
    </xdr:to>
    <xdr:cxnSp macro="">
      <xdr:nvCxnSpPr>
        <xdr:cNvPr id="257" name="直線コネクタ 256">
          <a:extLst>
            <a:ext uri="{FF2B5EF4-FFF2-40B4-BE49-F238E27FC236}">
              <a16:creationId xmlns:a16="http://schemas.microsoft.com/office/drawing/2014/main" id="{5AE018B5-2254-4345-911B-B472FA5F0CCC}"/>
            </a:ext>
          </a:extLst>
        </xdr:cNvPr>
        <xdr:cNvCxnSpPr/>
      </xdr:nvCxnSpPr>
      <xdr:spPr>
        <a:xfrm flipV="1">
          <a:off x="6972300" y="10210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F3D5AC2B-073D-45C3-95F8-D5CAA6FB2A3D}"/>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0715D148-5283-401D-9AE4-AA2C6C9E982A}"/>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F98B9430-5358-4EEE-BAF9-6F6E563955CF}"/>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3325F37C-097B-4FB3-9CA8-E99660F415EC}"/>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133367</xdr:rowOff>
    </xdr:from>
    <xdr:ext cx="469744" cy="259045"/>
    <xdr:sp macro="" textlink="">
      <xdr:nvSpPr>
        <xdr:cNvPr id="262" name="n_1mainValue【体育館・プール】&#10;一人当たり面積">
          <a:extLst>
            <a:ext uri="{FF2B5EF4-FFF2-40B4-BE49-F238E27FC236}">
              <a16:creationId xmlns:a16="http://schemas.microsoft.com/office/drawing/2014/main" id="{06077410-19A3-4084-BB76-AE9794314FF0}"/>
            </a:ext>
          </a:extLst>
        </xdr:cNvPr>
        <xdr:cNvSpPr txBox="1"/>
      </xdr:nvSpPr>
      <xdr:spPr>
        <a:xfrm>
          <a:off x="9391727"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151147</xdr:rowOff>
    </xdr:from>
    <xdr:ext cx="469744" cy="259045"/>
    <xdr:sp macro="" textlink="">
      <xdr:nvSpPr>
        <xdr:cNvPr id="263" name="n_2mainValue【体育館・プール】&#10;一人当たり面積">
          <a:extLst>
            <a:ext uri="{FF2B5EF4-FFF2-40B4-BE49-F238E27FC236}">
              <a16:creationId xmlns:a16="http://schemas.microsoft.com/office/drawing/2014/main" id="{CEC8ABC3-EC3D-449D-A5F3-D2EECAB847D5}"/>
            </a:ext>
          </a:extLst>
        </xdr:cNvPr>
        <xdr:cNvSpPr txBox="1"/>
      </xdr:nvSpPr>
      <xdr:spPr>
        <a:xfrm>
          <a:off x="851542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162577</xdr:rowOff>
    </xdr:from>
    <xdr:ext cx="469744" cy="259045"/>
    <xdr:sp macro="" textlink="">
      <xdr:nvSpPr>
        <xdr:cNvPr id="264" name="n_3mainValue【体育館・プール】&#10;一人当たり面積">
          <a:extLst>
            <a:ext uri="{FF2B5EF4-FFF2-40B4-BE49-F238E27FC236}">
              <a16:creationId xmlns:a16="http://schemas.microsoft.com/office/drawing/2014/main" id="{31D32301-554A-4F39-82AB-3BD3B035E72E}"/>
            </a:ext>
          </a:extLst>
        </xdr:cNvPr>
        <xdr:cNvSpPr txBox="1"/>
      </xdr:nvSpPr>
      <xdr:spPr>
        <a:xfrm>
          <a:off x="76264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10177</xdr:rowOff>
    </xdr:from>
    <xdr:ext cx="469744" cy="259045"/>
    <xdr:sp macro="" textlink="">
      <xdr:nvSpPr>
        <xdr:cNvPr id="265" name="n_4mainValue【体育館・プール】&#10;一人当たり面積">
          <a:extLst>
            <a:ext uri="{FF2B5EF4-FFF2-40B4-BE49-F238E27FC236}">
              <a16:creationId xmlns:a16="http://schemas.microsoft.com/office/drawing/2014/main" id="{E88082EF-8FA3-4247-A6DA-002CCA6744E5}"/>
            </a:ext>
          </a:extLst>
        </xdr:cNvPr>
        <xdr:cNvSpPr txBox="1"/>
      </xdr:nvSpPr>
      <xdr:spPr>
        <a:xfrm>
          <a:off x="6737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87CA5C9-9C3F-43A1-A9B9-0F7A0CBCAA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497590A-4448-41AF-A8EB-9915C13169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C5A29C2-BAF3-4D25-8DAA-FC0126E741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B751548-6CF8-43FA-9325-8BFAC74CDF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6BFF1D8-C9E0-4A23-A73B-A7B1B3965A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2A87A32-4B0C-439B-87F5-AB2EB7696A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DEC88A9-E09C-4B4A-9E81-9A4240BCFC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ABC5C5A-B37F-4A49-8A79-118C645DF7D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C401FE6A-584B-479F-ACC3-DE1FED85C8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59C23953-0C10-4B46-B51F-1C54201E19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1E0F8361-48CB-45F3-8F41-750C51EE25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5BC8D078-7A24-4143-9BB6-726B46B8CA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39053814-6DE5-4C02-A72A-918154E188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465A7298-2B24-46DB-AE84-A000E1BA42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9E44D4E2-B0E5-4D8F-A338-7FB36DE082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A357D2BD-502A-4C87-A2A4-06EFD5844FD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9AE2A645-9721-474A-B60F-2B78A7A9EC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4963497B-7B85-4562-A1C6-40E22D9F1C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38D8D6C6-7157-415C-867A-65C9A2C224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6D67FD8A-1F9A-4EB8-9931-B30208750A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18AAFC75-550A-4BDE-8F71-7D16BC763C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6C400F7F-8721-4808-A428-D2660DF8B2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620071F4-C4F3-405A-ACC2-4F71E9CA4E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790D5964-24B7-4DD1-8CED-7AF3F670127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FEE22EA2-7E94-4E1B-B44A-C725067B7E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D3338F56-6463-4C78-AD49-7DA6E16313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4CCBE921-D89D-4520-9184-45DB2AE95F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370E5A8F-C3FA-4B30-A148-57FD075D30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705B18FF-99F8-4212-928E-00AA5E9BDB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92BDB9C1-9E73-4507-8506-CC6D99DB20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1B4BBC60-DEA2-4EA6-8371-9574DADDA4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98DAB0B-4EC2-48F8-B13B-2DBF770B36D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8833C478-9802-433A-9DEA-F01E45A6DB7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11FB223B-0ABC-4A84-9D7D-EBB9CB9ACF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17514043-1787-4412-83A1-740888330B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7EA45669-5DD4-489D-8B0F-0F8489BE2B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38282C4A-97C2-46FA-8954-7963C59D5EF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39EEDE14-2C7C-40C1-9523-7AEA6FBF94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80C41159-822E-4696-AE23-DC7F3C3EF2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93BEAF28-36FB-4566-875C-FAD224AB13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BFD33004-A86C-4989-98A6-1001A2F060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C2154593-812D-4D88-80EB-1B5EDE38E0B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DE671020-7EED-4FC9-9E4E-AB176D6D23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3D5CFE7D-7FAC-4D2C-BBBD-AE39909291E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2D4AF585-FFA1-49E4-B591-CF1A8ADCBB1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12492D8F-38EF-42E6-B950-A0523F2D78C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200C1A25-F2EF-4CB9-A970-DACC6883EF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2318A916-8345-4B23-8989-42570894456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6F7FA0CB-6F4A-473C-BDEE-8F806498032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9609C443-A165-41E4-A98F-22F082EAF7B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2C97AC32-1F70-4876-990D-49700C00E9F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AEC49C72-0573-4893-9794-2553BA5D6B8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1430D660-D873-4291-91E0-E2E1FB94F47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38D27732-2521-4712-9532-3D456F72E1B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85C77207-36D9-4501-87A0-C9BDA7314EA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32B6EC71-EEE3-469A-B822-8DF2DF3BF8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FAD77FA9-A6B1-4AAD-BF97-5CCA5A423FDC}"/>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C60F4C4B-F1C8-4B74-96B1-7D9F1824921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55430676-81B4-4D9B-A908-9606EFBCF09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8873A6E9-B444-491F-8FA7-05FE30308924}"/>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6" name="直線コネクタ 325">
          <a:extLst>
            <a:ext uri="{FF2B5EF4-FFF2-40B4-BE49-F238E27FC236}">
              <a16:creationId xmlns:a16="http://schemas.microsoft.com/office/drawing/2014/main" id="{319B7BAF-A597-4993-A0CC-479694218AFB}"/>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106CC7FC-8D50-43A2-9BE3-C79DE0F0C73B}"/>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8" name="フローチャート: 判断 327">
          <a:extLst>
            <a:ext uri="{FF2B5EF4-FFF2-40B4-BE49-F238E27FC236}">
              <a16:creationId xmlns:a16="http://schemas.microsoft.com/office/drawing/2014/main" id="{BDF04990-CE98-4391-BE12-D01C50C59D8B}"/>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29" name="フローチャート: 判断 328">
          <a:extLst>
            <a:ext uri="{FF2B5EF4-FFF2-40B4-BE49-F238E27FC236}">
              <a16:creationId xmlns:a16="http://schemas.microsoft.com/office/drawing/2014/main" id="{A4853069-A6AD-4A66-BF4F-343CC9299F1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30" name="フローチャート: 判断 329">
          <a:extLst>
            <a:ext uri="{FF2B5EF4-FFF2-40B4-BE49-F238E27FC236}">
              <a16:creationId xmlns:a16="http://schemas.microsoft.com/office/drawing/2014/main" id="{87BA135B-A18C-4084-90B5-816EA8DDC952}"/>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1" name="フローチャート: 判断 330">
          <a:extLst>
            <a:ext uri="{FF2B5EF4-FFF2-40B4-BE49-F238E27FC236}">
              <a16:creationId xmlns:a16="http://schemas.microsoft.com/office/drawing/2014/main" id="{A74217ED-DEB5-4ABE-BC88-3E89E5984818}"/>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32" name="フローチャート: 判断 331">
          <a:extLst>
            <a:ext uri="{FF2B5EF4-FFF2-40B4-BE49-F238E27FC236}">
              <a16:creationId xmlns:a16="http://schemas.microsoft.com/office/drawing/2014/main" id="{8F279875-3611-46E4-825B-38311EBFB1A1}"/>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142B4DE-32B6-479A-BCA3-5FD3F566604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C70CC7C-414E-442B-ADBD-BD80CBF3A6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50A484E-167F-4690-AF54-40416B25D8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3A208842-90DE-46FA-8AC9-5828433D6B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4610C5C6-0E28-46CD-AF47-7130222BEA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34925</xdr:rowOff>
    </xdr:from>
    <xdr:to>
      <xdr:col>85</xdr:col>
      <xdr:colOff>177800</xdr:colOff>
      <xdr:row>36</xdr:row>
      <xdr:rowOff>136525</xdr:rowOff>
    </xdr:to>
    <xdr:sp macro="" textlink="">
      <xdr:nvSpPr>
        <xdr:cNvPr id="338" name="楕円 337">
          <a:extLst>
            <a:ext uri="{FF2B5EF4-FFF2-40B4-BE49-F238E27FC236}">
              <a16:creationId xmlns:a16="http://schemas.microsoft.com/office/drawing/2014/main" id="{54FD9AD1-ADD4-41B3-B56B-B62D43FBA096}"/>
            </a:ext>
          </a:extLst>
        </xdr:cNvPr>
        <xdr:cNvSpPr/>
      </xdr:nvSpPr>
      <xdr:spPr>
        <a:xfrm>
          <a:off x="162687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57802</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42F36D62-60A1-4564-BCE7-9DEF1A142E60}"/>
            </a:ext>
          </a:extLst>
        </xdr:cNvPr>
        <xdr:cNvSpPr txBox="1"/>
      </xdr:nvSpPr>
      <xdr:spPr>
        <a:xfrm>
          <a:off x="16357600"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61595</xdr:rowOff>
    </xdr:from>
    <xdr:to>
      <xdr:col>81</xdr:col>
      <xdr:colOff>101600</xdr:colOff>
      <xdr:row>36</xdr:row>
      <xdr:rowOff>163195</xdr:rowOff>
    </xdr:to>
    <xdr:sp macro="" textlink="">
      <xdr:nvSpPr>
        <xdr:cNvPr id="340" name="楕円 339">
          <a:extLst>
            <a:ext uri="{FF2B5EF4-FFF2-40B4-BE49-F238E27FC236}">
              <a16:creationId xmlns:a16="http://schemas.microsoft.com/office/drawing/2014/main" id="{EDB6CA88-322B-4641-A965-89522E74DDCC}"/>
            </a:ext>
          </a:extLst>
        </xdr:cNvPr>
        <xdr:cNvSpPr/>
      </xdr:nvSpPr>
      <xdr:spPr>
        <a:xfrm>
          <a:off x="15430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85725</xdr:rowOff>
    </xdr:from>
    <xdr:to>
      <xdr:col>85</xdr:col>
      <xdr:colOff>127000</xdr:colOff>
      <xdr:row>36</xdr:row>
      <xdr:rowOff>112395</xdr:rowOff>
    </xdr:to>
    <xdr:cxnSp macro="">
      <xdr:nvCxnSpPr>
        <xdr:cNvPr id="341" name="直線コネクタ 340">
          <a:extLst>
            <a:ext uri="{FF2B5EF4-FFF2-40B4-BE49-F238E27FC236}">
              <a16:creationId xmlns:a16="http://schemas.microsoft.com/office/drawing/2014/main" id="{B8B6CE4F-CB90-4E1D-A17F-61177B18FB72}"/>
            </a:ext>
          </a:extLst>
        </xdr:cNvPr>
        <xdr:cNvCxnSpPr/>
      </xdr:nvCxnSpPr>
      <xdr:spPr>
        <a:xfrm flipV="1">
          <a:off x="15481300" y="62579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99695</xdr:rowOff>
    </xdr:from>
    <xdr:to>
      <xdr:col>76</xdr:col>
      <xdr:colOff>165100</xdr:colOff>
      <xdr:row>36</xdr:row>
      <xdr:rowOff>29845</xdr:rowOff>
    </xdr:to>
    <xdr:sp macro="" textlink="">
      <xdr:nvSpPr>
        <xdr:cNvPr id="342" name="楕円 341">
          <a:extLst>
            <a:ext uri="{FF2B5EF4-FFF2-40B4-BE49-F238E27FC236}">
              <a16:creationId xmlns:a16="http://schemas.microsoft.com/office/drawing/2014/main" id="{965A3E0B-2C1E-4821-A487-42900BD0F83B}"/>
            </a:ext>
          </a:extLst>
        </xdr:cNvPr>
        <xdr:cNvSpPr/>
      </xdr:nvSpPr>
      <xdr:spPr>
        <a:xfrm>
          <a:off x="14541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150495</xdr:rowOff>
    </xdr:from>
    <xdr:to>
      <xdr:col>81</xdr:col>
      <xdr:colOff>50800</xdr:colOff>
      <xdr:row>36</xdr:row>
      <xdr:rowOff>112395</xdr:rowOff>
    </xdr:to>
    <xdr:cxnSp macro="">
      <xdr:nvCxnSpPr>
        <xdr:cNvPr id="343" name="直線コネクタ 342">
          <a:extLst>
            <a:ext uri="{FF2B5EF4-FFF2-40B4-BE49-F238E27FC236}">
              <a16:creationId xmlns:a16="http://schemas.microsoft.com/office/drawing/2014/main" id="{31909733-2303-4E0D-9E90-FA4FC93B2382}"/>
            </a:ext>
          </a:extLst>
        </xdr:cNvPr>
        <xdr:cNvCxnSpPr/>
      </xdr:nvCxnSpPr>
      <xdr:spPr>
        <a:xfrm>
          <a:off x="14592300" y="615124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92075</xdr:rowOff>
    </xdr:from>
    <xdr:to>
      <xdr:col>72</xdr:col>
      <xdr:colOff>38100</xdr:colOff>
      <xdr:row>36</xdr:row>
      <xdr:rowOff>22225</xdr:rowOff>
    </xdr:to>
    <xdr:sp macro="" textlink="">
      <xdr:nvSpPr>
        <xdr:cNvPr id="344" name="楕円 343">
          <a:extLst>
            <a:ext uri="{FF2B5EF4-FFF2-40B4-BE49-F238E27FC236}">
              <a16:creationId xmlns:a16="http://schemas.microsoft.com/office/drawing/2014/main" id="{1FD7F548-E842-4572-ADBC-7CE55298FEF3}"/>
            </a:ext>
          </a:extLst>
        </xdr:cNvPr>
        <xdr:cNvSpPr/>
      </xdr:nvSpPr>
      <xdr:spPr>
        <a:xfrm>
          <a:off x="13652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35</xdr:row>
      <xdr:rowOff>150495</xdr:rowOff>
    </xdr:to>
    <xdr:cxnSp macro="">
      <xdr:nvCxnSpPr>
        <xdr:cNvPr id="345" name="直線コネクタ 344">
          <a:extLst>
            <a:ext uri="{FF2B5EF4-FFF2-40B4-BE49-F238E27FC236}">
              <a16:creationId xmlns:a16="http://schemas.microsoft.com/office/drawing/2014/main" id="{56D08272-07AA-459A-9BA1-F35D1BC9E3FC}"/>
            </a:ext>
          </a:extLst>
        </xdr:cNvPr>
        <xdr:cNvCxnSpPr/>
      </xdr:nvCxnSpPr>
      <xdr:spPr>
        <a:xfrm>
          <a:off x="13703300" y="61436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168275</xdr:rowOff>
    </xdr:from>
    <xdr:to>
      <xdr:col>67</xdr:col>
      <xdr:colOff>101600</xdr:colOff>
      <xdr:row>35</xdr:row>
      <xdr:rowOff>98425</xdr:rowOff>
    </xdr:to>
    <xdr:sp macro="" textlink="">
      <xdr:nvSpPr>
        <xdr:cNvPr id="346" name="楕円 345">
          <a:extLst>
            <a:ext uri="{FF2B5EF4-FFF2-40B4-BE49-F238E27FC236}">
              <a16:creationId xmlns:a16="http://schemas.microsoft.com/office/drawing/2014/main" id="{14A5FEBA-16E6-4637-8F99-E4352986093D}"/>
            </a:ext>
          </a:extLst>
        </xdr:cNvPr>
        <xdr:cNvSpPr/>
      </xdr:nvSpPr>
      <xdr:spPr>
        <a:xfrm>
          <a:off x="12763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47625</xdr:rowOff>
    </xdr:from>
    <xdr:to>
      <xdr:col>71</xdr:col>
      <xdr:colOff>177800</xdr:colOff>
      <xdr:row>35</xdr:row>
      <xdr:rowOff>142875</xdr:rowOff>
    </xdr:to>
    <xdr:cxnSp macro="">
      <xdr:nvCxnSpPr>
        <xdr:cNvPr id="347" name="直線コネクタ 346">
          <a:extLst>
            <a:ext uri="{FF2B5EF4-FFF2-40B4-BE49-F238E27FC236}">
              <a16:creationId xmlns:a16="http://schemas.microsoft.com/office/drawing/2014/main" id="{58F56D4B-4018-4F21-9FEE-567034E33D72}"/>
            </a:ext>
          </a:extLst>
        </xdr:cNvPr>
        <xdr:cNvCxnSpPr/>
      </xdr:nvCxnSpPr>
      <xdr:spPr>
        <a:xfrm>
          <a:off x="12814300" y="60483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7A03EF3B-5FCA-446B-B5D2-B29B68372745}"/>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38C1DCA2-7319-4DA5-97B9-74D6C0B57D15}"/>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1FDC73FC-9AD9-4D86-A791-CD88BF1261F0}"/>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2156150D-6078-4CC9-9182-1F5525A11DF7}"/>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8272</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F2A075F6-F817-4666-A30A-0F85388D79DC}"/>
            </a:ext>
          </a:extLst>
        </xdr:cNvPr>
        <xdr:cNvSpPr txBox="1"/>
      </xdr:nvSpPr>
      <xdr:spPr>
        <a:xfrm>
          <a:off x="15266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46372</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8C308BD2-64B8-4DA9-8BFE-42CFC2F72C55}"/>
            </a:ext>
          </a:extLst>
        </xdr:cNvPr>
        <xdr:cNvSpPr txBox="1"/>
      </xdr:nvSpPr>
      <xdr:spPr>
        <a:xfrm>
          <a:off x="14389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38752</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0FFFBE98-0412-4FC7-8414-3EEC574FF507}"/>
            </a:ext>
          </a:extLst>
        </xdr:cNvPr>
        <xdr:cNvSpPr txBox="1"/>
      </xdr:nvSpPr>
      <xdr:spPr>
        <a:xfrm>
          <a:off x="13500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114952</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105CBE8A-B5D7-441F-9CA7-396D63EB925E}"/>
            </a:ext>
          </a:extLst>
        </xdr:cNvPr>
        <xdr:cNvSpPr txBox="1"/>
      </xdr:nvSpPr>
      <xdr:spPr>
        <a:xfrm>
          <a:off x="126117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A0CD9017-B685-4AF2-8677-B28C5BFCE8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943C0044-241B-4748-BEF6-079EB49E40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FCBE8AD9-5436-4C16-8EE3-5A285A38C0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48528A2B-55CE-4A0F-8533-71A35BBDCD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7D355B9B-A36F-4A24-A3A3-9605CE22E5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9DC4FB10-8394-4837-B293-C581B0F1A2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56FEF729-1AC9-4B86-B1DB-3B65B708DB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337CB383-F9BC-45B3-9F1B-FD9B93017C7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ED65841B-C00A-456A-85A6-7DC27B1446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1E7802CE-BC33-4B7C-AD53-1F3D5C32E1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a16="http://schemas.microsoft.com/office/drawing/2014/main" id="{072A442F-9A89-493A-A8CE-FD43C0ED7E9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a16="http://schemas.microsoft.com/office/drawing/2014/main" id="{65416A71-8E60-402F-958F-801786F910D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a16="http://schemas.microsoft.com/office/drawing/2014/main" id="{893B4BAB-C8E8-4676-AECD-A3EC291788D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a16="http://schemas.microsoft.com/office/drawing/2014/main" id="{551E58B7-D176-4D90-A86D-1AF880E0908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a16="http://schemas.microsoft.com/office/drawing/2014/main" id="{81A77AB4-64D4-49B6-A931-6A95E03E075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a16="http://schemas.microsoft.com/office/drawing/2014/main" id="{D97D09CC-88DE-44F3-BF26-7287A1B283E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a16="http://schemas.microsoft.com/office/drawing/2014/main" id="{9E70CAF2-B550-4DAA-935A-58829DE5931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a16="http://schemas.microsoft.com/office/drawing/2014/main" id="{576D3A38-F222-4E54-A48F-7BBC3EB4A74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9D2E3CD5-9D43-40A6-B71A-ADE9D7F41D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A3079C90-33D3-4D53-90DE-D5BFC39BA9F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F5C0ABBE-1988-4D2F-AA85-6762A7204B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7" name="直線コネクタ 376">
          <a:extLst>
            <a:ext uri="{FF2B5EF4-FFF2-40B4-BE49-F238E27FC236}">
              <a16:creationId xmlns:a16="http://schemas.microsoft.com/office/drawing/2014/main" id="{30D0C173-332E-45F6-9C48-DCB4F9A59F7B}"/>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2BDF6A72-4F7F-44FE-90FD-170BD7FC2BF9}"/>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79" name="直線コネクタ 378">
          <a:extLst>
            <a:ext uri="{FF2B5EF4-FFF2-40B4-BE49-F238E27FC236}">
              <a16:creationId xmlns:a16="http://schemas.microsoft.com/office/drawing/2014/main" id="{1D612BAC-9EF2-43CA-AC34-4F9BAC9D635A}"/>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4B2A9032-E6EB-449D-9ABC-22BDDF957004}"/>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81" name="直線コネクタ 380">
          <a:extLst>
            <a:ext uri="{FF2B5EF4-FFF2-40B4-BE49-F238E27FC236}">
              <a16:creationId xmlns:a16="http://schemas.microsoft.com/office/drawing/2014/main" id="{A59157E0-6CA0-4D11-83D2-59667CDD05D9}"/>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4A6D6C71-E5EE-43AC-8F56-F3ED1FDE4693}"/>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83" name="フローチャート: 判断 382">
          <a:extLst>
            <a:ext uri="{FF2B5EF4-FFF2-40B4-BE49-F238E27FC236}">
              <a16:creationId xmlns:a16="http://schemas.microsoft.com/office/drawing/2014/main" id="{0EC3D908-E76F-496B-A157-49C50081B41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4" name="フローチャート: 判断 383">
          <a:extLst>
            <a:ext uri="{FF2B5EF4-FFF2-40B4-BE49-F238E27FC236}">
              <a16:creationId xmlns:a16="http://schemas.microsoft.com/office/drawing/2014/main" id="{48DD26D6-F362-46D3-9C83-92B28CCA6A14}"/>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5" name="フローチャート: 判断 384">
          <a:extLst>
            <a:ext uri="{FF2B5EF4-FFF2-40B4-BE49-F238E27FC236}">
              <a16:creationId xmlns:a16="http://schemas.microsoft.com/office/drawing/2014/main" id="{E250C8E4-84AA-4D0C-9865-E85FFE1BD5B2}"/>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6" name="フローチャート: 判断 385">
          <a:extLst>
            <a:ext uri="{FF2B5EF4-FFF2-40B4-BE49-F238E27FC236}">
              <a16:creationId xmlns:a16="http://schemas.microsoft.com/office/drawing/2014/main" id="{E846AF61-6F48-4A84-9F96-BADBCAD4486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7" name="フローチャート: 判断 386">
          <a:extLst>
            <a:ext uri="{FF2B5EF4-FFF2-40B4-BE49-F238E27FC236}">
              <a16:creationId xmlns:a16="http://schemas.microsoft.com/office/drawing/2014/main" id="{C10B2A1B-A0F9-449C-B283-5C15BDAC394A}"/>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61B97A6-6261-4996-A4AA-CB0661BC23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DA83CDC-4226-4141-86D3-C6B99C918F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BD9B7AB-D5F7-449B-A6F2-90CDCE48E6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BD46EFD-DD4C-454F-AF1E-33C32C8C92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B85C9B5B-C464-4D0E-90C3-AC3AFD232F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21180</xdr:rowOff>
    </xdr:from>
    <xdr:to>
      <xdr:col>116</xdr:col>
      <xdr:colOff>114300</xdr:colOff>
      <xdr:row>34</xdr:row>
      <xdr:rowOff>122780</xdr:rowOff>
    </xdr:to>
    <xdr:sp macro="" textlink="">
      <xdr:nvSpPr>
        <xdr:cNvPr id="393" name="楕円 392">
          <a:extLst>
            <a:ext uri="{FF2B5EF4-FFF2-40B4-BE49-F238E27FC236}">
              <a16:creationId xmlns:a16="http://schemas.microsoft.com/office/drawing/2014/main" id="{89B01A96-0C46-4062-9FBB-9C4E4CBE912B}"/>
            </a:ext>
          </a:extLst>
        </xdr:cNvPr>
        <xdr:cNvSpPr/>
      </xdr:nvSpPr>
      <xdr:spPr>
        <a:xfrm>
          <a:off x="22110700" y="58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116104</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id="{A99C1FD8-67D4-4B55-BD08-594F5F03DD44}"/>
            </a:ext>
          </a:extLst>
        </xdr:cNvPr>
        <xdr:cNvSpPr txBox="1"/>
      </xdr:nvSpPr>
      <xdr:spPr>
        <a:xfrm>
          <a:off x="22199600" y="577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152181</xdr:rowOff>
    </xdr:from>
    <xdr:to>
      <xdr:col>112</xdr:col>
      <xdr:colOff>38100</xdr:colOff>
      <xdr:row>35</xdr:row>
      <xdr:rowOff>82331</xdr:rowOff>
    </xdr:to>
    <xdr:sp macro="" textlink="">
      <xdr:nvSpPr>
        <xdr:cNvPr id="395" name="楕円 394">
          <a:extLst>
            <a:ext uri="{FF2B5EF4-FFF2-40B4-BE49-F238E27FC236}">
              <a16:creationId xmlns:a16="http://schemas.microsoft.com/office/drawing/2014/main" id="{FD2A5BB9-B21A-4013-9902-EED5C076DF5E}"/>
            </a:ext>
          </a:extLst>
        </xdr:cNvPr>
        <xdr:cNvSpPr/>
      </xdr:nvSpPr>
      <xdr:spPr>
        <a:xfrm>
          <a:off x="21272500" y="59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71980</xdr:rowOff>
    </xdr:from>
    <xdr:to>
      <xdr:col>116</xdr:col>
      <xdr:colOff>63500</xdr:colOff>
      <xdr:row>35</xdr:row>
      <xdr:rowOff>31531</xdr:rowOff>
    </xdr:to>
    <xdr:cxnSp macro="">
      <xdr:nvCxnSpPr>
        <xdr:cNvPr id="396" name="直線コネクタ 395">
          <a:extLst>
            <a:ext uri="{FF2B5EF4-FFF2-40B4-BE49-F238E27FC236}">
              <a16:creationId xmlns:a16="http://schemas.microsoft.com/office/drawing/2014/main" id="{6E6D87AA-93A3-4613-AEC7-549DD624ABC3}"/>
            </a:ext>
          </a:extLst>
        </xdr:cNvPr>
        <xdr:cNvCxnSpPr/>
      </xdr:nvCxnSpPr>
      <xdr:spPr>
        <a:xfrm flipV="1">
          <a:off x="21323300" y="5901280"/>
          <a:ext cx="838200" cy="1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10868</xdr:rowOff>
    </xdr:from>
    <xdr:to>
      <xdr:col>107</xdr:col>
      <xdr:colOff>101600</xdr:colOff>
      <xdr:row>35</xdr:row>
      <xdr:rowOff>112468</xdr:rowOff>
    </xdr:to>
    <xdr:sp macro="" textlink="">
      <xdr:nvSpPr>
        <xdr:cNvPr id="397" name="楕円 396">
          <a:extLst>
            <a:ext uri="{FF2B5EF4-FFF2-40B4-BE49-F238E27FC236}">
              <a16:creationId xmlns:a16="http://schemas.microsoft.com/office/drawing/2014/main" id="{40F3CD41-3A6F-4FD1-A540-790F48F88A6C}"/>
            </a:ext>
          </a:extLst>
        </xdr:cNvPr>
        <xdr:cNvSpPr/>
      </xdr:nvSpPr>
      <xdr:spPr>
        <a:xfrm>
          <a:off x="20383500" y="60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31531</xdr:rowOff>
    </xdr:from>
    <xdr:to>
      <xdr:col>111</xdr:col>
      <xdr:colOff>177800</xdr:colOff>
      <xdr:row>35</xdr:row>
      <xdr:rowOff>61668</xdr:rowOff>
    </xdr:to>
    <xdr:cxnSp macro="">
      <xdr:nvCxnSpPr>
        <xdr:cNvPr id="398" name="直線コネクタ 397">
          <a:extLst>
            <a:ext uri="{FF2B5EF4-FFF2-40B4-BE49-F238E27FC236}">
              <a16:creationId xmlns:a16="http://schemas.microsoft.com/office/drawing/2014/main" id="{EF919723-79D9-406E-B321-27056F5CB3BC}"/>
            </a:ext>
          </a:extLst>
        </xdr:cNvPr>
        <xdr:cNvCxnSpPr/>
      </xdr:nvCxnSpPr>
      <xdr:spPr>
        <a:xfrm flipV="1">
          <a:off x="20434300" y="6032281"/>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170581</xdr:rowOff>
    </xdr:from>
    <xdr:to>
      <xdr:col>102</xdr:col>
      <xdr:colOff>165100</xdr:colOff>
      <xdr:row>35</xdr:row>
      <xdr:rowOff>100731</xdr:rowOff>
    </xdr:to>
    <xdr:sp macro="" textlink="">
      <xdr:nvSpPr>
        <xdr:cNvPr id="399" name="楕円 398">
          <a:extLst>
            <a:ext uri="{FF2B5EF4-FFF2-40B4-BE49-F238E27FC236}">
              <a16:creationId xmlns:a16="http://schemas.microsoft.com/office/drawing/2014/main" id="{E8E3322E-5E81-4221-A95D-44AA1D23D491}"/>
            </a:ext>
          </a:extLst>
        </xdr:cNvPr>
        <xdr:cNvSpPr/>
      </xdr:nvSpPr>
      <xdr:spPr>
        <a:xfrm>
          <a:off x="19494500" y="59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49931</xdr:rowOff>
    </xdr:from>
    <xdr:to>
      <xdr:col>107</xdr:col>
      <xdr:colOff>50800</xdr:colOff>
      <xdr:row>35</xdr:row>
      <xdr:rowOff>61668</xdr:rowOff>
    </xdr:to>
    <xdr:cxnSp macro="">
      <xdr:nvCxnSpPr>
        <xdr:cNvPr id="400" name="直線コネクタ 399">
          <a:extLst>
            <a:ext uri="{FF2B5EF4-FFF2-40B4-BE49-F238E27FC236}">
              <a16:creationId xmlns:a16="http://schemas.microsoft.com/office/drawing/2014/main" id="{2221CC9C-A312-4929-8C35-95BA58BC4BCF}"/>
            </a:ext>
          </a:extLst>
        </xdr:cNvPr>
        <xdr:cNvCxnSpPr/>
      </xdr:nvCxnSpPr>
      <xdr:spPr>
        <a:xfrm>
          <a:off x="19545300" y="6050681"/>
          <a:ext cx="889000" cy="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59343</xdr:rowOff>
    </xdr:from>
    <xdr:to>
      <xdr:col>98</xdr:col>
      <xdr:colOff>38100</xdr:colOff>
      <xdr:row>35</xdr:row>
      <xdr:rowOff>160943</xdr:rowOff>
    </xdr:to>
    <xdr:sp macro="" textlink="">
      <xdr:nvSpPr>
        <xdr:cNvPr id="401" name="楕円 400">
          <a:extLst>
            <a:ext uri="{FF2B5EF4-FFF2-40B4-BE49-F238E27FC236}">
              <a16:creationId xmlns:a16="http://schemas.microsoft.com/office/drawing/2014/main" id="{C56208B0-DD48-47DE-B2F0-A368893B4892}"/>
            </a:ext>
          </a:extLst>
        </xdr:cNvPr>
        <xdr:cNvSpPr/>
      </xdr:nvSpPr>
      <xdr:spPr>
        <a:xfrm>
          <a:off x="18605500" y="60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49931</xdr:rowOff>
    </xdr:from>
    <xdr:to>
      <xdr:col>102</xdr:col>
      <xdr:colOff>114300</xdr:colOff>
      <xdr:row>35</xdr:row>
      <xdr:rowOff>110143</xdr:rowOff>
    </xdr:to>
    <xdr:cxnSp macro="">
      <xdr:nvCxnSpPr>
        <xdr:cNvPr id="402" name="直線コネクタ 401">
          <a:extLst>
            <a:ext uri="{FF2B5EF4-FFF2-40B4-BE49-F238E27FC236}">
              <a16:creationId xmlns:a16="http://schemas.microsoft.com/office/drawing/2014/main" id="{2AA75AC3-65C5-4E92-A941-4959D95F3765}"/>
            </a:ext>
          </a:extLst>
        </xdr:cNvPr>
        <xdr:cNvCxnSpPr/>
      </xdr:nvCxnSpPr>
      <xdr:spPr>
        <a:xfrm flipV="1">
          <a:off x="18656300" y="6050681"/>
          <a:ext cx="889000" cy="6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A2B19499-32A2-4B7E-A5E6-5D6011E52C1C}"/>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CBE18E27-6D66-40BB-91FD-FF3A607419EF}"/>
            </a:ext>
          </a:extLst>
        </xdr:cNvPr>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A34E91C1-F9EE-4021-AAB9-A6455522F5BF}"/>
            </a:ext>
          </a:extLst>
        </xdr:cNvPr>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9E33B606-9255-47A5-848D-489584D6FAA9}"/>
            </a:ext>
          </a:extLst>
        </xdr:cNvPr>
        <xdr:cNvSpPr txBox="1"/>
      </xdr:nvSpPr>
      <xdr:spPr>
        <a:xfrm>
          <a:off x="18356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98858</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id="{CA6F5D2D-71E7-4D21-B83D-EEA652B3382E}"/>
            </a:ext>
          </a:extLst>
        </xdr:cNvPr>
        <xdr:cNvSpPr txBox="1"/>
      </xdr:nvSpPr>
      <xdr:spPr>
        <a:xfrm>
          <a:off x="21011095" y="575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128995</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2BBA0960-EFC4-45EF-BCA8-6062D0B0AE64}"/>
            </a:ext>
          </a:extLst>
        </xdr:cNvPr>
        <xdr:cNvSpPr txBox="1"/>
      </xdr:nvSpPr>
      <xdr:spPr>
        <a:xfrm>
          <a:off x="20134795" y="57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117258</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id="{DC5C506B-2CE2-4D82-96DF-8A200CE08BCB}"/>
            </a:ext>
          </a:extLst>
        </xdr:cNvPr>
        <xdr:cNvSpPr txBox="1"/>
      </xdr:nvSpPr>
      <xdr:spPr>
        <a:xfrm>
          <a:off x="19245795" y="577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6020</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id="{17B76647-67DF-4800-A3C1-305D4E7AFE65}"/>
            </a:ext>
          </a:extLst>
        </xdr:cNvPr>
        <xdr:cNvSpPr txBox="1"/>
      </xdr:nvSpPr>
      <xdr:spPr>
        <a:xfrm>
          <a:off x="18356795" y="583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63675F6F-5651-4170-9160-63581C959F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E2E8177F-5FFE-4A77-A084-1F5E68868F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B0DBC957-3332-4242-B0BF-051DDC4691F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F155693F-19A2-4B7D-B951-D8A411D0AD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E655F8E4-8BE1-4F56-AC76-42C83D495F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DA13DED-99E8-4347-9B12-A30DD9C808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9ECACDA8-95E4-42E1-B6BD-8F0594C458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9D67F01F-8582-46F0-9F01-2E91B4754CE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3D98A37D-F358-467A-A88C-F6548631A8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FF9A8DB6-FCCE-42DD-8B1C-9A88BB3027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17DFF5A7-B1D5-403F-BE66-872B1E0F42C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FA8DF6DD-3D81-4A09-B6E3-EE850F859EA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DC8120A1-D1F5-4EAF-9182-3438AD3334B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7410AEF5-E4CA-429C-ABC0-8F1F1013F77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7FC21248-944F-4790-A2E6-31A94C724D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BD870419-7A0E-4CCD-814B-EEA92D1DD00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BC0D1320-EB4E-48FA-A522-45D54A077AC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30A9811-C2D4-42B6-A3EE-BD18F64465A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78B51FA6-06BA-4C61-8B86-EA088A115B9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8FADD7C2-016C-41EF-B154-B296D351A92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1" name="テキスト ボックス 430">
          <a:extLst>
            <a:ext uri="{FF2B5EF4-FFF2-40B4-BE49-F238E27FC236}">
              <a16:creationId xmlns:a16="http://schemas.microsoft.com/office/drawing/2014/main" id="{4C644E34-9778-4DF5-A715-5FDF40EA74BD}"/>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16D431A1-C9D6-4F5E-B3A1-9A3F3FE5364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1FDC5CDB-3C6F-43CB-935B-08937B5839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4" name="直線コネクタ 433">
          <a:extLst>
            <a:ext uri="{FF2B5EF4-FFF2-40B4-BE49-F238E27FC236}">
              <a16:creationId xmlns:a16="http://schemas.microsoft.com/office/drawing/2014/main" id="{D87F04FB-A4C1-4C08-98FB-4644E97026C1}"/>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BDFDADDB-A214-4F13-867C-1B064D26F013}"/>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6" name="直線コネクタ 435">
          <a:extLst>
            <a:ext uri="{FF2B5EF4-FFF2-40B4-BE49-F238E27FC236}">
              <a16:creationId xmlns:a16="http://schemas.microsoft.com/office/drawing/2014/main" id="{E8B96851-9998-4142-97BB-4335CAA8D389}"/>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F5474A7E-0C69-4B58-B671-41B34E1A626B}"/>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8" name="直線コネクタ 437">
          <a:extLst>
            <a:ext uri="{FF2B5EF4-FFF2-40B4-BE49-F238E27FC236}">
              <a16:creationId xmlns:a16="http://schemas.microsoft.com/office/drawing/2014/main" id="{B6A26A0C-F699-4217-B0F0-DB3CF7A40513}"/>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C557A7DA-C4E3-4EBA-8266-192C78E9283A}"/>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40" name="フローチャート: 判断 439">
          <a:extLst>
            <a:ext uri="{FF2B5EF4-FFF2-40B4-BE49-F238E27FC236}">
              <a16:creationId xmlns:a16="http://schemas.microsoft.com/office/drawing/2014/main" id="{8F658466-9D20-4A6F-895E-77B4E4FECF0B}"/>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1" name="フローチャート: 判断 440">
          <a:extLst>
            <a:ext uri="{FF2B5EF4-FFF2-40B4-BE49-F238E27FC236}">
              <a16:creationId xmlns:a16="http://schemas.microsoft.com/office/drawing/2014/main" id="{C7811AA6-F5AD-48CA-85DE-5B3BD820BA35}"/>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2" name="フローチャート: 判断 441">
          <a:extLst>
            <a:ext uri="{FF2B5EF4-FFF2-40B4-BE49-F238E27FC236}">
              <a16:creationId xmlns:a16="http://schemas.microsoft.com/office/drawing/2014/main" id="{DD09EF64-37E5-43B7-98C5-8CF4DDD1408A}"/>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43" name="フローチャート: 判断 442">
          <a:extLst>
            <a:ext uri="{FF2B5EF4-FFF2-40B4-BE49-F238E27FC236}">
              <a16:creationId xmlns:a16="http://schemas.microsoft.com/office/drawing/2014/main" id="{403DD421-1F48-4EC4-8255-5633D740D3F8}"/>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44" name="フローチャート: 判断 443">
          <a:extLst>
            <a:ext uri="{FF2B5EF4-FFF2-40B4-BE49-F238E27FC236}">
              <a16:creationId xmlns:a16="http://schemas.microsoft.com/office/drawing/2014/main" id="{0A440C76-DF28-463B-8640-4C57F7A1CBA1}"/>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A5A0AA49-0E54-4200-A0EE-F06B28D9D7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52D9073-8756-46B2-BCDD-4B96F7CA26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78A17EB-3008-4EEA-9E89-4E5BB91EA8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96A1094-DF7F-4B11-A042-0578C5CB87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4B69A00-4115-4EA3-90E7-DC7BB98841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81280</xdr:rowOff>
    </xdr:from>
    <xdr:to>
      <xdr:col>85</xdr:col>
      <xdr:colOff>177800</xdr:colOff>
      <xdr:row>61</xdr:row>
      <xdr:rowOff>11430</xdr:rowOff>
    </xdr:to>
    <xdr:sp macro="" textlink="">
      <xdr:nvSpPr>
        <xdr:cNvPr id="450" name="楕円 449">
          <a:extLst>
            <a:ext uri="{FF2B5EF4-FFF2-40B4-BE49-F238E27FC236}">
              <a16:creationId xmlns:a16="http://schemas.microsoft.com/office/drawing/2014/main" id="{9DE49B1E-4DBE-4385-BE6E-0233DB5C01D5}"/>
            </a:ext>
          </a:extLst>
        </xdr:cNvPr>
        <xdr:cNvSpPr/>
      </xdr:nvSpPr>
      <xdr:spPr>
        <a:xfrm>
          <a:off x="162687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59707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25B2AA47-98CA-4718-9DDF-C8B54D04A121}"/>
            </a:ext>
          </a:extLst>
        </xdr:cNvPr>
        <xdr:cNvSpPr txBox="1"/>
      </xdr:nvSpPr>
      <xdr:spPr>
        <a:xfrm>
          <a:off x="16357600"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58420</xdr:rowOff>
    </xdr:from>
    <xdr:to>
      <xdr:col>81</xdr:col>
      <xdr:colOff>101600</xdr:colOff>
      <xdr:row>60</xdr:row>
      <xdr:rowOff>160020</xdr:rowOff>
    </xdr:to>
    <xdr:sp macro="" textlink="">
      <xdr:nvSpPr>
        <xdr:cNvPr id="452" name="楕円 451">
          <a:extLst>
            <a:ext uri="{FF2B5EF4-FFF2-40B4-BE49-F238E27FC236}">
              <a16:creationId xmlns:a16="http://schemas.microsoft.com/office/drawing/2014/main" id="{3F256572-59E5-49FB-813B-A364B46BFFAE}"/>
            </a:ext>
          </a:extLst>
        </xdr:cNvPr>
        <xdr:cNvSpPr/>
      </xdr:nvSpPr>
      <xdr:spPr>
        <a:xfrm>
          <a:off x="154305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109220</xdr:rowOff>
    </xdr:from>
    <xdr:to>
      <xdr:col>85</xdr:col>
      <xdr:colOff>127000</xdr:colOff>
      <xdr:row>60</xdr:row>
      <xdr:rowOff>132080</xdr:rowOff>
    </xdr:to>
    <xdr:cxnSp macro="">
      <xdr:nvCxnSpPr>
        <xdr:cNvPr id="453" name="直線コネクタ 452">
          <a:extLst>
            <a:ext uri="{FF2B5EF4-FFF2-40B4-BE49-F238E27FC236}">
              <a16:creationId xmlns:a16="http://schemas.microsoft.com/office/drawing/2014/main" id="{23F9BBE8-A577-4BCE-85B6-49329861924E}"/>
            </a:ext>
          </a:extLst>
        </xdr:cNvPr>
        <xdr:cNvCxnSpPr/>
      </xdr:nvCxnSpPr>
      <xdr:spPr>
        <a:xfrm>
          <a:off x="15481300" y="10396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43180</xdr:rowOff>
    </xdr:from>
    <xdr:to>
      <xdr:col>76</xdr:col>
      <xdr:colOff>165100</xdr:colOff>
      <xdr:row>60</xdr:row>
      <xdr:rowOff>144780</xdr:rowOff>
    </xdr:to>
    <xdr:sp macro="" textlink="">
      <xdr:nvSpPr>
        <xdr:cNvPr id="454" name="楕円 453">
          <a:extLst>
            <a:ext uri="{FF2B5EF4-FFF2-40B4-BE49-F238E27FC236}">
              <a16:creationId xmlns:a16="http://schemas.microsoft.com/office/drawing/2014/main" id="{A1536819-00EC-417D-9D72-BF5C15783C13}"/>
            </a:ext>
          </a:extLst>
        </xdr:cNvPr>
        <xdr:cNvSpPr/>
      </xdr:nvSpPr>
      <xdr:spPr>
        <a:xfrm>
          <a:off x="14541500" y="10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93980</xdr:rowOff>
    </xdr:from>
    <xdr:to>
      <xdr:col>81</xdr:col>
      <xdr:colOff>50800</xdr:colOff>
      <xdr:row>60</xdr:row>
      <xdr:rowOff>109220</xdr:rowOff>
    </xdr:to>
    <xdr:cxnSp macro="">
      <xdr:nvCxnSpPr>
        <xdr:cNvPr id="455" name="直線コネクタ 454">
          <a:extLst>
            <a:ext uri="{FF2B5EF4-FFF2-40B4-BE49-F238E27FC236}">
              <a16:creationId xmlns:a16="http://schemas.microsoft.com/office/drawing/2014/main" id="{676FD1EF-1127-4A3F-803B-3E41494849F7}"/>
            </a:ext>
          </a:extLst>
        </xdr:cNvPr>
        <xdr:cNvCxnSpPr/>
      </xdr:nvCxnSpPr>
      <xdr:spPr>
        <a:xfrm>
          <a:off x="14592300" y="1038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58420</xdr:rowOff>
    </xdr:from>
    <xdr:to>
      <xdr:col>72</xdr:col>
      <xdr:colOff>38100</xdr:colOff>
      <xdr:row>60</xdr:row>
      <xdr:rowOff>160020</xdr:rowOff>
    </xdr:to>
    <xdr:sp macro="" textlink="">
      <xdr:nvSpPr>
        <xdr:cNvPr id="456" name="楕円 455">
          <a:extLst>
            <a:ext uri="{FF2B5EF4-FFF2-40B4-BE49-F238E27FC236}">
              <a16:creationId xmlns:a16="http://schemas.microsoft.com/office/drawing/2014/main" id="{8E421FD6-C08F-48CB-A00F-D9703153E2C6}"/>
            </a:ext>
          </a:extLst>
        </xdr:cNvPr>
        <xdr:cNvSpPr/>
      </xdr:nvSpPr>
      <xdr:spPr>
        <a:xfrm>
          <a:off x="136525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93980</xdr:rowOff>
    </xdr:from>
    <xdr:to>
      <xdr:col>76</xdr:col>
      <xdr:colOff>114300</xdr:colOff>
      <xdr:row>60</xdr:row>
      <xdr:rowOff>109220</xdr:rowOff>
    </xdr:to>
    <xdr:cxnSp macro="">
      <xdr:nvCxnSpPr>
        <xdr:cNvPr id="457" name="直線コネクタ 456">
          <a:extLst>
            <a:ext uri="{FF2B5EF4-FFF2-40B4-BE49-F238E27FC236}">
              <a16:creationId xmlns:a16="http://schemas.microsoft.com/office/drawing/2014/main" id="{D34EB82E-10EE-4178-83FD-99245B75390F}"/>
            </a:ext>
          </a:extLst>
        </xdr:cNvPr>
        <xdr:cNvCxnSpPr/>
      </xdr:nvCxnSpPr>
      <xdr:spPr>
        <a:xfrm flipV="1">
          <a:off x="13703300" y="1038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46990</xdr:rowOff>
    </xdr:from>
    <xdr:to>
      <xdr:col>67</xdr:col>
      <xdr:colOff>101600</xdr:colOff>
      <xdr:row>60</xdr:row>
      <xdr:rowOff>148590</xdr:rowOff>
    </xdr:to>
    <xdr:sp macro="" textlink="">
      <xdr:nvSpPr>
        <xdr:cNvPr id="458" name="楕円 457">
          <a:extLst>
            <a:ext uri="{FF2B5EF4-FFF2-40B4-BE49-F238E27FC236}">
              <a16:creationId xmlns:a16="http://schemas.microsoft.com/office/drawing/2014/main" id="{D15B78B0-8B11-4D0A-AA90-474F7B85CD9B}"/>
            </a:ext>
          </a:extLst>
        </xdr:cNvPr>
        <xdr:cNvSpPr/>
      </xdr:nvSpPr>
      <xdr:spPr>
        <a:xfrm>
          <a:off x="12763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97790</xdr:rowOff>
    </xdr:from>
    <xdr:to>
      <xdr:col>71</xdr:col>
      <xdr:colOff>177800</xdr:colOff>
      <xdr:row>60</xdr:row>
      <xdr:rowOff>109220</xdr:rowOff>
    </xdr:to>
    <xdr:cxnSp macro="">
      <xdr:nvCxnSpPr>
        <xdr:cNvPr id="459" name="直線コネクタ 458">
          <a:extLst>
            <a:ext uri="{FF2B5EF4-FFF2-40B4-BE49-F238E27FC236}">
              <a16:creationId xmlns:a16="http://schemas.microsoft.com/office/drawing/2014/main" id="{9AD42B54-9397-4708-B214-A684D2A4A84F}"/>
            </a:ext>
          </a:extLst>
        </xdr:cNvPr>
        <xdr:cNvCxnSpPr/>
      </xdr:nvCxnSpPr>
      <xdr:spPr>
        <a:xfrm>
          <a:off x="12814300" y="1038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ACC70FCE-15D0-41BC-A804-BBD9BB59560D}"/>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4E658E52-FE17-47F1-A296-5FEB2B079460}"/>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42D7D9F8-60C4-4FEC-BD06-0705DD26BFBB}"/>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28D53ED6-C8CA-4011-8B3A-46097C0DC26A}"/>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151147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2DBC84BB-03B5-4748-88FE-1E805F5C8B36}"/>
            </a:ext>
          </a:extLst>
        </xdr:cNvPr>
        <xdr:cNvSpPr txBox="1"/>
      </xdr:nvSpPr>
      <xdr:spPr>
        <a:xfrm>
          <a:off x="152660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135907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19A88C3B-1D5A-47DC-966E-D01612D5E950}"/>
            </a:ext>
          </a:extLst>
        </xdr:cNvPr>
        <xdr:cNvSpPr txBox="1"/>
      </xdr:nvSpPr>
      <xdr:spPr>
        <a:xfrm>
          <a:off x="14389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151147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BC906F47-2B8C-4840-AE1D-C9E020F45BCD}"/>
            </a:ext>
          </a:extLst>
        </xdr:cNvPr>
        <xdr:cNvSpPr txBox="1"/>
      </xdr:nvSpPr>
      <xdr:spPr>
        <a:xfrm>
          <a:off x="135007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139717</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F6BC41F2-E87D-4A75-B5AA-7FD62EBA39F8}"/>
            </a:ext>
          </a:extLst>
        </xdr:cNvPr>
        <xdr:cNvSpPr txBox="1"/>
      </xdr:nvSpPr>
      <xdr:spPr>
        <a:xfrm>
          <a:off x="12611744"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F6D43BA9-56C3-418E-A33A-DBF4B3F135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CAB8039-E9D5-4CE7-A076-FFC9904CD2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F2203AA1-9FF7-4326-8D77-2859F96565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341AA3B3-7F6C-4B3B-96ED-FB80E36AE2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9F33C840-CA17-44F9-98F0-EED343B7C67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EEB2E9B1-49A8-4CCC-BBAA-A86C1D4438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44AC45E-69ED-4D4D-97F0-973CEC8A5A8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853C9D6D-F393-4F03-A732-A20421E6EA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6F3D54B7-4912-4265-B4F1-8D3B76F176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2CBCF1F6-7097-4F79-B917-EDDC64478E0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a:extLst>
            <a:ext uri="{FF2B5EF4-FFF2-40B4-BE49-F238E27FC236}">
              <a16:creationId xmlns:a16="http://schemas.microsoft.com/office/drawing/2014/main" id="{D8E6AEA4-F459-466B-92F2-F3E62C5463B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a:extLst>
            <a:ext uri="{FF2B5EF4-FFF2-40B4-BE49-F238E27FC236}">
              <a16:creationId xmlns:a16="http://schemas.microsoft.com/office/drawing/2014/main" id="{B75B0E9D-E1B9-47F8-81DB-F0D095137B7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a:extLst>
            <a:ext uri="{FF2B5EF4-FFF2-40B4-BE49-F238E27FC236}">
              <a16:creationId xmlns:a16="http://schemas.microsoft.com/office/drawing/2014/main" id="{743C3DC5-92AB-40FE-A738-42FCEFAFA03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a:extLst>
            <a:ext uri="{FF2B5EF4-FFF2-40B4-BE49-F238E27FC236}">
              <a16:creationId xmlns:a16="http://schemas.microsoft.com/office/drawing/2014/main" id="{156C9D0D-685C-4EE2-91C2-046FCEEBE45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a:extLst>
            <a:ext uri="{FF2B5EF4-FFF2-40B4-BE49-F238E27FC236}">
              <a16:creationId xmlns:a16="http://schemas.microsoft.com/office/drawing/2014/main" id="{845D7244-BAD7-4876-B7B0-52954A55241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a:extLst>
            <a:ext uri="{FF2B5EF4-FFF2-40B4-BE49-F238E27FC236}">
              <a16:creationId xmlns:a16="http://schemas.microsoft.com/office/drawing/2014/main" id="{06F577CF-DC7A-4575-A195-528B60A30E4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a:extLst>
            <a:ext uri="{FF2B5EF4-FFF2-40B4-BE49-F238E27FC236}">
              <a16:creationId xmlns:a16="http://schemas.microsoft.com/office/drawing/2014/main" id="{99415DBB-EE16-47B2-9337-172F3056035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a:extLst>
            <a:ext uri="{FF2B5EF4-FFF2-40B4-BE49-F238E27FC236}">
              <a16:creationId xmlns:a16="http://schemas.microsoft.com/office/drawing/2014/main" id="{9D8E765A-95AB-4343-BB00-B85FEAE7A55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a:extLst>
            <a:ext uri="{FF2B5EF4-FFF2-40B4-BE49-F238E27FC236}">
              <a16:creationId xmlns:a16="http://schemas.microsoft.com/office/drawing/2014/main" id="{29058746-68DB-4129-8B32-1CC0B78CC6B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a:extLst>
            <a:ext uri="{FF2B5EF4-FFF2-40B4-BE49-F238E27FC236}">
              <a16:creationId xmlns:a16="http://schemas.microsoft.com/office/drawing/2014/main" id="{FBBA34AE-EAA8-4552-9016-0863D51A7B6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a:extLst>
            <a:ext uri="{FF2B5EF4-FFF2-40B4-BE49-F238E27FC236}">
              <a16:creationId xmlns:a16="http://schemas.microsoft.com/office/drawing/2014/main" id="{0A7787A5-2784-4FF7-9208-5768D1F5FE0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8A5102FB-D8E8-474A-B445-38CEF422356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6DC154AB-F4AE-4B19-B882-B447DA0DB9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22F8CED-65F8-408B-B0A5-02AD212567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1A823DE1-5CD1-4865-8810-6F2CE1C7043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27759</xdr:rowOff>
    </xdr:from>
    <xdr:to>
      <xdr:col>116</xdr:col>
      <xdr:colOff>62864</xdr:colOff>
      <xdr:row>64</xdr:row>
      <xdr:rowOff>68580</xdr:rowOff>
    </xdr:to>
    <xdr:cxnSp macro="">
      <xdr:nvCxnSpPr>
        <xdr:cNvPr id="493" name="直線コネクタ 492">
          <a:extLst>
            <a:ext uri="{FF2B5EF4-FFF2-40B4-BE49-F238E27FC236}">
              <a16:creationId xmlns:a16="http://schemas.microsoft.com/office/drawing/2014/main" id="{39547834-DFD6-415B-8189-690C85367AF5}"/>
            </a:ext>
          </a:extLst>
        </xdr:cNvPr>
        <xdr:cNvCxnSpPr/>
      </xdr:nvCxnSpPr>
      <xdr:spPr>
        <a:xfrm flipV="1">
          <a:off x="22160864" y="98004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9A988B42-0CD7-4671-80EC-DC6CC19C71AA}"/>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495" name="直線コネクタ 494">
          <a:extLst>
            <a:ext uri="{FF2B5EF4-FFF2-40B4-BE49-F238E27FC236}">
              <a16:creationId xmlns:a16="http://schemas.microsoft.com/office/drawing/2014/main" id="{DB6D15A2-69F0-40E9-8DC9-032696463587}"/>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145886</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BE7FF297-32EB-4C70-819F-6AD50DDB4785}"/>
            </a:ext>
          </a:extLst>
        </xdr:cNvPr>
        <xdr:cNvSpPr txBox="1"/>
      </xdr:nvSpPr>
      <xdr:spPr>
        <a:xfrm>
          <a:off x="22199600" y="957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27759</xdr:rowOff>
    </xdr:from>
    <xdr:to>
      <xdr:col>116</xdr:col>
      <xdr:colOff>152400</xdr:colOff>
      <xdr:row>57</xdr:row>
      <xdr:rowOff>27759</xdr:rowOff>
    </xdr:to>
    <xdr:cxnSp macro="">
      <xdr:nvCxnSpPr>
        <xdr:cNvPr id="497" name="直線コネクタ 496">
          <a:extLst>
            <a:ext uri="{FF2B5EF4-FFF2-40B4-BE49-F238E27FC236}">
              <a16:creationId xmlns:a16="http://schemas.microsoft.com/office/drawing/2014/main" id="{944776B0-13B7-484B-894B-02A016DE06A7}"/>
            </a:ext>
          </a:extLst>
        </xdr:cNvPr>
        <xdr:cNvCxnSpPr/>
      </xdr:nvCxnSpPr>
      <xdr:spPr>
        <a:xfrm>
          <a:off x="22072600" y="980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45193</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556EB3B4-509C-4E7B-B45A-F7FABCD2BF22}"/>
            </a:ext>
          </a:extLst>
        </xdr:cNvPr>
        <xdr:cNvSpPr txBox="1"/>
      </xdr:nvSpPr>
      <xdr:spPr>
        <a:xfrm>
          <a:off x="22199600" y="10675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66766</xdr:rowOff>
    </xdr:from>
    <xdr:to>
      <xdr:col>116</xdr:col>
      <xdr:colOff>114300</xdr:colOff>
      <xdr:row>62</xdr:row>
      <xdr:rowOff>168366</xdr:rowOff>
    </xdr:to>
    <xdr:sp macro="" textlink="">
      <xdr:nvSpPr>
        <xdr:cNvPr id="499" name="フローチャート: 判断 498">
          <a:extLst>
            <a:ext uri="{FF2B5EF4-FFF2-40B4-BE49-F238E27FC236}">
              <a16:creationId xmlns:a16="http://schemas.microsoft.com/office/drawing/2014/main" id="{7D6EE72A-A29D-4516-AC9E-C31A4B40129F}"/>
            </a:ext>
          </a:extLst>
        </xdr:cNvPr>
        <xdr:cNvSpPr/>
      </xdr:nvSpPr>
      <xdr:spPr>
        <a:xfrm>
          <a:off x="221107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50437</xdr:rowOff>
    </xdr:from>
    <xdr:to>
      <xdr:col>112</xdr:col>
      <xdr:colOff>38100</xdr:colOff>
      <xdr:row>62</xdr:row>
      <xdr:rowOff>152037</xdr:rowOff>
    </xdr:to>
    <xdr:sp macro="" textlink="">
      <xdr:nvSpPr>
        <xdr:cNvPr id="500" name="フローチャート: 判断 499">
          <a:extLst>
            <a:ext uri="{FF2B5EF4-FFF2-40B4-BE49-F238E27FC236}">
              <a16:creationId xmlns:a16="http://schemas.microsoft.com/office/drawing/2014/main" id="{1649C5A4-ABB1-42F3-AFD5-3FAD51A5D351}"/>
            </a:ext>
          </a:extLst>
        </xdr:cNvPr>
        <xdr:cNvSpPr/>
      </xdr:nvSpPr>
      <xdr:spPr>
        <a:xfrm>
          <a:off x="212725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73297</xdr:rowOff>
    </xdr:from>
    <xdr:to>
      <xdr:col>107</xdr:col>
      <xdr:colOff>101600</xdr:colOff>
      <xdr:row>63</xdr:row>
      <xdr:rowOff>3447</xdr:rowOff>
    </xdr:to>
    <xdr:sp macro="" textlink="">
      <xdr:nvSpPr>
        <xdr:cNvPr id="501" name="フローチャート: 判断 500">
          <a:extLst>
            <a:ext uri="{FF2B5EF4-FFF2-40B4-BE49-F238E27FC236}">
              <a16:creationId xmlns:a16="http://schemas.microsoft.com/office/drawing/2014/main" id="{23A07A1F-F0E2-4616-919D-169123AD984C}"/>
            </a:ext>
          </a:extLst>
        </xdr:cNvPr>
        <xdr:cNvSpPr/>
      </xdr:nvSpPr>
      <xdr:spPr>
        <a:xfrm>
          <a:off x="20383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83094</xdr:rowOff>
    </xdr:from>
    <xdr:to>
      <xdr:col>102</xdr:col>
      <xdr:colOff>165100</xdr:colOff>
      <xdr:row>63</xdr:row>
      <xdr:rowOff>13244</xdr:rowOff>
    </xdr:to>
    <xdr:sp macro="" textlink="">
      <xdr:nvSpPr>
        <xdr:cNvPr id="502" name="フローチャート: 判断 501">
          <a:extLst>
            <a:ext uri="{FF2B5EF4-FFF2-40B4-BE49-F238E27FC236}">
              <a16:creationId xmlns:a16="http://schemas.microsoft.com/office/drawing/2014/main" id="{72CDF71E-FABD-4E04-9766-65CAAF34FF9C}"/>
            </a:ext>
          </a:extLst>
        </xdr:cNvPr>
        <xdr:cNvSpPr/>
      </xdr:nvSpPr>
      <xdr:spPr>
        <a:xfrm>
          <a:off x="19494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03" name="フローチャート: 判断 502">
          <a:extLst>
            <a:ext uri="{FF2B5EF4-FFF2-40B4-BE49-F238E27FC236}">
              <a16:creationId xmlns:a16="http://schemas.microsoft.com/office/drawing/2014/main" id="{E92FE246-D363-4165-9E0D-989CD1AC40DE}"/>
            </a:ext>
          </a:extLst>
        </xdr:cNvPr>
        <xdr:cNvSpPr/>
      </xdr:nvSpPr>
      <xdr:spPr>
        <a:xfrm>
          <a:off x="18605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E62AE71-B401-4273-B0E2-5725BD7A08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C9067A2-7884-45D5-90A1-A4884D2012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513FB60-ED28-4330-9EBB-3284B0879F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BDC7DF1-2A63-40CB-A2A9-7B51CC2804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75F939C-1A7E-4EF6-817C-AEFF6F9C43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45538</xdr:rowOff>
    </xdr:from>
    <xdr:to>
      <xdr:col>116</xdr:col>
      <xdr:colOff>114300</xdr:colOff>
      <xdr:row>59</xdr:row>
      <xdr:rowOff>147138</xdr:rowOff>
    </xdr:to>
    <xdr:sp macro="" textlink="">
      <xdr:nvSpPr>
        <xdr:cNvPr id="509" name="楕円 508">
          <a:extLst>
            <a:ext uri="{FF2B5EF4-FFF2-40B4-BE49-F238E27FC236}">
              <a16:creationId xmlns:a16="http://schemas.microsoft.com/office/drawing/2014/main" id="{B40ED65B-CF54-4257-9100-5EEF4C30CF07}"/>
            </a:ext>
          </a:extLst>
        </xdr:cNvPr>
        <xdr:cNvSpPr/>
      </xdr:nvSpPr>
      <xdr:spPr>
        <a:xfrm>
          <a:off x="22110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68415</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5A1CCE78-9CDA-4034-B1C3-D5654002245C}"/>
            </a:ext>
          </a:extLst>
        </xdr:cNvPr>
        <xdr:cNvSpPr txBox="1"/>
      </xdr:nvSpPr>
      <xdr:spPr>
        <a:xfrm>
          <a:off x="22199600" y="10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161472</xdr:rowOff>
    </xdr:from>
    <xdr:to>
      <xdr:col>112</xdr:col>
      <xdr:colOff>38100</xdr:colOff>
      <xdr:row>55</xdr:row>
      <xdr:rowOff>91622</xdr:rowOff>
    </xdr:to>
    <xdr:sp macro="" textlink="">
      <xdr:nvSpPr>
        <xdr:cNvPr id="511" name="楕円 510">
          <a:extLst>
            <a:ext uri="{FF2B5EF4-FFF2-40B4-BE49-F238E27FC236}">
              <a16:creationId xmlns:a16="http://schemas.microsoft.com/office/drawing/2014/main" id="{50AE20BB-858E-48F7-A343-54C50CF32241}"/>
            </a:ext>
          </a:extLst>
        </xdr:cNvPr>
        <xdr:cNvSpPr/>
      </xdr:nvSpPr>
      <xdr:spPr>
        <a:xfrm>
          <a:off x="21272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40822</xdr:rowOff>
    </xdr:from>
    <xdr:to>
      <xdr:col>116</xdr:col>
      <xdr:colOff>63500</xdr:colOff>
      <xdr:row>59</xdr:row>
      <xdr:rowOff>96338</xdr:rowOff>
    </xdr:to>
    <xdr:cxnSp macro="">
      <xdr:nvCxnSpPr>
        <xdr:cNvPr id="512" name="直線コネクタ 511">
          <a:extLst>
            <a:ext uri="{FF2B5EF4-FFF2-40B4-BE49-F238E27FC236}">
              <a16:creationId xmlns:a16="http://schemas.microsoft.com/office/drawing/2014/main" id="{46A337CE-EAF7-4F1A-9EDF-84B3981FB72B}"/>
            </a:ext>
          </a:extLst>
        </xdr:cNvPr>
        <xdr:cNvCxnSpPr/>
      </xdr:nvCxnSpPr>
      <xdr:spPr>
        <a:xfrm>
          <a:off x="21323300" y="9470572"/>
          <a:ext cx="838200" cy="74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71665</xdr:rowOff>
    </xdr:from>
    <xdr:to>
      <xdr:col>107</xdr:col>
      <xdr:colOff>101600</xdr:colOff>
      <xdr:row>60</xdr:row>
      <xdr:rowOff>1815</xdr:rowOff>
    </xdr:to>
    <xdr:sp macro="" textlink="">
      <xdr:nvSpPr>
        <xdr:cNvPr id="513" name="楕円 512">
          <a:extLst>
            <a:ext uri="{FF2B5EF4-FFF2-40B4-BE49-F238E27FC236}">
              <a16:creationId xmlns:a16="http://schemas.microsoft.com/office/drawing/2014/main" id="{146A534E-6E53-4BB9-BD48-4AB0600426AE}"/>
            </a:ext>
          </a:extLst>
        </xdr:cNvPr>
        <xdr:cNvSpPr/>
      </xdr:nvSpPr>
      <xdr:spPr>
        <a:xfrm>
          <a:off x="20383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40822</xdr:rowOff>
    </xdr:from>
    <xdr:to>
      <xdr:col>111</xdr:col>
      <xdr:colOff>177800</xdr:colOff>
      <xdr:row>59</xdr:row>
      <xdr:rowOff>122465</xdr:rowOff>
    </xdr:to>
    <xdr:cxnSp macro="">
      <xdr:nvCxnSpPr>
        <xdr:cNvPr id="514" name="直線コネクタ 513">
          <a:extLst>
            <a:ext uri="{FF2B5EF4-FFF2-40B4-BE49-F238E27FC236}">
              <a16:creationId xmlns:a16="http://schemas.microsoft.com/office/drawing/2014/main" id="{3A2BBD00-F1C9-4937-8AE8-B89E0DB6A09F}"/>
            </a:ext>
          </a:extLst>
        </xdr:cNvPr>
        <xdr:cNvCxnSpPr/>
      </xdr:nvCxnSpPr>
      <xdr:spPr>
        <a:xfrm flipV="1">
          <a:off x="20434300" y="9470572"/>
          <a:ext cx="889000" cy="76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81462</xdr:rowOff>
    </xdr:from>
    <xdr:to>
      <xdr:col>102</xdr:col>
      <xdr:colOff>165100</xdr:colOff>
      <xdr:row>60</xdr:row>
      <xdr:rowOff>11612</xdr:rowOff>
    </xdr:to>
    <xdr:sp macro="" textlink="">
      <xdr:nvSpPr>
        <xdr:cNvPr id="515" name="楕円 514">
          <a:extLst>
            <a:ext uri="{FF2B5EF4-FFF2-40B4-BE49-F238E27FC236}">
              <a16:creationId xmlns:a16="http://schemas.microsoft.com/office/drawing/2014/main" id="{C3E7F0E5-4836-4E7D-AD48-BDBF75F8ED34}"/>
            </a:ext>
          </a:extLst>
        </xdr:cNvPr>
        <xdr:cNvSpPr/>
      </xdr:nvSpPr>
      <xdr:spPr>
        <a:xfrm>
          <a:off x="19494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122465</xdr:rowOff>
    </xdr:from>
    <xdr:to>
      <xdr:col>107</xdr:col>
      <xdr:colOff>50800</xdr:colOff>
      <xdr:row>59</xdr:row>
      <xdr:rowOff>132262</xdr:rowOff>
    </xdr:to>
    <xdr:cxnSp macro="">
      <xdr:nvCxnSpPr>
        <xdr:cNvPr id="516" name="直線コネクタ 515">
          <a:extLst>
            <a:ext uri="{FF2B5EF4-FFF2-40B4-BE49-F238E27FC236}">
              <a16:creationId xmlns:a16="http://schemas.microsoft.com/office/drawing/2014/main" id="{235B918A-9378-47CF-BD55-60B53ADC022D}"/>
            </a:ext>
          </a:extLst>
        </xdr:cNvPr>
        <xdr:cNvCxnSpPr/>
      </xdr:nvCxnSpPr>
      <xdr:spPr>
        <a:xfrm flipV="1">
          <a:off x="19545300" y="102380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101056</xdr:rowOff>
    </xdr:from>
    <xdr:to>
      <xdr:col>98</xdr:col>
      <xdr:colOff>38100</xdr:colOff>
      <xdr:row>60</xdr:row>
      <xdr:rowOff>31206</xdr:rowOff>
    </xdr:to>
    <xdr:sp macro="" textlink="">
      <xdr:nvSpPr>
        <xdr:cNvPr id="517" name="楕円 516">
          <a:extLst>
            <a:ext uri="{FF2B5EF4-FFF2-40B4-BE49-F238E27FC236}">
              <a16:creationId xmlns:a16="http://schemas.microsoft.com/office/drawing/2014/main" id="{0F4D23D3-D7B0-45DF-A2B7-61D5F8020537}"/>
            </a:ext>
          </a:extLst>
        </xdr:cNvPr>
        <xdr:cNvSpPr/>
      </xdr:nvSpPr>
      <xdr:spPr>
        <a:xfrm>
          <a:off x="18605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132262</xdr:rowOff>
    </xdr:from>
    <xdr:to>
      <xdr:col>102</xdr:col>
      <xdr:colOff>114300</xdr:colOff>
      <xdr:row>59</xdr:row>
      <xdr:rowOff>151856</xdr:rowOff>
    </xdr:to>
    <xdr:cxnSp macro="">
      <xdr:nvCxnSpPr>
        <xdr:cNvPr id="518" name="直線コネクタ 517">
          <a:extLst>
            <a:ext uri="{FF2B5EF4-FFF2-40B4-BE49-F238E27FC236}">
              <a16:creationId xmlns:a16="http://schemas.microsoft.com/office/drawing/2014/main" id="{B5FD0C23-18A1-47EF-9CC1-A410AAC26BB9}"/>
            </a:ext>
          </a:extLst>
        </xdr:cNvPr>
        <xdr:cNvCxnSpPr/>
      </xdr:nvCxnSpPr>
      <xdr:spPr>
        <a:xfrm flipV="1">
          <a:off x="18656300" y="102478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143164</xdr:rowOff>
    </xdr:from>
    <xdr:ext cx="469744" cy="259045"/>
    <xdr:sp macro="" textlink="">
      <xdr:nvSpPr>
        <xdr:cNvPr id="519" name="n_1aveValue【保健センター・保健所】&#10;一人当たり面積">
          <a:extLst>
            <a:ext uri="{FF2B5EF4-FFF2-40B4-BE49-F238E27FC236}">
              <a16:creationId xmlns:a16="http://schemas.microsoft.com/office/drawing/2014/main" id="{FDACEFDB-5B2A-4073-8E9A-97CED1724BA6}"/>
            </a:ext>
          </a:extLst>
        </xdr:cNvPr>
        <xdr:cNvSpPr txBox="1"/>
      </xdr:nvSpPr>
      <xdr:spPr>
        <a:xfrm>
          <a:off x="21075727" y="107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166024</xdr:rowOff>
    </xdr:from>
    <xdr:ext cx="469744" cy="259045"/>
    <xdr:sp macro="" textlink="">
      <xdr:nvSpPr>
        <xdr:cNvPr id="520" name="n_2aveValue【保健センター・保健所】&#10;一人当たり面積">
          <a:extLst>
            <a:ext uri="{FF2B5EF4-FFF2-40B4-BE49-F238E27FC236}">
              <a16:creationId xmlns:a16="http://schemas.microsoft.com/office/drawing/2014/main" id="{03AACF8F-0C80-4F6A-9B83-BEA25580526A}"/>
            </a:ext>
          </a:extLst>
        </xdr:cNvPr>
        <xdr:cNvSpPr txBox="1"/>
      </xdr:nvSpPr>
      <xdr:spPr>
        <a:xfrm>
          <a:off x="201994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4371</xdr:rowOff>
    </xdr:from>
    <xdr:ext cx="469744" cy="259045"/>
    <xdr:sp macro="" textlink="">
      <xdr:nvSpPr>
        <xdr:cNvPr id="521" name="n_3aveValue【保健センター・保健所】&#10;一人当たり面積">
          <a:extLst>
            <a:ext uri="{FF2B5EF4-FFF2-40B4-BE49-F238E27FC236}">
              <a16:creationId xmlns:a16="http://schemas.microsoft.com/office/drawing/2014/main" id="{FD65F552-8242-40C1-8245-2093C5FFC572}"/>
            </a:ext>
          </a:extLst>
        </xdr:cNvPr>
        <xdr:cNvSpPr txBox="1"/>
      </xdr:nvSpPr>
      <xdr:spPr>
        <a:xfrm>
          <a:off x="19310427" y="108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522" name="n_4aveValue【保健センター・保健所】&#10;一人当たり面積">
          <a:extLst>
            <a:ext uri="{FF2B5EF4-FFF2-40B4-BE49-F238E27FC236}">
              <a16:creationId xmlns:a16="http://schemas.microsoft.com/office/drawing/2014/main" id="{227640F3-5A4D-4BFB-B36F-C905CE5EA0F1}"/>
            </a:ext>
          </a:extLst>
        </xdr:cNvPr>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108149</xdr:rowOff>
    </xdr:from>
    <xdr:ext cx="469744" cy="259045"/>
    <xdr:sp macro="" textlink="">
      <xdr:nvSpPr>
        <xdr:cNvPr id="523" name="n_1mainValue【保健センター・保健所】&#10;一人当たり面積">
          <a:extLst>
            <a:ext uri="{FF2B5EF4-FFF2-40B4-BE49-F238E27FC236}">
              <a16:creationId xmlns:a16="http://schemas.microsoft.com/office/drawing/2014/main" id="{19A40FFD-9C15-447C-8742-6499C41AC5EA}"/>
            </a:ext>
          </a:extLst>
        </xdr:cNvPr>
        <xdr:cNvSpPr txBox="1"/>
      </xdr:nvSpPr>
      <xdr:spPr>
        <a:xfrm>
          <a:off x="210757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18342</xdr:rowOff>
    </xdr:from>
    <xdr:ext cx="469744" cy="259045"/>
    <xdr:sp macro="" textlink="">
      <xdr:nvSpPr>
        <xdr:cNvPr id="524" name="n_2mainValue【保健センター・保健所】&#10;一人当たり面積">
          <a:extLst>
            <a:ext uri="{FF2B5EF4-FFF2-40B4-BE49-F238E27FC236}">
              <a16:creationId xmlns:a16="http://schemas.microsoft.com/office/drawing/2014/main" id="{EC505DDF-EE52-4F07-B5D4-5799791AEB95}"/>
            </a:ext>
          </a:extLst>
        </xdr:cNvPr>
        <xdr:cNvSpPr txBox="1"/>
      </xdr:nvSpPr>
      <xdr:spPr>
        <a:xfrm>
          <a:off x="20199427" y="996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28139</xdr:rowOff>
    </xdr:from>
    <xdr:ext cx="469744" cy="259045"/>
    <xdr:sp macro="" textlink="">
      <xdr:nvSpPr>
        <xdr:cNvPr id="525" name="n_3mainValue【保健センター・保健所】&#10;一人当たり面積">
          <a:extLst>
            <a:ext uri="{FF2B5EF4-FFF2-40B4-BE49-F238E27FC236}">
              <a16:creationId xmlns:a16="http://schemas.microsoft.com/office/drawing/2014/main" id="{9515A110-9C8A-46A4-8B38-B631D1608C4A}"/>
            </a:ext>
          </a:extLst>
        </xdr:cNvPr>
        <xdr:cNvSpPr txBox="1"/>
      </xdr:nvSpPr>
      <xdr:spPr>
        <a:xfrm>
          <a:off x="19310427" y="997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47733</xdr:rowOff>
    </xdr:from>
    <xdr:ext cx="469744" cy="259045"/>
    <xdr:sp macro="" textlink="">
      <xdr:nvSpPr>
        <xdr:cNvPr id="526" name="n_4mainValue【保健センター・保健所】&#10;一人当たり面積">
          <a:extLst>
            <a:ext uri="{FF2B5EF4-FFF2-40B4-BE49-F238E27FC236}">
              <a16:creationId xmlns:a16="http://schemas.microsoft.com/office/drawing/2014/main" id="{9F5A4F80-AFE2-4A52-9077-F7A4F1B7C8CF}"/>
            </a:ext>
          </a:extLst>
        </xdr:cNvPr>
        <xdr:cNvSpPr txBox="1"/>
      </xdr:nvSpPr>
      <xdr:spPr>
        <a:xfrm>
          <a:off x="18421427" y="999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B00F62A4-BA56-4A1E-8C3E-146FA07669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774EEAD3-E7EC-4A57-8497-9E787B5B77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E2C6E5DB-376D-4A22-B66C-06AC1F3F71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8F55B1F6-977F-4DEC-BAF8-8B62C981664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E69A79FC-3201-40D1-9089-3A8AD314EF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E80E77C9-9ADE-4BE5-8315-E7480DDBD9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A2BE9DA3-8D56-4A9B-9CB8-5808BB38262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BB75D9FD-5D70-44DA-99C1-977574060B5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1CB9A826-1722-4F16-91C7-59E19687880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9341DE60-A5CC-4891-B209-6809D2B596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4132E8EB-1D0C-4223-B096-9D7FB409E6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EE652925-14B3-45B5-824B-020CE9F1371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D0E41AA6-2AF1-46BF-B2E4-0F627831151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BCB317EA-1702-4408-84CC-DD7C050C79D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2EB8D8EC-3B95-4C30-B5FF-87F4F287D53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D60BD11-464C-4C14-BA41-7F8379C1AF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B656F066-7684-4FCF-B530-79BC11291F3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BA4762FD-5EE8-4D20-82E7-EE9D9917E81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AB9FB391-7622-4FA0-94D8-7A297F03779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3EB48A94-BF1A-45BA-A984-9689BFAA1CC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2B543FBB-6D1A-4FCD-BF21-5D6638F9E6D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425BAAB5-C746-42B4-942C-952FB09837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28F5CC0B-F8AB-472D-8E0E-8AE865D2232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5E1BC200-9744-4DCC-B3D4-A8FAA6D9979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1" name="直線コネクタ 550">
          <a:extLst>
            <a:ext uri="{FF2B5EF4-FFF2-40B4-BE49-F238E27FC236}">
              <a16:creationId xmlns:a16="http://schemas.microsoft.com/office/drawing/2014/main" id="{C87F1616-CE3B-42E3-AFB3-7DF7A19CBBE5}"/>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0FC8A4EB-FDE4-4C39-AAE6-B069BFAFCBE7}"/>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3" name="直線コネクタ 552">
          <a:extLst>
            <a:ext uri="{FF2B5EF4-FFF2-40B4-BE49-F238E27FC236}">
              <a16:creationId xmlns:a16="http://schemas.microsoft.com/office/drawing/2014/main" id="{CEE7BB4C-B401-423C-9BAD-36052177BD51}"/>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0D887245-D711-48A4-80C8-885C526919F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5" name="直線コネクタ 554">
          <a:extLst>
            <a:ext uri="{FF2B5EF4-FFF2-40B4-BE49-F238E27FC236}">
              <a16:creationId xmlns:a16="http://schemas.microsoft.com/office/drawing/2014/main" id="{32DEF8F1-823B-4B28-AA89-F1E6C626596A}"/>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E93254E2-439A-43B9-B018-A741E1882B28}"/>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7" name="フローチャート: 判断 556">
          <a:extLst>
            <a:ext uri="{FF2B5EF4-FFF2-40B4-BE49-F238E27FC236}">
              <a16:creationId xmlns:a16="http://schemas.microsoft.com/office/drawing/2014/main" id="{A9CADDCE-D061-40CB-8652-C5D9B0B9C418}"/>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8" name="フローチャート: 判断 557">
          <a:extLst>
            <a:ext uri="{FF2B5EF4-FFF2-40B4-BE49-F238E27FC236}">
              <a16:creationId xmlns:a16="http://schemas.microsoft.com/office/drawing/2014/main" id="{1166B12B-50BA-4498-90B5-342889050AE2}"/>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9" name="フローチャート: 判断 558">
          <a:extLst>
            <a:ext uri="{FF2B5EF4-FFF2-40B4-BE49-F238E27FC236}">
              <a16:creationId xmlns:a16="http://schemas.microsoft.com/office/drawing/2014/main" id="{E106E0FB-AB54-44D4-A6D4-E5D6AF4B7C3C}"/>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0" name="フローチャート: 判断 559">
          <a:extLst>
            <a:ext uri="{FF2B5EF4-FFF2-40B4-BE49-F238E27FC236}">
              <a16:creationId xmlns:a16="http://schemas.microsoft.com/office/drawing/2014/main" id="{B6562EBA-85F2-4580-BE57-D049F9BCE749}"/>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1" name="フローチャート: 判断 560">
          <a:extLst>
            <a:ext uri="{FF2B5EF4-FFF2-40B4-BE49-F238E27FC236}">
              <a16:creationId xmlns:a16="http://schemas.microsoft.com/office/drawing/2014/main" id="{F900DA6D-33C1-4902-B5DB-2C23C2672EE3}"/>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59C98B64-5287-465E-926F-5394231465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D9C2C15-13EF-4AF7-9870-0E6A480E1D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7F26F65-5923-4645-9424-7F46283D5C3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D7C86D6-0E65-4D74-9F20-7C6728CD6D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156F2BBA-E66D-450D-B4E6-F65E357011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6350</xdr:rowOff>
    </xdr:from>
    <xdr:to>
      <xdr:col>85</xdr:col>
      <xdr:colOff>177800</xdr:colOff>
      <xdr:row>85</xdr:row>
      <xdr:rowOff>107950</xdr:rowOff>
    </xdr:to>
    <xdr:sp macro="" textlink="">
      <xdr:nvSpPr>
        <xdr:cNvPr id="567" name="楕円 566">
          <a:extLst>
            <a:ext uri="{FF2B5EF4-FFF2-40B4-BE49-F238E27FC236}">
              <a16:creationId xmlns:a16="http://schemas.microsoft.com/office/drawing/2014/main" id="{F13B169F-A0B8-4750-89A8-E5780C5978B3}"/>
            </a:ext>
          </a:extLst>
        </xdr:cNvPr>
        <xdr:cNvSpPr/>
      </xdr:nvSpPr>
      <xdr:spPr>
        <a:xfrm>
          <a:off x="16268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156227</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9B8FF3DA-8E96-488C-A589-4C7AC153494F}"/>
            </a:ext>
          </a:extLst>
        </xdr:cNvPr>
        <xdr:cNvSpPr txBox="1"/>
      </xdr:nvSpPr>
      <xdr:spPr>
        <a:xfrm>
          <a:off x="16357600"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164464</xdr:rowOff>
    </xdr:from>
    <xdr:to>
      <xdr:col>81</xdr:col>
      <xdr:colOff>101600</xdr:colOff>
      <xdr:row>84</xdr:row>
      <xdr:rowOff>94614</xdr:rowOff>
    </xdr:to>
    <xdr:sp macro="" textlink="">
      <xdr:nvSpPr>
        <xdr:cNvPr id="569" name="楕円 568">
          <a:extLst>
            <a:ext uri="{FF2B5EF4-FFF2-40B4-BE49-F238E27FC236}">
              <a16:creationId xmlns:a16="http://schemas.microsoft.com/office/drawing/2014/main" id="{7151BF61-8E33-4BF1-824C-72CC8A4A0431}"/>
            </a:ext>
          </a:extLst>
        </xdr:cNvPr>
        <xdr:cNvSpPr/>
      </xdr:nvSpPr>
      <xdr:spPr>
        <a:xfrm>
          <a:off x="1543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43814</xdr:rowOff>
    </xdr:from>
    <xdr:to>
      <xdr:col>85</xdr:col>
      <xdr:colOff>127000</xdr:colOff>
      <xdr:row>85</xdr:row>
      <xdr:rowOff>57150</xdr:rowOff>
    </xdr:to>
    <xdr:cxnSp macro="">
      <xdr:nvCxnSpPr>
        <xdr:cNvPr id="570" name="直線コネクタ 569">
          <a:extLst>
            <a:ext uri="{FF2B5EF4-FFF2-40B4-BE49-F238E27FC236}">
              <a16:creationId xmlns:a16="http://schemas.microsoft.com/office/drawing/2014/main" id="{D783929B-4BC6-4EA8-94C5-589B81F5364F}"/>
            </a:ext>
          </a:extLst>
        </xdr:cNvPr>
        <xdr:cNvCxnSpPr/>
      </xdr:nvCxnSpPr>
      <xdr:spPr>
        <a:xfrm>
          <a:off x="15481300" y="14445614"/>
          <a:ext cx="838200" cy="18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149225</xdr:rowOff>
    </xdr:from>
    <xdr:to>
      <xdr:col>76</xdr:col>
      <xdr:colOff>165100</xdr:colOff>
      <xdr:row>84</xdr:row>
      <xdr:rowOff>79375</xdr:rowOff>
    </xdr:to>
    <xdr:sp macro="" textlink="">
      <xdr:nvSpPr>
        <xdr:cNvPr id="571" name="楕円 570">
          <a:extLst>
            <a:ext uri="{FF2B5EF4-FFF2-40B4-BE49-F238E27FC236}">
              <a16:creationId xmlns:a16="http://schemas.microsoft.com/office/drawing/2014/main" id="{8298C830-2649-4FC3-9911-3D2610A54D21}"/>
            </a:ext>
          </a:extLst>
        </xdr:cNvPr>
        <xdr:cNvSpPr/>
      </xdr:nvSpPr>
      <xdr:spPr>
        <a:xfrm>
          <a:off x="14541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28575</xdr:rowOff>
    </xdr:from>
    <xdr:to>
      <xdr:col>81</xdr:col>
      <xdr:colOff>50800</xdr:colOff>
      <xdr:row>84</xdr:row>
      <xdr:rowOff>43814</xdr:rowOff>
    </xdr:to>
    <xdr:cxnSp macro="">
      <xdr:nvCxnSpPr>
        <xdr:cNvPr id="572" name="直線コネクタ 571">
          <a:extLst>
            <a:ext uri="{FF2B5EF4-FFF2-40B4-BE49-F238E27FC236}">
              <a16:creationId xmlns:a16="http://schemas.microsoft.com/office/drawing/2014/main" id="{5D051D88-433E-4454-9E30-B398DCE08E91}"/>
            </a:ext>
          </a:extLst>
        </xdr:cNvPr>
        <xdr:cNvCxnSpPr/>
      </xdr:nvCxnSpPr>
      <xdr:spPr>
        <a:xfrm>
          <a:off x="14592300" y="144303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114936</xdr:rowOff>
    </xdr:from>
    <xdr:to>
      <xdr:col>72</xdr:col>
      <xdr:colOff>38100</xdr:colOff>
      <xdr:row>84</xdr:row>
      <xdr:rowOff>45086</xdr:rowOff>
    </xdr:to>
    <xdr:sp macro="" textlink="">
      <xdr:nvSpPr>
        <xdr:cNvPr id="573" name="楕円 572">
          <a:extLst>
            <a:ext uri="{FF2B5EF4-FFF2-40B4-BE49-F238E27FC236}">
              <a16:creationId xmlns:a16="http://schemas.microsoft.com/office/drawing/2014/main" id="{7073FFEC-0F0E-4422-AAF2-781EA4FA8D82}"/>
            </a:ext>
          </a:extLst>
        </xdr:cNvPr>
        <xdr:cNvSpPr/>
      </xdr:nvSpPr>
      <xdr:spPr>
        <a:xfrm>
          <a:off x="13652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165736</xdr:rowOff>
    </xdr:from>
    <xdr:to>
      <xdr:col>76</xdr:col>
      <xdr:colOff>114300</xdr:colOff>
      <xdr:row>84</xdr:row>
      <xdr:rowOff>28575</xdr:rowOff>
    </xdr:to>
    <xdr:cxnSp macro="">
      <xdr:nvCxnSpPr>
        <xdr:cNvPr id="574" name="直線コネクタ 573">
          <a:extLst>
            <a:ext uri="{FF2B5EF4-FFF2-40B4-BE49-F238E27FC236}">
              <a16:creationId xmlns:a16="http://schemas.microsoft.com/office/drawing/2014/main" id="{74C8D6D4-57BC-49E0-9A75-E952285107D0}"/>
            </a:ext>
          </a:extLst>
        </xdr:cNvPr>
        <xdr:cNvCxnSpPr/>
      </xdr:nvCxnSpPr>
      <xdr:spPr>
        <a:xfrm>
          <a:off x="13703300" y="143960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575" name="楕円 574">
          <a:extLst>
            <a:ext uri="{FF2B5EF4-FFF2-40B4-BE49-F238E27FC236}">
              <a16:creationId xmlns:a16="http://schemas.microsoft.com/office/drawing/2014/main" id="{DC82A286-377B-4C7D-9C88-C4D43EDB978D}"/>
            </a:ext>
          </a:extLst>
        </xdr:cNvPr>
        <xdr:cNvSpPr/>
      </xdr:nvSpPr>
      <xdr:spPr>
        <a:xfrm>
          <a:off x="1276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165736</xdr:rowOff>
    </xdr:to>
    <xdr:cxnSp macro="">
      <xdr:nvCxnSpPr>
        <xdr:cNvPr id="576" name="直線コネクタ 575">
          <a:extLst>
            <a:ext uri="{FF2B5EF4-FFF2-40B4-BE49-F238E27FC236}">
              <a16:creationId xmlns:a16="http://schemas.microsoft.com/office/drawing/2014/main" id="{EBF43C25-0AB2-4446-8FF2-1A2871E87770}"/>
            </a:ext>
          </a:extLst>
        </xdr:cNvPr>
        <xdr:cNvCxnSpPr/>
      </xdr:nvCxnSpPr>
      <xdr:spPr>
        <a:xfrm>
          <a:off x="12814300" y="143598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7" name="n_1aveValue【消防施設】&#10;有形固定資産減価償却率">
          <a:extLst>
            <a:ext uri="{FF2B5EF4-FFF2-40B4-BE49-F238E27FC236}">
              <a16:creationId xmlns:a16="http://schemas.microsoft.com/office/drawing/2014/main" id="{E4FBF3D5-B39C-4BF6-A567-A824ABE83A9A}"/>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78" name="n_2aveValue【消防施設】&#10;有形固定資産減価償却率">
          <a:extLst>
            <a:ext uri="{FF2B5EF4-FFF2-40B4-BE49-F238E27FC236}">
              <a16:creationId xmlns:a16="http://schemas.microsoft.com/office/drawing/2014/main" id="{8315D86E-1AC3-4FC0-B693-82C87DCB68B5}"/>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79" name="n_3aveValue【消防施設】&#10;有形固定資産減価償却率">
          <a:extLst>
            <a:ext uri="{FF2B5EF4-FFF2-40B4-BE49-F238E27FC236}">
              <a16:creationId xmlns:a16="http://schemas.microsoft.com/office/drawing/2014/main" id="{93DEBCE2-A7C3-4D89-A470-28D278CB666B}"/>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80" name="n_4aveValue【消防施設】&#10;有形固定資産減価償却率">
          <a:extLst>
            <a:ext uri="{FF2B5EF4-FFF2-40B4-BE49-F238E27FC236}">
              <a16:creationId xmlns:a16="http://schemas.microsoft.com/office/drawing/2014/main" id="{9BEACDF8-9B6C-46D0-88F8-E4451A3980EF}"/>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85741</xdr:rowOff>
    </xdr:from>
    <xdr:ext cx="405111" cy="259045"/>
    <xdr:sp macro="" textlink="">
      <xdr:nvSpPr>
        <xdr:cNvPr id="581" name="n_1mainValue【消防施設】&#10;有形固定資産減価償却率">
          <a:extLst>
            <a:ext uri="{FF2B5EF4-FFF2-40B4-BE49-F238E27FC236}">
              <a16:creationId xmlns:a16="http://schemas.microsoft.com/office/drawing/2014/main" id="{00E62E24-4E01-4C95-BBFF-B1B741D7D807}"/>
            </a:ext>
          </a:extLst>
        </xdr:cNvPr>
        <xdr:cNvSpPr txBox="1"/>
      </xdr:nvSpPr>
      <xdr:spPr>
        <a:xfrm>
          <a:off x="15266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70502</xdr:rowOff>
    </xdr:from>
    <xdr:ext cx="405111" cy="259045"/>
    <xdr:sp macro="" textlink="">
      <xdr:nvSpPr>
        <xdr:cNvPr id="582" name="n_2mainValue【消防施設】&#10;有形固定資産減価償却率">
          <a:extLst>
            <a:ext uri="{FF2B5EF4-FFF2-40B4-BE49-F238E27FC236}">
              <a16:creationId xmlns:a16="http://schemas.microsoft.com/office/drawing/2014/main" id="{5EF3A215-3828-44A5-8029-D231E83ACE18}"/>
            </a:ext>
          </a:extLst>
        </xdr:cNvPr>
        <xdr:cNvSpPr txBox="1"/>
      </xdr:nvSpPr>
      <xdr:spPr>
        <a:xfrm>
          <a:off x="14389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36213</xdr:rowOff>
    </xdr:from>
    <xdr:ext cx="405111" cy="259045"/>
    <xdr:sp macro="" textlink="">
      <xdr:nvSpPr>
        <xdr:cNvPr id="583" name="n_3mainValue【消防施設】&#10;有形固定資産減価償却率">
          <a:extLst>
            <a:ext uri="{FF2B5EF4-FFF2-40B4-BE49-F238E27FC236}">
              <a16:creationId xmlns:a16="http://schemas.microsoft.com/office/drawing/2014/main" id="{2C0D0BC2-6384-44B3-93CB-CAA0CA18FD52}"/>
            </a:ext>
          </a:extLst>
        </xdr:cNvPr>
        <xdr:cNvSpPr txBox="1"/>
      </xdr:nvSpPr>
      <xdr:spPr>
        <a:xfrm>
          <a:off x="13500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584" name="n_4mainValue【消防施設】&#10;有形固定資産減価償却率">
          <a:extLst>
            <a:ext uri="{FF2B5EF4-FFF2-40B4-BE49-F238E27FC236}">
              <a16:creationId xmlns:a16="http://schemas.microsoft.com/office/drawing/2014/main" id="{811A1A71-F1CE-424B-AE99-3630F96A4663}"/>
            </a:ext>
          </a:extLst>
        </xdr:cNvPr>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DB62F523-962A-45F3-925A-CED32C80C3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04F13122-67AC-4805-B12A-C82A3F8C50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124B5564-1FEF-4F63-96B1-134757F7981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05C661A5-EE00-4A85-A02B-4AC2BC8F69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0C40B4FD-2F5B-4942-B3A9-C0755A1709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82D2EA13-0418-4518-BF7C-88EA7B8E76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7D0087B6-A172-483D-9898-B9409A9050C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DA069037-07BF-43F3-998B-54B47AACEBA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E42F117E-5EBA-4378-B994-9D7BBB6EA07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A5A2A940-EF52-4945-BFE6-70D0CC083D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6AF87A49-89DA-41BF-89AE-FA938047DA6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21DFFC2A-1D3A-46F3-AAD6-0BAA0889BDA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FFACCAFF-B7A2-4ADA-8C3B-D338D6208AE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3D858805-882D-40EB-95C0-0F8C01E2B15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D4918C53-408A-49BD-8CAA-F4A0813A3B7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67CDEE8C-E434-45E4-8A20-B924ED35B39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C1972EF3-72E6-4A7F-9B45-3F8CA83CEC3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E6163CBF-4F2B-4F07-ABF1-E8429EBFE5C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6EC2B889-3D42-4AE2-8EDF-D65B56595FA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DBD3F61C-42D1-4430-A745-873E7D380FE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A48AEC0B-53CE-4B79-822E-DC4A94832E9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0988C61D-023C-4498-B0C4-8D345DAE43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95673B00-2FF1-46A9-B96B-DAEDB91FF1E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8" name="直線コネクタ 607">
          <a:extLst>
            <a:ext uri="{FF2B5EF4-FFF2-40B4-BE49-F238E27FC236}">
              <a16:creationId xmlns:a16="http://schemas.microsoft.com/office/drawing/2014/main" id="{DBB47D76-EE22-4E54-937D-D5C2B4D0F526}"/>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9" name="【消防施設】&#10;一人当たり面積最小値テキスト">
          <a:extLst>
            <a:ext uri="{FF2B5EF4-FFF2-40B4-BE49-F238E27FC236}">
              <a16:creationId xmlns:a16="http://schemas.microsoft.com/office/drawing/2014/main" id="{CF933DDB-33F2-4E0B-8B4F-48313F1A93F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0" name="直線コネクタ 609">
          <a:extLst>
            <a:ext uri="{FF2B5EF4-FFF2-40B4-BE49-F238E27FC236}">
              <a16:creationId xmlns:a16="http://schemas.microsoft.com/office/drawing/2014/main" id="{7D5F4B1D-3F91-4E6F-AB7D-10B992FA83F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1" name="【消防施設】&#10;一人当たり面積最大値テキスト">
          <a:extLst>
            <a:ext uri="{FF2B5EF4-FFF2-40B4-BE49-F238E27FC236}">
              <a16:creationId xmlns:a16="http://schemas.microsoft.com/office/drawing/2014/main" id="{B80D52DF-CA9A-48A3-B3FA-77825222C717}"/>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2" name="直線コネクタ 611">
          <a:extLst>
            <a:ext uri="{FF2B5EF4-FFF2-40B4-BE49-F238E27FC236}">
              <a16:creationId xmlns:a16="http://schemas.microsoft.com/office/drawing/2014/main" id="{E20E6A8D-52EC-46EE-B129-7F5D86B4DF1D}"/>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13" name="【消防施設】&#10;一人当たり面積平均値テキスト">
          <a:extLst>
            <a:ext uri="{FF2B5EF4-FFF2-40B4-BE49-F238E27FC236}">
              <a16:creationId xmlns:a16="http://schemas.microsoft.com/office/drawing/2014/main" id="{02D25758-723D-4D3A-B01C-80C6CE83DA95}"/>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4" name="フローチャート: 判断 613">
          <a:extLst>
            <a:ext uri="{FF2B5EF4-FFF2-40B4-BE49-F238E27FC236}">
              <a16:creationId xmlns:a16="http://schemas.microsoft.com/office/drawing/2014/main" id="{398B7998-4882-4150-AF0D-C977F4714FD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5" name="フローチャート: 判断 614">
          <a:extLst>
            <a:ext uri="{FF2B5EF4-FFF2-40B4-BE49-F238E27FC236}">
              <a16:creationId xmlns:a16="http://schemas.microsoft.com/office/drawing/2014/main" id="{AEB38AE0-6BC5-40CA-B543-EF0F0EAFA0D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6" name="フローチャート: 判断 615">
          <a:extLst>
            <a:ext uri="{FF2B5EF4-FFF2-40B4-BE49-F238E27FC236}">
              <a16:creationId xmlns:a16="http://schemas.microsoft.com/office/drawing/2014/main" id="{E2E4CC9C-C959-4EF0-8751-2409E5479A26}"/>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7" name="フローチャート: 判断 616">
          <a:extLst>
            <a:ext uri="{FF2B5EF4-FFF2-40B4-BE49-F238E27FC236}">
              <a16:creationId xmlns:a16="http://schemas.microsoft.com/office/drawing/2014/main" id="{14E81C9D-8CF5-4CA1-AA2B-896073963CAA}"/>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8" name="フローチャート: 判断 617">
          <a:extLst>
            <a:ext uri="{FF2B5EF4-FFF2-40B4-BE49-F238E27FC236}">
              <a16:creationId xmlns:a16="http://schemas.microsoft.com/office/drawing/2014/main" id="{624F170A-64B6-49B8-A697-46C1B3756DAB}"/>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CEA287C-CC79-4AFC-9D77-8BFF27BD8B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3E87919-8378-4153-B955-75945CE7C0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F68D6BC-073A-4BEC-BB81-96C47CD894A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2CFAD97E-79A7-4387-B0D3-6F8161AF807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0994876-8CF2-42FF-85DC-F874FF2EFA6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86361</xdr:rowOff>
    </xdr:from>
    <xdr:to>
      <xdr:col>116</xdr:col>
      <xdr:colOff>114300</xdr:colOff>
      <xdr:row>83</xdr:row>
      <xdr:rowOff>16511</xdr:rowOff>
    </xdr:to>
    <xdr:sp macro="" textlink="">
      <xdr:nvSpPr>
        <xdr:cNvPr id="624" name="楕円 623">
          <a:extLst>
            <a:ext uri="{FF2B5EF4-FFF2-40B4-BE49-F238E27FC236}">
              <a16:creationId xmlns:a16="http://schemas.microsoft.com/office/drawing/2014/main" id="{44ECEE66-A05D-432F-B5CD-CBB7043DD4F7}"/>
            </a:ext>
          </a:extLst>
        </xdr:cNvPr>
        <xdr:cNvSpPr/>
      </xdr:nvSpPr>
      <xdr:spPr>
        <a:xfrm>
          <a:off x="22110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109238</xdr:rowOff>
    </xdr:from>
    <xdr:ext cx="469744" cy="259045"/>
    <xdr:sp macro="" textlink="">
      <xdr:nvSpPr>
        <xdr:cNvPr id="625" name="【消防施設】&#10;一人当たり面積該当値テキスト">
          <a:extLst>
            <a:ext uri="{FF2B5EF4-FFF2-40B4-BE49-F238E27FC236}">
              <a16:creationId xmlns:a16="http://schemas.microsoft.com/office/drawing/2014/main" id="{E90E7201-4EEA-4AAE-A676-82B43E590C42}"/>
            </a:ext>
          </a:extLst>
        </xdr:cNvPr>
        <xdr:cNvSpPr txBox="1"/>
      </xdr:nvSpPr>
      <xdr:spPr>
        <a:xfrm>
          <a:off x="22199600" y="1399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97789</xdr:rowOff>
    </xdr:from>
    <xdr:to>
      <xdr:col>112</xdr:col>
      <xdr:colOff>38100</xdr:colOff>
      <xdr:row>83</xdr:row>
      <xdr:rowOff>27939</xdr:rowOff>
    </xdr:to>
    <xdr:sp macro="" textlink="">
      <xdr:nvSpPr>
        <xdr:cNvPr id="626" name="楕円 625">
          <a:extLst>
            <a:ext uri="{FF2B5EF4-FFF2-40B4-BE49-F238E27FC236}">
              <a16:creationId xmlns:a16="http://schemas.microsoft.com/office/drawing/2014/main" id="{621522B1-957B-472A-AB56-E9A6D89DFBF8}"/>
            </a:ext>
          </a:extLst>
        </xdr:cNvPr>
        <xdr:cNvSpPr/>
      </xdr:nvSpPr>
      <xdr:spPr>
        <a:xfrm>
          <a:off x="21272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137161</xdr:rowOff>
    </xdr:from>
    <xdr:to>
      <xdr:col>116</xdr:col>
      <xdr:colOff>63500</xdr:colOff>
      <xdr:row>82</xdr:row>
      <xdr:rowOff>148589</xdr:rowOff>
    </xdr:to>
    <xdr:cxnSp macro="">
      <xdr:nvCxnSpPr>
        <xdr:cNvPr id="627" name="直線コネクタ 626">
          <a:extLst>
            <a:ext uri="{FF2B5EF4-FFF2-40B4-BE49-F238E27FC236}">
              <a16:creationId xmlns:a16="http://schemas.microsoft.com/office/drawing/2014/main" id="{FC1E8EAF-138D-4F3F-A9CC-E5D2A7E5214C}"/>
            </a:ext>
          </a:extLst>
        </xdr:cNvPr>
        <xdr:cNvCxnSpPr/>
      </xdr:nvCxnSpPr>
      <xdr:spPr>
        <a:xfrm flipV="1">
          <a:off x="21323300" y="141960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113030</xdr:rowOff>
    </xdr:from>
    <xdr:to>
      <xdr:col>107</xdr:col>
      <xdr:colOff>101600</xdr:colOff>
      <xdr:row>83</xdr:row>
      <xdr:rowOff>43180</xdr:rowOff>
    </xdr:to>
    <xdr:sp macro="" textlink="">
      <xdr:nvSpPr>
        <xdr:cNvPr id="628" name="楕円 627">
          <a:extLst>
            <a:ext uri="{FF2B5EF4-FFF2-40B4-BE49-F238E27FC236}">
              <a16:creationId xmlns:a16="http://schemas.microsoft.com/office/drawing/2014/main" id="{1DB1A3F1-D418-4AB0-9C17-48FEAB3DC57E}"/>
            </a:ext>
          </a:extLst>
        </xdr:cNvPr>
        <xdr:cNvSpPr/>
      </xdr:nvSpPr>
      <xdr:spPr>
        <a:xfrm>
          <a:off x="20383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148589</xdr:rowOff>
    </xdr:from>
    <xdr:to>
      <xdr:col>111</xdr:col>
      <xdr:colOff>177800</xdr:colOff>
      <xdr:row>82</xdr:row>
      <xdr:rowOff>163830</xdr:rowOff>
    </xdr:to>
    <xdr:cxnSp macro="">
      <xdr:nvCxnSpPr>
        <xdr:cNvPr id="629" name="直線コネクタ 628">
          <a:extLst>
            <a:ext uri="{FF2B5EF4-FFF2-40B4-BE49-F238E27FC236}">
              <a16:creationId xmlns:a16="http://schemas.microsoft.com/office/drawing/2014/main" id="{9AB0F491-8F5A-48A1-BAAF-4F6CC7F801B8}"/>
            </a:ext>
          </a:extLst>
        </xdr:cNvPr>
        <xdr:cNvCxnSpPr/>
      </xdr:nvCxnSpPr>
      <xdr:spPr>
        <a:xfrm flipV="1">
          <a:off x="20434300" y="142074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630" name="楕円 629">
          <a:extLst>
            <a:ext uri="{FF2B5EF4-FFF2-40B4-BE49-F238E27FC236}">
              <a16:creationId xmlns:a16="http://schemas.microsoft.com/office/drawing/2014/main" id="{C90F4F5F-B169-4241-B8BF-84C65F4CDE98}"/>
            </a:ext>
          </a:extLst>
        </xdr:cNvPr>
        <xdr:cNvSpPr/>
      </xdr:nvSpPr>
      <xdr:spPr>
        <a:xfrm>
          <a:off x="19494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163830</xdr:rowOff>
    </xdr:from>
    <xdr:to>
      <xdr:col>107</xdr:col>
      <xdr:colOff>50800</xdr:colOff>
      <xdr:row>83</xdr:row>
      <xdr:rowOff>0</xdr:rowOff>
    </xdr:to>
    <xdr:cxnSp macro="">
      <xdr:nvCxnSpPr>
        <xdr:cNvPr id="631" name="直線コネクタ 630">
          <a:extLst>
            <a:ext uri="{FF2B5EF4-FFF2-40B4-BE49-F238E27FC236}">
              <a16:creationId xmlns:a16="http://schemas.microsoft.com/office/drawing/2014/main" id="{1A419523-DA06-478F-8019-2A03A9F196F5}"/>
            </a:ext>
          </a:extLst>
        </xdr:cNvPr>
        <xdr:cNvCxnSpPr/>
      </xdr:nvCxnSpPr>
      <xdr:spPr>
        <a:xfrm flipV="1">
          <a:off x="19545300" y="1422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132080</xdr:rowOff>
    </xdr:from>
    <xdr:to>
      <xdr:col>98</xdr:col>
      <xdr:colOff>38100</xdr:colOff>
      <xdr:row>83</xdr:row>
      <xdr:rowOff>62230</xdr:rowOff>
    </xdr:to>
    <xdr:sp macro="" textlink="">
      <xdr:nvSpPr>
        <xdr:cNvPr id="632" name="楕円 631">
          <a:extLst>
            <a:ext uri="{FF2B5EF4-FFF2-40B4-BE49-F238E27FC236}">
              <a16:creationId xmlns:a16="http://schemas.microsoft.com/office/drawing/2014/main" id="{3D0A576A-4AC8-476D-8DDC-6A20D20E7D22}"/>
            </a:ext>
          </a:extLst>
        </xdr:cNvPr>
        <xdr:cNvSpPr/>
      </xdr:nvSpPr>
      <xdr:spPr>
        <a:xfrm>
          <a:off x="18605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0</xdr:rowOff>
    </xdr:from>
    <xdr:to>
      <xdr:col>102</xdr:col>
      <xdr:colOff>114300</xdr:colOff>
      <xdr:row>83</xdr:row>
      <xdr:rowOff>11430</xdr:rowOff>
    </xdr:to>
    <xdr:cxnSp macro="">
      <xdr:nvCxnSpPr>
        <xdr:cNvPr id="633" name="直線コネクタ 632">
          <a:extLst>
            <a:ext uri="{FF2B5EF4-FFF2-40B4-BE49-F238E27FC236}">
              <a16:creationId xmlns:a16="http://schemas.microsoft.com/office/drawing/2014/main" id="{533EC1D5-AEB8-42E7-8F28-598EF63A1DF4}"/>
            </a:ext>
          </a:extLst>
        </xdr:cNvPr>
        <xdr:cNvCxnSpPr/>
      </xdr:nvCxnSpPr>
      <xdr:spPr>
        <a:xfrm flipV="1">
          <a:off x="18656300" y="1423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34" name="n_1aveValue【消防施設】&#10;一人当たり面積">
          <a:extLst>
            <a:ext uri="{FF2B5EF4-FFF2-40B4-BE49-F238E27FC236}">
              <a16:creationId xmlns:a16="http://schemas.microsoft.com/office/drawing/2014/main" id="{58E90263-9D06-4894-81BD-97E2C4D44602}"/>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5" name="n_2aveValue【消防施設】&#10;一人当たり面積">
          <a:extLst>
            <a:ext uri="{FF2B5EF4-FFF2-40B4-BE49-F238E27FC236}">
              <a16:creationId xmlns:a16="http://schemas.microsoft.com/office/drawing/2014/main" id="{0EBD6114-84A6-4E70-9465-2691A19606FB}"/>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36" name="n_3aveValue【消防施設】&#10;一人当たり面積">
          <a:extLst>
            <a:ext uri="{FF2B5EF4-FFF2-40B4-BE49-F238E27FC236}">
              <a16:creationId xmlns:a16="http://schemas.microsoft.com/office/drawing/2014/main" id="{C0CA5F13-0922-444C-A805-7605AD67A45F}"/>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637" name="n_4aveValue【消防施設】&#10;一人当たり面積">
          <a:extLst>
            <a:ext uri="{FF2B5EF4-FFF2-40B4-BE49-F238E27FC236}">
              <a16:creationId xmlns:a16="http://schemas.microsoft.com/office/drawing/2014/main" id="{D48D2D09-243A-4083-B212-C5B7715602FF}"/>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44466</xdr:rowOff>
    </xdr:from>
    <xdr:ext cx="469744" cy="259045"/>
    <xdr:sp macro="" textlink="">
      <xdr:nvSpPr>
        <xdr:cNvPr id="638" name="n_1mainValue【消防施設】&#10;一人当たり面積">
          <a:extLst>
            <a:ext uri="{FF2B5EF4-FFF2-40B4-BE49-F238E27FC236}">
              <a16:creationId xmlns:a16="http://schemas.microsoft.com/office/drawing/2014/main" id="{6CB69689-D30F-4C9D-997A-0CB71466F79F}"/>
            </a:ext>
          </a:extLst>
        </xdr:cNvPr>
        <xdr:cNvSpPr txBox="1"/>
      </xdr:nvSpPr>
      <xdr:spPr>
        <a:xfrm>
          <a:off x="210757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59707</xdr:rowOff>
    </xdr:from>
    <xdr:ext cx="469744" cy="259045"/>
    <xdr:sp macro="" textlink="">
      <xdr:nvSpPr>
        <xdr:cNvPr id="639" name="n_2mainValue【消防施設】&#10;一人当たり面積">
          <a:extLst>
            <a:ext uri="{FF2B5EF4-FFF2-40B4-BE49-F238E27FC236}">
              <a16:creationId xmlns:a16="http://schemas.microsoft.com/office/drawing/2014/main" id="{34CA5815-8B9D-4D92-91C3-07EFED5570DA}"/>
            </a:ext>
          </a:extLst>
        </xdr:cNvPr>
        <xdr:cNvSpPr txBox="1"/>
      </xdr:nvSpPr>
      <xdr:spPr>
        <a:xfrm>
          <a:off x="20199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640" name="n_3mainValue【消防施設】&#10;一人当たり面積">
          <a:extLst>
            <a:ext uri="{FF2B5EF4-FFF2-40B4-BE49-F238E27FC236}">
              <a16:creationId xmlns:a16="http://schemas.microsoft.com/office/drawing/2014/main" id="{D1E316B4-721C-44BE-97B7-B0B181FF27F6}"/>
            </a:ext>
          </a:extLst>
        </xdr:cNvPr>
        <xdr:cNvSpPr txBox="1"/>
      </xdr:nvSpPr>
      <xdr:spPr>
        <a:xfrm>
          <a:off x="19310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78757</xdr:rowOff>
    </xdr:from>
    <xdr:ext cx="469744" cy="259045"/>
    <xdr:sp macro="" textlink="">
      <xdr:nvSpPr>
        <xdr:cNvPr id="641" name="n_4mainValue【消防施設】&#10;一人当たり面積">
          <a:extLst>
            <a:ext uri="{FF2B5EF4-FFF2-40B4-BE49-F238E27FC236}">
              <a16:creationId xmlns:a16="http://schemas.microsoft.com/office/drawing/2014/main" id="{7DDFFF11-06F7-45A0-84E0-07FAE24CC002}"/>
            </a:ext>
          </a:extLst>
        </xdr:cNvPr>
        <xdr:cNvSpPr txBox="1"/>
      </xdr:nvSpPr>
      <xdr:spPr>
        <a:xfrm>
          <a:off x="184214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A7C329D6-F46A-4642-81B4-FA1541A55F5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944C78EB-A077-4D1B-A50F-5E6AF0E99C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CA88B0B9-6FF0-46DC-86DB-DED578E6F2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C409F5B-6938-4470-9B79-C54911ADCE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B7014B3-654C-403C-B9B6-2A887E5E7B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34DF517A-B86D-4E82-8EFC-04D5365433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9EC3BAEF-263C-43EA-AFE7-82507F2DDB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91D7FD1C-6B16-4260-BFE4-4DCC66BA93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44874BC-8665-42A8-92ED-37340A5EFF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F84A1D67-ABB5-4A70-A545-EBD58D43C7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25EFAC59-B438-4701-8DB8-89B63E7AE07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C103B2A1-6C31-4FB1-8073-A298ABDD802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BA9E44D1-94F6-4AE1-950D-07DE9BCB9C0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BE06DE8C-15F4-477F-B559-B01BD394D55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B49EBCC-3717-4EF3-A6D1-2825545754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27E175DD-5465-4532-9CB3-323DD42A2D9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49273A41-C818-424C-88AA-8C6B7ECF95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8D8E41-126B-4921-AA6C-2FD5FDFAE0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77D58C36-86AC-430D-B9DF-B4778A1D3EB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AF5F4811-4D59-4F64-A6B9-D8DE9DE0D65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C7D77BA8-02E4-47F4-8D72-9085E3BBBB2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5DAE0098-7162-4A8C-B6C9-C7F78756EA7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3B35D972-FC23-4C2D-B9FB-08EF91A5156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965F523-3C8D-4629-AF4E-BF2C4C90D3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6C5F96D5-9825-479F-A118-BBA0179819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7" name="直線コネクタ 666">
          <a:extLst>
            <a:ext uri="{FF2B5EF4-FFF2-40B4-BE49-F238E27FC236}">
              <a16:creationId xmlns:a16="http://schemas.microsoft.com/office/drawing/2014/main" id="{C057EB54-C0C9-44E4-B78C-77031BDEE2F8}"/>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8" name="【庁舎】&#10;有形固定資産減価償却率最小値テキスト">
          <a:extLst>
            <a:ext uri="{FF2B5EF4-FFF2-40B4-BE49-F238E27FC236}">
              <a16:creationId xmlns:a16="http://schemas.microsoft.com/office/drawing/2014/main" id="{D652C808-F61B-4FB8-BA31-BBCAB40EBAAD}"/>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9" name="直線コネクタ 668">
          <a:extLst>
            <a:ext uri="{FF2B5EF4-FFF2-40B4-BE49-F238E27FC236}">
              <a16:creationId xmlns:a16="http://schemas.microsoft.com/office/drawing/2014/main" id="{782CCCE9-CD97-4146-A501-EC08527D896E}"/>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0" name="【庁舎】&#10;有形固定資産減価償却率最大値テキスト">
          <a:extLst>
            <a:ext uri="{FF2B5EF4-FFF2-40B4-BE49-F238E27FC236}">
              <a16:creationId xmlns:a16="http://schemas.microsoft.com/office/drawing/2014/main" id="{F336CB3F-0FB2-47D5-BD2B-046EE2A776E4}"/>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1" name="直線コネクタ 670">
          <a:extLst>
            <a:ext uri="{FF2B5EF4-FFF2-40B4-BE49-F238E27FC236}">
              <a16:creationId xmlns:a16="http://schemas.microsoft.com/office/drawing/2014/main" id="{67628C25-8D75-4001-9365-8003AFC2834A}"/>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2" name="【庁舎】&#10;有形固定資産減価償却率平均値テキスト">
          <a:extLst>
            <a:ext uri="{FF2B5EF4-FFF2-40B4-BE49-F238E27FC236}">
              <a16:creationId xmlns:a16="http://schemas.microsoft.com/office/drawing/2014/main" id="{C43BD649-00B3-4FD2-946A-87406C4D6CD8}"/>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3" name="フローチャート: 判断 672">
          <a:extLst>
            <a:ext uri="{FF2B5EF4-FFF2-40B4-BE49-F238E27FC236}">
              <a16:creationId xmlns:a16="http://schemas.microsoft.com/office/drawing/2014/main" id="{4F14AFFB-1BF0-4139-8291-63A74D0D699F}"/>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a:extLst>
            <a:ext uri="{FF2B5EF4-FFF2-40B4-BE49-F238E27FC236}">
              <a16:creationId xmlns:a16="http://schemas.microsoft.com/office/drawing/2014/main" id="{DF69872C-C131-4B65-9B64-BBF77DAE850E}"/>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5" name="フローチャート: 判断 674">
          <a:extLst>
            <a:ext uri="{FF2B5EF4-FFF2-40B4-BE49-F238E27FC236}">
              <a16:creationId xmlns:a16="http://schemas.microsoft.com/office/drawing/2014/main" id="{B3D172E4-7FF2-4E49-8D92-0BD139288566}"/>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6" name="フローチャート: 判断 675">
          <a:extLst>
            <a:ext uri="{FF2B5EF4-FFF2-40B4-BE49-F238E27FC236}">
              <a16:creationId xmlns:a16="http://schemas.microsoft.com/office/drawing/2014/main" id="{7D66CF72-59DF-485B-99E0-B4ED826E87D3}"/>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7" name="フローチャート: 判断 676">
          <a:extLst>
            <a:ext uri="{FF2B5EF4-FFF2-40B4-BE49-F238E27FC236}">
              <a16:creationId xmlns:a16="http://schemas.microsoft.com/office/drawing/2014/main" id="{9C74E7A8-8B2A-458A-B312-5E2665F9122B}"/>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1B81B9E-54BF-45AF-92FA-F36ACA1587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FBD7EF0-BA23-4286-B0D1-7D88CE86A7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FCFF4E1-A827-4ED9-A0A8-EB3F174E96B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C5BAFED-70CC-41CD-9AFD-76469FC1CE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68F4B92-6586-438E-8DED-ED8EF2A256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133169</xdr:rowOff>
    </xdr:from>
    <xdr:to>
      <xdr:col>85</xdr:col>
      <xdr:colOff>177800</xdr:colOff>
      <xdr:row>107</xdr:row>
      <xdr:rowOff>63319</xdr:rowOff>
    </xdr:to>
    <xdr:sp macro="" textlink="">
      <xdr:nvSpPr>
        <xdr:cNvPr id="683" name="楕円 682">
          <a:extLst>
            <a:ext uri="{FF2B5EF4-FFF2-40B4-BE49-F238E27FC236}">
              <a16:creationId xmlns:a16="http://schemas.microsoft.com/office/drawing/2014/main" id="{23A90A04-2A7D-40AD-BD87-59A4A6494060}"/>
            </a:ext>
          </a:extLst>
        </xdr:cNvPr>
        <xdr:cNvSpPr/>
      </xdr:nvSpPr>
      <xdr:spPr>
        <a:xfrm>
          <a:off x="16268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111596</xdr:rowOff>
    </xdr:from>
    <xdr:ext cx="405111" cy="259045"/>
    <xdr:sp macro="" textlink="">
      <xdr:nvSpPr>
        <xdr:cNvPr id="684" name="【庁舎】&#10;有形固定資産減価償却率該当値テキスト">
          <a:extLst>
            <a:ext uri="{FF2B5EF4-FFF2-40B4-BE49-F238E27FC236}">
              <a16:creationId xmlns:a16="http://schemas.microsoft.com/office/drawing/2014/main" id="{1C522A30-769F-40BC-B209-4C4C99A2B7F2}"/>
            </a:ext>
          </a:extLst>
        </xdr:cNvPr>
        <xdr:cNvSpPr txBox="1"/>
      </xdr:nvSpPr>
      <xdr:spPr>
        <a:xfrm>
          <a:off x="16357600"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685" name="楕円 684">
          <a:extLst>
            <a:ext uri="{FF2B5EF4-FFF2-40B4-BE49-F238E27FC236}">
              <a16:creationId xmlns:a16="http://schemas.microsoft.com/office/drawing/2014/main" id="{C740DB90-F191-4FC1-B431-6BCB4544C9AD}"/>
            </a:ext>
          </a:extLst>
        </xdr:cNvPr>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107</xdr:row>
      <xdr:rowOff>12519</xdr:rowOff>
    </xdr:to>
    <xdr:cxnSp macro="">
      <xdr:nvCxnSpPr>
        <xdr:cNvPr id="686" name="直線コネクタ 685">
          <a:extLst>
            <a:ext uri="{FF2B5EF4-FFF2-40B4-BE49-F238E27FC236}">
              <a16:creationId xmlns:a16="http://schemas.microsoft.com/office/drawing/2014/main" id="{3BB692F8-FCE0-4077-B8DC-0FFE2BA92B73}"/>
            </a:ext>
          </a:extLst>
        </xdr:cNvPr>
        <xdr:cNvCxnSpPr/>
      </xdr:nvCxnSpPr>
      <xdr:spPr>
        <a:xfrm>
          <a:off x="15481300" y="183250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72752</xdr:rowOff>
    </xdr:from>
    <xdr:to>
      <xdr:col>76</xdr:col>
      <xdr:colOff>165100</xdr:colOff>
      <xdr:row>107</xdr:row>
      <xdr:rowOff>2902</xdr:rowOff>
    </xdr:to>
    <xdr:sp macro="" textlink="">
      <xdr:nvSpPr>
        <xdr:cNvPr id="687" name="楕円 686">
          <a:extLst>
            <a:ext uri="{FF2B5EF4-FFF2-40B4-BE49-F238E27FC236}">
              <a16:creationId xmlns:a16="http://schemas.microsoft.com/office/drawing/2014/main" id="{DB1E00C8-F0FA-48AE-B2F2-94B5EEDF8E26}"/>
            </a:ext>
          </a:extLst>
        </xdr:cNvPr>
        <xdr:cNvSpPr/>
      </xdr:nvSpPr>
      <xdr:spPr>
        <a:xfrm>
          <a:off x="14541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123552</xdr:rowOff>
    </xdr:from>
    <xdr:to>
      <xdr:col>81</xdr:col>
      <xdr:colOff>50800</xdr:colOff>
      <xdr:row>106</xdr:row>
      <xdr:rowOff>151312</xdr:rowOff>
    </xdr:to>
    <xdr:cxnSp macro="">
      <xdr:nvCxnSpPr>
        <xdr:cNvPr id="688" name="直線コネクタ 687">
          <a:extLst>
            <a:ext uri="{FF2B5EF4-FFF2-40B4-BE49-F238E27FC236}">
              <a16:creationId xmlns:a16="http://schemas.microsoft.com/office/drawing/2014/main" id="{41A3C7DD-EB1A-45DE-BA99-ACB9E00A3672}"/>
            </a:ext>
          </a:extLst>
        </xdr:cNvPr>
        <xdr:cNvCxnSpPr/>
      </xdr:nvCxnSpPr>
      <xdr:spPr>
        <a:xfrm>
          <a:off x="14592300" y="1829725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38463</xdr:rowOff>
    </xdr:from>
    <xdr:to>
      <xdr:col>72</xdr:col>
      <xdr:colOff>38100</xdr:colOff>
      <xdr:row>106</xdr:row>
      <xdr:rowOff>140063</xdr:rowOff>
    </xdr:to>
    <xdr:sp macro="" textlink="">
      <xdr:nvSpPr>
        <xdr:cNvPr id="689" name="楕円 688">
          <a:extLst>
            <a:ext uri="{FF2B5EF4-FFF2-40B4-BE49-F238E27FC236}">
              <a16:creationId xmlns:a16="http://schemas.microsoft.com/office/drawing/2014/main" id="{C8388414-24E3-47D8-8573-A18C6D77C92D}"/>
            </a:ext>
          </a:extLst>
        </xdr:cNvPr>
        <xdr:cNvSpPr/>
      </xdr:nvSpPr>
      <xdr:spPr>
        <a:xfrm>
          <a:off x="13652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89263</xdr:rowOff>
    </xdr:from>
    <xdr:to>
      <xdr:col>76</xdr:col>
      <xdr:colOff>114300</xdr:colOff>
      <xdr:row>106</xdr:row>
      <xdr:rowOff>123552</xdr:rowOff>
    </xdr:to>
    <xdr:cxnSp macro="">
      <xdr:nvCxnSpPr>
        <xdr:cNvPr id="690" name="直線コネクタ 689">
          <a:extLst>
            <a:ext uri="{FF2B5EF4-FFF2-40B4-BE49-F238E27FC236}">
              <a16:creationId xmlns:a16="http://schemas.microsoft.com/office/drawing/2014/main" id="{7D444E8F-210C-4E41-B0DA-8199AF7C45A0}"/>
            </a:ext>
          </a:extLst>
        </xdr:cNvPr>
        <xdr:cNvCxnSpPr/>
      </xdr:nvCxnSpPr>
      <xdr:spPr>
        <a:xfrm>
          <a:off x="13703300" y="182629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691" name="楕円 690">
          <a:extLst>
            <a:ext uri="{FF2B5EF4-FFF2-40B4-BE49-F238E27FC236}">
              <a16:creationId xmlns:a16="http://schemas.microsoft.com/office/drawing/2014/main" id="{1FBAC18C-6926-4EE6-8ABF-785CE4C6210D}"/>
            </a:ext>
          </a:extLst>
        </xdr:cNvPr>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89263</xdr:rowOff>
    </xdr:to>
    <xdr:cxnSp macro="">
      <xdr:nvCxnSpPr>
        <xdr:cNvPr id="692" name="直線コネクタ 691">
          <a:extLst>
            <a:ext uri="{FF2B5EF4-FFF2-40B4-BE49-F238E27FC236}">
              <a16:creationId xmlns:a16="http://schemas.microsoft.com/office/drawing/2014/main" id="{CE8A16BD-47D1-4A9D-A2EB-A059C52CA2E1}"/>
            </a:ext>
          </a:extLst>
        </xdr:cNvPr>
        <xdr:cNvCxnSpPr/>
      </xdr:nvCxnSpPr>
      <xdr:spPr>
        <a:xfrm>
          <a:off x="12814300" y="182254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a:extLst>
            <a:ext uri="{FF2B5EF4-FFF2-40B4-BE49-F238E27FC236}">
              <a16:creationId xmlns:a16="http://schemas.microsoft.com/office/drawing/2014/main" id="{2C4A1A6A-DAEF-4E85-B6F4-40F567ADBFCC}"/>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4" name="n_2aveValue【庁舎】&#10;有形固定資産減価償却率">
          <a:extLst>
            <a:ext uri="{FF2B5EF4-FFF2-40B4-BE49-F238E27FC236}">
              <a16:creationId xmlns:a16="http://schemas.microsoft.com/office/drawing/2014/main" id="{BEF097A4-14F8-45E4-9409-99DD3C4F5BB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5" name="n_3aveValue【庁舎】&#10;有形固定資産減価償却率">
          <a:extLst>
            <a:ext uri="{FF2B5EF4-FFF2-40B4-BE49-F238E27FC236}">
              <a16:creationId xmlns:a16="http://schemas.microsoft.com/office/drawing/2014/main" id="{D981AF09-36C0-4BF8-B083-F970517D492C}"/>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6" name="n_4aveValue【庁舎】&#10;有形固定資産減価償却率">
          <a:extLst>
            <a:ext uri="{FF2B5EF4-FFF2-40B4-BE49-F238E27FC236}">
              <a16:creationId xmlns:a16="http://schemas.microsoft.com/office/drawing/2014/main" id="{50EA1BDB-0458-4305-9E09-A54BB9A258E6}"/>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697" name="n_1mainValue【庁舎】&#10;有形固定資産減価償却率">
          <a:extLst>
            <a:ext uri="{FF2B5EF4-FFF2-40B4-BE49-F238E27FC236}">
              <a16:creationId xmlns:a16="http://schemas.microsoft.com/office/drawing/2014/main" id="{DC191F34-0494-4515-ABE8-A6BCF6B020DD}"/>
            </a:ext>
          </a:extLst>
        </xdr:cNvPr>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165479</xdr:rowOff>
    </xdr:from>
    <xdr:ext cx="405111" cy="259045"/>
    <xdr:sp macro="" textlink="">
      <xdr:nvSpPr>
        <xdr:cNvPr id="698" name="n_2mainValue【庁舎】&#10;有形固定資産減価償却率">
          <a:extLst>
            <a:ext uri="{FF2B5EF4-FFF2-40B4-BE49-F238E27FC236}">
              <a16:creationId xmlns:a16="http://schemas.microsoft.com/office/drawing/2014/main" id="{0C742472-D2D9-4A50-8063-D6C5DF7E6CD0}"/>
            </a:ext>
          </a:extLst>
        </xdr:cNvPr>
        <xdr:cNvSpPr txBox="1"/>
      </xdr:nvSpPr>
      <xdr:spPr>
        <a:xfrm>
          <a:off x="14389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131190</xdr:rowOff>
    </xdr:from>
    <xdr:ext cx="405111" cy="259045"/>
    <xdr:sp macro="" textlink="">
      <xdr:nvSpPr>
        <xdr:cNvPr id="699" name="n_3mainValue【庁舎】&#10;有形固定資産減価償却率">
          <a:extLst>
            <a:ext uri="{FF2B5EF4-FFF2-40B4-BE49-F238E27FC236}">
              <a16:creationId xmlns:a16="http://schemas.microsoft.com/office/drawing/2014/main" id="{2E42935F-0C63-455A-88DF-A36644A846F8}"/>
            </a:ext>
          </a:extLst>
        </xdr:cNvPr>
        <xdr:cNvSpPr txBox="1"/>
      </xdr:nvSpPr>
      <xdr:spPr>
        <a:xfrm>
          <a:off x="13500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700" name="n_4mainValue【庁舎】&#10;有形固定資産減価償却率">
          <a:extLst>
            <a:ext uri="{FF2B5EF4-FFF2-40B4-BE49-F238E27FC236}">
              <a16:creationId xmlns:a16="http://schemas.microsoft.com/office/drawing/2014/main" id="{CAA61834-D05D-4AA5-9733-1BB0F9AD78E9}"/>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BAB362A-20EC-417F-83C5-BFBC201850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7B06EC30-91B0-409E-A97D-5F9007464E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DB5559FF-AFE6-4D01-86D5-D7304AD41A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46D3D9C8-D81C-4A86-92BE-F01B61D451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913EC30A-9D85-43DA-9A49-5578EBB8FB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A9270071-C03A-482F-953F-EEC60D43C9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DAA7ADAF-E1FE-4854-AD9A-3EB6FD6AA1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5131DED-9760-4C92-8DFA-B223C3991E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164289FE-800D-4E30-B349-0002ECAA81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1D0EB84D-FB41-436D-A6D2-754BB75B8D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1C7DC9D8-903E-42E0-AD71-46D3EB032E7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FFD3245F-F032-492E-AF3C-D48E9EA5AF9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0B019BF7-E217-46F9-9225-BCF7D0C341B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2BF66E81-D025-40AE-9280-EEB0B7000A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3632D755-8666-4406-AF18-F271255E1F4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F6E16BA0-8EE9-4FCB-B80E-1B32BE3B06B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9DBD90B6-D662-4B02-ADF4-02A36E03373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85125891-01A8-4483-9A31-52F38DC5C2B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C98D6E77-C4AB-4264-BF8C-DB2D59E162D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9C356326-9F9C-4F4F-A216-0A0AE5F1A3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EA4255AD-B331-4A75-BAA2-E3C26AF4E98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DE4426B6-F69B-4700-A15B-B10701ED702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6964408A-C3B9-4575-9BB6-1FB295A5AF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73146AE7-6D10-468B-B536-5815F5F74B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1F35C8BC-40E6-4AED-BA91-D6D5893954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6" name="直線コネクタ 725">
          <a:extLst>
            <a:ext uri="{FF2B5EF4-FFF2-40B4-BE49-F238E27FC236}">
              <a16:creationId xmlns:a16="http://schemas.microsoft.com/office/drawing/2014/main" id="{EDE4F3A1-F236-41A3-BD36-F914E5CE7866}"/>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7" name="【庁舎】&#10;一人当たり面積最小値テキスト">
          <a:extLst>
            <a:ext uri="{FF2B5EF4-FFF2-40B4-BE49-F238E27FC236}">
              <a16:creationId xmlns:a16="http://schemas.microsoft.com/office/drawing/2014/main" id="{B9C0A34B-C320-4832-914F-8FF9482A567A}"/>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8" name="直線コネクタ 727">
          <a:extLst>
            <a:ext uri="{FF2B5EF4-FFF2-40B4-BE49-F238E27FC236}">
              <a16:creationId xmlns:a16="http://schemas.microsoft.com/office/drawing/2014/main" id="{2DCB2BEC-0E1D-4615-A83A-50C42626C86F}"/>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9" name="【庁舎】&#10;一人当たり面積最大値テキスト">
          <a:extLst>
            <a:ext uri="{FF2B5EF4-FFF2-40B4-BE49-F238E27FC236}">
              <a16:creationId xmlns:a16="http://schemas.microsoft.com/office/drawing/2014/main" id="{35308A43-58AA-43FF-B879-30ABE732A7A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0" name="直線コネクタ 729">
          <a:extLst>
            <a:ext uri="{FF2B5EF4-FFF2-40B4-BE49-F238E27FC236}">
              <a16:creationId xmlns:a16="http://schemas.microsoft.com/office/drawing/2014/main" id="{1A8512C0-1B98-4DDE-9652-F848E7334A0B}"/>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731" name="【庁舎】&#10;一人当たり面積平均値テキスト">
          <a:extLst>
            <a:ext uri="{FF2B5EF4-FFF2-40B4-BE49-F238E27FC236}">
              <a16:creationId xmlns:a16="http://schemas.microsoft.com/office/drawing/2014/main" id="{7022F87F-61D4-4747-96B1-6B1D71F4DBE3}"/>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2" name="フローチャート: 判断 731">
          <a:extLst>
            <a:ext uri="{FF2B5EF4-FFF2-40B4-BE49-F238E27FC236}">
              <a16:creationId xmlns:a16="http://schemas.microsoft.com/office/drawing/2014/main" id="{B9759D03-33FD-466F-AFEC-F7B5B131039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3" name="フローチャート: 判断 732">
          <a:extLst>
            <a:ext uri="{FF2B5EF4-FFF2-40B4-BE49-F238E27FC236}">
              <a16:creationId xmlns:a16="http://schemas.microsoft.com/office/drawing/2014/main" id="{64EECF1A-6FD2-430C-AE4F-27A5648E69D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4" name="フローチャート: 判断 733">
          <a:extLst>
            <a:ext uri="{FF2B5EF4-FFF2-40B4-BE49-F238E27FC236}">
              <a16:creationId xmlns:a16="http://schemas.microsoft.com/office/drawing/2014/main" id="{432B78FC-AF4B-4912-BA1C-6B83C3945288}"/>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5" name="フローチャート: 判断 734">
          <a:extLst>
            <a:ext uri="{FF2B5EF4-FFF2-40B4-BE49-F238E27FC236}">
              <a16:creationId xmlns:a16="http://schemas.microsoft.com/office/drawing/2014/main" id="{7BB5B362-C13C-4776-9B0B-0B5A035F3532}"/>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6" name="フローチャート: 判断 735">
          <a:extLst>
            <a:ext uri="{FF2B5EF4-FFF2-40B4-BE49-F238E27FC236}">
              <a16:creationId xmlns:a16="http://schemas.microsoft.com/office/drawing/2014/main" id="{9ABAF91C-B66E-4505-A7E7-F8404D05FB27}"/>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0D75515-F13B-4BDA-97D6-7624304333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AD1FDFD-7A93-4B42-AD21-1FBF513D20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0EE3CC7-6193-4C31-AFAB-B7DD1CBD23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8FA54B2-8C01-4BFC-8C0B-D27596496F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A5A59FE-1352-41DF-817F-F37EF2183E9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26488</xdr:rowOff>
    </xdr:from>
    <xdr:to>
      <xdr:col>116</xdr:col>
      <xdr:colOff>114300</xdr:colOff>
      <xdr:row>104</xdr:row>
      <xdr:rowOff>128088</xdr:rowOff>
    </xdr:to>
    <xdr:sp macro="" textlink="">
      <xdr:nvSpPr>
        <xdr:cNvPr id="742" name="楕円 741">
          <a:extLst>
            <a:ext uri="{FF2B5EF4-FFF2-40B4-BE49-F238E27FC236}">
              <a16:creationId xmlns:a16="http://schemas.microsoft.com/office/drawing/2014/main" id="{449D9780-D2EE-4B0D-9B78-E3D85EFABC1C}"/>
            </a:ext>
          </a:extLst>
        </xdr:cNvPr>
        <xdr:cNvSpPr/>
      </xdr:nvSpPr>
      <xdr:spPr>
        <a:xfrm>
          <a:off x="22110700" y="178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49365</xdr:rowOff>
    </xdr:from>
    <xdr:ext cx="469744" cy="259045"/>
    <xdr:sp macro="" textlink="">
      <xdr:nvSpPr>
        <xdr:cNvPr id="743" name="【庁舎】&#10;一人当たり面積該当値テキスト">
          <a:extLst>
            <a:ext uri="{FF2B5EF4-FFF2-40B4-BE49-F238E27FC236}">
              <a16:creationId xmlns:a16="http://schemas.microsoft.com/office/drawing/2014/main" id="{EB4904D8-A885-4CA3-8BEB-6312A7AA3446}"/>
            </a:ext>
          </a:extLst>
        </xdr:cNvPr>
        <xdr:cNvSpPr txBox="1"/>
      </xdr:nvSpPr>
      <xdr:spPr>
        <a:xfrm>
          <a:off x="22199600" y="177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34108</xdr:rowOff>
    </xdr:from>
    <xdr:to>
      <xdr:col>112</xdr:col>
      <xdr:colOff>38100</xdr:colOff>
      <xdr:row>104</xdr:row>
      <xdr:rowOff>135708</xdr:rowOff>
    </xdr:to>
    <xdr:sp macro="" textlink="">
      <xdr:nvSpPr>
        <xdr:cNvPr id="744" name="楕円 743">
          <a:extLst>
            <a:ext uri="{FF2B5EF4-FFF2-40B4-BE49-F238E27FC236}">
              <a16:creationId xmlns:a16="http://schemas.microsoft.com/office/drawing/2014/main" id="{D1A7DEC7-0F9F-4623-8E7C-EEFA5FA04918}"/>
            </a:ext>
          </a:extLst>
        </xdr:cNvPr>
        <xdr:cNvSpPr/>
      </xdr:nvSpPr>
      <xdr:spPr>
        <a:xfrm>
          <a:off x="21272500" y="178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77288</xdr:rowOff>
    </xdr:from>
    <xdr:to>
      <xdr:col>116</xdr:col>
      <xdr:colOff>63500</xdr:colOff>
      <xdr:row>104</xdr:row>
      <xdr:rowOff>84908</xdr:rowOff>
    </xdr:to>
    <xdr:cxnSp macro="">
      <xdr:nvCxnSpPr>
        <xdr:cNvPr id="745" name="直線コネクタ 744">
          <a:extLst>
            <a:ext uri="{FF2B5EF4-FFF2-40B4-BE49-F238E27FC236}">
              <a16:creationId xmlns:a16="http://schemas.microsoft.com/office/drawing/2014/main" id="{1386BDC5-35F1-4BC0-A88C-174771467050}"/>
            </a:ext>
          </a:extLst>
        </xdr:cNvPr>
        <xdr:cNvCxnSpPr/>
      </xdr:nvCxnSpPr>
      <xdr:spPr>
        <a:xfrm flipV="1">
          <a:off x="21323300" y="1790808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50437</xdr:rowOff>
    </xdr:from>
    <xdr:to>
      <xdr:col>107</xdr:col>
      <xdr:colOff>101600</xdr:colOff>
      <xdr:row>104</xdr:row>
      <xdr:rowOff>152037</xdr:rowOff>
    </xdr:to>
    <xdr:sp macro="" textlink="">
      <xdr:nvSpPr>
        <xdr:cNvPr id="746" name="楕円 745">
          <a:extLst>
            <a:ext uri="{FF2B5EF4-FFF2-40B4-BE49-F238E27FC236}">
              <a16:creationId xmlns:a16="http://schemas.microsoft.com/office/drawing/2014/main" id="{9091678A-93CE-49D3-B375-D0F9C7E609EB}"/>
            </a:ext>
          </a:extLst>
        </xdr:cNvPr>
        <xdr:cNvSpPr/>
      </xdr:nvSpPr>
      <xdr:spPr>
        <a:xfrm>
          <a:off x="20383500" y="178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84908</xdr:rowOff>
    </xdr:from>
    <xdr:to>
      <xdr:col>111</xdr:col>
      <xdr:colOff>177800</xdr:colOff>
      <xdr:row>104</xdr:row>
      <xdr:rowOff>101237</xdr:rowOff>
    </xdr:to>
    <xdr:cxnSp macro="">
      <xdr:nvCxnSpPr>
        <xdr:cNvPr id="747" name="直線コネクタ 746">
          <a:extLst>
            <a:ext uri="{FF2B5EF4-FFF2-40B4-BE49-F238E27FC236}">
              <a16:creationId xmlns:a16="http://schemas.microsoft.com/office/drawing/2014/main" id="{3C1D66D1-C78C-450E-91DD-688AEBCE794E}"/>
            </a:ext>
          </a:extLst>
        </xdr:cNvPr>
        <xdr:cNvCxnSpPr/>
      </xdr:nvCxnSpPr>
      <xdr:spPr>
        <a:xfrm flipV="1">
          <a:off x="20434300" y="179157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61323</xdr:rowOff>
    </xdr:from>
    <xdr:to>
      <xdr:col>102</xdr:col>
      <xdr:colOff>165100</xdr:colOff>
      <xdr:row>104</xdr:row>
      <xdr:rowOff>162923</xdr:rowOff>
    </xdr:to>
    <xdr:sp macro="" textlink="">
      <xdr:nvSpPr>
        <xdr:cNvPr id="748" name="楕円 747">
          <a:extLst>
            <a:ext uri="{FF2B5EF4-FFF2-40B4-BE49-F238E27FC236}">
              <a16:creationId xmlns:a16="http://schemas.microsoft.com/office/drawing/2014/main" id="{16246069-1C6C-4E90-A291-C8DA819F67B9}"/>
            </a:ext>
          </a:extLst>
        </xdr:cNvPr>
        <xdr:cNvSpPr/>
      </xdr:nvSpPr>
      <xdr:spPr>
        <a:xfrm>
          <a:off x="19494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101237</xdr:rowOff>
    </xdr:from>
    <xdr:to>
      <xdr:col>107</xdr:col>
      <xdr:colOff>50800</xdr:colOff>
      <xdr:row>104</xdr:row>
      <xdr:rowOff>112123</xdr:rowOff>
    </xdr:to>
    <xdr:cxnSp macro="">
      <xdr:nvCxnSpPr>
        <xdr:cNvPr id="749" name="直線コネクタ 748">
          <a:extLst>
            <a:ext uri="{FF2B5EF4-FFF2-40B4-BE49-F238E27FC236}">
              <a16:creationId xmlns:a16="http://schemas.microsoft.com/office/drawing/2014/main" id="{67D48AE1-6D79-482B-BB48-14D93E943920}"/>
            </a:ext>
          </a:extLst>
        </xdr:cNvPr>
        <xdr:cNvCxnSpPr/>
      </xdr:nvCxnSpPr>
      <xdr:spPr>
        <a:xfrm flipV="1">
          <a:off x="19545300" y="1793203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750" name="楕円 749">
          <a:extLst>
            <a:ext uri="{FF2B5EF4-FFF2-40B4-BE49-F238E27FC236}">
              <a16:creationId xmlns:a16="http://schemas.microsoft.com/office/drawing/2014/main" id="{F3AF4FF8-4CEC-45BB-9B79-F71967A000F5}"/>
            </a:ext>
          </a:extLst>
        </xdr:cNvPr>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112123</xdr:rowOff>
    </xdr:from>
    <xdr:to>
      <xdr:col>102</xdr:col>
      <xdr:colOff>114300</xdr:colOff>
      <xdr:row>104</xdr:row>
      <xdr:rowOff>129539</xdr:rowOff>
    </xdr:to>
    <xdr:cxnSp macro="">
      <xdr:nvCxnSpPr>
        <xdr:cNvPr id="751" name="直線コネクタ 750">
          <a:extLst>
            <a:ext uri="{FF2B5EF4-FFF2-40B4-BE49-F238E27FC236}">
              <a16:creationId xmlns:a16="http://schemas.microsoft.com/office/drawing/2014/main" id="{264B9CF0-D5FF-4878-B5A1-729B1991AFE7}"/>
            </a:ext>
          </a:extLst>
        </xdr:cNvPr>
        <xdr:cNvCxnSpPr/>
      </xdr:nvCxnSpPr>
      <xdr:spPr>
        <a:xfrm flipV="1">
          <a:off x="18656300" y="17942923"/>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752" name="n_1aveValue【庁舎】&#10;一人当たり面積">
          <a:extLst>
            <a:ext uri="{FF2B5EF4-FFF2-40B4-BE49-F238E27FC236}">
              <a16:creationId xmlns:a16="http://schemas.microsoft.com/office/drawing/2014/main" id="{200D43C6-16DF-44D3-9494-00C0E1E04C0E}"/>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53" name="n_2aveValue【庁舎】&#10;一人当たり面積">
          <a:extLst>
            <a:ext uri="{FF2B5EF4-FFF2-40B4-BE49-F238E27FC236}">
              <a16:creationId xmlns:a16="http://schemas.microsoft.com/office/drawing/2014/main" id="{84B0194A-0628-486A-831E-9B7622296410}"/>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754" name="n_3aveValue【庁舎】&#10;一人当たり面積">
          <a:extLst>
            <a:ext uri="{FF2B5EF4-FFF2-40B4-BE49-F238E27FC236}">
              <a16:creationId xmlns:a16="http://schemas.microsoft.com/office/drawing/2014/main" id="{D987EA8C-9F25-4AD5-9635-8FB63F0F50CF}"/>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755" name="n_4aveValue【庁舎】&#10;一人当たり面積">
          <a:extLst>
            <a:ext uri="{FF2B5EF4-FFF2-40B4-BE49-F238E27FC236}">
              <a16:creationId xmlns:a16="http://schemas.microsoft.com/office/drawing/2014/main" id="{E8A74740-6FC0-44C6-ADB7-B1C1E4932CC0}"/>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152235</xdr:rowOff>
    </xdr:from>
    <xdr:ext cx="469744" cy="259045"/>
    <xdr:sp macro="" textlink="">
      <xdr:nvSpPr>
        <xdr:cNvPr id="756" name="n_1mainValue【庁舎】&#10;一人当たり面積">
          <a:extLst>
            <a:ext uri="{FF2B5EF4-FFF2-40B4-BE49-F238E27FC236}">
              <a16:creationId xmlns:a16="http://schemas.microsoft.com/office/drawing/2014/main" id="{719A83D8-8E9B-49B4-A275-DDEDD1E47089}"/>
            </a:ext>
          </a:extLst>
        </xdr:cNvPr>
        <xdr:cNvSpPr txBox="1"/>
      </xdr:nvSpPr>
      <xdr:spPr>
        <a:xfrm>
          <a:off x="21075727" y="176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168564</xdr:rowOff>
    </xdr:from>
    <xdr:ext cx="469744" cy="259045"/>
    <xdr:sp macro="" textlink="">
      <xdr:nvSpPr>
        <xdr:cNvPr id="757" name="n_2mainValue【庁舎】&#10;一人当たり面積">
          <a:extLst>
            <a:ext uri="{FF2B5EF4-FFF2-40B4-BE49-F238E27FC236}">
              <a16:creationId xmlns:a16="http://schemas.microsoft.com/office/drawing/2014/main" id="{AB1DAC0A-CBD3-4614-9DEE-72E4909B630F}"/>
            </a:ext>
          </a:extLst>
        </xdr:cNvPr>
        <xdr:cNvSpPr txBox="1"/>
      </xdr:nvSpPr>
      <xdr:spPr>
        <a:xfrm>
          <a:off x="20199427" y="1765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8000</xdr:rowOff>
    </xdr:from>
    <xdr:ext cx="469744" cy="259045"/>
    <xdr:sp macro="" textlink="">
      <xdr:nvSpPr>
        <xdr:cNvPr id="758" name="n_3mainValue【庁舎】&#10;一人当たり面積">
          <a:extLst>
            <a:ext uri="{FF2B5EF4-FFF2-40B4-BE49-F238E27FC236}">
              <a16:creationId xmlns:a16="http://schemas.microsoft.com/office/drawing/2014/main" id="{8A31A9EB-6732-4DF9-973C-E41CB3A8C6FD}"/>
            </a:ext>
          </a:extLst>
        </xdr:cNvPr>
        <xdr:cNvSpPr txBox="1"/>
      </xdr:nvSpPr>
      <xdr:spPr>
        <a:xfrm>
          <a:off x="19310427" y="1766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759" name="n_4mainValue【庁舎】&#10;一人当たり面積">
          <a:extLst>
            <a:ext uri="{FF2B5EF4-FFF2-40B4-BE49-F238E27FC236}">
              <a16:creationId xmlns:a16="http://schemas.microsoft.com/office/drawing/2014/main" id="{5AD0C9EA-BA47-473D-ABB9-4BE5837AE62C}"/>
            </a:ext>
          </a:extLst>
        </xdr:cNvPr>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EFFDBEEB-F407-41D8-8DB9-CDA44760E9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2C6B9BD9-3542-4EC7-A1B2-F9B9BF012E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C282319-F6C0-4EBD-89FD-C9A606BB9E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町内に１か所だけだが、バブル期（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年）に建設されたため、比較的大規模な施設であり、有形固定資産減価償却率、一人当たり面積ともに類似団体平均値を大きく上回っている。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観光地の特性上、住民数に対して規模の大きな施設を保有する必要があり、一人当たり面積は類似団体内平均値を大きく上回っている。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保健福祉センターはバブル期（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年）に建設されたため、比較的大規模な施設であり、有形固定資産減価償却率、一人当たり面積ともに類似団体平均値を大きく上回っている。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今後は公共施設個別管理計画により、老朽化の進行した施設の除却、集約化、長寿命化を進めていく。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11,305
10,924
77.82
6,776,591
6,296,291
480,300
3,775,532
4,153,384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％増加した一方、基準財政収入額が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ため、需要額から収入額を引いた金額の差が増加した。町の財政運営の自主性が低下したため、財政力指数が低下した。少子高齢化の状況が続き、基準財政収入額を劇的に上昇させるような事情は今のところ見当たらず、そのための施策の展開も困難ではあるが、引き続き関係人口や交流人口を増やすなどして町税収入の確保を図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104926</xdr:rowOff>
    </xdr:from>
    <xdr:to>
      <xdr:col>15</xdr:col>
      <xdr:colOff>82550</xdr:colOff>
      <xdr:row>41</xdr:row>
      <xdr:rowOff>139398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343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104926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54126</xdr:rowOff>
    </xdr:from>
    <xdr:to>
      <xdr:col>11</xdr:col>
      <xdr:colOff>82550</xdr:colOff>
      <xdr:row>41</xdr:row>
      <xdr:rowOff>155726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165903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比率を計算するうえでの分子の数値にあたる経常経費充当一般財源等の額が、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年度に比べて約１億２千万円増加した。これは一部事務組合に支払う分担金や町の施策の一環として行っている町単独補助金支出が増加したためである。補助金支出額を抑えるため、町単独補助金事業の廃止も含めた見直しをするなどして、支出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62</xdr:row>
      <xdr:rowOff>73406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7300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44704</xdr:rowOff>
    </xdr:from>
    <xdr:to>
      <xdr:col>19</xdr:col>
      <xdr:colOff>133350</xdr:colOff>
      <xdr:row>61</xdr:row>
      <xdr:rowOff>114554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3170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44704</xdr:rowOff>
    </xdr:from>
    <xdr:to>
      <xdr:col>15</xdr:col>
      <xdr:colOff>82550</xdr:colOff>
      <xdr:row>62</xdr:row>
      <xdr:rowOff>131318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31704"/>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64</xdr:row>
      <xdr:rowOff>10414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6121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165354</xdr:rowOff>
    </xdr:from>
    <xdr:to>
      <xdr:col>15</xdr:col>
      <xdr:colOff>133350</xdr:colOff>
      <xdr:row>60</xdr:row>
      <xdr:rowOff>95504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105681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20845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が進み一人当たりの決算額が上昇していることと、物価高の影響で、電気料金や委託料などの物件費が上昇しているため、上昇傾向にある。将来の人口増加を見込むことは厳しいが、人口減少に歯止めをかける施策を行いつつ、電気料金を抑えるため、既存施設の省エネ化や施設の統廃合をするなどして、施設にかかわるコストを下げ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70732</xdr:rowOff>
    </xdr:from>
    <xdr:to>
      <xdr:col>23</xdr:col>
      <xdr:colOff>133350</xdr:colOff>
      <xdr:row>81</xdr:row>
      <xdr:rowOff>94528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58182"/>
          <a:ext cx="8382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23244</xdr:rowOff>
    </xdr:from>
    <xdr:to>
      <xdr:col>19</xdr:col>
      <xdr:colOff>133350</xdr:colOff>
      <xdr:row>81</xdr:row>
      <xdr:rowOff>70732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10694"/>
          <a:ext cx="889000" cy="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4967</xdr:rowOff>
    </xdr:from>
    <xdr:to>
      <xdr:col>15</xdr:col>
      <xdr:colOff>82550</xdr:colOff>
      <xdr:row>81</xdr:row>
      <xdr:rowOff>23244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92417"/>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4967</xdr:rowOff>
    </xdr:from>
    <xdr:to>
      <xdr:col>11</xdr:col>
      <xdr:colOff>31750</xdr:colOff>
      <xdr:row>81</xdr:row>
      <xdr:rowOff>8151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892417"/>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43728</xdr:rowOff>
    </xdr:from>
    <xdr:to>
      <xdr:col>23</xdr:col>
      <xdr:colOff>184150</xdr:colOff>
      <xdr:row>81</xdr:row>
      <xdr:rowOff>145328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60255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7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19932</xdr:rowOff>
    </xdr:from>
    <xdr:to>
      <xdr:col>19</xdr:col>
      <xdr:colOff>184150</xdr:colOff>
      <xdr:row>81</xdr:row>
      <xdr:rowOff>121532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0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131709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6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143894</xdr:rowOff>
    </xdr:from>
    <xdr:to>
      <xdr:col>15</xdr:col>
      <xdr:colOff>133350</xdr:colOff>
      <xdr:row>81</xdr:row>
      <xdr:rowOff>74044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5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84221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2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125617</xdr:rowOff>
    </xdr:from>
    <xdr:to>
      <xdr:col>11</xdr:col>
      <xdr:colOff>82550</xdr:colOff>
      <xdr:row>81</xdr:row>
      <xdr:rowOff>55767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65944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1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128801</xdr:rowOff>
    </xdr:from>
    <xdr:to>
      <xdr:col>7</xdr:col>
      <xdr:colOff>31750</xdr:colOff>
      <xdr:row>81</xdr:row>
      <xdr:rowOff>58951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69128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職員の年齢層が高く、管理職に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なれず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号給が上にいくことができない職員が中間層に比較的多く在籍し、今後数年間はこの構造が続く見込である。引き続きラスパイレス指数が極端に上昇しないよう新規職員の採用数を抑え人件費予算が平準化するように努めるとともに、ＤＸ等を活用した業務の効率化を行い、少ない職員数でも町行政事務がまわ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130528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16261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130528</xdr:rowOff>
    </xdr:from>
    <xdr:to>
      <xdr:col>77</xdr:col>
      <xdr:colOff>44450</xdr:colOff>
      <xdr:row>82</xdr:row>
      <xdr:rowOff>157339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1894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157339</xdr:rowOff>
    </xdr:from>
    <xdr:to>
      <xdr:col>72</xdr:col>
      <xdr:colOff>203200</xdr:colOff>
      <xdr:row>82</xdr:row>
      <xdr:rowOff>170745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162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170745</xdr:rowOff>
    </xdr:from>
    <xdr:to>
      <xdr:col>68</xdr:col>
      <xdr:colOff>152400</xdr:colOff>
      <xdr:row>84</xdr:row>
      <xdr:rowOff>2116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2964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79728</xdr:rowOff>
    </xdr:from>
    <xdr:to>
      <xdr:col>77</xdr:col>
      <xdr:colOff>95250</xdr:colOff>
      <xdr:row>83</xdr:row>
      <xdr:rowOff>9878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20055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0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106539</xdr:rowOff>
    </xdr:from>
    <xdr:to>
      <xdr:col>73</xdr:col>
      <xdr:colOff>44450</xdr:colOff>
      <xdr:row>83</xdr:row>
      <xdr:rowOff>36689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46866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119945</xdr:rowOff>
    </xdr:from>
    <xdr:to>
      <xdr:col>68</xdr:col>
      <xdr:colOff>203200</xdr:colOff>
      <xdr:row>83</xdr:row>
      <xdr:rowOff>50095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60272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が定める定員管理計画に基づき、新規の職員採用を抑えているため、全国平均とほぼ同じ水準を維持している。ただし将来にわたって町の人口減少が続くことが予想されており、その影響で人口あたりの職員数の指標が悪化すると思われる。今後も引き続き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99111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53700"/>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88976</xdr:rowOff>
    </xdr:from>
    <xdr:to>
      <xdr:col>77</xdr:col>
      <xdr:colOff>44450</xdr:colOff>
      <xdr:row>61</xdr:row>
      <xdr:rowOff>99111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47426"/>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82220</xdr:rowOff>
    </xdr:from>
    <xdr:to>
      <xdr:col>72</xdr:col>
      <xdr:colOff>203200</xdr:colOff>
      <xdr:row>61</xdr:row>
      <xdr:rowOff>88976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4067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82220</xdr:rowOff>
    </xdr:from>
    <xdr:to>
      <xdr:col>68</xdr:col>
      <xdr:colOff>152400</xdr:colOff>
      <xdr:row>61</xdr:row>
      <xdr:rowOff>83668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4067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60977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48311</xdr:rowOff>
    </xdr:from>
    <xdr:to>
      <xdr:col>77</xdr:col>
      <xdr:colOff>95250</xdr:colOff>
      <xdr:row>61</xdr:row>
      <xdr:rowOff>149911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160088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7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38176</xdr:rowOff>
    </xdr:from>
    <xdr:to>
      <xdr:col>73</xdr:col>
      <xdr:colOff>44450</xdr:colOff>
      <xdr:row>61</xdr:row>
      <xdr:rowOff>139776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149953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31420</xdr:rowOff>
    </xdr:from>
    <xdr:to>
      <xdr:col>68</xdr:col>
      <xdr:colOff>203200</xdr:colOff>
      <xdr:row>61</xdr:row>
      <xdr:rowOff>133020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143197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5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32868</xdr:rowOff>
    </xdr:from>
    <xdr:to>
      <xdr:col>64</xdr:col>
      <xdr:colOff>152400</xdr:colOff>
      <xdr:row>61</xdr:row>
      <xdr:rowOff>134468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144645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6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比率は全国平均を下回ってはいるが、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実質公債費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が上昇している。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から返還が始まった一部事務組合の大規模改修の負担金などの影響もあり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も上昇している。町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コントロールできる一般会計の地方債借入額を調整するか、借り入れをする場合は、地方交付税措置がある地方債を選択するなど、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比率の上昇を抑えるよう努める。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117348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0778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49784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209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47498</xdr:rowOff>
    </xdr:from>
    <xdr:to>
      <xdr:col>72</xdr:col>
      <xdr:colOff>203200</xdr:colOff>
      <xdr:row>39</xdr:row>
      <xdr:rowOff>134366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340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47498</xdr:rowOff>
    </xdr:from>
    <xdr:to>
      <xdr:col>68</xdr:col>
      <xdr:colOff>152400</xdr:colOff>
      <xdr:row>39</xdr:row>
      <xdr:rowOff>76454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7340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168148</xdr:rowOff>
    </xdr:from>
    <xdr:to>
      <xdr:col>68</xdr:col>
      <xdr:colOff>203200</xdr:colOff>
      <xdr:row>39</xdr:row>
      <xdr:rowOff>98298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108475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充当可能財源である財政調整基金を１億４千３百万円積むこと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ができ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の残高が１６億７千６百万円になったため、将来負担比率が下がった。ただし、今後庁舎の移転や学校の統廃合の事業費に多額の地方債の借入が必要となり、将来負担比率の悪化が予想される。無駄な事業実施をやめ、財政調整基金の取り崩しをなるべくしないようにしつつ、地方債の借入額が急激に増えないよう、計画的な借り入れを行い、支出額の平準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142724</xdr:rowOff>
    </xdr:from>
    <xdr:to>
      <xdr:col>81</xdr:col>
      <xdr:colOff>44450</xdr:colOff>
      <xdr:row>14</xdr:row>
      <xdr:rowOff>158810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4302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158810</xdr:rowOff>
    </xdr:from>
    <xdr:to>
      <xdr:col>77</xdr:col>
      <xdr:colOff>44450</xdr:colOff>
      <xdr:row>15</xdr:row>
      <xdr:rowOff>141333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59110"/>
          <a:ext cx="889000" cy="1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141333</xdr:rowOff>
    </xdr:from>
    <xdr:to>
      <xdr:col>72</xdr:col>
      <xdr:colOff>203200</xdr:colOff>
      <xdr:row>17</xdr:row>
      <xdr:rowOff>45478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13083"/>
          <a:ext cx="889000" cy="24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45478</xdr:rowOff>
    </xdr:from>
    <xdr:to>
      <xdr:col>68</xdr:col>
      <xdr:colOff>152400</xdr:colOff>
      <xdr:row>17</xdr:row>
      <xdr:rowOff>94887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6012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91924</xdr:rowOff>
    </xdr:from>
    <xdr:to>
      <xdr:col>81</xdr:col>
      <xdr:colOff>95250</xdr:colOff>
      <xdr:row>15</xdr:row>
      <xdr:rowOff>22074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64001</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6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108010</xdr:rowOff>
    </xdr:from>
    <xdr:to>
      <xdr:col>77</xdr:col>
      <xdr:colOff>95250</xdr:colOff>
      <xdr:row>15</xdr:row>
      <xdr:rowOff>38160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22937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9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90533</xdr:rowOff>
    </xdr:from>
    <xdr:to>
      <xdr:col>73</xdr:col>
      <xdr:colOff>44450</xdr:colOff>
      <xdr:row>16</xdr:row>
      <xdr:rowOff>20683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6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5460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166128</xdr:rowOff>
    </xdr:from>
    <xdr:to>
      <xdr:col>68</xdr:col>
      <xdr:colOff>203200</xdr:colOff>
      <xdr:row>17</xdr:row>
      <xdr:rowOff>96278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81055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44087</xdr:rowOff>
    </xdr:from>
    <xdr:to>
      <xdr:col>64</xdr:col>
      <xdr:colOff>152400</xdr:colOff>
      <xdr:row>17</xdr:row>
      <xdr:rowOff>145687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130464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04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11,305
10,924
77.82
6,776,591
6,296,291
480,300
3,775,532
4,153,384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給与改定に伴う職員給料・期末手当の増加、会計年度任用職員（地域おこし協力隊を含む）の増員による報酬の増加及び期末勤勉手当の支給開始により人件費が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よりも増加した。今後は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を活用しつつ適切な職員配置を行い、新規職員採用数を抑制して人件費の上昇を抑える。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65278</xdr:rowOff>
    </xdr:from>
    <xdr:to>
      <xdr:col>24</xdr:col>
      <xdr:colOff>25400</xdr:colOff>
      <xdr:row>33</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231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56134</xdr:rowOff>
    </xdr:from>
    <xdr:to>
      <xdr:col>19</xdr:col>
      <xdr:colOff>187325</xdr:colOff>
      <xdr:row>33</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139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56134</xdr:rowOff>
    </xdr:from>
    <xdr:to>
      <xdr:col>15</xdr:col>
      <xdr:colOff>98425</xdr:colOff>
      <xdr:row>34</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1398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76708</xdr:rowOff>
    </xdr:from>
    <xdr:to>
      <xdr:col>11</xdr:col>
      <xdr:colOff>9525</xdr:colOff>
      <xdr:row>34</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06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51054</xdr:rowOff>
    </xdr:from>
    <xdr:to>
      <xdr:col>24</xdr:col>
      <xdr:colOff>76200</xdr:colOff>
      <xdr:row>33</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67581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5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14478</xdr:rowOff>
    </xdr:from>
    <xdr:to>
      <xdr:col>20</xdr:col>
      <xdr:colOff>38100</xdr:colOff>
      <xdr:row>33</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126255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4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5334</xdr:rowOff>
    </xdr:from>
    <xdr:to>
      <xdr:col>15</xdr:col>
      <xdr:colOff>149225</xdr:colOff>
      <xdr:row>33</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117111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3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25908</xdr:rowOff>
    </xdr:from>
    <xdr:to>
      <xdr:col>11</xdr:col>
      <xdr:colOff>60325</xdr:colOff>
      <xdr:row>34</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62484</xdr:rowOff>
    </xdr:from>
    <xdr:to>
      <xdr:col>6</xdr:col>
      <xdr:colOff>171450</xdr:colOff>
      <xdr:row>34</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148861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電気料金の高騰が続き、比率が上昇傾向にある。今後も原料高や物価高騰の影響により、光熱水費や委託料が増加していくと思われる。光熱水費については、職員への省エネ啓発の実施、省エネ機器への取替えなどを積極的に図っていく。また、公共施設の利用者が支払う使用料や利用料についても見直しを図り、維持管理コストの上昇に見合う利用料金の値上げ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72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7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7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16</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20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数が年々減少していることにより、児童手当や保育所委託料、乳幼児医療費助成事業などの経費が減っているため、扶助費の割合が類似団体に比べて低い状態が続いている。子供や子育て世帯を手厚くする支援するような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行い、少子化に歯止めをかけていきたい。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105228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352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54</xdr:row>
      <xdr:rowOff>116115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363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137885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374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54</xdr:row>
      <xdr:rowOff>137885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363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54428</xdr:rowOff>
    </xdr:from>
    <xdr:to>
      <xdr:col>20</xdr:col>
      <xdr:colOff>38100</xdr:colOff>
      <xdr:row>54</xdr:row>
      <xdr:rowOff>156028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166205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減少した要因として、被保険者数の減少による国保特別会計への操出金の減が考えられる。その一方で介護保険会計や後期高齢者医療会計への操出金については、町の高齢者が増加傾向であるため今後も増加していくと思われる。また、公共施設の維持管理費については、適正な維持管理をするためには必要な費用であり、公共施設の適正管理計画に基づき施設総量を合併・削減するなどして費用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43180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13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43180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52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52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134620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59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よりも増加した要因の一つとして、ごみ・し尿処理を業務を担当している一部事務組合への負担金が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千万円ほど増えたことがあげられる。当該一部事務組合は大規模改修工事を実施したため、その工事費の増分が影響したためである。また今後は工事費に充当された地方債の償還金も負担金として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支出する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予定である。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156718</xdr:rowOff>
    </xdr:from>
    <xdr:to>
      <xdr:col>82</xdr:col>
      <xdr:colOff>107950</xdr:colOff>
      <xdr:row>40</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84326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7061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7061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39</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8021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62484</xdr:rowOff>
    </xdr:from>
    <xdr:to>
      <xdr:col>82</xdr:col>
      <xdr:colOff>158750</xdr:colOff>
      <xdr:row>40</xdr:row>
      <xdr:rowOff>164084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142511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105918</xdr:rowOff>
    </xdr:from>
    <xdr:to>
      <xdr:col>78</xdr:col>
      <xdr:colOff>120650</xdr:colOff>
      <xdr:row>40</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20845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105918</xdr:rowOff>
    </xdr:from>
    <xdr:to>
      <xdr:col>65</xdr:col>
      <xdr:colOff>53975</xdr:colOff>
      <xdr:row>40</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20845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借入額が年々減少傾向にあり公債費も減少している。今後インフラ施設の老朽化に伴う大規模改修や更新事業の実施が見込まれ、それに伴い地方債の借入額が増えていくことが予想される。公共施設の集約化、適正な配置数を検討し、地方債借入額の抑制を図り、公債費の比率の上昇を抑え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56135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166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83565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83565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715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66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による物件費の増加が続いていること、施設老朽化により補修修繕が増えたことによる維持管理費の増加により比率の上昇が続いている。今後も物価高の影響は続くと考えられるため、施設の統廃合や効果的な補修修繕方法の検討をして維持管理コスト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77</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076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76</xdr:row>
      <xdr:rowOff>77470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89431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77</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89431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43180</xdr:rowOff>
    </xdr:from>
    <xdr:to>
      <xdr:col>69</xdr:col>
      <xdr:colOff>92075</xdr:colOff>
      <xdr:row>78</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4483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8907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26670</xdr:rowOff>
    </xdr:from>
    <xdr:to>
      <xdr:col>78</xdr:col>
      <xdr:colOff>120650</xdr:colOff>
      <xdr:row>76</xdr:row>
      <xdr:rowOff>128270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138447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156210</xdr:rowOff>
    </xdr:from>
    <xdr:to>
      <xdr:col>74</xdr:col>
      <xdr:colOff>31750</xdr:colOff>
      <xdr:row>75</xdr:row>
      <xdr:rowOff>86360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96537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163830</xdr:rowOff>
    </xdr:from>
    <xdr:to>
      <xdr:col>69</xdr:col>
      <xdr:colOff>142875</xdr:colOff>
      <xdr:row>77</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104157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153045</xdr:rowOff>
    </xdr:from>
    <xdr:to>
      <xdr:col>29</xdr:col>
      <xdr:colOff>127000</xdr:colOff>
      <xdr:row>16</xdr:row>
      <xdr:rowOff>155308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3870"/>
          <a:ext cx="647700" cy="2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146818</xdr:rowOff>
    </xdr:from>
    <xdr:to>
      <xdr:col>26</xdr:col>
      <xdr:colOff>50800</xdr:colOff>
      <xdr:row>16</xdr:row>
      <xdr:rowOff>155308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37643"/>
          <a:ext cx="6985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146818</xdr:rowOff>
    </xdr:from>
    <xdr:to>
      <xdr:col>22</xdr:col>
      <xdr:colOff>114300</xdr:colOff>
      <xdr:row>16</xdr:row>
      <xdr:rowOff>149410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37643"/>
          <a:ext cx="698500" cy="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149410</xdr:rowOff>
    </xdr:from>
    <xdr:to>
      <xdr:col>18</xdr:col>
      <xdr:colOff>177800</xdr:colOff>
      <xdr:row>17</xdr:row>
      <xdr:rowOff>16288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40235"/>
          <a:ext cx="698500" cy="3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102245</xdr:rowOff>
    </xdr:from>
    <xdr:to>
      <xdr:col>29</xdr:col>
      <xdr:colOff>177800</xdr:colOff>
      <xdr:row>17</xdr:row>
      <xdr:rowOff>32395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3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74322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104508</xdr:rowOff>
    </xdr:from>
    <xdr:to>
      <xdr:col>26</xdr:col>
      <xdr:colOff>101600</xdr:colOff>
      <xdr:row>17</xdr:row>
      <xdr:rowOff>34658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9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19435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96018</xdr:rowOff>
    </xdr:from>
    <xdr:to>
      <xdr:col>22</xdr:col>
      <xdr:colOff>165100</xdr:colOff>
      <xdr:row>17</xdr:row>
      <xdr:rowOff>26168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86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10945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98610</xdr:rowOff>
    </xdr:from>
    <xdr:to>
      <xdr:col>19</xdr:col>
      <xdr:colOff>38100</xdr:colOff>
      <xdr:row>17</xdr:row>
      <xdr:rowOff>28760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8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7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136938</xdr:rowOff>
    </xdr:from>
    <xdr:to>
      <xdr:col>15</xdr:col>
      <xdr:colOff>101600</xdr:colOff>
      <xdr:row>17</xdr:row>
      <xdr:rowOff>67088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2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51865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1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7442</xdr:rowOff>
    </xdr:from>
    <xdr:to>
      <xdr:col>29</xdr:col>
      <xdr:colOff>127000</xdr:colOff>
      <xdr:row>36</xdr:row>
      <xdr:rowOff>29273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60692"/>
          <a:ext cx="647700" cy="2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7442</xdr:rowOff>
    </xdr:from>
    <xdr:to>
      <xdr:col>26</xdr:col>
      <xdr:colOff>50800</xdr:colOff>
      <xdr:row>36</xdr:row>
      <xdr:rowOff>20724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60692"/>
          <a:ext cx="698500" cy="13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20724</xdr:rowOff>
    </xdr:from>
    <xdr:to>
      <xdr:col>22</xdr:col>
      <xdr:colOff>114300</xdr:colOff>
      <xdr:row>37</xdr:row>
      <xdr:rowOff>18255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73974"/>
          <a:ext cx="698500" cy="168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18255</xdr:rowOff>
    </xdr:from>
    <xdr:to>
      <xdr:col>18</xdr:col>
      <xdr:colOff>177800</xdr:colOff>
      <xdr:row>37</xdr:row>
      <xdr:rowOff>65438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42955"/>
          <a:ext cx="698500" cy="4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321373</xdr:rowOff>
    </xdr:from>
    <xdr:to>
      <xdr:col>29</xdr:col>
      <xdr:colOff>177800</xdr:colOff>
      <xdr:row>36</xdr:row>
      <xdr:rowOff>80073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31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293450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0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299542</xdr:rowOff>
    </xdr:from>
    <xdr:to>
      <xdr:col>26</xdr:col>
      <xdr:colOff>101600</xdr:colOff>
      <xdr:row>36</xdr:row>
      <xdr:rowOff>58242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09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43019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96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312824</xdr:rowOff>
    </xdr:from>
    <xdr:to>
      <xdr:col>22</xdr:col>
      <xdr:colOff>165100</xdr:colOff>
      <xdr:row>36</xdr:row>
      <xdr:rowOff>71524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23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56301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138905</xdr:rowOff>
    </xdr:from>
    <xdr:to>
      <xdr:col>19</xdr:col>
      <xdr:colOff>38100</xdr:colOff>
      <xdr:row>37</xdr:row>
      <xdr:rowOff>69055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92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53832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14638</xdr:rowOff>
    </xdr:from>
    <xdr:to>
      <xdr:col>15</xdr:col>
      <xdr:colOff>101600</xdr:colOff>
      <xdr:row>37</xdr:row>
      <xdr:rowOff>116238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3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101015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11,305
10,924
77.82
6,776,591
6,296,291
480,300
3,775,532
4,153,384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60673</xdr:rowOff>
    </xdr:from>
    <xdr:to>
      <xdr:col>24</xdr:col>
      <xdr:colOff>63500</xdr:colOff>
      <xdr:row>36</xdr:row>
      <xdr:rowOff>80054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32873"/>
          <a:ext cx="8382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70123</xdr:rowOff>
    </xdr:from>
    <xdr:to>
      <xdr:col>19</xdr:col>
      <xdr:colOff>177800</xdr:colOff>
      <xdr:row>36</xdr:row>
      <xdr:rowOff>80054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42323"/>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70123</xdr:rowOff>
    </xdr:from>
    <xdr:to>
      <xdr:col>15</xdr:col>
      <xdr:colOff>50800</xdr:colOff>
      <xdr:row>36</xdr:row>
      <xdr:rowOff>77150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2323"/>
          <a:ext cx="889000" cy="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77150</xdr:rowOff>
    </xdr:from>
    <xdr:to>
      <xdr:col>10</xdr:col>
      <xdr:colOff>114300</xdr:colOff>
      <xdr:row>36</xdr:row>
      <xdr:rowOff>105926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9350"/>
          <a:ext cx="889000" cy="2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9873</xdr:rowOff>
    </xdr:from>
    <xdr:to>
      <xdr:col>24</xdr:col>
      <xdr:colOff>114300</xdr:colOff>
      <xdr:row>36</xdr:row>
      <xdr:rowOff>111473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159750</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6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29254</xdr:rowOff>
    </xdr:from>
    <xdr:to>
      <xdr:col>20</xdr:col>
      <xdr:colOff>38100</xdr:colOff>
      <xdr:row>36</xdr:row>
      <xdr:rowOff>130854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121981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19323</xdr:rowOff>
    </xdr:from>
    <xdr:to>
      <xdr:col>15</xdr:col>
      <xdr:colOff>101600</xdr:colOff>
      <xdr:row>36</xdr:row>
      <xdr:rowOff>120923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112050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26350</xdr:rowOff>
    </xdr:from>
    <xdr:to>
      <xdr:col>10</xdr:col>
      <xdr:colOff>165100</xdr:colOff>
      <xdr:row>36</xdr:row>
      <xdr:rowOff>127950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119077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55126</xdr:rowOff>
    </xdr:from>
    <xdr:to>
      <xdr:col>6</xdr:col>
      <xdr:colOff>38100</xdr:colOff>
      <xdr:row>36</xdr:row>
      <xdr:rowOff>156726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147853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127959</xdr:rowOff>
    </xdr:from>
    <xdr:to>
      <xdr:col>24</xdr:col>
      <xdr:colOff>63500</xdr:colOff>
      <xdr:row>56</xdr:row>
      <xdr:rowOff>148410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29159"/>
          <a:ext cx="838200" cy="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148410</xdr:rowOff>
    </xdr:from>
    <xdr:to>
      <xdr:col>19</xdr:col>
      <xdr:colOff>177800</xdr:colOff>
      <xdr:row>57</xdr:row>
      <xdr:rowOff>40675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49610"/>
          <a:ext cx="889000" cy="6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40675</xdr:rowOff>
    </xdr:from>
    <xdr:to>
      <xdr:col>15</xdr:col>
      <xdr:colOff>50800</xdr:colOff>
      <xdr:row>57</xdr:row>
      <xdr:rowOff>62136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813325"/>
          <a:ext cx="889000" cy="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27503</xdr:rowOff>
    </xdr:from>
    <xdr:to>
      <xdr:col>10</xdr:col>
      <xdr:colOff>114300</xdr:colOff>
      <xdr:row>57</xdr:row>
      <xdr:rowOff>62136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800153"/>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77159</xdr:rowOff>
    </xdr:from>
    <xdr:to>
      <xdr:col>24</xdr:col>
      <xdr:colOff>114300</xdr:colOff>
      <xdr:row>57</xdr:row>
      <xdr:rowOff>7309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7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163536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97610</xdr:rowOff>
    </xdr:from>
    <xdr:to>
      <xdr:col>20</xdr:col>
      <xdr:colOff>38100</xdr:colOff>
      <xdr:row>57</xdr:row>
      <xdr:rowOff>27760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18887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9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161325</xdr:rowOff>
    </xdr:from>
    <xdr:to>
      <xdr:col>15</xdr:col>
      <xdr:colOff>101600</xdr:colOff>
      <xdr:row>57</xdr:row>
      <xdr:rowOff>91475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6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82602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5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11336</xdr:rowOff>
    </xdr:from>
    <xdr:to>
      <xdr:col>10</xdr:col>
      <xdr:colOff>165100</xdr:colOff>
      <xdr:row>57</xdr:row>
      <xdr:rowOff>112936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104063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148153</xdr:rowOff>
    </xdr:from>
    <xdr:to>
      <xdr:col>6</xdr:col>
      <xdr:colOff>38100</xdr:colOff>
      <xdr:row>57</xdr:row>
      <xdr:rowOff>78303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69430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102392</xdr:rowOff>
    </xdr:from>
    <xdr:to>
      <xdr:col>24</xdr:col>
      <xdr:colOff>63500</xdr:colOff>
      <xdr:row>77</xdr:row>
      <xdr:rowOff>146146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04042"/>
          <a:ext cx="838200" cy="4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102392</xdr:rowOff>
    </xdr:from>
    <xdr:to>
      <xdr:col>19</xdr:col>
      <xdr:colOff>177800</xdr:colOff>
      <xdr:row>78</xdr:row>
      <xdr:rowOff>1260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04042"/>
          <a:ext cx="889000" cy="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155290</xdr:rowOff>
    </xdr:from>
    <xdr:to>
      <xdr:col>15</xdr:col>
      <xdr:colOff>50800</xdr:colOff>
      <xdr:row>78</xdr:row>
      <xdr:rowOff>1260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56940"/>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128774</xdr:rowOff>
    </xdr:from>
    <xdr:to>
      <xdr:col>10</xdr:col>
      <xdr:colOff>114300</xdr:colOff>
      <xdr:row>77</xdr:row>
      <xdr:rowOff>155290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330424"/>
          <a:ext cx="889000" cy="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95346</xdr:rowOff>
    </xdr:from>
    <xdr:to>
      <xdr:col>24</xdr:col>
      <xdr:colOff>114300</xdr:colOff>
      <xdr:row>78</xdr:row>
      <xdr:rowOff>25496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73773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7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51592</xdr:rowOff>
    </xdr:from>
    <xdr:to>
      <xdr:col>20</xdr:col>
      <xdr:colOff>38100</xdr:colOff>
      <xdr:row>77</xdr:row>
      <xdr:rowOff>153192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144319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121910</xdr:rowOff>
    </xdr:from>
    <xdr:to>
      <xdr:col>15</xdr:col>
      <xdr:colOff>101600</xdr:colOff>
      <xdr:row>78</xdr:row>
      <xdr:rowOff>52060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43187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104490</xdr:rowOff>
    </xdr:from>
    <xdr:to>
      <xdr:col>10</xdr:col>
      <xdr:colOff>165100</xdr:colOff>
      <xdr:row>78</xdr:row>
      <xdr:rowOff>34640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25767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9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77974</xdr:rowOff>
    </xdr:from>
    <xdr:to>
      <xdr:col>6</xdr:col>
      <xdr:colOff>38100</xdr:colOff>
      <xdr:row>78</xdr:row>
      <xdr:rowOff>8124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170701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7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109612</xdr:rowOff>
    </xdr:from>
    <xdr:to>
      <xdr:col>24</xdr:col>
      <xdr:colOff>63500</xdr:colOff>
      <xdr:row>98</xdr:row>
      <xdr:rowOff>24561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40262"/>
          <a:ext cx="838200" cy="8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89702</xdr:rowOff>
    </xdr:from>
    <xdr:to>
      <xdr:col>19</xdr:col>
      <xdr:colOff>177800</xdr:colOff>
      <xdr:row>98</xdr:row>
      <xdr:rowOff>24561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720352"/>
          <a:ext cx="889000" cy="10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89702</xdr:rowOff>
    </xdr:from>
    <xdr:to>
      <xdr:col>15</xdr:col>
      <xdr:colOff>50800</xdr:colOff>
      <xdr:row>99</xdr:row>
      <xdr:rowOff>7820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20352"/>
          <a:ext cx="889000" cy="26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7820</xdr:rowOff>
    </xdr:from>
    <xdr:to>
      <xdr:col>10</xdr:col>
      <xdr:colOff>114300</xdr:colOff>
      <xdr:row>99</xdr:row>
      <xdr:rowOff>19827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981370"/>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58812</xdr:rowOff>
    </xdr:from>
    <xdr:to>
      <xdr:col>24</xdr:col>
      <xdr:colOff>114300</xdr:colOff>
      <xdr:row>97</xdr:row>
      <xdr:rowOff>160412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37239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6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145211</xdr:rowOff>
    </xdr:from>
    <xdr:to>
      <xdr:col>20</xdr:col>
      <xdr:colOff>38100</xdr:colOff>
      <xdr:row>98</xdr:row>
      <xdr:rowOff>75361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66488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38902</xdr:rowOff>
    </xdr:from>
    <xdr:to>
      <xdr:col>15</xdr:col>
      <xdr:colOff>101600</xdr:colOff>
      <xdr:row>97</xdr:row>
      <xdr:rowOff>140502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131629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6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128470</xdr:rowOff>
    </xdr:from>
    <xdr:to>
      <xdr:col>10</xdr:col>
      <xdr:colOff>165100</xdr:colOff>
      <xdr:row>99</xdr:row>
      <xdr:rowOff>58620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9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49747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70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140477</xdr:rowOff>
    </xdr:from>
    <xdr:to>
      <xdr:col>6</xdr:col>
      <xdr:colOff>38100</xdr:colOff>
      <xdr:row>99</xdr:row>
      <xdr:rowOff>70627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61754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151326</xdr:rowOff>
    </xdr:from>
    <xdr:to>
      <xdr:col>55</xdr:col>
      <xdr:colOff>0</xdr:colOff>
      <xdr:row>34</xdr:row>
      <xdr:rowOff>171238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980626"/>
          <a:ext cx="8382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171238</xdr:rowOff>
    </xdr:from>
    <xdr:to>
      <xdr:col>50</xdr:col>
      <xdr:colOff>114300</xdr:colOff>
      <xdr:row>35</xdr:row>
      <xdr:rowOff>61647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000538"/>
          <a:ext cx="889000" cy="6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135590</xdr:rowOff>
    </xdr:from>
    <xdr:to>
      <xdr:col>45</xdr:col>
      <xdr:colOff>177800</xdr:colOff>
      <xdr:row>35</xdr:row>
      <xdr:rowOff>61647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621990"/>
          <a:ext cx="889000" cy="44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135590</xdr:rowOff>
    </xdr:from>
    <xdr:to>
      <xdr:col>41</xdr:col>
      <xdr:colOff>50800</xdr:colOff>
      <xdr:row>36</xdr:row>
      <xdr:rowOff>4172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621990"/>
          <a:ext cx="889000" cy="55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100526</xdr:rowOff>
    </xdr:from>
    <xdr:to>
      <xdr:col>55</xdr:col>
      <xdr:colOff>50800</xdr:colOff>
      <xdr:row>35</xdr:row>
      <xdr:rowOff>30676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9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123403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8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120438</xdr:rowOff>
    </xdr:from>
    <xdr:to>
      <xdr:col>50</xdr:col>
      <xdr:colOff>165100</xdr:colOff>
      <xdr:row>35</xdr:row>
      <xdr:rowOff>50588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94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67115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72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10847</xdr:rowOff>
    </xdr:from>
    <xdr:to>
      <xdr:col>46</xdr:col>
      <xdr:colOff>38100</xdr:colOff>
      <xdr:row>35</xdr:row>
      <xdr:rowOff>112447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128974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84790</xdr:rowOff>
    </xdr:from>
    <xdr:to>
      <xdr:col>41</xdr:col>
      <xdr:colOff>101600</xdr:colOff>
      <xdr:row>33</xdr:row>
      <xdr:rowOff>14940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5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31467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4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124822</xdr:rowOff>
    </xdr:from>
    <xdr:to>
      <xdr:col>36</xdr:col>
      <xdr:colOff>165100</xdr:colOff>
      <xdr:row>36</xdr:row>
      <xdr:rowOff>54972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2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71499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90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154856</xdr:rowOff>
    </xdr:from>
    <xdr:to>
      <xdr:col>55</xdr:col>
      <xdr:colOff>0</xdr:colOff>
      <xdr:row>58</xdr:row>
      <xdr:rowOff>164161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98956"/>
          <a:ext cx="8382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154856</xdr:rowOff>
    </xdr:from>
    <xdr:to>
      <xdr:col>50</xdr:col>
      <xdr:colOff>114300</xdr:colOff>
      <xdr:row>58</xdr:row>
      <xdr:rowOff>158618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98956"/>
          <a:ext cx="889000" cy="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67404</xdr:rowOff>
    </xdr:from>
    <xdr:to>
      <xdr:col>45</xdr:col>
      <xdr:colOff>177800</xdr:colOff>
      <xdr:row>58</xdr:row>
      <xdr:rowOff>158618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11504"/>
          <a:ext cx="889000" cy="9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67404</xdr:rowOff>
    </xdr:from>
    <xdr:to>
      <xdr:col>41</xdr:col>
      <xdr:colOff>50800</xdr:colOff>
      <xdr:row>58</xdr:row>
      <xdr:rowOff>114538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11504"/>
          <a:ext cx="889000" cy="4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113361</xdr:rowOff>
    </xdr:from>
    <xdr:to>
      <xdr:col>55</xdr:col>
      <xdr:colOff>50800</xdr:colOff>
      <xdr:row>59</xdr:row>
      <xdr:rowOff>43511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28288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104056</xdr:rowOff>
    </xdr:from>
    <xdr:to>
      <xdr:col>50</xdr:col>
      <xdr:colOff>165100</xdr:colOff>
      <xdr:row>59</xdr:row>
      <xdr:rowOff>34206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25333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4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107818</xdr:rowOff>
    </xdr:from>
    <xdr:to>
      <xdr:col>46</xdr:col>
      <xdr:colOff>38100</xdr:colOff>
      <xdr:row>59</xdr:row>
      <xdr:rowOff>37968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29095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16604</xdr:rowOff>
    </xdr:from>
    <xdr:to>
      <xdr:col>41</xdr:col>
      <xdr:colOff>101600</xdr:colOff>
      <xdr:row>58</xdr:row>
      <xdr:rowOff>118204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109331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63738</xdr:rowOff>
    </xdr:from>
    <xdr:to>
      <xdr:col>36</xdr:col>
      <xdr:colOff>165100</xdr:colOff>
      <xdr:row>58</xdr:row>
      <xdr:rowOff>165338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156465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0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76247</xdr:rowOff>
    </xdr:from>
    <xdr:to>
      <xdr:col>55</xdr:col>
      <xdr:colOff>0</xdr:colOff>
      <xdr:row>79</xdr:row>
      <xdr:rowOff>87089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620797"/>
          <a:ext cx="8382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71926</xdr:rowOff>
    </xdr:from>
    <xdr:to>
      <xdr:col>50</xdr:col>
      <xdr:colOff>114300</xdr:colOff>
      <xdr:row>79</xdr:row>
      <xdr:rowOff>76247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616476"/>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71926</xdr:rowOff>
    </xdr:from>
    <xdr:to>
      <xdr:col>45</xdr:col>
      <xdr:colOff>177800</xdr:colOff>
      <xdr:row>79</xdr:row>
      <xdr:rowOff>95253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616476"/>
          <a:ext cx="889000" cy="2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88559</xdr:rowOff>
    </xdr:from>
    <xdr:to>
      <xdr:col>41</xdr:col>
      <xdr:colOff>50800</xdr:colOff>
      <xdr:row>79</xdr:row>
      <xdr:rowOff>95253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633109"/>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36289</xdr:rowOff>
    </xdr:from>
    <xdr:to>
      <xdr:col>55</xdr:col>
      <xdr:colOff>50800</xdr:colOff>
      <xdr:row>79</xdr:row>
      <xdr:rowOff>137889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8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122666</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9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25447</xdr:rowOff>
    </xdr:from>
    <xdr:to>
      <xdr:col>50</xdr:col>
      <xdr:colOff>165100</xdr:colOff>
      <xdr:row>79</xdr:row>
      <xdr:rowOff>127047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6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118174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21126</xdr:rowOff>
    </xdr:from>
    <xdr:to>
      <xdr:col>46</xdr:col>
      <xdr:colOff>38100</xdr:colOff>
      <xdr:row>79</xdr:row>
      <xdr:rowOff>122726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113853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44453</xdr:rowOff>
    </xdr:from>
    <xdr:to>
      <xdr:col>41</xdr:col>
      <xdr:colOff>101600</xdr:colOff>
      <xdr:row>79</xdr:row>
      <xdr:rowOff>146053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137180</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2017" y="1368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37759</xdr:rowOff>
    </xdr:from>
    <xdr:to>
      <xdr:col>36</xdr:col>
      <xdr:colOff>165100</xdr:colOff>
      <xdr:row>79</xdr:row>
      <xdr:rowOff>139359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130486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675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168083</xdr:rowOff>
    </xdr:from>
    <xdr:to>
      <xdr:col>55</xdr:col>
      <xdr:colOff>0</xdr:colOff>
      <xdr:row>98</xdr:row>
      <xdr:rowOff>2691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98733"/>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168083</xdr:rowOff>
    </xdr:from>
    <xdr:to>
      <xdr:col>50</xdr:col>
      <xdr:colOff>114300</xdr:colOff>
      <xdr:row>98</xdr:row>
      <xdr:rowOff>2366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98733"/>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37795</xdr:rowOff>
    </xdr:from>
    <xdr:to>
      <xdr:col>45</xdr:col>
      <xdr:colOff>177800</xdr:colOff>
      <xdr:row>98</xdr:row>
      <xdr:rowOff>2366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68445"/>
          <a:ext cx="889000" cy="1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37795</xdr:rowOff>
    </xdr:from>
    <xdr:to>
      <xdr:col>41</xdr:col>
      <xdr:colOff>50800</xdr:colOff>
      <xdr:row>97</xdr:row>
      <xdr:rowOff>105652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68445"/>
          <a:ext cx="889000" cy="6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123341</xdr:rowOff>
    </xdr:from>
    <xdr:to>
      <xdr:col>55</xdr:col>
      <xdr:colOff>50800</xdr:colOff>
      <xdr:row>98</xdr:row>
      <xdr:rowOff>53491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38268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117283</xdr:rowOff>
    </xdr:from>
    <xdr:to>
      <xdr:col>50</xdr:col>
      <xdr:colOff>165100</xdr:colOff>
      <xdr:row>98</xdr:row>
      <xdr:rowOff>47433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4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38560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4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123016</xdr:rowOff>
    </xdr:from>
    <xdr:to>
      <xdr:col>46</xdr:col>
      <xdr:colOff>38100</xdr:colOff>
      <xdr:row>98</xdr:row>
      <xdr:rowOff>53166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44293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4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158445</xdr:rowOff>
    </xdr:from>
    <xdr:to>
      <xdr:col>41</xdr:col>
      <xdr:colOff>101600</xdr:colOff>
      <xdr:row>97</xdr:row>
      <xdr:rowOff>88595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79722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54852</xdr:rowOff>
    </xdr:from>
    <xdr:to>
      <xdr:col>36</xdr:col>
      <xdr:colOff>165100</xdr:colOff>
      <xdr:row>97</xdr:row>
      <xdr:rowOff>156452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147579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7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125916</xdr:rowOff>
    </xdr:from>
    <xdr:to>
      <xdr:col>85</xdr:col>
      <xdr:colOff>127000</xdr:colOff>
      <xdr:row>38</xdr:row>
      <xdr:rowOff>128041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41016"/>
          <a:ext cx="8382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124087</xdr:rowOff>
    </xdr:from>
    <xdr:to>
      <xdr:col>81</xdr:col>
      <xdr:colOff>50800</xdr:colOff>
      <xdr:row>38</xdr:row>
      <xdr:rowOff>128041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39187"/>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67325</xdr:rowOff>
    </xdr:from>
    <xdr:to>
      <xdr:col>76</xdr:col>
      <xdr:colOff>114300</xdr:colOff>
      <xdr:row>38</xdr:row>
      <xdr:rowOff>124087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410975"/>
          <a:ext cx="889000" cy="2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160045</xdr:rowOff>
    </xdr:from>
    <xdr:to>
      <xdr:col>71</xdr:col>
      <xdr:colOff>177800</xdr:colOff>
      <xdr:row>37</xdr:row>
      <xdr:rowOff>67325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332245"/>
          <a:ext cx="889000" cy="7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75116</xdr:rowOff>
    </xdr:from>
    <xdr:to>
      <xdr:col>85</xdr:col>
      <xdr:colOff>177800</xdr:colOff>
      <xdr:row>39</xdr:row>
      <xdr:rowOff>5266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161493</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05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77241</xdr:rowOff>
    </xdr:from>
    <xdr:to>
      <xdr:col>81</xdr:col>
      <xdr:colOff>101600</xdr:colOff>
      <xdr:row>39</xdr:row>
      <xdr:rowOff>7391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169968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8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73287</xdr:rowOff>
    </xdr:from>
    <xdr:to>
      <xdr:col>76</xdr:col>
      <xdr:colOff>165100</xdr:colOff>
      <xdr:row>39</xdr:row>
      <xdr:rowOff>3437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166014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8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16525</xdr:rowOff>
    </xdr:from>
    <xdr:to>
      <xdr:col>72</xdr:col>
      <xdr:colOff>38100</xdr:colOff>
      <xdr:row>37</xdr:row>
      <xdr:rowOff>118125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3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134652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61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109245</xdr:rowOff>
    </xdr:from>
    <xdr:to>
      <xdr:col>67</xdr:col>
      <xdr:colOff>101600</xdr:colOff>
      <xdr:row>37</xdr:row>
      <xdr:rowOff>39395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2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55922</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05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85105</xdr:rowOff>
    </xdr:from>
    <xdr:to>
      <xdr:col>85</xdr:col>
      <xdr:colOff>127000</xdr:colOff>
      <xdr:row>76</xdr:row>
      <xdr:rowOff>98975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15305"/>
          <a:ext cx="838200" cy="1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66988</xdr:rowOff>
    </xdr:from>
    <xdr:to>
      <xdr:col>81</xdr:col>
      <xdr:colOff>50800</xdr:colOff>
      <xdr:row>76</xdr:row>
      <xdr:rowOff>85105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097188"/>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66988</xdr:rowOff>
    </xdr:from>
    <xdr:to>
      <xdr:col>76</xdr:col>
      <xdr:colOff>114300</xdr:colOff>
      <xdr:row>76</xdr:row>
      <xdr:rowOff>108674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97188"/>
          <a:ext cx="889000" cy="4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108674</xdr:rowOff>
    </xdr:from>
    <xdr:to>
      <xdr:col>71</xdr:col>
      <xdr:colOff>177800</xdr:colOff>
      <xdr:row>76</xdr:row>
      <xdr:rowOff>117514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38874"/>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48175</xdr:rowOff>
    </xdr:from>
    <xdr:to>
      <xdr:col>85</xdr:col>
      <xdr:colOff>177800</xdr:colOff>
      <xdr:row>76</xdr:row>
      <xdr:rowOff>149775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26602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5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34305</xdr:rowOff>
    </xdr:from>
    <xdr:to>
      <xdr:col>81</xdr:col>
      <xdr:colOff>101600</xdr:colOff>
      <xdr:row>76</xdr:row>
      <xdr:rowOff>135905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6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127032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16188</xdr:rowOff>
    </xdr:from>
    <xdr:to>
      <xdr:col>76</xdr:col>
      <xdr:colOff>165100</xdr:colOff>
      <xdr:row>76</xdr:row>
      <xdr:rowOff>117788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108915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57874</xdr:rowOff>
    </xdr:from>
    <xdr:to>
      <xdr:col>72</xdr:col>
      <xdr:colOff>38100</xdr:colOff>
      <xdr:row>76</xdr:row>
      <xdr:rowOff>159474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150601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8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66714</xdr:rowOff>
    </xdr:from>
    <xdr:to>
      <xdr:col>67</xdr:col>
      <xdr:colOff>101600</xdr:colOff>
      <xdr:row>76</xdr:row>
      <xdr:rowOff>168314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159441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170142</xdr:rowOff>
    </xdr:from>
    <xdr:to>
      <xdr:col>85</xdr:col>
      <xdr:colOff>127000</xdr:colOff>
      <xdr:row>98</xdr:row>
      <xdr:rowOff>28273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00792"/>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168335</xdr:rowOff>
    </xdr:from>
    <xdr:to>
      <xdr:col>81</xdr:col>
      <xdr:colOff>50800</xdr:colOff>
      <xdr:row>98</xdr:row>
      <xdr:rowOff>28273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98985"/>
          <a:ext cx="889000" cy="3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168335</xdr:rowOff>
    </xdr:from>
    <xdr:to>
      <xdr:col>76</xdr:col>
      <xdr:colOff>114300</xdr:colOff>
      <xdr:row>99</xdr:row>
      <xdr:rowOff>6640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98985"/>
          <a:ext cx="889000" cy="18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6640</xdr:rowOff>
    </xdr:from>
    <xdr:to>
      <xdr:col>71</xdr:col>
      <xdr:colOff>177800</xdr:colOff>
      <xdr:row>99</xdr:row>
      <xdr:rowOff>10998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80190"/>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119342</xdr:rowOff>
    </xdr:from>
    <xdr:to>
      <xdr:col>85</xdr:col>
      <xdr:colOff>177800</xdr:colOff>
      <xdr:row>98</xdr:row>
      <xdr:rowOff>49492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142219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0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148923</xdr:rowOff>
    </xdr:from>
    <xdr:to>
      <xdr:col>81</xdr:col>
      <xdr:colOff>101600</xdr:colOff>
      <xdr:row>98</xdr:row>
      <xdr:rowOff>79073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5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117535</xdr:rowOff>
    </xdr:from>
    <xdr:to>
      <xdr:col>76</xdr:col>
      <xdr:colOff>165100</xdr:colOff>
      <xdr:row>98</xdr:row>
      <xdr:rowOff>47685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127290</xdr:rowOff>
    </xdr:from>
    <xdr:to>
      <xdr:col>72</xdr:col>
      <xdr:colOff>38100</xdr:colOff>
      <xdr:row>99</xdr:row>
      <xdr:rowOff>57440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48567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2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131648</xdr:rowOff>
    </xdr:from>
    <xdr:to>
      <xdr:col>67</xdr:col>
      <xdr:colOff>101600</xdr:colOff>
      <xdr:row>99</xdr:row>
      <xdr:rowOff>61798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52925</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129367</xdr:rowOff>
    </xdr:from>
    <xdr:to>
      <xdr:col>116</xdr:col>
      <xdr:colOff>63500</xdr:colOff>
      <xdr:row>38</xdr:row>
      <xdr:rowOff>129642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644467"/>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43779</xdr:rowOff>
    </xdr:from>
    <xdr:to>
      <xdr:col>111</xdr:col>
      <xdr:colOff>177800</xdr:colOff>
      <xdr:row>38</xdr:row>
      <xdr:rowOff>129642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558879"/>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43779</xdr:rowOff>
    </xdr:from>
    <xdr:to>
      <xdr:col>107</xdr:col>
      <xdr:colOff>50800</xdr:colOff>
      <xdr:row>38</xdr:row>
      <xdr:rowOff>132476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58879"/>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132476</xdr:rowOff>
    </xdr:from>
    <xdr:to>
      <xdr:col>102</xdr:col>
      <xdr:colOff>114300</xdr:colOff>
      <xdr:row>38</xdr:row>
      <xdr:rowOff>135037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647576"/>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78567</xdr:rowOff>
    </xdr:from>
    <xdr:to>
      <xdr:col>116</xdr:col>
      <xdr:colOff>114300</xdr:colOff>
      <xdr:row>39</xdr:row>
      <xdr:rowOff>8717</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164944</xdr:rowOff>
    </xdr:from>
    <xdr:ext cx="378565"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0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78842</xdr:rowOff>
    </xdr:from>
    <xdr:to>
      <xdr:col>112</xdr:col>
      <xdr:colOff>38100</xdr:colOff>
      <xdr:row>39</xdr:row>
      <xdr:rowOff>8992</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68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164429</xdr:rowOff>
    </xdr:from>
    <xdr:to>
      <xdr:col>107</xdr:col>
      <xdr:colOff>101600</xdr:colOff>
      <xdr:row>38</xdr:row>
      <xdr:rowOff>94579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0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85706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0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81676</xdr:rowOff>
    </xdr:from>
    <xdr:to>
      <xdr:col>102</xdr:col>
      <xdr:colOff>165100</xdr:colOff>
      <xdr:row>39</xdr:row>
      <xdr:rowOff>11826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2953</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88333" y="6689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84237</xdr:rowOff>
    </xdr:from>
    <xdr:to>
      <xdr:col>98</xdr:col>
      <xdr:colOff>38100</xdr:colOff>
      <xdr:row>39</xdr:row>
      <xdr:rowOff>14387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5514</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692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40374</xdr:rowOff>
    </xdr:from>
    <xdr:to>
      <xdr:col>116</xdr:col>
      <xdr:colOff>63500</xdr:colOff>
      <xdr:row>59</xdr:row>
      <xdr:rowOff>43231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55924"/>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40374</xdr:rowOff>
    </xdr:from>
    <xdr:to>
      <xdr:col>111</xdr:col>
      <xdr:colOff>177800</xdr:colOff>
      <xdr:row>59</xdr:row>
      <xdr:rowOff>43269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592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42126</xdr:rowOff>
    </xdr:from>
    <xdr:to>
      <xdr:col>107</xdr:col>
      <xdr:colOff>50800</xdr:colOff>
      <xdr:row>59</xdr:row>
      <xdr:rowOff>43269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576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38316</xdr:rowOff>
    </xdr:from>
    <xdr:to>
      <xdr:col>102</xdr:col>
      <xdr:colOff>114300</xdr:colOff>
      <xdr:row>59</xdr:row>
      <xdr:rowOff>42126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5386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163881</xdr:rowOff>
    </xdr:from>
    <xdr:to>
      <xdr:col>116</xdr:col>
      <xdr:colOff>114300</xdr:colOff>
      <xdr:row>59</xdr:row>
      <xdr:rowOff>94031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78808</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29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161024</xdr:rowOff>
    </xdr:from>
    <xdr:to>
      <xdr:col>112</xdr:col>
      <xdr:colOff>38100</xdr:colOff>
      <xdr:row>59</xdr:row>
      <xdr:rowOff>91174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82301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163919</xdr:rowOff>
    </xdr:from>
    <xdr:to>
      <xdr:col>107</xdr:col>
      <xdr:colOff>101600</xdr:colOff>
      <xdr:row>59</xdr:row>
      <xdr:rowOff>94069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85196</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162776</xdr:rowOff>
    </xdr:from>
    <xdr:to>
      <xdr:col>102</xdr:col>
      <xdr:colOff>165100</xdr:colOff>
      <xdr:row>59</xdr:row>
      <xdr:rowOff>92926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84053</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199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158966</xdr:rowOff>
    </xdr:from>
    <xdr:to>
      <xdr:col>98</xdr:col>
      <xdr:colOff>38100</xdr:colOff>
      <xdr:row>59</xdr:row>
      <xdr:rowOff>89116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80243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15636</xdr:rowOff>
    </xdr:from>
    <xdr:to>
      <xdr:col>116</xdr:col>
      <xdr:colOff>63500</xdr:colOff>
      <xdr:row>77</xdr:row>
      <xdr:rowOff>26815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217286"/>
          <a:ext cx="8382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15636</xdr:rowOff>
    </xdr:from>
    <xdr:to>
      <xdr:col>111</xdr:col>
      <xdr:colOff>177800</xdr:colOff>
      <xdr:row>77</xdr:row>
      <xdr:rowOff>37646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17286"/>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37646</xdr:rowOff>
    </xdr:from>
    <xdr:to>
      <xdr:col>107</xdr:col>
      <xdr:colOff>50800</xdr:colOff>
      <xdr:row>77</xdr:row>
      <xdr:rowOff>46551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239296"/>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46551</xdr:rowOff>
    </xdr:from>
    <xdr:to>
      <xdr:col>102</xdr:col>
      <xdr:colOff>114300</xdr:colOff>
      <xdr:row>77</xdr:row>
      <xdr:rowOff>68410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248201"/>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147465</xdr:rowOff>
    </xdr:from>
    <xdr:to>
      <xdr:col>116</xdr:col>
      <xdr:colOff>114300</xdr:colOff>
      <xdr:row>77</xdr:row>
      <xdr:rowOff>77615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125892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5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136286</xdr:rowOff>
    </xdr:from>
    <xdr:to>
      <xdr:col>112</xdr:col>
      <xdr:colOff>38100</xdr:colOff>
      <xdr:row>77</xdr:row>
      <xdr:rowOff>66436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57563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5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158296</xdr:rowOff>
    </xdr:from>
    <xdr:to>
      <xdr:col>107</xdr:col>
      <xdr:colOff>101600</xdr:colOff>
      <xdr:row>77</xdr:row>
      <xdr:rowOff>88446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79573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8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167201</xdr:rowOff>
    </xdr:from>
    <xdr:to>
      <xdr:col>102</xdr:col>
      <xdr:colOff>165100</xdr:colOff>
      <xdr:row>77</xdr:row>
      <xdr:rowOff>97351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88478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17610</xdr:rowOff>
    </xdr:from>
    <xdr:to>
      <xdr:col>98</xdr:col>
      <xdr:colOff>38100</xdr:colOff>
      <xdr:row>77</xdr:row>
      <xdr:rowOff>119210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110337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町の人口減少が続くと予想されているため、将来的に町税収入が下がると見込んでいる。人件費、物件費、扶助費、補助費等、積立金が前年度より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要因として人件費については、給与改定に伴う職員給料・期末手当の増加、会計年度任用職員（地域おこし協力隊を含む）の増員による報酬の増加が考えられる。物件費の増については、新規事業のノッカルひがしいず事業委託料、大判カラープリンターの新規導入費、物価高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光熱水費が高騰したためである。扶助費については、福祉事業の自立支援サービス提供事業者の報酬</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による増加が考えられる。補助費等については、ふるさと納税寄付に伴う謝礼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報償費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一部事務組合の大規模改修に伴う負担金が増加したためである。積立金については、ふるさと納税寄附が好調であり、ふるさと納税基金積立金及び公共施設整備のための環境施設等整備基金積立金を積み立てたことにより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11,305
10,924
77.82
6,776,591
6,296,291
480,300
3,775,532
4,153,384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104648</xdr:rowOff>
    </xdr:from>
    <xdr:to>
      <xdr:col>24</xdr:col>
      <xdr:colOff>63500</xdr:colOff>
      <xdr:row>37</xdr:row>
      <xdr:rowOff>132080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829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132080</xdr:rowOff>
    </xdr:from>
    <xdr:to>
      <xdr:col>19</xdr:col>
      <xdr:colOff>177800</xdr:colOff>
      <xdr:row>37</xdr:row>
      <xdr:rowOff>156273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75730"/>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147701</xdr:rowOff>
    </xdr:from>
    <xdr:to>
      <xdr:col>15</xdr:col>
      <xdr:colOff>50800</xdr:colOff>
      <xdr:row>37</xdr:row>
      <xdr:rowOff>156273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1351"/>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147701</xdr:rowOff>
    </xdr:from>
    <xdr:to>
      <xdr:col>10</xdr:col>
      <xdr:colOff>114300</xdr:colOff>
      <xdr:row>37</xdr:row>
      <xdr:rowOff>150940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91351"/>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53848</xdr:rowOff>
    </xdr:from>
    <xdr:to>
      <xdr:col>24</xdr:col>
      <xdr:colOff>114300</xdr:colOff>
      <xdr:row>37</xdr:row>
      <xdr:rowOff>155448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81280</xdr:rowOff>
    </xdr:from>
    <xdr:to>
      <xdr:col>20</xdr:col>
      <xdr:colOff>38100</xdr:colOff>
      <xdr:row>38</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105473</xdr:rowOff>
    </xdr:from>
    <xdr:to>
      <xdr:col>15</xdr:col>
      <xdr:colOff>101600</xdr:colOff>
      <xdr:row>38</xdr:row>
      <xdr:rowOff>35623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26750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96901</xdr:rowOff>
    </xdr:from>
    <xdr:to>
      <xdr:col>10</xdr:col>
      <xdr:colOff>165100</xdr:colOff>
      <xdr:row>38</xdr:row>
      <xdr:rowOff>27051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18178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21417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124500</xdr:rowOff>
    </xdr:from>
    <xdr:to>
      <xdr:col>24</xdr:col>
      <xdr:colOff>63500</xdr:colOff>
      <xdr:row>56</xdr:row>
      <xdr:rowOff>159568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5700"/>
          <a:ext cx="838200" cy="3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159568</xdr:rowOff>
    </xdr:from>
    <xdr:to>
      <xdr:col>19</xdr:col>
      <xdr:colOff>177800</xdr:colOff>
      <xdr:row>56</xdr:row>
      <xdr:rowOff>163499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60768"/>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58718</xdr:rowOff>
    </xdr:from>
    <xdr:to>
      <xdr:col>15</xdr:col>
      <xdr:colOff>50800</xdr:colOff>
      <xdr:row>56</xdr:row>
      <xdr:rowOff>163499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59918"/>
          <a:ext cx="889000" cy="10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58718</xdr:rowOff>
    </xdr:from>
    <xdr:to>
      <xdr:col>10</xdr:col>
      <xdr:colOff>114300</xdr:colOff>
      <xdr:row>57</xdr:row>
      <xdr:rowOff>126750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59918"/>
          <a:ext cx="889000" cy="23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73700</xdr:rowOff>
    </xdr:from>
    <xdr:to>
      <xdr:col>24</xdr:col>
      <xdr:colOff>114300</xdr:colOff>
      <xdr:row>57</xdr:row>
      <xdr:rowOff>3850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96577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2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108768</xdr:rowOff>
    </xdr:from>
    <xdr:to>
      <xdr:col>20</xdr:col>
      <xdr:colOff>38100</xdr:colOff>
      <xdr:row>57</xdr:row>
      <xdr:rowOff>38918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55445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8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112699</xdr:rowOff>
    </xdr:from>
    <xdr:to>
      <xdr:col>15</xdr:col>
      <xdr:colOff>101600</xdr:colOff>
      <xdr:row>57</xdr:row>
      <xdr:rowOff>42849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33976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0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7918</xdr:rowOff>
    </xdr:from>
    <xdr:to>
      <xdr:col>10</xdr:col>
      <xdr:colOff>165100</xdr:colOff>
      <xdr:row>56</xdr:row>
      <xdr:rowOff>109518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100645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75950</xdr:rowOff>
    </xdr:from>
    <xdr:to>
      <xdr:col>6</xdr:col>
      <xdr:colOff>38100</xdr:colOff>
      <xdr:row>58</xdr:row>
      <xdr:rowOff>6100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168677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78070</xdr:rowOff>
    </xdr:from>
    <xdr:to>
      <xdr:col>24</xdr:col>
      <xdr:colOff>63500</xdr:colOff>
      <xdr:row>77</xdr:row>
      <xdr:rowOff>142763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79720"/>
          <a:ext cx="8382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107321</xdr:rowOff>
    </xdr:from>
    <xdr:to>
      <xdr:col>19</xdr:col>
      <xdr:colOff>177800</xdr:colOff>
      <xdr:row>77</xdr:row>
      <xdr:rowOff>142763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308971"/>
          <a:ext cx="889000" cy="3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107321</xdr:rowOff>
    </xdr:from>
    <xdr:to>
      <xdr:col>15</xdr:col>
      <xdr:colOff>50800</xdr:colOff>
      <xdr:row>78</xdr:row>
      <xdr:rowOff>51442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08971"/>
          <a:ext cx="889000" cy="11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51442</xdr:rowOff>
    </xdr:from>
    <xdr:to>
      <xdr:col>10</xdr:col>
      <xdr:colOff>114300</xdr:colOff>
      <xdr:row>78</xdr:row>
      <xdr:rowOff>65167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24542"/>
          <a:ext cx="8890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27270</xdr:rowOff>
    </xdr:from>
    <xdr:to>
      <xdr:col>24</xdr:col>
      <xdr:colOff>114300</xdr:colOff>
      <xdr:row>77</xdr:row>
      <xdr:rowOff>128870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113647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4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91963</xdr:rowOff>
    </xdr:from>
    <xdr:to>
      <xdr:col>20</xdr:col>
      <xdr:colOff>38100</xdr:colOff>
      <xdr:row>78</xdr:row>
      <xdr:rowOff>22113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13240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8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56521</xdr:rowOff>
    </xdr:from>
    <xdr:to>
      <xdr:col>15</xdr:col>
      <xdr:colOff>101600</xdr:colOff>
      <xdr:row>77</xdr:row>
      <xdr:rowOff>158121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149248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642</xdr:rowOff>
    </xdr:from>
    <xdr:to>
      <xdr:col>10</xdr:col>
      <xdr:colOff>165100</xdr:colOff>
      <xdr:row>78</xdr:row>
      <xdr:rowOff>102242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93369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6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14367</xdr:rowOff>
    </xdr:from>
    <xdr:to>
      <xdr:col>6</xdr:col>
      <xdr:colOff>38100</xdr:colOff>
      <xdr:row>78</xdr:row>
      <xdr:rowOff>115967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107094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8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67690</xdr:rowOff>
    </xdr:from>
    <xdr:to>
      <xdr:col>24</xdr:col>
      <xdr:colOff>63500</xdr:colOff>
      <xdr:row>97</xdr:row>
      <xdr:rowOff>110516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98340"/>
          <a:ext cx="838200" cy="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110516</xdr:rowOff>
    </xdr:from>
    <xdr:to>
      <xdr:col>19</xdr:col>
      <xdr:colOff>177800</xdr:colOff>
      <xdr:row>97</xdr:row>
      <xdr:rowOff>158815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1166"/>
          <a:ext cx="889000" cy="4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158815</xdr:rowOff>
    </xdr:from>
    <xdr:to>
      <xdr:col>15</xdr:col>
      <xdr:colOff>50800</xdr:colOff>
      <xdr:row>98</xdr:row>
      <xdr:rowOff>134508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9465"/>
          <a:ext cx="889000" cy="1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134508</xdr:rowOff>
    </xdr:from>
    <xdr:to>
      <xdr:col>10</xdr:col>
      <xdr:colOff>114300</xdr:colOff>
      <xdr:row>98</xdr:row>
      <xdr:rowOff>134551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36608"/>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16890</xdr:rowOff>
    </xdr:from>
    <xdr:to>
      <xdr:col>24</xdr:col>
      <xdr:colOff>114300</xdr:colOff>
      <xdr:row>97</xdr:row>
      <xdr:rowOff>118490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166767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59716</xdr:rowOff>
    </xdr:from>
    <xdr:to>
      <xdr:col>20</xdr:col>
      <xdr:colOff>38100</xdr:colOff>
      <xdr:row>97</xdr:row>
      <xdr:rowOff>161316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152443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8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108015</xdr:rowOff>
    </xdr:from>
    <xdr:to>
      <xdr:col>15</xdr:col>
      <xdr:colOff>101600</xdr:colOff>
      <xdr:row>98</xdr:row>
      <xdr:rowOff>38165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29292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83708</xdr:rowOff>
    </xdr:from>
    <xdr:to>
      <xdr:col>10</xdr:col>
      <xdr:colOff>165100</xdr:colOff>
      <xdr:row>99</xdr:row>
      <xdr:rowOff>13858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83751</xdr:rowOff>
    </xdr:from>
    <xdr:to>
      <xdr:col>6</xdr:col>
      <xdr:colOff>38100</xdr:colOff>
      <xdr:row>99</xdr:row>
      <xdr:rowOff>13901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108656</xdr:rowOff>
    </xdr:from>
    <xdr:to>
      <xdr:col>55</xdr:col>
      <xdr:colOff>0</xdr:colOff>
      <xdr:row>58</xdr:row>
      <xdr:rowOff>139784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2756"/>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108656</xdr:rowOff>
    </xdr:from>
    <xdr:to>
      <xdr:col>50</xdr:col>
      <xdr:colOff>114300</xdr:colOff>
      <xdr:row>58</xdr:row>
      <xdr:rowOff>129039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2756"/>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129039</xdr:rowOff>
    </xdr:from>
    <xdr:to>
      <xdr:col>45</xdr:col>
      <xdr:colOff>177800</xdr:colOff>
      <xdr:row>58</xdr:row>
      <xdr:rowOff>132514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3139"/>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127919</xdr:rowOff>
    </xdr:from>
    <xdr:to>
      <xdr:col>41</xdr:col>
      <xdr:colOff>50800</xdr:colOff>
      <xdr:row>58</xdr:row>
      <xdr:rowOff>132514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201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88984</xdr:rowOff>
    </xdr:from>
    <xdr:to>
      <xdr:col>55</xdr:col>
      <xdr:colOff>50800</xdr:colOff>
      <xdr:row>59</xdr:row>
      <xdr:rowOff>19134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3911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57856</xdr:rowOff>
    </xdr:from>
    <xdr:to>
      <xdr:col>50</xdr:col>
      <xdr:colOff>165100</xdr:colOff>
      <xdr:row>58</xdr:row>
      <xdr:rowOff>159456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150583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78239</xdr:rowOff>
    </xdr:from>
    <xdr:to>
      <xdr:col>46</xdr:col>
      <xdr:colOff>38100</xdr:colOff>
      <xdr:row>59</xdr:row>
      <xdr:rowOff>8389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170966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1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81714</xdr:rowOff>
    </xdr:from>
    <xdr:to>
      <xdr:col>41</xdr:col>
      <xdr:colOff>101600</xdr:colOff>
      <xdr:row>59</xdr:row>
      <xdr:rowOff>11864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77119</xdr:rowOff>
    </xdr:from>
    <xdr:to>
      <xdr:col>36</xdr:col>
      <xdr:colOff>165100</xdr:colOff>
      <xdr:row>59</xdr:row>
      <xdr:rowOff>7269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169846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1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391</xdr:rowOff>
    </xdr:from>
    <xdr:to>
      <xdr:col>55</xdr:col>
      <xdr:colOff>0</xdr:colOff>
      <xdr:row>78</xdr:row>
      <xdr:rowOff>32624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3491"/>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391</xdr:rowOff>
    </xdr:from>
    <xdr:to>
      <xdr:col>50</xdr:col>
      <xdr:colOff>114300</xdr:colOff>
      <xdr:row>78</xdr:row>
      <xdr:rowOff>924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349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149819</xdr:rowOff>
    </xdr:from>
    <xdr:to>
      <xdr:col>45</xdr:col>
      <xdr:colOff>177800</xdr:colOff>
      <xdr:row>78</xdr:row>
      <xdr:rowOff>924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51469"/>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149819</xdr:rowOff>
    </xdr:from>
    <xdr:to>
      <xdr:col>41</xdr:col>
      <xdr:colOff>50800</xdr:colOff>
      <xdr:row>78</xdr:row>
      <xdr:rowOff>82139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1469"/>
          <a:ext cx="889000" cy="10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153274</xdr:rowOff>
    </xdr:from>
    <xdr:to>
      <xdr:col>55</xdr:col>
      <xdr:colOff>50800</xdr:colOff>
      <xdr:row>78</xdr:row>
      <xdr:rowOff>83424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4701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121041</xdr:rowOff>
    </xdr:from>
    <xdr:to>
      <xdr:col>50</xdr:col>
      <xdr:colOff>165100</xdr:colOff>
      <xdr:row>78</xdr:row>
      <xdr:rowOff>51191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67718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121574</xdr:rowOff>
    </xdr:from>
    <xdr:to>
      <xdr:col>46</xdr:col>
      <xdr:colOff>38100</xdr:colOff>
      <xdr:row>78</xdr:row>
      <xdr:rowOff>51724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68251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99019</xdr:rowOff>
    </xdr:from>
    <xdr:to>
      <xdr:col>41</xdr:col>
      <xdr:colOff>101600</xdr:colOff>
      <xdr:row>78</xdr:row>
      <xdr:rowOff>29169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45696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7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31339</xdr:rowOff>
    </xdr:from>
    <xdr:to>
      <xdr:col>36</xdr:col>
      <xdr:colOff>165100</xdr:colOff>
      <xdr:row>78</xdr:row>
      <xdr:rowOff>132939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124066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10871</xdr:rowOff>
    </xdr:from>
    <xdr:to>
      <xdr:col>55</xdr:col>
      <xdr:colOff>0</xdr:colOff>
      <xdr:row>98</xdr:row>
      <xdr:rowOff>20650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12971"/>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20650</xdr:rowOff>
    </xdr:from>
    <xdr:to>
      <xdr:col>50</xdr:col>
      <xdr:colOff>114300</xdr:colOff>
      <xdr:row>98</xdr:row>
      <xdr:rowOff>36209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22750"/>
          <a:ext cx="889000" cy="1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169556</xdr:rowOff>
    </xdr:from>
    <xdr:to>
      <xdr:col>45</xdr:col>
      <xdr:colOff>177800</xdr:colOff>
      <xdr:row>98</xdr:row>
      <xdr:rowOff>36209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00206"/>
          <a:ext cx="889000" cy="3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169556</xdr:rowOff>
    </xdr:from>
    <xdr:to>
      <xdr:col>41</xdr:col>
      <xdr:colOff>50800</xdr:colOff>
      <xdr:row>98</xdr:row>
      <xdr:rowOff>766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0206"/>
          <a:ext cx="8890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131521</xdr:rowOff>
    </xdr:from>
    <xdr:to>
      <xdr:col>55</xdr:col>
      <xdr:colOff>50800</xdr:colOff>
      <xdr:row>98</xdr:row>
      <xdr:rowOff>61671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6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46448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141300</xdr:rowOff>
    </xdr:from>
    <xdr:to>
      <xdr:col>50</xdr:col>
      <xdr:colOff>165100</xdr:colOff>
      <xdr:row>98</xdr:row>
      <xdr:rowOff>71450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62577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156859</xdr:rowOff>
    </xdr:from>
    <xdr:to>
      <xdr:col>46</xdr:col>
      <xdr:colOff>38100</xdr:colOff>
      <xdr:row>98</xdr:row>
      <xdr:rowOff>87009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78136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8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118756</xdr:rowOff>
    </xdr:from>
    <xdr:to>
      <xdr:col>41</xdr:col>
      <xdr:colOff>101600</xdr:colOff>
      <xdr:row>98</xdr:row>
      <xdr:rowOff>48906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4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121416</xdr:rowOff>
    </xdr:from>
    <xdr:to>
      <xdr:col>36</xdr:col>
      <xdr:colOff>165100</xdr:colOff>
      <xdr:row>98</xdr:row>
      <xdr:rowOff>51566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42693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114262</xdr:rowOff>
    </xdr:from>
    <xdr:to>
      <xdr:col>85</xdr:col>
      <xdr:colOff>127000</xdr:colOff>
      <xdr:row>36</xdr:row>
      <xdr:rowOff>134861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86462"/>
          <a:ext cx="8382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114262</xdr:rowOff>
    </xdr:from>
    <xdr:to>
      <xdr:col>81</xdr:col>
      <xdr:colOff>50800</xdr:colOff>
      <xdr:row>36</xdr:row>
      <xdr:rowOff>138786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86462"/>
          <a:ext cx="8890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6629</xdr:rowOff>
    </xdr:from>
    <xdr:to>
      <xdr:col>76</xdr:col>
      <xdr:colOff>114300</xdr:colOff>
      <xdr:row>36</xdr:row>
      <xdr:rowOff>138786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78829"/>
          <a:ext cx="889000" cy="1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6629</xdr:rowOff>
    </xdr:from>
    <xdr:to>
      <xdr:col>71</xdr:col>
      <xdr:colOff>177800</xdr:colOff>
      <xdr:row>36</xdr:row>
      <xdr:rowOff>58814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78829"/>
          <a:ext cx="889000" cy="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84061</xdr:rowOff>
    </xdr:from>
    <xdr:to>
      <xdr:col>85</xdr:col>
      <xdr:colOff>177800</xdr:colOff>
      <xdr:row>37</xdr:row>
      <xdr:rowOff>14211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106938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63462</xdr:rowOff>
    </xdr:from>
    <xdr:to>
      <xdr:col>81</xdr:col>
      <xdr:colOff>101600</xdr:colOff>
      <xdr:row>36</xdr:row>
      <xdr:rowOff>165062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87986</xdr:rowOff>
    </xdr:from>
    <xdr:to>
      <xdr:col>76</xdr:col>
      <xdr:colOff>165100</xdr:colOff>
      <xdr:row>37</xdr:row>
      <xdr:rowOff>18136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34663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127279</xdr:rowOff>
    </xdr:from>
    <xdr:to>
      <xdr:col>72</xdr:col>
      <xdr:colOff>38100</xdr:colOff>
      <xdr:row>36</xdr:row>
      <xdr:rowOff>57429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73956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8014</xdr:rowOff>
    </xdr:from>
    <xdr:to>
      <xdr:col>67</xdr:col>
      <xdr:colOff>101600</xdr:colOff>
      <xdr:row>36</xdr:row>
      <xdr:rowOff>109614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126141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146081</xdr:rowOff>
    </xdr:from>
    <xdr:to>
      <xdr:col>85</xdr:col>
      <xdr:colOff>127000</xdr:colOff>
      <xdr:row>58</xdr:row>
      <xdr:rowOff>152309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90181"/>
          <a:ext cx="838200" cy="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146081</xdr:rowOff>
    </xdr:from>
    <xdr:to>
      <xdr:col>81</xdr:col>
      <xdr:colOff>50800</xdr:colOff>
      <xdr:row>58</xdr:row>
      <xdr:rowOff>160872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90181"/>
          <a:ext cx="8890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106063</xdr:rowOff>
    </xdr:from>
    <xdr:to>
      <xdr:col>76</xdr:col>
      <xdr:colOff>114300</xdr:colOff>
      <xdr:row>58</xdr:row>
      <xdr:rowOff>160872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50163"/>
          <a:ext cx="889000" cy="5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106063</xdr:rowOff>
    </xdr:from>
    <xdr:to>
      <xdr:col>71</xdr:col>
      <xdr:colOff>177800</xdr:colOff>
      <xdr:row>58</xdr:row>
      <xdr:rowOff>146960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50163"/>
          <a:ext cx="8890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101509</xdr:rowOff>
    </xdr:from>
    <xdr:to>
      <xdr:col>85</xdr:col>
      <xdr:colOff>177800</xdr:colOff>
      <xdr:row>59</xdr:row>
      <xdr:rowOff>31659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16436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6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95281</xdr:rowOff>
    </xdr:from>
    <xdr:to>
      <xdr:col>81</xdr:col>
      <xdr:colOff>101600</xdr:colOff>
      <xdr:row>59</xdr:row>
      <xdr:rowOff>25431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16558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3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110072</xdr:rowOff>
    </xdr:from>
    <xdr:to>
      <xdr:col>76</xdr:col>
      <xdr:colOff>165100</xdr:colOff>
      <xdr:row>59</xdr:row>
      <xdr:rowOff>40222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31349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4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55263</xdr:rowOff>
    </xdr:from>
    <xdr:to>
      <xdr:col>72</xdr:col>
      <xdr:colOff>38100</xdr:colOff>
      <xdr:row>58</xdr:row>
      <xdr:rowOff>156863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147990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9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96160</xdr:rowOff>
    </xdr:from>
    <xdr:to>
      <xdr:col>67</xdr:col>
      <xdr:colOff>101600</xdr:colOff>
      <xdr:row>59</xdr:row>
      <xdr:rowOff>26310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4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17437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3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125915</xdr:rowOff>
    </xdr:from>
    <xdr:to>
      <xdr:col>85</xdr:col>
      <xdr:colOff>127000</xdr:colOff>
      <xdr:row>78</xdr:row>
      <xdr:rowOff>128042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99015"/>
          <a:ext cx="8382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124087</xdr:rowOff>
    </xdr:from>
    <xdr:to>
      <xdr:col>81</xdr:col>
      <xdr:colOff>50800</xdr:colOff>
      <xdr:row>78</xdr:row>
      <xdr:rowOff>128042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97187"/>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67325</xdr:rowOff>
    </xdr:from>
    <xdr:to>
      <xdr:col>76</xdr:col>
      <xdr:colOff>114300</xdr:colOff>
      <xdr:row>78</xdr:row>
      <xdr:rowOff>124087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268975"/>
          <a:ext cx="889000" cy="2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160046</xdr:rowOff>
    </xdr:from>
    <xdr:to>
      <xdr:col>71</xdr:col>
      <xdr:colOff>177800</xdr:colOff>
      <xdr:row>77</xdr:row>
      <xdr:rowOff>67325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190246"/>
          <a:ext cx="889000" cy="7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75115</xdr:rowOff>
    </xdr:from>
    <xdr:to>
      <xdr:col>85</xdr:col>
      <xdr:colOff>177800</xdr:colOff>
      <xdr:row>79</xdr:row>
      <xdr:rowOff>5265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161492</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63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77242</xdr:rowOff>
    </xdr:from>
    <xdr:to>
      <xdr:col>81</xdr:col>
      <xdr:colOff>101600</xdr:colOff>
      <xdr:row>79</xdr:row>
      <xdr:rowOff>7392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169969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4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73287</xdr:rowOff>
    </xdr:from>
    <xdr:to>
      <xdr:col>76</xdr:col>
      <xdr:colOff>165100</xdr:colOff>
      <xdr:row>79</xdr:row>
      <xdr:rowOff>3437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166014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39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16525</xdr:rowOff>
    </xdr:from>
    <xdr:to>
      <xdr:col>72</xdr:col>
      <xdr:colOff>38100</xdr:colOff>
      <xdr:row>77</xdr:row>
      <xdr:rowOff>118125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134652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9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109246</xdr:rowOff>
    </xdr:from>
    <xdr:to>
      <xdr:col>67</xdr:col>
      <xdr:colOff>101600</xdr:colOff>
      <xdr:row>77</xdr:row>
      <xdr:rowOff>39396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55922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85105</xdr:rowOff>
    </xdr:from>
    <xdr:to>
      <xdr:col>85</xdr:col>
      <xdr:colOff>127000</xdr:colOff>
      <xdr:row>96</xdr:row>
      <xdr:rowOff>98975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44305"/>
          <a:ext cx="838200" cy="1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66988</xdr:rowOff>
    </xdr:from>
    <xdr:to>
      <xdr:col>81</xdr:col>
      <xdr:colOff>50800</xdr:colOff>
      <xdr:row>96</xdr:row>
      <xdr:rowOff>85105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526188"/>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66988</xdr:rowOff>
    </xdr:from>
    <xdr:to>
      <xdr:col>76</xdr:col>
      <xdr:colOff>114300</xdr:colOff>
      <xdr:row>96</xdr:row>
      <xdr:rowOff>108674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26188"/>
          <a:ext cx="889000" cy="4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108674</xdr:rowOff>
    </xdr:from>
    <xdr:to>
      <xdr:col>71</xdr:col>
      <xdr:colOff>177800</xdr:colOff>
      <xdr:row>96</xdr:row>
      <xdr:rowOff>117514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67874"/>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48175</xdr:rowOff>
    </xdr:from>
    <xdr:to>
      <xdr:col>85</xdr:col>
      <xdr:colOff>177800</xdr:colOff>
      <xdr:row>96</xdr:row>
      <xdr:rowOff>149775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26602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8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34305</xdr:rowOff>
    </xdr:from>
    <xdr:to>
      <xdr:col>81</xdr:col>
      <xdr:colOff>101600</xdr:colOff>
      <xdr:row>96</xdr:row>
      <xdr:rowOff>135905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127032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8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16188</xdr:rowOff>
    </xdr:from>
    <xdr:to>
      <xdr:col>76</xdr:col>
      <xdr:colOff>165100</xdr:colOff>
      <xdr:row>96</xdr:row>
      <xdr:rowOff>117788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108915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57874</xdr:rowOff>
    </xdr:from>
    <xdr:to>
      <xdr:col>72</xdr:col>
      <xdr:colOff>38100</xdr:colOff>
      <xdr:row>96</xdr:row>
      <xdr:rowOff>159474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66714</xdr:rowOff>
    </xdr:from>
    <xdr:to>
      <xdr:col>67</xdr:col>
      <xdr:colOff>101600</xdr:colOff>
      <xdr:row>96</xdr:row>
      <xdr:rowOff>168314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159441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民生費、衛生費が大きく増加している。要因として総務費については、ふるさと納税寄付金額が増えたことによる謝礼報償費の増加、会計年度任用職員（地域おこし協力隊を含む）の人数が増えたことによる報償費の増加が考えられる。総務費の中には企画費として、まちづくりに関する事業や移住定住、空き家利活用など少子化対策とは異なる、関係人口増加のための事業費を盛り込んでいる。その財源としてふるさと納税寄附金を活用している。今後も少子化対策とは別に、当町の自然豊かな環境や観光地という特性を生かした関係人口・交流人口の増加を目指していく。民生費については、自立支援サービス提供事業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への支出が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増加している。人件費や物価の高騰が影響していると考えられ、今後も増加していくことが予想される。衛生費については、一部事務組合の大規模改修事業に係る負担金の増加が考えられる。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静岡県東伊豆町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財政調整基金の残高が増え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要因として、国のコロナ対策や物価高騰対策で交付された臨時交付金の収入があ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ったことと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ふるさと納税寄附金を充当</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町の一般財源の支出を抑えることができたためである。</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の黒字額が増えたのは、入湯税やふるさと納税寄附金収入が、景気の回復により見込額より増えたためである。実質単年度収支が減ったのは、財政調整基金の取り崩し額が、令和４年度の０円から令和５年度は</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91,100</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千円になったためである。なお基金総額については、特目基金に積んだため令和</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年度よりも増額している。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静岡県東伊豆町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ともに赤字額は発生していない。ただし公営企業会計の水道会計については、黒字の比率が年々減ってきている。要因としては景気低迷で水道料金収入が減少していることや、ウクライナ戦争や円安・物価高の影響が続き、電気料金の上昇により経費が掛かっているため、水道事業の利益が減っていることが考えられる。依然として物価高による影響は続き、電気料金を始めとする動力費や委託料、工事費などが高騰している。人件費などの歳出削減に努め、水道料金の値上げに頼らないで黒字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6776591</v>
      </c>
      <c r="BO4" s="485"/>
      <c r="BP4" s="485"/>
      <c r="BQ4" s="485"/>
      <c r="BR4" s="485"/>
      <c r="BS4" s="485"/>
      <c r="BT4" s="485"/>
      <c r="BU4" s="486"/>
      <c r="BV4" s="484">
        <v>6566959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12.7</v>
      </c>
      <c r="CU4" s="625"/>
      <c r="CV4" s="625"/>
      <c r="CW4" s="625"/>
      <c r="CX4" s="625"/>
      <c r="CY4" s="625"/>
      <c r="CZ4" s="625"/>
      <c r="DA4" s="626"/>
      <c r="DB4" s="624">
        <v>11.2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6296291</v>
      </c>
      <c r="BO5" s="456"/>
      <c r="BP5" s="456"/>
      <c r="BQ5" s="456"/>
      <c r="BR5" s="456"/>
      <c r="BS5" s="456"/>
      <c r="BT5" s="456"/>
      <c r="BU5" s="457"/>
      <c r="BV5" s="455">
        <v>6111259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83.1</v>
      </c>
      <c r="CU5" s="453"/>
      <c r="CV5" s="453"/>
      <c r="CW5" s="453"/>
      <c r="CX5" s="453"/>
      <c r="CY5" s="453"/>
      <c r="CZ5" s="453"/>
      <c r="DA5" s="454"/>
      <c r="DB5" s="452">
        <v>80.400000000000006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480300</v>
      </c>
      <c r="BO6" s="456"/>
      <c r="BP6" s="456"/>
      <c r="BQ6" s="456"/>
      <c r="BR6" s="456"/>
      <c r="BS6" s="456"/>
      <c r="BT6" s="456"/>
      <c r="BU6" s="457"/>
      <c r="BV6" s="455">
        <v>455700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83.8</v>
      </c>
      <c r="CU6" s="599"/>
      <c r="CV6" s="599"/>
      <c r="CW6" s="599"/>
      <c r="CX6" s="599"/>
      <c r="CY6" s="599"/>
      <c r="CZ6" s="599"/>
      <c r="DA6" s="600"/>
      <c r="DB6" s="598">
        <v>82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0</v>
      </c>
      <c r="BO7" s="456"/>
      <c r="BP7" s="456"/>
      <c r="BQ7" s="456"/>
      <c r="BR7" s="456"/>
      <c r="BS7" s="456"/>
      <c r="BT7" s="456"/>
      <c r="BU7" s="457"/>
      <c r="BV7" s="455">
        <v>34726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3775532</v>
      </c>
      <c r="CU7" s="456"/>
      <c r="CV7" s="456"/>
      <c r="CW7" s="456"/>
      <c r="CX7" s="456"/>
      <c r="CY7" s="456"/>
      <c r="CZ7" s="456"/>
      <c r="DA7" s="457"/>
      <c r="DB7" s="455">
        <v>3761170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480300</v>
      </c>
      <c r="BO8" s="456"/>
      <c r="BP8" s="456"/>
      <c r="BQ8" s="456"/>
      <c r="BR8" s="456"/>
      <c r="BS8" s="456"/>
      <c r="BT8" s="456"/>
      <c r="BU8" s="457"/>
      <c r="BV8" s="455">
        <v>420974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0.54</v>
      </c>
      <c r="CU8" s="559"/>
      <c r="CV8" s="559"/>
      <c r="CW8" s="559"/>
      <c r="CX8" s="559"/>
      <c r="CY8" s="559"/>
      <c r="CZ8" s="559"/>
      <c r="DA8" s="560"/>
      <c r="DB8" s="558">
        <v>0.56999999999999995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11488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59326</v>
      </c>
      <c r="BO9" s="456"/>
      <c r="BP9" s="456"/>
      <c r="BQ9" s="456"/>
      <c r="BR9" s="456"/>
      <c r="BS9" s="456"/>
      <c r="BT9" s="456"/>
      <c r="BU9" s="457"/>
      <c r="BV9" s="455">
        <v>-30396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11.5</v>
      </c>
      <c r="CU9" s="453"/>
      <c r="CV9" s="453"/>
      <c r="CW9" s="453"/>
      <c r="CX9" s="453"/>
      <c r="CY9" s="453"/>
      <c r="CZ9" s="453"/>
      <c r="DA9" s="454"/>
      <c r="DB9" s="452">
        <v>12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12624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234404</v>
      </c>
      <c r="BO10" s="456"/>
      <c r="BP10" s="456"/>
      <c r="BQ10" s="456"/>
      <c r="BR10" s="456"/>
      <c r="BS10" s="456"/>
      <c r="BT10" s="456"/>
      <c r="BU10" s="457"/>
      <c r="BV10" s="455">
        <v>269600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11305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91100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10924</v>
      </c>
      <c r="S13" s="543"/>
      <c r="T13" s="543"/>
      <c r="U13" s="543"/>
      <c r="V13" s="544"/>
      <c r="W13" s="545" t="s">
        <v>131</v>
      </c>
      <c r="X13" s="441"/>
      <c r="Y13" s="441"/>
      <c r="Z13" s="441"/>
      <c r="AA13" s="441"/>
      <c r="AB13" s="442"/>
      <c r="AC13" s="408">
        <v>453</v>
      </c>
      <c r="AD13" s="409"/>
      <c r="AE13" s="409"/>
      <c r="AF13" s="409"/>
      <c r="AG13" s="410"/>
      <c r="AH13" s="408">
        <v>510</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202630</v>
      </c>
      <c r="BO13" s="456"/>
      <c r="BP13" s="456"/>
      <c r="BQ13" s="456"/>
      <c r="BR13" s="456"/>
      <c r="BS13" s="456"/>
      <c r="BT13" s="456"/>
      <c r="BU13" s="457"/>
      <c r="BV13" s="455">
        <v>239204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7.4</v>
      </c>
      <c r="CU13" s="453"/>
      <c r="CV13" s="453"/>
      <c r="CW13" s="453"/>
      <c r="CX13" s="453"/>
      <c r="CY13" s="453"/>
      <c r="CZ13" s="453"/>
      <c r="DA13" s="454"/>
      <c r="DB13" s="452">
        <v>6.7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11414</v>
      </c>
      <c r="S14" s="543"/>
      <c r="T14" s="543"/>
      <c r="U14" s="543"/>
      <c r="V14" s="544"/>
      <c r="W14" s="546"/>
      <c r="X14" s="444"/>
      <c r="Y14" s="444"/>
      <c r="Z14" s="444"/>
      <c r="AA14" s="444"/>
      <c r="AB14" s="445"/>
      <c r="AC14" s="535">
        <v>8.1999999999999993</v>
      </c>
      <c r="AD14" s="536"/>
      <c r="AE14" s="536"/>
      <c r="AF14" s="536"/>
      <c r="AG14" s="537"/>
      <c r="AH14" s="535">
        <v>8.1999999999999993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20</v>
      </c>
      <c r="CU14" s="553"/>
      <c r="CV14" s="553"/>
      <c r="CW14" s="553"/>
      <c r="CX14" s="553"/>
      <c r="CY14" s="553"/>
      <c r="CZ14" s="553"/>
      <c r="DA14" s="554"/>
      <c r="DB14" s="552">
        <v>21.4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11183</v>
      </c>
      <c r="S15" s="543"/>
      <c r="T15" s="543"/>
      <c r="U15" s="543"/>
      <c r="V15" s="544"/>
      <c r="W15" s="545" t="s">
        <v>137</v>
      </c>
      <c r="X15" s="441"/>
      <c r="Y15" s="441"/>
      <c r="Z15" s="441"/>
      <c r="AA15" s="441"/>
      <c r="AB15" s="442"/>
      <c r="AC15" s="408">
        <v>586</v>
      </c>
      <c r="AD15" s="409"/>
      <c r="AE15" s="409"/>
      <c r="AF15" s="409"/>
      <c r="AG15" s="410"/>
      <c r="AH15" s="408">
        <v>692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1754748</v>
      </c>
      <c r="BO15" s="485"/>
      <c r="BP15" s="485"/>
      <c r="BQ15" s="485"/>
      <c r="BR15" s="485"/>
      <c r="BS15" s="485"/>
      <c r="BT15" s="485"/>
      <c r="BU15" s="486"/>
      <c r="BV15" s="484">
        <v>1755470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10.6</v>
      </c>
      <c r="AD16" s="536"/>
      <c r="AE16" s="536"/>
      <c r="AF16" s="536"/>
      <c r="AG16" s="537"/>
      <c r="AH16" s="535">
        <v>11.1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3267786</v>
      </c>
      <c r="BO16" s="456"/>
      <c r="BP16" s="456"/>
      <c r="BQ16" s="456"/>
      <c r="BR16" s="456"/>
      <c r="BS16" s="456"/>
      <c r="BT16" s="456"/>
      <c r="BU16" s="457"/>
      <c r="BV16" s="455">
        <v>3204875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4510</v>
      </c>
      <c r="AD17" s="409"/>
      <c r="AE17" s="409"/>
      <c r="AF17" s="409"/>
      <c r="AG17" s="410"/>
      <c r="AH17" s="408">
        <v>5022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2227940</v>
      </c>
      <c r="BO17" s="456"/>
      <c r="BP17" s="456"/>
      <c r="BQ17" s="456"/>
      <c r="BR17" s="456"/>
      <c r="BS17" s="456"/>
      <c r="BT17" s="456"/>
      <c r="BU17" s="457"/>
      <c r="BV17" s="455">
        <v>2236721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77.819999999999993</v>
      </c>
      <c r="M18" s="508"/>
      <c r="N18" s="508"/>
      <c r="O18" s="508"/>
      <c r="P18" s="508"/>
      <c r="Q18" s="508"/>
      <c r="R18" s="509"/>
      <c r="S18" s="509"/>
      <c r="T18" s="509"/>
      <c r="U18" s="509"/>
      <c r="V18" s="510"/>
      <c r="W18" s="526"/>
      <c r="X18" s="527"/>
      <c r="Y18" s="527"/>
      <c r="Z18" s="527"/>
      <c r="AA18" s="527"/>
      <c r="AB18" s="551"/>
      <c r="AC18" s="425">
        <v>81.3</v>
      </c>
      <c r="AD18" s="426"/>
      <c r="AE18" s="426"/>
      <c r="AF18" s="426"/>
      <c r="AG18" s="511"/>
      <c r="AH18" s="425">
        <v>80.7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3215645</v>
      </c>
      <c r="BO18" s="456"/>
      <c r="BP18" s="456"/>
      <c r="BQ18" s="456"/>
      <c r="BR18" s="456"/>
      <c r="BS18" s="456"/>
      <c r="BT18" s="456"/>
      <c r="BU18" s="457"/>
      <c r="BV18" s="455">
        <v>3095242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148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4612684</v>
      </c>
      <c r="BO19" s="456"/>
      <c r="BP19" s="456"/>
      <c r="BQ19" s="456"/>
      <c r="BR19" s="456"/>
      <c r="BS19" s="456"/>
      <c r="BT19" s="456"/>
      <c r="BU19" s="457"/>
      <c r="BV19" s="455">
        <v>4718958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5502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4153384</v>
      </c>
      <c r="BO22" s="485"/>
      <c r="BP22" s="485"/>
      <c r="BQ22" s="485"/>
      <c r="BR22" s="485"/>
      <c r="BS22" s="485"/>
      <c r="BT22" s="485"/>
      <c r="BU22" s="486"/>
      <c r="BV22" s="484">
        <v>4527773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3760332</v>
      </c>
      <c r="BO23" s="456"/>
      <c r="BP23" s="456"/>
      <c r="BQ23" s="456"/>
      <c r="BR23" s="456"/>
      <c r="BS23" s="456"/>
      <c r="BT23" s="456"/>
      <c r="BU23" s="457"/>
      <c r="BV23" s="455">
        <v>4074450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6090</v>
      </c>
      <c r="R24" s="409"/>
      <c r="S24" s="409"/>
      <c r="T24" s="409"/>
      <c r="U24" s="409"/>
      <c r="V24" s="410"/>
      <c r="W24" s="498"/>
      <c r="X24" s="435"/>
      <c r="Y24" s="436"/>
      <c r="Z24" s="411" t="s">
        <v>162</v>
      </c>
      <c r="AA24" s="412"/>
      <c r="AB24" s="412"/>
      <c r="AC24" s="412"/>
      <c r="AD24" s="412"/>
      <c r="AE24" s="412"/>
      <c r="AF24" s="412"/>
      <c r="AG24" s="413"/>
      <c r="AH24" s="408">
        <v>104</v>
      </c>
      <c r="AI24" s="409"/>
      <c r="AJ24" s="409"/>
      <c r="AK24" s="409"/>
      <c r="AL24" s="410"/>
      <c r="AM24" s="408">
        <v>318656</v>
      </c>
      <c r="AN24" s="409"/>
      <c r="AO24" s="409"/>
      <c r="AP24" s="409"/>
      <c r="AQ24" s="409"/>
      <c r="AR24" s="410"/>
      <c r="AS24" s="408">
        <v>3064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1523779</v>
      </c>
      <c r="BO24" s="456"/>
      <c r="BP24" s="456"/>
      <c r="BQ24" s="456"/>
      <c r="BR24" s="456"/>
      <c r="BS24" s="456"/>
      <c r="BT24" s="456"/>
      <c r="BU24" s="457"/>
      <c r="BV24" s="455">
        <v>1651772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5220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327866</v>
      </c>
      <c r="BO25" s="485"/>
      <c r="BP25" s="485"/>
      <c r="BQ25" s="485"/>
      <c r="BR25" s="485"/>
      <c r="BS25" s="485"/>
      <c r="BT25" s="485"/>
      <c r="BU25" s="486"/>
      <c r="BV25" s="484">
        <v>256436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4620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9544</v>
      </c>
      <c r="AN26" s="409"/>
      <c r="AO26" s="409"/>
      <c r="AP26" s="409"/>
      <c r="AQ26" s="409"/>
      <c r="AR26" s="410"/>
      <c r="AS26" s="408">
        <v>2386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2400</v>
      </c>
      <c r="R27" s="409"/>
      <c r="S27" s="409"/>
      <c r="T27" s="409"/>
      <c r="U27" s="409"/>
      <c r="V27" s="410"/>
      <c r="W27" s="498"/>
      <c r="X27" s="435"/>
      <c r="Y27" s="436"/>
      <c r="Z27" s="411" t="s">
        <v>171</v>
      </c>
      <c r="AA27" s="412"/>
      <c r="AB27" s="412"/>
      <c r="AC27" s="412"/>
      <c r="AD27" s="412"/>
      <c r="AE27" s="412"/>
      <c r="AF27" s="412"/>
      <c r="AG27" s="413"/>
      <c r="AH27" s="408">
        <v>9</v>
      </c>
      <c r="AI27" s="409"/>
      <c r="AJ27" s="409"/>
      <c r="AK27" s="409"/>
      <c r="AL27" s="410"/>
      <c r="AM27" s="408">
        <v>26955</v>
      </c>
      <c r="AN27" s="409"/>
      <c r="AO27" s="409"/>
      <c r="AP27" s="409"/>
      <c r="AQ27" s="409"/>
      <c r="AR27" s="410"/>
      <c r="AS27" s="408">
        <v>2995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462173</v>
      </c>
      <c r="BO27" s="490"/>
      <c r="BP27" s="490"/>
      <c r="BQ27" s="490"/>
      <c r="BR27" s="490"/>
      <c r="BS27" s="490"/>
      <c r="BT27" s="490"/>
      <c r="BU27" s="491"/>
      <c r="BV27" s="489">
        <v>462173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1840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1676979</v>
      </c>
      <c r="BO28" s="485"/>
      <c r="BP28" s="485"/>
      <c r="BQ28" s="485"/>
      <c r="BR28" s="485"/>
      <c r="BS28" s="485"/>
      <c r="BT28" s="485"/>
      <c r="BU28" s="486"/>
      <c r="BV28" s="484">
        <v>1533675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10</v>
      </c>
      <c r="M29" s="409"/>
      <c r="N29" s="409"/>
      <c r="O29" s="409"/>
      <c r="P29" s="410"/>
      <c r="Q29" s="408">
        <v>1680</v>
      </c>
      <c r="R29" s="409"/>
      <c r="S29" s="409"/>
      <c r="T29" s="409"/>
      <c r="U29" s="409"/>
      <c r="V29" s="410"/>
      <c r="W29" s="499"/>
      <c r="X29" s="500"/>
      <c r="Y29" s="501"/>
      <c r="Z29" s="411" t="s">
        <v>177</v>
      </c>
      <c r="AA29" s="412"/>
      <c r="AB29" s="412"/>
      <c r="AC29" s="412"/>
      <c r="AD29" s="412"/>
      <c r="AE29" s="412"/>
      <c r="AF29" s="412"/>
      <c r="AG29" s="413"/>
      <c r="AH29" s="408">
        <v>113</v>
      </c>
      <c r="AI29" s="409"/>
      <c r="AJ29" s="409"/>
      <c r="AK29" s="409"/>
      <c r="AL29" s="410"/>
      <c r="AM29" s="408">
        <v>345611</v>
      </c>
      <c r="AN29" s="409"/>
      <c r="AO29" s="409"/>
      <c r="AP29" s="409"/>
      <c r="AQ29" s="409"/>
      <c r="AR29" s="410"/>
      <c r="AS29" s="408">
        <v>3059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92.7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920657</v>
      </c>
      <c r="BO30" s="490"/>
      <c r="BP30" s="490"/>
      <c r="BQ30" s="490"/>
      <c r="BR30" s="490"/>
      <c r="BS30" s="490"/>
      <c r="BT30" s="490"/>
      <c r="BU30" s="491"/>
      <c r="BV30" s="489">
        <v>666924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風力発電事業特別会計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一部事務組合下田メディカルセンター（普通会計分）</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東河環境センター</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伊豆斎場組合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静岡県市町総合事務組合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静岡県地方税滞納整理機構</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駿東伊豆消防組合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静岡県後期高齢者医療広域連合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静岡県後期高齢者医療広域連合（事業会計分）</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yCVykOsKGssRSrlKAPsBG8vL6LAe1zSCUBqAn/f9ZZb18KtYAx8ocg/vM8z8GlTzujGifPvcnDbO708UFOlNCg==" saltValue="tx4efr0apgU1UueTz0sC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8.31</v>
      </c>
      <c r="G34" s="33">
        <v>10.94</v>
      </c>
      <c r="H34" s="33">
        <v>11.56</v>
      </c>
      <c r="I34" s="33">
        <v>11.19</v>
      </c>
      <c r="J34" s="34">
        <v>12.72</v>
      </c>
      <c r="K34" s="22"/>
      <c r="L34" s="22"/>
      <c r="M34" s="22"/>
      <c r="N34" s="22"/>
      <c r="O34" s="22"/>
      <c r="P34" s="22"/>
    </row>
    <row r="35" spans="1:16" ht="39" customHeight="1" x14ac:dyDescent="0.15">
      <c r="A35" s="22"/>
      <c r="B35" s="35"/>
      <c r="C35" s="1181" t="s">
        <v>533</v>
      </c>
      <c r="D35" s="1182"/>
      <c r="E35" s="1183"/>
      <c r="F35" s="36">
        <v>20.56</v>
      </c>
      <c r="G35" s="37">
        <v>18.989999999999998</v>
      </c>
      <c r="H35" s="37">
        <v>15.22</v>
      </c>
      <c r="I35" s="37">
        <v>11.95</v>
      </c>
      <c r="J35" s="38">
        <v>10.99</v>
      </c>
      <c r="K35" s="22"/>
      <c r="L35" s="22"/>
      <c r="M35" s="22"/>
      <c r="N35" s="22"/>
      <c r="O35" s="22"/>
      <c r="P35" s="22"/>
    </row>
    <row r="36" spans="1:16" ht="39" customHeight="1" x14ac:dyDescent="0.15">
      <c r="A36" s="22"/>
      <c r="B36" s="35"/>
      <c r="C36" s="1181" t="s">
        <v>534</v>
      </c>
      <c r="D36" s="1182"/>
      <c r="E36" s="1183"/>
      <c r="F36" s="36">
        <v>1.24</v>
      </c>
      <c r="G36" s="37">
        <v>1.54</v>
      </c>
      <c r="H36" s="37">
        <v>0.97</v>
      </c>
      <c r="I36" s="37">
        <v>1.29</v>
      </c>
      <c r="J36" s="38">
        <v>1.23</v>
      </c>
      <c r="K36" s="22"/>
      <c r="L36" s="22"/>
      <c r="M36" s="22"/>
      <c r="N36" s="22"/>
      <c r="O36" s="22"/>
      <c r="P36" s="22"/>
    </row>
    <row r="37" spans="1:16" ht="39" customHeight="1" x14ac:dyDescent="0.15">
      <c r="A37" s="22"/>
      <c r="B37" s="35"/>
      <c r="C37" s="1181" t="s">
        <v>535</v>
      </c>
      <c r="D37" s="1182"/>
      <c r="E37" s="1183"/>
      <c r="F37" s="36">
        <v>0.56999999999999995</v>
      </c>
      <c r="G37" s="37">
        <v>0.56999999999999995</v>
      </c>
      <c r="H37" s="37">
        <v>0.56000000000000005</v>
      </c>
      <c r="I37" s="37">
        <v>0.26</v>
      </c>
      <c r="J37" s="38">
        <v>0.38</v>
      </c>
      <c r="K37" s="22"/>
      <c r="L37" s="22"/>
      <c r="M37" s="22"/>
      <c r="N37" s="22"/>
      <c r="O37" s="22"/>
      <c r="P37" s="22"/>
    </row>
    <row r="38" spans="1:16" ht="39" customHeight="1" x14ac:dyDescent="0.15">
      <c r="A38" s="22"/>
      <c r="B38" s="35"/>
      <c r="C38" s="1181" t="s">
        <v>536</v>
      </c>
      <c r="D38" s="1182"/>
      <c r="E38" s="1183"/>
      <c r="F38" s="36">
        <v>0.04</v>
      </c>
      <c r="G38" s="37">
        <v>0.08</v>
      </c>
      <c r="H38" s="37">
        <v>0.06</v>
      </c>
      <c r="I38" s="37">
        <v>7.0000000000000007E-2</v>
      </c>
      <c r="J38" s="38">
        <v>7.0000000000000007E-2</v>
      </c>
      <c r="K38" s="22"/>
      <c r="L38" s="22"/>
      <c r="M38" s="22"/>
      <c r="N38" s="22"/>
      <c r="O38" s="22"/>
      <c r="P38" s="22"/>
    </row>
    <row r="39" spans="1:16" ht="39" customHeight="1" x14ac:dyDescent="0.15">
      <c r="A39" s="22"/>
      <c r="B39" s="35"/>
      <c r="C39" s="1181" t="s">
        <v>537</v>
      </c>
      <c r="D39" s="1182"/>
      <c r="E39" s="1183"/>
      <c r="F39" s="36">
        <v>0.02</v>
      </c>
      <c r="G39" s="37">
        <v>0.01</v>
      </c>
      <c r="H39" s="37">
        <v>0.01</v>
      </c>
      <c r="I39" s="37">
        <v>0.01</v>
      </c>
      <c r="J39" s="38">
        <v>0.04</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539</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4YeyEFbWGTRXd7tVTKuL/UAtxwCZlfbBpD+YSjJHlKYRsMm7MlFNHnuqkUs4Etwvsmepxt/A5n8we6I3DkvUg==" saltValue="XIDKvKFaa/BJQXcFpaD0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530</v>
      </c>
      <c r="L45" s="60">
        <v>537</v>
      </c>
      <c r="M45" s="60">
        <v>615</v>
      </c>
      <c r="N45" s="60">
        <v>566</v>
      </c>
      <c r="O45" s="61">
        <v>533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t="s">
        <v>486</v>
      </c>
      <c r="L48" s="64" t="s">
        <v>486</v>
      </c>
      <c r="M48" s="64" t="s">
        <v>486</v>
      </c>
      <c r="N48" s="64" t="s">
        <v>486</v>
      </c>
      <c r="O48" s="65" t="s">
        <v>486</v>
      </c>
      <c r="P48" s="48"/>
      <c r="Q48" s="48"/>
      <c r="R48" s="48"/>
      <c r="S48" s="48"/>
      <c r="T48" s="48"/>
      <c r="U48" s="48"/>
    </row>
    <row r="49" spans="1:21" ht="30.75" customHeight="1" x14ac:dyDescent="0.15">
      <c r="A49" s="48"/>
      <c r="B49" s="1214"/>
      <c r="C49" s="1215"/>
      <c r="D49" s="62"/>
      <c r="E49" s="1191" t="s">
        <v>14</v>
      </c>
      <c r="F49" s="1191"/>
      <c r="G49" s="1191"/>
      <c r="H49" s="1191"/>
      <c r="I49" s="1191"/>
      <c r="J49" s="1192"/>
      <c r="K49" s="63">
        <v>6</v>
      </c>
      <c r="L49" s="64">
        <v>7</v>
      </c>
      <c r="M49" s="64">
        <v>13</v>
      </c>
      <c r="N49" s="64">
        <v>52</v>
      </c>
      <c r="O49" s="65">
        <v>87</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17</v>
      </c>
      <c r="M50" s="64">
        <v>16</v>
      </c>
      <c r="N50" s="64">
        <v>15</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384</v>
      </c>
      <c r="L52" s="64">
        <v>386</v>
      </c>
      <c r="M52" s="64">
        <v>386</v>
      </c>
      <c r="N52" s="64">
        <v>373</v>
      </c>
      <c r="O52" s="65">
        <v>374</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153</v>
      </c>
      <c r="L53" s="69">
        <v>175</v>
      </c>
      <c r="M53" s="69">
        <v>258</v>
      </c>
      <c r="N53" s="69">
        <v>260</v>
      </c>
      <c r="O53" s="70">
        <v>246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mCRJ8ODT4pticntgY0ZCa1HheAlPWeEjgnowfP0SKohqNxVX2qjsLX6JxLHeRj2BwsW9xU4xE9maZ9Elu0YSg==" saltValue="fHoFSFUultCL1AsiJcaP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5056</v>
      </c>
      <c r="J41" s="356">
        <v>5153</v>
      </c>
      <c r="K41" s="356">
        <v>4886</v>
      </c>
      <c r="L41" s="356">
        <v>4528</v>
      </c>
      <c r="M41" s="357">
        <v>4153</v>
      </c>
    </row>
    <row r="42" spans="2:13" ht="27.75" customHeight="1" x14ac:dyDescent="0.15">
      <c r="B42" s="1222"/>
      <c r="C42" s="1223"/>
      <c r="D42" s="106"/>
      <c r="E42" s="1226" t="s">
        <v>32</v>
      </c>
      <c r="F42" s="1226"/>
      <c r="G42" s="1226"/>
      <c r="H42" s="1227"/>
      <c r="I42" s="358" t="s">
        <v>486</v>
      </c>
      <c r="J42" s="359" t="s">
        <v>486</v>
      </c>
      <c r="K42" s="359" t="s">
        <v>486</v>
      </c>
      <c r="L42" s="359" t="s">
        <v>486</v>
      </c>
      <c r="M42" s="360" t="s">
        <v>486</v>
      </c>
    </row>
    <row r="43" spans="2:13" ht="27.75" customHeight="1" x14ac:dyDescent="0.15">
      <c r="B43" s="1222"/>
      <c r="C43" s="1223"/>
      <c r="D43" s="106"/>
      <c r="E43" s="1226" t="s">
        <v>33</v>
      </c>
      <c r="F43" s="1226"/>
      <c r="G43" s="1226"/>
      <c r="H43" s="1227"/>
      <c r="I43" s="358" t="s">
        <v>486</v>
      </c>
      <c r="J43" s="359" t="s">
        <v>486</v>
      </c>
      <c r="K43" s="359" t="s">
        <v>486</v>
      </c>
      <c r="L43" s="359" t="s">
        <v>486</v>
      </c>
      <c r="M43" s="360" t="s">
        <v>486</v>
      </c>
    </row>
    <row r="44" spans="2:13" ht="27.75" customHeight="1" x14ac:dyDescent="0.15">
      <c r="B44" s="1222"/>
      <c r="C44" s="1223"/>
      <c r="D44" s="106"/>
      <c r="E44" s="1226" t="s">
        <v>34</v>
      </c>
      <c r="F44" s="1226"/>
      <c r="G44" s="1226"/>
      <c r="H44" s="1227"/>
      <c r="I44" s="358">
        <v>943</v>
      </c>
      <c r="J44" s="359">
        <v>973</v>
      </c>
      <c r="K44" s="359">
        <v>1027</v>
      </c>
      <c r="L44" s="359">
        <v>1044</v>
      </c>
      <c r="M44" s="360">
        <v>1317</v>
      </c>
    </row>
    <row r="45" spans="2:13" ht="27.75" customHeight="1" x14ac:dyDescent="0.15">
      <c r="B45" s="1222"/>
      <c r="C45" s="1223"/>
      <c r="D45" s="106"/>
      <c r="E45" s="1226" t="s">
        <v>35</v>
      </c>
      <c r="F45" s="1226"/>
      <c r="G45" s="1226"/>
      <c r="H45" s="1227"/>
      <c r="I45" s="358">
        <v>1064</v>
      </c>
      <c r="J45" s="359">
        <v>1010</v>
      </c>
      <c r="K45" s="359">
        <v>1032</v>
      </c>
      <c r="L45" s="359">
        <v>954</v>
      </c>
      <c r="M45" s="360">
        <v>937</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610</v>
      </c>
      <c r="J50" s="359">
        <v>741</v>
      </c>
      <c r="K50" s="359">
        <v>1264</v>
      </c>
      <c r="L50" s="359">
        <v>1534</v>
      </c>
      <c r="M50" s="360">
        <v>1677</v>
      </c>
    </row>
    <row r="51" spans="2:13" ht="27.75" customHeight="1" x14ac:dyDescent="0.15">
      <c r="B51" s="1222"/>
      <c r="C51" s="1223"/>
      <c r="D51" s="106"/>
      <c r="E51" s="1226" t="s">
        <v>42</v>
      </c>
      <c r="F51" s="1226"/>
      <c r="G51" s="1226"/>
      <c r="H51" s="1227"/>
      <c r="I51" s="358" t="s">
        <v>486</v>
      </c>
      <c r="J51" s="359" t="s">
        <v>486</v>
      </c>
      <c r="K51" s="359" t="s">
        <v>486</v>
      </c>
      <c r="L51" s="359" t="s">
        <v>486</v>
      </c>
      <c r="M51" s="360" t="s">
        <v>486</v>
      </c>
    </row>
    <row r="52" spans="2:13" ht="27.75" customHeight="1" x14ac:dyDescent="0.15">
      <c r="B52" s="1224"/>
      <c r="C52" s="1225"/>
      <c r="D52" s="106"/>
      <c r="E52" s="1226" t="s">
        <v>43</v>
      </c>
      <c r="F52" s="1226"/>
      <c r="G52" s="1226"/>
      <c r="H52" s="1227"/>
      <c r="I52" s="358">
        <v>4567</v>
      </c>
      <c r="J52" s="359">
        <v>4558</v>
      </c>
      <c r="K52" s="359">
        <v>4454</v>
      </c>
      <c r="L52" s="359">
        <v>4265</v>
      </c>
      <c r="M52" s="360">
        <v>4048</v>
      </c>
    </row>
    <row r="53" spans="2:13" ht="27.75" customHeight="1" thickBot="1" x14ac:dyDescent="0.2">
      <c r="B53" s="1228" t="s">
        <v>19</v>
      </c>
      <c r="C53" s="1229"/>
      <c r="D53" s="110"/>
      <c r="E53" s="1230" t="s">
        <v>44</v>
      </c>
      <c r="F53" s="1230"/>
      <c r="G53" s="1230"/>
      <c r="H53" s="1231"/>
      <c r="I53" s="361">
        <v>1886</v>
      </c>
      <c r="J53" s="362">
        <v>1838</v>
      </c>
      <c r="K53" s="362">
        <v>1228</v>
      </c>
      <c r="L53" s="362">
        <v>727</v>
      </c>
      <c r="M53" s="363">
        <v>682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tgu1zFycbiWdMRsOQBRhzKTB2JGdFSZKB1ns3hhR+1N7oFnvElQl7yV+bLrqu+lgVo4aKDNMsUgbc/0TtPRvA==" saltValue="CkXkRcWY9X3DBhRAyUO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1264</v>
      </c>
      <c r="G55" s="122">
        <v>1534</v>
      </c>
      <c r="H55" s="123">
        <v>1677</v>
      </c>
    </row>
    <row r="56" spans="2:8" ht="52.5" customHeight="1" x14ac:dyDescent="0.15">
      <c r="B56" s="124"/>
      <c r="C56" s="1249" t="s">
        <v>47</v>
      </c>
      <c r="D56" s="1249"/>
      <c r="E56" s="1250"/>
      <c r="F56" s="125" t="s">
        <v>486</v>
      </c>
      <c r="G56" s="125" t="s">
        <v>486</v>
      </c>
      <c r="H56" s="126" t="s">
        <v>486</v>
      </c>
    </row>
    <row r="57" spans="2:8" ht="53.25" customHeight="1" x14ac:dyDescent="0.15">
      <c r="B57" s="124"/>
      <c r="C57" s="1251" t="s">
        <v>48</v>
      </c>
      <c r="D57" s="1251"/>
      <c r="E57" s="1252"/>
      <c r="F57" s="127">
        <v>464</v>
      </c>
      <c r="G57" s="127">
        <v>667</v>
      </c>
      <c r="H57" s="128">
        <v>921</v>
      </c>
    </row>
    <row r="58" spans="2:8" ht="45.75" customHeight="1" x14ac:dyDescent="0.15">
      <c r="B58" s="129"/>
      <c r="C58" s="1239" t="s">
        <v>545</v>
      </c>
      <c r="D58" s="1240"/>
      <c r="E58" s="1241"/>
      <c r="F58" s="130">
        <v>371</v>
      </c>
      <c r="G58" s="130">
        <v>524</v>
      </c>
      <c r="H58" s="131">
        <v>697</v>
      </c>
    </row>
    <row r="59" spans="2:8" ht="45.75" customHeight="1" x14ac:dyDescent="0.15">
      <c r="B59" s="129"/>
      <c r="C59" s="1239" t="s">
        <v>546</v>
      </c>
      <c r="D59" s="1240"/>
      <c r="E59" s="1241"/>
      <c r="F59" s="130">
        <v>18</v>
      </c>
      <c r="G59" s="130">
        <v>68</v>
      </c>
      <c r="H59" s="131">
        <v>79</v>
      </c>
    </row>
    <row r="60" spans="2:8" ht="45.75" customHeight="1" x14ac:dyDescent="0.15">
      <c r="B60" s="129"/>
      <c r="C60" s="1239" t="s">
        <v>547</v>
      </c>
      <c r="D60" s="1240"/>
      <c r="E60" s="1241"/>
      <c r="F60" s="130">
        <v>0</v>
      </c>
      <c r="G60" s="130">
        <v>7</v>
      </c>
      <c r="H60" s="131">
        <v>57</v>
      </c>
    </row>
    <row r="61" spans="2:8" ht="45.75" customHeight="1" x14ac:dyDescent="0.15">
      <c r="B61" s="129"/>
      <c r="C61" s="1239" t="s">
        <v>548</v>
      </c>
      <c r="D61" s="1240"/>
      <c r="E61" s="1241"/>
      <c r="F61" s="130">
        <v>33</v>
      </c>
      <c r="G61" s="130">
        <v>33</v>
      </c>
      <c r="H61" s="131">
        <v>33</v>
      </c>
    </row>
    <row r="62" spans="2:8" ht="45.75" customHeight="1" thickBot="1" x14ac:dyDescent="0.2">
      <c r="B62" s="132"/>
      <c r="C62" s="1242" t="s">
        <v>549</v>
      </c>
      <c r="D62" s="1243"/>
      <c r="E62" s="1244"/>
      <c r="F62" s="133">
        <v>28</v>
      </c>
      <c r="G62" s="133">
        <v>28</v>
      </c>
      <c r="H62" s="134">
        <v>29</v>
      </c>
    </row>
    <row r="63" spans="2:8" ht="52.5" customHeight="1" thickBot="1" x14ac:dyDescent="0.2">
      <c r="B63" s="135"/>
      <c r="C63" s="1245" t="s">
        <v>49</v>
      </c>
      <c r="D63" s="1245"/>
      <c r="E63" s="1246"/>
      <c r="F63" s="136">
        <v>1728</v>
      </c>
      <c r="G63" s="136">
        <v>2201</v>
      </c>
      <c r="H63" s="137">
        <v>2598</v>
      </c>
    </row>
    <row r="64" spans="2:8" x14ac:dyDescent="0.15"/>
  </sheetData>
  <sheetProtection algorithmName="SHA-512" hashValue="uoT5rV78CZs3Rc//g4CRaC1kRgJeihInhZ4N8sx5WOXIMGufU3XcJkjAzkSCC9Ghk9h43ZMyO9OcbYF4X5VKRw==" saltValue="mRkuyclK0FMxJlBG7Cbj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466CA-259F-4892-B626-FCE1ED985019}">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570</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563</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525</v>
      </c>
      <c r="BQ50" s="1267"/>
      <c r="BR50" s="1267"/>
      <c r="BS50" s="1267"/>
      <c r="BT50" s="1267"/>
      <c r="BU50" s="1267"/>
      <c r="BV50" s="1267"/>
      <c r="BW50" s="1267"/>
      <c r="BX50" s="1267" t="s">
        <v>526</v>
      </c>
      <c r="BY50" s="1267"/>
      <c r="BZ50" s="1267"/>
      <c r="CA50" s="1267"/>
      <c r="CB50" s="1267"/>
      <c r="CC50" s="1267"/>
      <c r="CD50" s="1267"/>
      <c r="CE50" s="1267"/>
      <c r="CF50" s="1267" t="s">
        <v>527</v>
      </c>
      <c r="CG50" s="1267"/>
      <c r="CH50" s="1267"/>
      <c r="CI50" s="1267"/>
      <c r="CJ50" s="1267"/>
      <c r="CK50" s="1267"/>
      <c r="CL50" s="1267"/>
      <c r="CM50" s="1267"/>
      <c r="CN50" s="1267" t="s">
        <v>528</v>
      </c>
      <c r="CO50" s="1267"/>
      <c r="CP50" s="1267"/>
      <c r="CQ50" s="1267"/>
      <c r="CR50" s="1267"/>
      <c r="CS50" s="1267"/>
      <c r="CT50" s="1267"/>
      <c r="CU50" s="1267"/>
      <c r="CV50" s="1267" t="s">
        <v>529</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564</v>
      </c>
      <c r="AO51" s="1270"/>
      <c r="AP51" s="1270"/>
      <c r="AQ51" s="1270"/>
      <c r="AR51" s="1270"/>
      <c r="AS51" s="1270"/>
      <c r="AT51" s="1270"/>
      <c r="AU51" s="1270"/>
      <c r="AV51" s="1270"/>
      <c r="AW51" s="1270"/>
      <c r="AX51" s="1270"/>
      <c r="AY51" s="1270"/>
      <c r="AZ51" s="1270"/>
      <c r="BA51" s="1270"/>
      <c r="BB51" s="1270" t="s">
        <v>565</v>
      </c>
      <c r="BC51" s="1270"/>
      <c r="BD51" s="1270"/>
      <c r="BE51" s="1270"/>
      <c r="BF51" s="1270"/>
      <c r="BG51" s="1270"/>
      <c r="BH51" s="1270"/>
      <c r="BI51" s="1270"/>
      <c r="BJ51" s="1270"/>
      <c r="BK51" s="1270"/>
      <c r="BL51" s="1270"/>
      <c r="BM51" s="1270"/>
      <c r="BN51" s="1270"/>
      <c r="BO51" s="1270"/>
      <c r="BP51" s="1253">
        <v>60.6</v>
      </c>
      <c r="BQ51" s="1253"/>
      <c r="BR51" s="1253"/>
      <c r="BS51" s="1253"/>
      <c r="BT51" s="1253"/>
      <c r="BU51" s="1253"/>
      <c r="BV51" s="1253"/>
      <c r="BW51" s="1253"/>
      <c r="BX51" s="1253">
        <v>56.3</v>
      </c>
      <c r="BY51" s="1253"/>
      <c r="BZ51" s="1253"/>
      <c r="CA51" s="1253"/>
      <c r="CB51" s="1253"/>
      <c r="CC51" s="1253"/>
      <c r="CD51" s="1253"/>
      <c r="CE51" s="1253"/>
      <c r="CF51" s="1253">
        <v>34.799999999999997</v>
      </c>
      <c r="CG51" s="1253"/>
      <c r="CH51" s="1253"/>
      <c r="CI51" s="1253"/>
      <c r="CJ51" s="1253"/>
      <c r="CK51" s="1253"/>
      <c r="CL51" s="1253"/>
      <c r="CM51" s="1253"/>
      <c r="CN51" s="1253">
        <v>21.4</v>
      </c>
      <c r="CO51" s="1253"/>
      <c r="CP51" s="1253"/>
      <c r="CQ51" s="1253"/>
      <c r="CR51" s="1253"/>
      <c r="CS51" s="1253"/>
      <c r="CT51" s="1253"/>
      <c r="CU51" s="1253"/>
      <c r="CV51" s="1253">
        <v>20</v>
      </c>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566</v>
      </c>
      <c r="BC53" s="1270"/>
      <c r="BD53" s="1270"/>
      <c r="BE53" s="1270"/>
      <c r="BF53" s="1270"/>
      <c r="BG53" s="1270"/>
      <c r="BH53" s="1270"/>
      <c r="BI53" s="1270"/>
      <c r="BJ53" s="1270"/>
      <c r="BK53" s="1270"/>
      <c r="BL53" s="1270"/>
      <c r="BM53" s="1270"/>
      <c r="BN53" s="1270"/>
      <c r="BO53" s="1270"/>
      <c r="BP53" s="1253">
        <v>71.400000000000006</v>
      </c>
      <c r="BQ53" s="1253"/>
      <c r="BR53" s="1253"/>
      <c r="BS53" s="1253"/>
      <c r="BT53" s="1253"/>
      <c r="BU53" s="1253"/>
      <c r="BV53" s="1253"/>
      <c r="BW53" s="1253"/>
      <c r="BX53" s="1253">
        <v>72.599999999999994</v>
      </c>
      <c r="BY53" s="1253"/>
      <c r="BZ53" s="1253"/>
      <c r="CA53" s="1253"/>
      <c r="CB53" s="1253"/>
      <c r="CC53" s="1253"/>
      <c r="CD53" s="1253"/>
      <c r="CE53" s="1253"/>
      <c r="CF53" s="1253">
        <v>74</v>
      </c>
      <c r="CG53" s="1253"/>
      <c r="CH53" s="1253"/>
      <c r="CI53" s="1253"/>
      <c r="CJ53" s="1253"/>
      <c r="CK53" s="1253"/>
      <c r="CL53" s="1253"/>
      <c r="CM53" s="1253"/>
      <c r="CN53" s="1253">
        <v>73.5</v>
      </c>
      <c r="CO53" s="1253"/>
      <c r="CP53" s="1253"/>
      <c r="CQ53" s="1253"/>
      <c r="CR53" s="1253"/>
      <c r="CS53" s="1253"/>
      <c r="CT53" s="1253"/>
      <c r="CU53" s="1253"/>
      <c r="CV53" s="1253">
        <v>75.099999999999994</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567</v>
      </c>
      <c r="AO55" s="1267"/>
      <c r="AP55" s="1267"/>
      <c r="AQ55" s="1267"/>
      <c r="AR55" s="1267"/>
      <c r="AS55" s="1267"/>
      <c r="AT55" s="1267"/>
      <c r="AU55" s="1267"/>
      <c r="AV55" s="1267"/>
      <c r="AW55" s="1267"/>
      <c r="AX55" s="1267"/>
      <c r="AY55" s="1267"/>
      <c r="AZ55" s="1267"/>
      <c r="BA55" s="1267"/>
      <c r="BB55" s="1270" t="s">
        <v>565</v>
      </c>
      <c r="BC55" s="1270"/>
      <c r="BD55" s="1270"/>
      <c r="BE55" s="1270"/>
      <c r="BF55" s="1270"/>
      <c r="BG55" s="1270"/>
      <c r="BH55" s="1270"/>
      <c r="BI55" s="1270"/>
      <c r="BJ55" s="1270"/>
      <c r="BK55" s="1270"/>
      <c r="BL55" s="1270"/>
      <c r="BM55" s="1270"/>
      <c r="BN55" s="1270"/>
      <c r="BO55" s="1270"/>
      <c r="BP55" s="1253">
        <v>3.1</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566</v>
      </c>
      <c r="BC57" s="1270"/>
      <c r="BD57" s="1270"/>
      <c r="BE57" s="1270"/>
      <c r="BF57" s="1270"/>
      <c r="BG57" s="1270"/>
      <c r="BH57" s="1270"/>
      <c r="BI57" s="1270"/>
      <c r="BJ57" s="1270"/>
      <c r="BK57" s="1270"/>
      <c r="BL57" s="1270"/>
      <c r="BM57" s="1270"/>
      <c r="BN57" s="1270"/>
      <c r="BO57" s="1270"/>
      <c r="BP57" s="1253">
        <v>61.2</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568</v>
      </c>
    </row>
    <row r="64" spans="1:109" x14ac:dyDescent="0.15">
      <c r="B64" s="372"/>
      <c r="G64" s="379"/>
      <c r="I64" s="392"/>
      <c r="J64" s="392"/>
      <c r="K64" s="392"/>
      <c r="L64" s="392"/>
      <c r="M64" s="392"/>
      <c r="N64" s="393"/>
      <c r="AM64" s="379"/>
      <c r="AN64" s="379" t="s">
        <v>562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571</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563</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525</v>
      </c>
      <c r="BQ72" s="1267"/>
      <c r="BR72" s="1267"/>
      <c r="BS72" s="1267"/>
      <c r="BT72" s="1267"/>
      <c r="BU72" s="1267"/>
      <c r="BV72" s="1267"/>
      <c r="BW72" s="1267"/>
      <c r="BX72" s="1267" t="s">
        <v>526</v>
      </c>
      <c r="BY72" s="1267"/>
      <c r="BZ72" s="1267"/>
      <c r="CA72" s="1267"/>
      <c r="CB72" s="1267"/>
      <c r="CC72" s="1267"/>
      <c r="CD72" s="1267"/>
      <c r="CE72" s="1267"/>
      <c r="CF72" s="1267" t="s">
        <v>527</v>
      </c>
      <c r="CG72" s="1267"/>
      <c r="CH72" s="1267"/>
      <c r="CI72" s="1267"/>
      <c r="CJ72" s="1267"/>
      <c r="CK72" s="1267"/>
      <c r="CL72" s="1267"/>
      <c r="CM72" s="1267"/>
      <c r="CN72" s="1267" t="s">
        <v>528</v>
      </c>
      <c r="CO72" s="1267"/>
      <c r="CP72" s="1267"/>
      <c r="CQ72" s="1267"/>
      <c r="CR72" s="1267"/>
      <c r="CS72" s="1267"/>
      <c r="CT72" s="1267"/>
      <c r="CU72" s="1267"/>
      <c r="CV72" s="1267" t="s">
        <v>529</v>
      </c>
      <c r="CW72" s="1267"/>
      <c r="CX72" s="1267"/>
      <c r="CY72" s="1267"/>
      <c r="CZ72" s="1267"/>
      <c r="DA72" s="1267"/>
      <c r="DB72" s="1267"/>
      <c r="DC72" s="1267"/>
    </row>
    <row r="73" spans="2:107" x14ac:dyDescent="0.15">
      <c r="B73" s="372"/>
      <c r="G73" s="1268"/>
      <c r="H73" s="1268"/>
      <c r="I73" s="1268"/>
      <c r="J73" s="1268"/>
      <c r="K73" s="1282"/>
      <c r="L73" s="1282"/>
      <c r="M73" s="1282"/>
      <c r="N73" s="1282"/>
      <c r="AM73" s="381"/>
      <c r="AN73" s="1270" t="s">
        <v>564</v>
      </c>
      <c r="AO73" s="1270"/>
      <c r="AP73" s="1270"/>
      <c r="AQ73" s="1270"/>
      <c r="AR73" s="1270"/>
      <c r="AS73" s="1270"/>
      <c r="AT73" s="1270"/>
      <c r="AU73" s="1270"/>
      <c r="AV73" s="1270"/>
      <c r="AW73" s="1270"/>
      <c r="AX73" s="1270"/>
      <c r="AY73" s="1270"/>
      <c r="AZ73" s="1270"/>
      <c r="BA73" s="1270"/>
      <c r="BB73" s="1270" t="s">
        <v>565</v>
      </c>
      <c r="BC73" s="1270"/>
      <c r="BD73" s="1270"/>
      <c r="BE73" s="1270"/>
      <c r="BF73" s="1270"/>
      <c r="BG73" s="1270"/>
      <c r="BH73" s="1270"/>
      <c r="BI73" s="1270"/>
      <c r="BJ73" s="1270"/>
      <c r="BK73" s="1270"/>
      <c r="BL73" s="1270"/>
      <c r="BM73" s="1270"/>
      <c r="BN73" s="1270"/>
      <c r="BO73" s="1270"/>
      <c r="BP73" s="1253">
        <v>60.6</v>
      </c>
      <c r="BQ73" s="1253"/>
      <c r="BR73" s="1253"/>
      <c r="BS73" s="1253"/>
      <c r="BT73" s="1253"/>
      <c r="BU73" s="1253"/>
      <c r="BV73" s="1253"/>
      <c r="BW73" s="1253"/>
      <c r="BX73" s="1253">
        <v>56.3</v>
      </c>
      <c r="BY73" s="1253"/>
      <c r="BZ73" s="1253"/>
      <c r="CA73" s="1253"/>
      <c r="CB73" s="1253"/>
      <c r="CC73" s="1253"/>
      <c r="CD73" s="1253"/>
      <c r="CE73" s="1253"/>
      <c r="CF73" s="1253">
        <v>34.799999999999997</v>
      </c>
      <c r="CG73" s="1253"/>
      <c r="CH73" s="1253"/>
      <c r="CI73" s="1253"/>
      <c r="CJ73" s="1253"/>
      <c r="CK73" s="1253"/>
      <c r="CL73" s="1253"/>
      <c r="CM73" s="1253"/>
      <c r="CN73" s="1253">
        <v>21.4</v>
      </c>
      <c r="CO73" s="1253"/>
      <c r="CP73" s="1253"/>
      <c r="CQ73" s="1253"/>
      <c r="CR73" s="1253"/>
      <c r="CS73" s="1253"/>
      <c r="CT73" s="1253"/>
      <c r="CU73" s="1253"/>
      <c r="CV73" s="1253">
        <v>20</v>
      </c>
      <c r="CW73" s="1253"/>
      <c r="CX73" s="1253"/>
      <c r="CY73" s="1253"/>
      <c r="CZ73" s="1253"/>
      <c r="DA73" s="1253"/>
      <c r="DB73" s="1253"/>
      <c r="DC73" s="1253"/>
    </row>
    <row r="74" spans="2:107" x14ac:dyDescent="0.15">
      <c r="B74" s="372"/>
      <c r="G74" s="1268"/>
      <c r="H74" s="1268"/>
      <c r="I74" s="1268"/>
      <c r="J74" s="1268"/>
      <c r="K74" s="1282"/>
      <c r="L74" s="1282"/>
      <c r="M74" s="1282"/>
      <c r="N74" s="1282"/>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569</v>
      </c>
      <c r="BC75" s="1270"/>
      <c r="BD75" s="1270"/>
      <c r="BE75" s="1270"/>
      <c r="BF75" s="1270"/>
      <c r="BG75" s="1270"/>
      <c r="BH75" s="1270"/>
      <c r="BI75" s="1270"/>
      <c r="BJ75" s="1270"/>
      <c r="BK75" s="1270"/>
      <c r="BL75" s="1270"/>
      <c r="BM75" s="1270"/>
      <c r="BN75" s="1270"/>
      <c r="BO75" s="1270"/>
      <c r="BP75" s="1253">
        <v>5.2</v>
      </c>
      <c r="BQ75" s="1253"/>
      <c r="BR75" s="1253"/>
      <c r="BS75" s="1253"/>
      <c r="BT75" s="1253"/>
      <c r="BU75" s="1253"/>
      <c r="BV75" s="1253"/>
      <c r="BW75" s="1253"/>
      <c r="BX75" s="1253">
        <v>4.9000000000000004</v>
      </c>
      <c r="BY75" s="1253"/>
      <c r="BZ75" s="1253"/>
      <c r="CA75" s="1253"/>
      <c r="CB75" s="1253"/>
      <c r="CC75" s="1253"/>
      <c r="CD75" s="1253"/>
      <c r="CE75" s="1253"/>
      <c r="CF75" s="1253">
        <v>5.8</v>
      </c>
      <c r="CG75" s="1253"/>
      <c r="CH75" s="1253"/>
      <c r="CI75" s="1253"/>
      <c r="CJ75" s="1253"/>
      <c r="CK75" s="1253"/>
      <c r="CL75" s="1253"/>
      <c r="CM75" s="1253"/>
      <c r="CN75" s="1253">
        <v>6.7</v>
      </c>
      <c r="CO75" s="1253"/>
      <c r="CP75" s="1253"/>
      <c r="CQ75" s="1253"/>
      <c r="CR75" s="1253"/>
      <c r="CS75" s="1253"/>
      <c r="CT75" s="1253"/>
      <c r="CU75" s="1253"/>
      <c r="CV75" s="1253">
        <v>7.4</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82"/>
      <c r="L77" s="1282"/>
      <c r="M77" s="1282"/>
      <c r="N77" s="1282"/>
      <c r="AN77" s="1267" t="s">
        <v>567</v>
      </c>
      <c r="AO77" s="1267"/>
      <c r="AP77" s="1267"/>
      <c r="AQ77" s="1267"/>
      <c r="AR77" s="1267"/>
      <c r="AS77" s="1267"/>
      <c r="AT77" s="1267"/>
      <c r="AU77" s="1267"/>
      <c r="AV77" s="1267"/>
      <c r="AW77" s="1267"/>
      <c r="AX77" s="1267"/>
      <c r="AY77" s="1267"/>
      <c r="AZ77" s="1267"/>
      <c r="BA77" s="1267"/>
      <c r="BB77" s="1270" t="s">
        <v>565</v>
      </c>
      <c r="BC77" s="1270"/>
      <c r="BD77" s="1270"/>
      <c r="BE77" s="1270"/>
      <c r="BF77" s="1270"/>
      <c r="BG77" s="1270"/>
      <c r="BH77" s="1270"/>
      <c r="BI77" s="1270"/>
      <c r="BJ77" s="1270"/>
      <c r="BK77" s="1270"/>
      <c r="BL77" s="1270"/>
      <c r="BM77" s="1270"/>
      <c r="BN77" s="1270"/>
      <c r="BO77" s="1270"/>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63"/>
      <c r="H78" s="1263"/>
      <c r="I78" s="1263"/>
      <c r="J78" s="1263"/>
      <c r="K78" s="1282"/>
      <c r="L78" s="1282"/>
      <c r="M78" s="1282"/>
      <c r="N78" s="1282"/>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83"/>
      <c r="L79" s="1283"/>
      <c r="M79" s="1283"/>
      <c r="N79" s="1283"/>
      <c r="AN79" s="1267"/>
      <c r="AO79" s="1267"/>
      <c r="AP79" s="1267"/>
      <c r="AQ79" s="1267"/>
      <c r="AR79" s="1267"/>
      <c r="AS79" s="1267"/>
      <c r="AT79" s="1267"/>
      <c r="AU79" s="1267"/>
      <c r="AV79" s="1267"/>
      <c r="AW79" s="1267"/>
      <c r="AX79" s="1267"/>
      <c r="AY79" s="1267"/>
      <c r="AZ79" s="1267"/>
      <c r="BA79" s="1267"/>
      <c r="BB79" s="1270" t="s">
        <v>569</v>
      </c>
      <c r="BC79" s="1270"/>
      <c r="BD79" s="1270"/>
      <c r="BE79" s="1270"/>
      <c r="BF79" s="1270"/>
      <c r="BG79" s="1270"/>
      <c r="BH79" s="1270"/>
      <c r="BI79" s="1270"/>
      <c r="BJ79" s="1270"/>
      <c r="BK79" s="1270"/>
      <c r="BL79" s="1270"/>
      <c r="BM79" s="1270"/>
      <c r="BN79" s="1270"/>
      <c r="BO79" s="1270"/>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x14ac:dyDescent="0.15">
      <c r="B80" s="372"/>
      <c r="G80" s="1263"/>
      <c r="H80" s="1263"/>
      <c r="I80" s="1272"/>
      <c r="J80" s="1272"/>
      <c r="K80" s="1283"/>
      <c r="L80" s="1283"/>
      <c r="M80" s="1283"/>
      <c r="N80" s="1283"/>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sTijhNas9ZGLlG01ZJiSAiVOCO3/5VBZex1X7lKR6UhoWi1TY1mLXW5fJ9Lva+esOdfOOutCaIfs0MTSGsGlTA==" saltValue="r/h8C49m4+mWKzScR0hd6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C190E-6248-44AA-8A56-F6982E9809C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OjURYbACMejtjHBdR8FCIVuWED4Jj3QaYOLYXVCBdpiw9BW4Qo965+j+zgDRJU0a+Pi0taXS+9LHy8K1vFQZfA==" saltValue="ymROVc5l289I3WocPEaU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9505F-7750-4A29-BA8B-41E3EC0F533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dHrR4F1RsqHK39vf/wUmfuKcWDRDSqBh4uUFBAjcKqeOhybZ/8hh9quaZL+qLvpTt86AkVMi8ZG1lb/G84IudQ==" saltValue="Qm12neYn8jLhrdMVgCUG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47705</v>
      </c>
      <c r="E3" s="156"/>
      <c r="F3" s="157">
        <v>103390</v>
      </c>
      <c r="G3" s="158"/>
      <c r="H3" s="159"/>
    </row>
    <row r="4" spans="1:8" x14ac:dyDescent="0.15">
      <c r="A4" s="160"/>
      <c r="B4" s="161"/>
      <c r="C4" s="162"/>
      <c r="D4" s="163">
        <v>17186</v>
      </c>
      <c r="E4" s="164"/>
      <c r="F4" s="165">
        <v>51269</v>
      </c>
      <c r="G4" s="166"/>
      <c r="H4" s="167"/>
    </row>
    <row r="5" spans="1:8" x14ac:dyDescent="0.15">
      <c r="A5" s="148" t="s">
        <v>519</v>
      </c>
      <c r="B5" s="153"/>
      <c r="C5" s="154"/>
      <c r="D5" s="155">
        <v>62138</v>
      </c>
      <c r="E5" s="156"/>
      <c r="F5" s="157">
        <v>117234</v>
      </c>
      <c r="G5" s="158"/>
      <c r="H5" s="159"/>
    </row>
    <row r="6" spans="1:8" x14ac:dyDescent="0.15">
      <c r="A6" s="160"/>
      <c r="B6" s="161"/>
      <c r="C6" s="162"/>
      <c r="D6" s="163">
        <v>32284</v>
      </c>
      <c r="E6" s="164"/>
      <c r="F6" s="165">
        <v>59796</v>
      </c>
      <c r="G6" s="166"/>
      <c r="H6" s="167"/>
    </row>
    <row r="7" spans="1:8" x14ac:dyDescent="0.15">
      <c r="A7" s="148" t="s">
        <v>520</v>
      </c>
      <c r="B7" s="153"/>
      <c r="C7" s="154"/>
      <c r="D7" s="155">
        <v>34207</v>
      </c>
      <c r="E7" s="156"/>
      <c r="F7" s="157">
        <v>97758</v>
      </c>
      <c r="G7" s="158"/>
      <c r="H7" s="159"/>
    </row>
    <row r="8" spans="1:8" x14ac:dyDescent="0.15">
      <c r="A8" s="160"/>
      <c r="B8" s="161"/>
      <c r="C8" s="162"/>
      <c r="D8" s="163">
        <v>13429</v>
      </c>
      <c r="E8" s="164"/>
      <c r="F8" s="165">
        <v>45946</v>
      </c>
      <c r="G8" s="166"/>
      <c r="H8" s="167"/>
    </row>
    <row r="9" spans="1:8" x14ac:dyDescent="0.15">
      <c r="A9" s="148" t="s">
        <v>521</v>
      </c>
      <c r="B9" s="153"/>
      <c r="C9" s="154"/>
      <c r="D9" s="155">
        <v>35359</v>
      </c>
      <c r="E9" s="156"/>
      <c r="F9" s="157">
        <v>91338</v>
      </c>
      <c r="G9" s="158"/>
      <c r="H9" s="159"/>
    </row>
    <row r="10" spans="1:8" x14ac:dyDescent="0.15">
      <c r="A10" s="160"/>
      <c r="B10" s="161"/>
      <c r="C10" s="162"/>
      <c r="D10" s="163">
        <v>16243</v>
      </c>
      <c r="E10" s="164"/>
      <c r="F10" s="165">
        <v>43989</v>
      </c>
      <c r="G10" s="166"/>
      <c r="H10" s="167"/>
    </row>
    <row r="11" spans="1:8" x14ac:dyDescent="0.15">
      <c r="A11" s="148" t="s">
        <v>522</v>
      </c>
      <c r="B11" s="153"/>
      <c r="C11" s="154"/>
      <c r="D11" s="155">
        <v>32510</v>
      </c>
      <c r="E11" s="156"/>
      <c r="F11" s="157">
        <v>103975</v>
      </c>
      <c r="G11" s="158"/>
      <c r="H11" s="159"/>
    </row>
    <row r="12" spans="1:8" x14ac:dyDescent="0.15">
      <c r="A12" s="160"/>
      <c r="B12" s="161"/>
      <c r="C12" s="168"/>
      <c r="D12" s="163">
        <v>13616</v>
      </c>
      <c r="E12" s="164"/>
      <c r="F12" s="165">
        <v>52698</v>
      </c>
      <c r="G12" s="166"/>
      <c r="H12" s="167"/>
    </row>
    <row r="13" spans="1:8" x14ac:dyDescent="0.15">
      <c r="A13" s="148"/>
      <c r="B13" s="153"/>
      <c r="C13" s="169"/>
      <c r="D13" s="170">
        <v>42384</v>
      </c>
      <c r="E13" s="171"/>
      <c r="F13" s="172">
        <v>102739</v>
      </c>
      <c r="G13" s="173"/>
      <c r="H13" s="159"/>
    </row>
    <row r="14" spans="1:8" x14ac:dyDescent="0.15">
      <c r="A14" s="160"/>
      <c r="B14" s="161"/>
      <c r="C14" s="162"/>
      <c r="D14" s="163">
        <v>18552</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8.31</v>
      </c>
      <c r="C19" s="174">
        <f>ROUND(VALUE(SUBSTITUTE(実質収支比率等に係る経年分析!G$48,"▲","-")),2)</f>
        <v>10.94</v>
      </c>
      <c r="D19" s="174">
        <f>ROUND(VALUE(SUBSTITUTE(実質収支比率等に係る経年分析!H$48,"▲","-")),2)</f>
        <v>11.56</v>
      </c>
      <c r="E19" s="174">
        <f>ROUND(VALUE(SUBSTITUTE(実質収支比率等に係る経年分析!I$48,"▲","-")),2)</f>
        <v>11.19</v>
      </c>
      <c r="F19" s="174">
        <f>ROUND(VALUE(SUBSTITUTE(実質収支比率等に係る経年分析!J$48,"▲","-")),2)</f>
        <v>12.72</v>
      </c>
    </row>
    <row r="20" spans="1:11" x14ac:dyDescent="0.15">
      <c r="A20" s="174" t="s">
        <v>53</v>
      </c>
      <c r="B20" s="174">
        <f>ROUND(VALUE(SUBSTITUTE(実質収支比率等に係る経年分析!F$47,"▲","-")),2)</f>
        <v>17.48</v>
      </c>
      <c r="C20" s="174">
        <f>ROUND(VALUE(SUBSTITUTE(実質収支比率等に係る経年分析!G$47,"▲","-")),2)</f>
        <v>20.309999999999999</v>
      </c>
      <c r="D20" s="174">
        <f>ROUND(VALUE(SUBSTITUTE(実質収支比率等に係る経年分析!H$47,"▲","-")),2)</f>
        <v>32.380000000000003</v>
      </c>
      <c r="E20" s="174">
        <f>ROUND(VALUE(SUBSTITUTE(実質収支比率等に係る経年分析!I$47,"▲","-")),2)</f>
        <v>40.78</v>
      </c>
      <c r="F20" s="174">
        <f>ROUND(VALUE(SUBSTITUTE(実質収支比率等に係る経年分析!J$47,"▲","-")),2)</f>
        <v>44.42</v>
      </c>
    </row>
    <row r="21" spans="1:11" x14ac:dyDescent="0.15">
      <c r="A21" s="174" t="s">
        <v>54</v>
      </c>
      <c r="B21" s="174">
        <f>IF(ISNUMBER(VALUE(SUBSTITUTE(実質収支比率等に係る経年分析!F$49,"▲","-"))),ROUND(VALUE(SUBSTITUTE(実質収支比率等に係る経年分析!F$49,"▲","-")),2),NA())</f>
        <v>-6.26</v>
      </c>
      <c r="C21" s="174">
        <f>IF(ISNUMBER(VALUE(SUBSTITUTE(実質収支比率等に係る経年分析!G$49,"▲","-"))),ROUND(VALUE(SUBSTITUTE(実質収支比率等に係る経年分析!G$49,"▲","-")),2),NA())</f>
        <v>-0.55000000000000004</v>
      </c>
      <c r="D21" s="174">
        <f>IF(ISNUMBER(VALUE(SUBSTITUTE(実質収支比率等に係る経年分析!H$49,"▲","-"))),ROUND(VALUE(SUBSTITUTE(実質収支比率等に係る経年分析!H$49,"▲","-")),2),NA())</f>
        <v>14.73</v>
      </c>
      <c r="E21" s="174">
        <f>IF(ISNUMBER(VALUE(SUBSTITUTE(実質収支比率等に係る経年分析!I$49,"▲","-"))),ROUND(VALUE(SUBSTITUTE(実質収支比率等に係る経年分析!I$49,"▲","-")),2),NA())</f>
        <v>6.36</v>
      </c>
      <c r="F21" s="174">
        <f>IF(ISNUMBER(VALUE(SUBSTITUTE(実質収支比率等に係る経年分析!J$49,"▲","-"))),ROUND(VALUE(SUBSTITUTE(実質収支比率等に係る経年分析!J$49,"▲","-")),2),NA())</f>
        <v>5.37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風力発電事業特別会計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0.56999999999999995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0.56999999999999995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0.56000000000000005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1.23</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20.56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18.989999999999998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12.72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384</v>
      </c>
      <c r="E42" s="176"/>
      <c r="F42" s="176"/>
      <c r="G42" s="176">
        <f>'実質公債費比率（分子）の構造'!L$52</f>
        <v>386</v>
      </c>
      <c r="H42" s="176"/>
      <c r="I42" s="176"/>
      <c r="J42" s="176">
        <f>'実質公債費比率（分子）の構造'!M$52</f>
        <v>386</v>
      </c>
      <c r="K42" s="176"/>
      <c r="L42" s="176"/>
      <c r="M42" s="176">
        <f>'実質公債費比率（分子）の構造'!N$52</f>
        <v>373</v>
      </c>
      <c r="N42" s="176"/>
      <c r="O42" s="176"/>
      <c r="P42" s="176">
        <f>'実質公債費比率（分子）の構造'!O$52</f>
        <v>374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17</v>
      </c>
      <c r="F44" s="176"/>
      <c r="G44" s="176"/>
      <c r="H44" s="176">
        <f>'実質公債費比率（分子）の構造'!M$50</f>
        <v>16</v>
      </c>
      <c r="I44" s="176"/>
      <c r="J44" s="176"/>
      <c r="K44" s="176">
        <f>'実質公債費比率（分子）の構造'!N$50</f>
        <v>15</v>
      </c>
      <c r="L44" s="176"/>
      <c r="M44" s="176"/>
      <c r="N44" s="176">
        <f>'実質公債費比率（分子）の構造'!O$50</f>
        <v>0</v>
      </c>
      <c r="O44" s="176"/>
      <c r="P44" s="176"/>
    </row>
    <row r="45" spans="1:16" x14ac:dyDescent="0.15">
      <c r="A45" s="176" t="s">
        <v>63</v>
      </c>
      <c r="B45" s="176">
        <f>'実質公債費比率（分子）の構造'!K$49</f>
        <v>6</v>
      </c>
      <c r="C45" s="176"/>
      <c r="D45" s="176"/>
      <c r="E45" s="176">
        <f>'実質公債費比率（分子）の構造'!L$49</f>
        <v>7</v>
      </c>
      <c r="F45" s="176"/>
      <c r="G45" s="176"/>
      <c r="H45" s="176">
        <f>'実質公債費比率（分子）の構造'!M$49</f>
        <v>13</v>
      </c>
      <c r="I45" s="176"/>
      <c r="J45" s="176"/>
      <c r="K45" s="176">
        <f>'実質公債費比率（分子）の構造'!N$49</f>
        <v>52</v>
      </c>
      <c r="L45" s="176"/>
      <c r="M45" s="176"/>
      <c r="N45" s="176">
        <f>'実質公債費比率（分子）の構造'!O$49</f>
        <v>87</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530</v>
      </c>
      <c r="C49" s="176"/>
      <c r="D49" s="176"/>
      <c r="E49" s="176">
        <f>'実質公債費比率（分子）の構造'!L$45</f>
        <v>537</v>
      </c>
      <c r="F49" s="176"/>
      <c r="G49" s="176"/>
      <c r="H49" s="176">
        <f>'実質公債費比率（分子）の構造'!M$45</f>
        <v>615</v>
      </c>
      <c r="I49" s="176"/>
      <c r="J49" s="176"/>
      <c r="K49" s="176">
        <f>'実質公債費比率（分子）の構造'!N$45</f>
        <v>566</v>
      </c>
      <c r="L49" s="176"/>
      <c r="M49" s="176"/>
      <c r="N49" s="176">
        <f>'実質公債費比率（分子）の構造'!O$45</f>
        <v>533</v>
      </c>
      <c r="O49" s="176"/>
      <c r="P49" s="176"/>
    </row>
    <row r="50" spans="1:16" x14ac:dyDescent="0.15">
      <c r="A50" s="176" t="s">
        <v>67</v>
      </c>
      <c r="B50" s="176" t="e">
        <f>NA()</f>
        <v>#N/A</v>
      </c>
      <c r="C50" s="176">
        <f>IF(ISNUMBER('実質公債費比率（分子）の構造'!K$53),'実質公債費比率（分子）の構造'!K$53,NA())</f>
        <v>153</v>
      </c>
      <c r="D50" s="176" t="e">
        <f>NA()</f>
        <v>#N/A</v>
      </c>
      <c r="E50" s="176" t="e">
        <f>NA()</f>
        <v>#N/A</v>
      </c>
      <c r="F50" s="176">
        <f>IF(ISNUMBER('実質公債費比率（分子）の構造'!L$53),'実質公債費比率（分子）の構造'!L$53,NA())</f>
        <v>175</v>
      </c>
      <c r="G50" s="176" t="e">
        <f>NA()</f>
        <v>#N/A</v>
      </c>
      <c r="H50" s="176" t="e">
        <f>NA()</f>
        <v>#N/A</v>
      </c>
      <c r="I50" s="176">
        <f>IF(ISNUMBER('実質公債費比率（分子）の構造'!M$53),'実質公債費比率（分子）の構造'!M$53,NA())</f>
        <v>258</v>
      </c>
      <c r="J50" s="176" t="e">
        <f>NA()</f>
        <v>#N/A</v>
      </c>
      <c r="K50" s="176" t="e">
        <f>NA()</f>
        <v>#N/A</v>
      </c>
      <c r="L50" s="176">
        <f>IF(ISNUMBER('実質公債費比率（分子）の構造'!N$53),'実質公債費比率（分子）の構造'!N$53,NA())</f>
        <v>260</v>
      </c>
      <c r="M50" s="176" t="e">
        <f>NA()</f>
        <v>#N/A</v>
      </c>
      <c r="N50" s="176" t="e">
        <f>NA()</f>
        <v>#N/A</v>
      </c>
      <c r="O50" s="176">
        <f>IF(ISNUMBER('実質公債費比率（分子）の構造'!O$53),'実質公債費比率（分子）の構造'!O$53,NA())</f>
        <v>246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4567</v>
      </c>
      <c r="E56" s="175"/>
      <c r="F56" s="175"/>
      <c r="G56" s="175">
        <f>'将来負担比率（分子）の構造'!J$52</f>
        <v>4558</v>
      </c>
      <c r="H56" s="175"/>
      <c r="I56" s="175"/>
      <c r="J56" s="175">
        <f>'将来負担比率（分子）の構造'!K$52</f>
        <v>4454</v>
      </c>
      <c r="K56" s="175"/>
      <c r="L56" s="175"/>
      <c r="M56" s="175">
        <f>'将来負担比率（分子）の構造'!L$52</f>
        <v>4265</v>
      </c>
      <c r="N56" s="175"/>
      <c r="O56" s="175"/>
      <c r="P56" s="175">
        <f>'将来負担比率（分子）の構造'!M$52</f>
        <v>4048</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610</v>
      </c>
      <c r="E58" s="175"/>
      <c r="F58" s="175"/>
      <c r="G58" s="175">
        <f>'将来負担比率（分子）の構造'!J$50</f>
        <v>741</v>
      </c>
      <c r="H58" s="175"/>
      <c r="I58" s="175"/>
      <c r="J58" s="175">
        <f>'将来負担比率（分子）の構造'!K$50</f>
        <v>1264</v>
      </c>
      <c r="K58" s="175"/>
      <c r="L58" s="175"/>
      <c r="M58" s="175">
        <f>'将来負担比率（分子）の構造'!L$50</f>
        <v>1534</v>
      </c>
      <c r="N58" s="175"/>
      <c r="O58" s="175"/>
      <c r="P58" s="175">
        <f>'将来負担比率（分子）の構造'!M$50</f>
        <v>1677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1064</v>
      </c>
      <c r="C62" s="175"/>
      <c r="D62" s="175"/>
      <c r="E62" s="175">
        <f>'将来負担比率（分子）の構造'!J$45</f>
        <v>1010</v>
      </c>
      <c r="F62" s="175"/>
      <c r="G62" s="175"/>
      <c r="H62" s="175">
        <f>'将来負担比率（分子）の構造'!K$45</f>
        <v>1032</v>
      </c>
      <c r="I62" s="175"/>
      <c r="J62" s="175"/>
      <c r="K62" s="175">
        <f>'将来負担比率（分子）の構造'!L$45</f>
        <v>954</v>
      </c>
      <c r="L62" s="175"/>
      <c r="M62" s="175"/>
      <c r="N62" s="175">
        <f>'将来負担比率（分子）の構造'!M$45</f>
        <v>937</v>
      </c>
      <c r="O62" s="175"/>
      <c r="P62" s="175"/>
    </row>
    <row r="63" spans="1:16" x14ac:dyDescent="0.15">
      <c r="A63" s="175" t="s">
        <v>34</v>
      </c>
      <c r="B63" s="175">
        <f>'将来負担比率（分子）の構造'!I$44</f>
        <v>943</v>
      </c>
      <c r="C63" s="175"/>
      <c r="D63" s="175"/>
      <c r="E63" s="175">
        <f>'将来負担比率（分子）の構造'!J$44</f>
        <v>973</v>
      </c>
      <c r="F63" s="175"/>
      <c r="G63" s="175"/>
      <c r="H63" s="175">
        <f>'将来負担比率（分子）の構造'!K$44</f>
        <v>1027</v>
      </c>
      <c r="I63" s="175"/>
      <c r="J63" s="175"/>
      <c r="K63" s="175">
        <f>'将来負担比率（分子）の構造'!L$44</f>
        <v>1044</v>
      </c>
      <c r="L63" s="175"/>
      <c r="M63" s="175"/>
      <c r="N63" s="175">
        <f>'将来負担比率（分子）の構造'!M$44</f>
        <v>1317</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5056</v>
      </c>
      <c r="C66" s="175"/>
      <c r="D66" s="175"/>
      <c r="E66" s="175">
        <f>'将来負担比率（分子）の構造'!J$41</f>
        <v>5153</v>
      </c>
      <c r="F66" s="175"/>
      <c r="G66" s="175"/>
      <c r="H66" s="175">
        <f>'将来負担比率（分子）の構造'!K$41</f>
        <v>4886</v>
      </c>
      <c r="I66" s="175"/>
      <c r="J66" s="175"/>
      <c r="K66" s="175">
        <f>'将来負担比率（分子）の構造'!L$41</f>
        <v>4528</v>
      </c>
      <c r="L66" s="175"/>
      <c r="M66" s="175"/>
      <c r="N66" s="175">
        <f>'将来負担比率（分子）の構造'!M$41</f>
        <v>4153</v>
      </c>
      <c r="O66" s="175"/>
      <c r="P66" s="175"/>
    </row>
    <row r="67" spans="1:16" x14ac:dyDescent="0.15">
      <c r="A67" s="175" t="s">
        <v>71</v>
      </c>
      <c r="B67" s="175" t="e">
        <f>NA()</f>
        <v>#N/A</v>
      </c>
      <c r="C67" s="175">
        <f>IF(ISNUMBER('将来負担比率（分子）の構造'!I$53), IF('将来負担比率（分子）の構造'!I$53 &lt; 0, 0, '将来負担比率（分子）の構造'!I$53), NA())</f>
        <v>1886</v>
      </c>
      <c r="D67" s="175" t="e">
        <f>NA()</f>
        <v>#N/A</v>
      </c>
      <c r="E67" s="175" t="e">
        <f>NA()</f>
        <v>#N/A</v>
      </c>
      <c r="F67" s="175">
        <f>IF(ISNUMBER('将来負担比率（分子）の構造'!J$53), IF('将来負担比率（分子）の構造'!J$53 &lt; 0, 0, '将来負担比率（分子）の構造'!J$53), NA())</f>
        <v>1838</v>
      </c>
      <c r="G67" s="175" t="e">
        <f>NA()</f>
        <v>#N/A</v>
      </c>
      <c r="H67" s="175" t="e">
        <f>NA()</f>
        <v>#N/A</v>
      </c>
      <c r="I67" s="175">
        <f>IF(ISNUMBER('将来負担比率（分子）の構造'!K$53), IF('将来負担比率（分子）の構造'!K$53 &lt; 0, 0, '将来負担比率（分子）の構造'!K$53), NA())</f>
        <v>1228</v>
      </c>
      <c r="J67" s="175" t="e">
        <f>NA()</f>
        <v>#N/A</v>
      </c>
      <c r="K67" s="175" t="e">
        <f>NA()</f>
        <v>#N/A</v>
      </c>
      <c r="L67" s="175">
        <f>IF(ISNUMBER('将来負担比率（分子）の構造'!L$53), IF('将来負担比率（分子）の構造'!L$53 &lt; 0, 0, '将来負担比率（分子）の構造'!L$53), NA())</f>
        <v>727</v>
      </c>
      <c r="M67" s="175" t="e">
        <f>NA()</f>
        <v>#N/A</v>
      </c>
      <c r="N67" s="175" t="e">
        <f>NA()</f>
        <v>#N/A</v>
      </c>
      <c r="O67" s="175">
        <f>IF(ISNUMBER('将来負担比率（分子）の構造'!M$53), IF('将来負担比率（分子）の構造'!M$53 &lt; 0, 0, '将来負担比率（分子）の構造'!M$53), NA())</f>
        <v>682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1264</v>
      </c>
      <c r="C72" s="179">
        <f>基金残高に係る経年分析!G55</f>
        <v>1534</v>
      </c>
      <c r="D72" s="179">
        <f>基金残高に係る経年分析!H55</f>
        <v>1677</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464</v>
      </c>
      <c r="C74" s="179">
        <f>基金残高に係る経年分析!G57</f>
        <v>667</v>
      </c>
      <c r="D74" s="179">
        <f>基金残高に係る経年分析!H57</f>
        <v>921</v>
      </c>
    </row>
  </sheetData>
  <sheetProtection algorithmName="SHA-512" hashValue="0t8IUAx7FmHj8u3f/bsmZb4bqzeuPxDJ3y+Ih8E0CppqgUMrxAq9yct9Pl1q15FClxYNIXcAPxmcc6PAU2mQ/A==" saltValue="9v6MctT5yw75H7RYrkPH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1871368</v>
      </c>
      <c r="S5" s="713"/>
      <c r="T5" s="713"/>
      <c r="U5" s="713"/>
      <c r="V5" s="713"/>
      <c r="W5" s="713"/>
      <c r="X5" s="713"/>
      <c r="Y5" s="738"/>
      <c r="Z5" s="751">
        <v>27.6</v>
      </c>
      <c r="AA5" s="751"/>
      <c r="AB5" s="751"/>
      <c r="AC5" s="751"/>
      <c r="AD5" s="752">
        <v>1871368</v>
      </c>
      <c r="AE5" s="752"/>
      <c r="AF5" s="752"/>
      <c r="AG5" s="752"/>
      <c r="AH5" s="752"/>
      <c r="AI5" s="752"/>
      <c r="AJ5" s="752"/>
      <c r="AK5" s="752"/>
      <c r="AL5" s="739">
        <v>48.8</v>
      </c>
      <c r="AM5" s="721"/>
      <c r="AN5" s="721"/>
      <c r="AO5" s="740"/>
      <c r="AP5" s="715" t="s">
        <v>216</v>
      </c>
      <c r="AQ5" s="716"/>
      <c r="AR5" s="716"/>
      <c r="AS5" s="716"/>
      <c r="AT5" s="716"/>
      <c r="AU5" s="716"/>
      <c r="AV5" s="716"/>
      <c r="AW5" s="716"/>
      <c r="AX5" s="716"/>
      <c r="AY5" s="716"/>
      <c r="AZ5" s="716"/>
      <c r="BA5" s="716"/>
      <c r="BB5" s="716"/>
      <c r="BC5" s="716"/>
      <c r="BD5" s="716"/>
      <c r="BE5" s="716"/>
      <c r="BF5" s="717"/>
      <c r="BG5" s="657">
        <v>1775721</v>
      </c>
      <c r="BH5" s="658"/>
      <c r="BI5" s="658"/>
      <c r="BJ5" s="658"/>
      <c r="BK5" s="658"/>
      <c r="BL5" s="658"/>
      <c r="BM5" s="658"/>
      <c r="BN5" s="659"/>
      <c r="BO5" s="695">
        <v>94.9</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55707</v>
      </c>
      <c r="S6" s="658"/>
      <c r="T6" s="658"/>
      <c r="U6" s="658"/>
      <c r="V6" s="658"/>
      <c r="W6" s="658"/>
      <c r="X6" s="658"/>
      <c r="Y6" s="659"/>
      <c r="Z6" s="695">
        <v>0.8</v>
      </c>
      <c r="AA6" s="695"/>
      <c r="AB6" s="695"/>
      <c r="AC6" s="695"/>
      <c r="AD6" s="696">
        <v>55707</v>
      </c>
      <c r="AE6" s="696"/>
      <c r="AF6" s="696"/>
      <c r="AG6" s="696"/>
      <c r="AH6" s="696"/>
      <c r="AI6" s="696"/>
      <c r="AJ6" s="696"/>
      <c r="AK6" s="696"/>
      <c r="AL6" s="660">
        <v>1.5</v>
      </c>
      <c r="AM6" s="661"/>
      <c r="AN6" s="661"/>
      <c r="AO6" s="697"/>
      <c r="AP6" s="654" t="s">
        <v>221</v>
      </c>
      <c r="AQ6" s="655"/>
      <c r="AR6" s="655"/>
      <c r="AS6" s="655"/>
      <c r="AT6" s="655"/>
      <c r="AU6" s="655"/>
      <c r="AV6" s="655"/>
      <c r="AW6" s="655"/>
      <c r="AX6" s="655"/>
      <c r="AY6" s="655"/>
      <c r="AZ6" s="655"/>
      <c r="BA6" s="655"/>
      <c r="BB6" s="655"/>
      <c r="BC6" s="655"/>
      <c r="BD6" s="655"/>
      <c r="BE6" s="655"/>
      <c r="BF6" s="656"/>
      <c r="BG6" s="657">
        <v>1775721</v>
      </c>
      <c r="BH6" s="658"/>
      <c r="BI6" s="658"/>
      <c r="BJ6" s="658"/>
      <c r="BK6" s="658"/>
      <c r="BL6" s="658"/>
      <c r="BM6" s="658"/>
      <c r="BN6" s="659"/>
      <c r="BO6" s="695">
        <v>94.9</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61999</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61999</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477</v>
      </c>
      <c r="S7" s="658"/>
      <c r="T7" s="658"/>
      <c r="U7" s="658"/>
      <c r="V7" s="658"/>
      <c r="W7" s="658"/>
      <c r="X7" s="658"/>
      <c r="Y7" s="659"/>
      <c r="Z7" s="695">
        <v>0</v>
      </c>
      <c r="AA7" s="695"/>
      <c r="AB7" s="695"/>
      <c r="AC7" s="695"/>
      <c r="AD7" s="696">
        <v>477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519223</v>
      </c>
      <c r="BH7" s="658"/>
      <c r="BI7" s="658"/>
      <c r="BJ7" s="658"/>
      <c r="BK7" s="658"/>
      <c r="BL7" s="658"/>
      <c r="BM7" s="658"/>
      <c r="BN7" s="659"/>
      <c r="BO7" s="695">
        <v>27.7</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1770922</v>
      </c>
      <c r="CS7" s="658"/>
      <c r="CT7" s="658"/>
      <c r="CU7" s="658"/>
      <c r="CV7" s="658"/>
      <c r="CW7" s="658"/>
      <c r="CX7" s="658"/>
      <c r="CY7" s="659"/>
      <c r="CZ7" s="695">
        <v>28.1</v>
      </c>
      <c r="DA7" s="695"/>
      <c r="DB7" s="695"/>
      <c r="DC7" s="695"/>
      <c r="DD7" s="663">
        <v>26651</v>
      </c>
      <c r="DE7" s="658"/>
      <c r="DF7" s="658"/>
      <c r="DG7" s="658"/>
      <c r="DH7" s="658"/>
      <c r="DI7" s="658"/>
      <c r="DJ7" s="658"/>
      <c r="DK7" s="658"/>
      <c r="DL7" s="658"/>
      <c r="DM7" s="658"/>
      <c r="DN7" s="658"/>
      <c r="DO7" s="658"/>
      <c r="DP7" s="659"/>
      <c r="DQ7" s="663">
        <v>990898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7388</v>
      </c>
      <c r="S8" s="658"/>
      <c r="T8" s="658"/>
      <c r="U8" s="658"/>
      <c r="V8" s="658"/>
      <c r="W8" s="658"/>
      <c r="X8" s="658"/>
      <c r="Y8" s="659"/>
      <c r="Z8" s="695">
        <v>0.1</v>
      </c>
      <c r="AA8" s="695"/>
      <c r="AB8" s="695"/>
      <c r="AC8" s="695"/>
      <c r="AD8" s="696">
        <v>7388</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28961</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1706824</v>
      </c>
      <c r="CS8" s="658"/>
      <c r="CT8" s="658"/>
      <c r="CU8" s="658"/>
      <c r="CV8" s="658"/>
      <c r="CW8" s="658"/>
      <c r="CX8" s="658"/>
      <c r="CY8" s="659"/>
      <c r="CZ8" s="695">
        <v>27.1</v>
      </c>
      <c r="DA8" s="695"/>
      <c r="DB8" s="695"/>
      <c r="DC8" s="695"/>
      <c r="DD8" s="663">
        <v>165</v>
      </c>
      <c r="DE8" s="658"/>
      <c r="DF8" s="658"/>
      <c r="DG8" s="658"/>
      <c r="DH8" s="658"/>
      <c r="DI8" s="658"/>
      <c r="DJ8" s="658"/>
      <c r="DK8" s="658"/>
      <c r="DL8" s="658"/>
      <c r="DM8" s="658"/>
      <c r="DN8" s="658"/>
      <c r="DO8" s="658"/>
      <c r="DP8" s="659"/>
      <c r="DQ8" s="663">
        <v>836246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11928</v>
      </c>
      <c r="S9" s="658"/>
      <c r="T9" s="658"/>
      <c r="U9" s="658"/>
      <c r="V9" s="658"/>
      <c r="W9" s="658"/>
      <c r="X9" s="658"/>
      <c r="Y9" s="659"/>
      <c r="Z9" s="695">
        <v>0.2</v>
      </c>
      <c r="AA9" s="695"/>
      <c r="AB9" s="695"/>
      <c r="AC9" s="695"/>
      <c r="AD9" s="696">
        <v>11928</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418617</v>
      </c>
      <c r="BH9" s="658"/>
      <c r="BI9" s="658"/>
      <c r="BJ9" s="658"/>
      <c r="BK9" s="658"/>
      <c r="BL9" s="658"/>
      <c r="BM9" s="658"/>
      <c r="BN9" s="659"/>
      <c r="BO9" s="695">
        <v>22.4</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727645</v>
      </c>
      <c r="CS9" s="658"/>
      <c r="CT9" s="658"/>
      <c r="CU9" s="658"/>
      <c r="CV9" s="658"/>
      <c r="CW9" s="658"/>
      <c r="CX9" s="658"/>
      <c r="CY9" s="659"/>
      <c r="CZ9" s="695">
        <v>11.6</v>
      </c>
      <c r="DA9" s="695"/>
      <c r="DB9" s="695"/>
      <c r="DC9" s="695"/>
      <c r="DD9" s="663">
        <v>2320</v>
      </c>
      <c r="DE9" s="658"/>
      <c r="DF9" s="658"/>
      <c r="DG9" s="658"/>
      <c r="DH9" s="658"/>
      <c r="DI9" s="658"/>
      <c r="DJ9" s="658"/>
      <c r="DK9" s="658"/>
      <c r="DL9" s="658"/>
      <c r="DM9" s="658"/>
      <c r="DN9" s="658"/>
      <c r="DO9" s="658"/>
      <c r="DP9" s="659"/>
      <c r="DQ9" s="663">
        <v>656141</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49933</v>
      </c>
      <c r="BH10" s="658"/>
      <c r="BI10" s="658"/>
      <c r="BJ10" s="658"/>
      <c r="BK10" s="658"/>
      <c r="BL10" s="658"/>
      <c r="BM10" s="658"/>
      <c r="BN10" s="659"/>
      <c r="BO10" s="695">
        <v>2.7</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290248</v>
      </c>
      <c r="S11" s="658"/>
      <c r="T11" s="658"/>
      <c r="U11" s="658"/>
      <c r="V11" s="658"/>
      <c r="W11" s="658"/>
      <c r="X11" s="658"/>
      <c r="Y11" s="659"/>
      <c r="Z11" s="660">
        <v>4.3</v>
      </c>
      <c r="AA11" s="661"/>
      <c r="AB11" s="661"/>
      <c r="AC11" s="662"/>
      <c r="AD11" s="663">
        <v>290248</v>
      </c>
      <c r="AE11" s="658"/>
      <c r="AF11" s="658"/>
      <c r="AG11" s="658"/>
      <c r="AH11" s="658"/>
      <c r="AI11" s="658"/>
      <c r="AJ11" s="658"/>
      <c r="AK11" s="659"/>
      <c r="AL11" s="660">
        <v>7.6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21712</v>
      </c>
      <c r="BH11" s="658"/>
      <c r="BI11" s="658"/>
      <c r="BJ11" s="658"/>
      <c r="BK11" s="658"/>
      <c r="BL11" s="658"/>
      <c r="BM11" s="658"/>
      <c r="BN11" s="659"/>
      <c r="BO11" s="695">
        <v>1.2</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112931</v>
      </c>
      <c r="CS11" s="658"/>
      <c r="CT11" s="658"/>
      <c r="CU11" s="658"/>
      <c r="CV11" s="658"/>
      <c r="CW11" s="658"/>
      <c r="CX11" s="658"/>
      <c r="CY11" s="659"/>
      <c r="CZ11" s="695">
        <v>1.8</v>
      </c>
      <c r="DA11" s="695"/>
      <c r="DB11" s="695"/>
      <c r="DC11" s="695"/>
      <c r="DD11" s="663">
        <v>32847</v>
      </c>
      <c r="DE11" s="658"/>
      <c r="DF11" s="658"/>
      <c r="DG11" s="658"/>
      <c r="DH11" s="658"/>
      <c r="DI11" s="658"/>
      <c r="DJ11" s="658"/>
      <c r="DK11" s="658"/>
      <c r="DL11" s="658"/>
      <c r="DM11" s="658"/>
      <c r="DN11" s="658"/>
      <c r="DO11" s="658"/>
      <c r="DP11" s="659"/>
      <c r="DQ11" s="663">
        <v>95309</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11691</v>
      </c>
      <c r="S12" s="658"/>
      <c r="T12" s="658"/>
      <c r="U12" s="658"/>
      <c r="V12" s="658"/>
      <c r="W12" s="658"/>
      <c r="X12" s="658"/>
      <c r="Y12" s="659"/>
      <c r="Z12" s="695">
        <v>0.2</v>
      </c>
      <c r="AA12" s="695"/>
      <c r="AB12" s="695"/>
      <c r="AC12" s="695"/>
      <c r="AD12" s="696">
        <v>11691</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1111193</v>
      </c>
      <c r="BH12" s="658"/>
      <c r="BI12" s="658"/>
      <c r="BJ12" s="658"/>
      <c r="BK12" s="658"/>
      <c r="BL12" s="658"/>
      <c r="BM12" s="658"/>
      <c r="BN12" s="659"/>
      <c r="BO12" s="695">
        <v>59.4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271911</v>
      </c>
      <c r="CS12" s="658"/>
      <c r="CT12" s="658"/>
      <c r="CU12" s="658"/>
      <c r="CV12" s="658"/>
      <c r="CW12" s="658"/>
      <c r="CX12" s="658"/>
      <c r="CY12" s="659"/>
      <c r="CZ12" s="695">
        <v>4.3</v>
      </c>
      <c r="DA12" s="695"/>
      <c r="DB12" s="695"/>
      <c r="DC12" s="695"/>
      <c r="DD12" s="663">
        <v>49530</v>
      </c>
      <c r="DE12" s="658"/>
      <c r="DF12" s="658"/>
      <c r="DG12" s="658"/>
      <c r="DH12" s="658"/>
      <c r="DI12" s="658"/>
      <c r="DJ12" s="658"/>
      <c r="DK12" s="658"/>
      <c r="DL12" s="658"/>
      <c r="DM12" s="658"/>
      <c r="DN12" s="658"/>
      <c r="DO12" s="658"/>
      <c r="DP12" s="659"/>
      <c r="DQ12" s="663">
        <v>137317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1105860</v>
      </c>
      <c r="BH13" s="658"/>
      <c r="BI13" s="658"/>
      <c r="BJ13" s="658"/>
      <c r="BK13" s="658"/>
      <c r="BL13" s="658"/>
      <c r="BM13" s="658"/>
      <c r="BN13" s="659"/>
      <c r="BO13" s="695">
        <v>59.1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318548</v>
      </c>
      <c r="CS13" s="658"/>
      <c r="CT13" s="658"/>
      <c r="CU13" s="658"/>
      <c r="CV13" s="658"/>
      <c r="CW13" s="658"/>
      <c r="CX13" s="658"/>
      <c r="CY13" s="659"/>
      <c r="CZ13" s="695">
        <v>5.0999999999999996</v>
      </c>
      <c r="DA13" s="695"/>
      <c r="DB13" s="695"/>
      <c r="DC13" s="695"/>
      <c r="DD13" s="663">
        <v>237001</v>
      </c>
      <c r="DE13" s="658"/>
      <c r="DF13" s="658"/>
      <c r="DG13" s="658"/>
      <c r="DH13" s="658"/>
      <c r="DI13" s="658"/>
      <c r="DJ13" s="658"/>
      <c r="DK13" s="658"/>
      <c r="DL13" s="658"/>
      <c r="DM13" s="658"/>
      <c r="DN13" s="658"/>
      <c r="DO13" s="658"/>
      <c r="DP13" s="659"/>
      <c r="DQ13" s="663">
        <v>108233</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688</v>
      </c>
      <c r="S14" s="658"/>
      <c r="T14" s="658"/>
      <c r="U14" s="658"/>
      <c r="V14" s="658"/>
      <c r="W14" s="658"/>
      <c r="X14" s="658"/>
      <c r="Y14" s="659"/>
      <c r="Z14" s="695">
        <v>0</v>
      </c>
      <c r="AA14" s="695"/>
      <c r="AB14" s="695"/>
      <c r="AC14" s="695"/>
      <c r="AD14" s="696">
        <v>688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43449</v>
      </c>
      <c r="BH14" s="658"/>
      <c r="BI14" s="658"/>
      <c r="BJ14" s="658"/>
      <c r="BK14" s="658"/>
      <c r="BL14" s="658"/>
      <c r="BM14" s="658"/>
      <c r="BN14" s="659"/>
      <c r="BO14" s="695">
        <v>2.2999999999999998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377377</v>
      </c>
      <c r="CS14" s="658"/>
      <c r="CT14" s="658"/>
      <c r="CU14" s="658"/>
      <c r="CV14" s="658"/>
      <c r="CW14" s="658"/>
      <c r="CX14" s="658"/>
      <c r="CY14" s="659"/>
      <c r="CZ14" s="695">
        <v>6</v>
      </c>
      <c r="DA14" s="695"/>
      <c r="DB14" s="695"/>
      <c r="DC14" s="695"/>
      <c r="DD14" s="663">
        <v>4950</v>
      </c>
      <c r="DE14" s="658"/>
      <c r="DF14" s="658"/>
      <c r="DG14" s="658"/>
      <c r="DH14" s="658"/>
      <c r="DI14" s="658"/>
      <c r="DJ14" s="658"/>
      <c r="DK14" s="658"/>
      <c r="DL14" s="658"/>
      <c r="DM14" s="658"/>
      <c r="DN14" s="658"/>
      <c r="DO14" s="658"/>
      <c r="DP14" s="659"/>
      <c r="DQ14" s="663">
        <v>355278</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101856</v>
      </c>
      <c r="BH15" s="658"/>
      <c r="BI15" s="658"/>
      <c r="BJ15" s="658"/>
      <c r="BK15" s="658"/>
      <c r="BL15" s="658"/>
      <c r="BM15" s="658"/>
      <c r="BN15" s="659"/>
      <c r="BO15" s="695">
        <v>5.4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408552</v>
      </c>
      <c r="CS15" s="658"/>
      <c r="CT15" s="658"/>
      <c r="CU15" s="658"/>
      <c r="CV15" s="658"/>
      <c r="CW15" s="658"/>
      <c r="CX15" s="658"/>
      <c r="CY15" s="659"/>
      <c r="CZ15" s="695">
        <v>6.5</v>
      </c>
      <c r="DA15" s="695"/>
      <c r="DB15" s="695"/>
      <c r="DC15" s="695"/>
      <c r="DD15" s="663">
        <v>14058</v>
      </c>
      <c r="DE15" s="658"/>
      <c r="DF15" s="658"/>
      <c r="DG15" s="658"/>
      <c r="DH15" s="658"/>
      <c r="DI15" s="658"/>
      <c r="DJ15" s="658"/>
      <c r="DK15" s="658"/>
      <c r="DL15" s="658"/>
      <c r="DM15" s="658"/>
      <c r="DN15" s="658"/>
      <c r="DO15" s="658"/>
      <c r="DP15" s="659"/>
      <c r="DQ15" s="663">
        <v>351381</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7934</v>
      </c>
      <c r="S16" s="658"/>
      <c r="T16" s="658"/>
      <c r="U16" s="658"/>
      <c r="V16" s="658"/>
      <c r="W16" s="658"/>
      <c r="X16" s="658"/>
      <c r="Y16" s="659"/>
      <c r="Z16" s="695">
        <v>0.1</v>
      </c>
      <c r="AA16" s="695"/>
      <c r="AB16" s="695"/>
      <c r="AC16" s="695"/>
      <c r="AD16" s="696">
        <v>7934</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6819</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6819</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28056</v>
      </c>
      <c r="S17" s="658"/>
      <c r="T17" s="658"/>
      <c r="U17" s="658"/>
      <c r="V17" s="658"/>
      <c r="W17" s="658"/>
      <c r="X17" s="658"/>
      <c r="Y17" s="659"/>
      <c r="Z17" s="695">
        <v>0.4</v>
      </c>
      <c r="AA17" s="695"/>
      <c r="AB17" s="695"/>
      <c r="AC17" s="695"/>
      <c r="AD17" s="696">
        <v>28056</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532763</v>
      </c>
      <c r="CS17" s="658"/>
      <c r="CT17" s="658"/>
      <c r="CU17" s="658"/>
      <c r="CV17" s="658"/>
      <c r="CW17" s="658"/>
      <c r="CX17" s="658"/>
      <c r="CY17" s="659"/>
      <c r="CZ17" s="695">
        <v>8.5</v>
      </c>
      <c r="DA17" s="695"/>
      <c r="DB17" s="695"/>
      <c r="DC17" s="695"/>
      <c r="DD17" s="663" t="s">
        <v>122</v>
      </c>
      <c r="DE17" s="658"/>
      <c r="DF17" s="658"/>
      <c r="DG17" s="658"/>
      <c r="DH17" s="658"/>
      <c r="DI17" s="658"/>
      <c r="DJ17" s="658"/>
      <c r="DK17" s="658"/>
      <c r="DL17" s="658"/>
      <c r="DM17" s="658"/>
      <c r="DN17" s="658"/>
      <c r="DO17" s="658"/>
      <c r="DP17" s="659"/>
      <c r="DQ17" s="663">
        <v>532763</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4070</v>
      </c>
      <c r="S18" s="658"/>
      <c r="T18" s="658"/>
      <c r="U18" s="658"/>
      <c r="V18" s="658"/>
      <c r="W18" s="658"/>
      <c r="X18" s="658"/>
      <c r="Y18" s="659"/>
      <c r="Z18" s="695">
        <v>0.1</v>
      </c>
      <c r="AA18" s="695"/>
      <c r="AB18" s="695"/>
      <c r="AC18" s="695"/>
      <c r="AD18" s="696">
        <v>4070</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4070</v>
      </c>
      <c r="S19" s="658"/>
      <c r="T19" s="658"/>
      <c r="U19" s="658"/>
      <c r="V19" s="658"/>
      <c r="W19" s="658"/>
      <c r="X19" s="658"/>
      <c r="Y19" s="659"/>
      <c r="Z19" s="695">
        <v>0.1</v>
      </c>
      <c r="AA19" s="695"/>
      <c r="AB19" s="695"/>
      <c r="AC19" s="695"/>
      <c r="AD19" s="696">
        <v>4070</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95647</v>
      </c>
      <c r="BH19" s="658"/>
      <c r="BI19" s="658"/>
      <c r="BJ19" s="658"/>
      <c r="BK19" s="658"/>
      <c r="BL19" s="658"/>
      <c r="BM19" s="658"/>
      <c r="BN19" s="659"/>
      <c r="BO19" s="695">
        <v>5.0999999999999996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95647</v>
      </c>
      <c r="BH20" s="658"/>
      <c r="BI20" s="658"/>
      <c r="BJ20" s="658"/>
      <c r="BK20" s="658"/>
      <c r="BL20" s="658"/>
      <c r="BM20" s="658"/>
      <c r="BN20" s="659"/>
      <c r="BO20" s="695">
        <v>5.0999999999999996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6296291</v>
      </c>
      <c r="CS20" s="658"/>
      <c r="CT20" s="658"/>
      <c r="CU20" s="658"/>
      <c r="CV20" s="658"/>
      <c r="CW20" s="658"/>
      <c r="CX20" s="658"/>
      <c r="CY20" s="659"/>
      <c r="CZ20" s="695">
        <v>100</v>
      </c>
      <c r="DA20" s="695"/>
      <c r="DB20" s="695"/>
      <c r="DC20" s="695"/>
      <c r="DD20" s="663">
        <v>367522</v>
      </c>
      <c r="DE20" s="658"/>
      <c r="DF20" s="658"/>
      <c r="DG20" s="658"/>
      <c r="DH20" s="658"/>
      <c r="DI20" s="658"/>
      <c r="DJ20" s="658"/>
      <c r="DK20" s="658"/>
      <c r="DL20" s="658"/>
      <c r="DM20" s="658"/>
      <c r="DN20" s="658"/>
      <c r="DO20" s="658"/>
      <c r="DP20" s="659"/>
      <c r="DQ20" s="663">
        <v>4132384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1684110</v>
      </c>
      <c r="S21" s="658"/>
      <c r="T21" s="658"/>
      <c r="U21" s="658"/>
      <c r="V21" s="658"/>
      <c r="W21" s="658"/>
      <c r="X21" s="658"/>
      <c r="Y21" s="659"/>
      <c r="Z21" s="695">
        <v>24.9</v>
      </c>
      <c r="AA21" s="695"/>
      <c r="AB21" s="695"/>
      <c r="AC21" s="695"/>
      <c r="AD21" s="696">
        <v>1514234</v>
      </c>
      <c r="AE21" s="696"/>
      <c r="AF21" s="696"/>
      <c r="AG21" s="696"/>
      <c r="AH21" s="696"/>
      <c r="AI21" s="696"/>
      <c r="AJ21" s="696"/>
      <c r="AK21" s="696"/>
      <c r="AL21" s="660">
        <v>39.5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95647</v>
      </c>
      <c r="BH21" s="658"/>
      <c r="BI21" s="658"/>
      <c r="BJ21" s="658"/>
      <c r="BK21" s="658"/>
      <c r="BL21" s="658"/>
      <c r="BM21" s="658"/>
      <c r="BN21" s="659"/>
      <c r="BO21" s="695">
        <v>5.0999999999999996</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1514234</v>
      </c>
      <c r="S22" s="658"/>
      <c r="T22" s="658"/>
      <c r="U22" s="658"/>
      <c r="V22" s="658"/>
      <c r="W22" s="658"/>
      <c r="X22" s="658"/>
      <c r="Y22" s="659"/>
      <c r="Z22" s="695">
        <v>22.3</v>
      </c>
      <c r="AA22" s="695"/>
      <c r="AB22" s="695"/>
      <c r="AC22" s="695"/>
      <c r="AD22" s="696">
        <v>1514234</v>
      </c>
      <c r="AE22" s="696"/>
      <c r="AF22" s="696"/>
      <c r="AG22" s="696"/>
      <c r="AH22" s="696"/>
      <c r="AI22" s="696"/>
      <c r="AJ22" s="696"/>
      <c r="AK22" s="696"/>
      <c r="AL22" s="660">
        <v>39.5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169876</v>
      </c>
      <c r="S23" s="658"/>
      <c r="T23" s="658"/>
      <c r="U23" s="658"/>
      <c r="V23" s="658"/>
      <c r="W23" s="658"/>
      <c r="X23" s="658"/>
      <c r="Y23" s="659"/>
      <c r="Z23" s="695">
        <v>2.5</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2260158</v>
      </c>
      <c r="CS24" s="713"/>
      <c r="CT24" s="713"/>
      <c r="CU24" s="713"/>
      <c r="CV24" s="713"/>
      <c r="CW24" s="713"/>
      <c r="CX24" s="713"/>
      <c r="CY24" s="738"/>
      <c r="CZ24" s="739">
        <v>35.9</v>
      </c>
      <c r="DA24" s="721"/>
      <c r="DB24" s="721"/>
      <c r="DC24" s="741"/>
      <c r="DD24" s="737">
        <v>1560859</v>
      </c>
      <c r="DE24" s="713"/>
      <c r="DF24" s="713"/>
      <c r="DG24" s="713"/>
      <c r="DH24" s="713"/>
      <c r="DI24" s="713"/>
      <c r="DJ24" s="713"/>
      <c r="DK24" s="738"/>
      <c r="DL24" s="737">
        <v>1449931</v>
      </c>
      <c r="DM24" s="713"/>
      <c r="DN24" s="713"/>
      <c r="DO24" s="713"/>
      <c r="DP24" s="713"/>
      <c r="DQ24" s="713"/>
      <c r="DR24" s="713"/>
      <c r="DS24" s="713"/>
      <c r="DT24" s="713"/>
      <c r="DU24" s="713"/>
      <c r="DV24" s="738"/>
      <c r="DW24" s="739">
        <v>37.5</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3973665</v>
      </c>
      <c r="S25" s="658"/>
      <c r="T25" s="658"/>
      <c r="U25" s="658"/>
      <c r="V25" s="658"/>
      <c r="W25" s="658"/>
      <c r="X25" s="658"/>
      <c r="Y25" s="659"/>
      <c r="Z25" s="695">
        <v>58.6</v>
      </c>
      <c r="AA25" s="695"/>
      <c r="AB25" s="695"/>
      <c r="AC25" s="695"/>
      <c r="AD25" s="696">
        <v>3803789</v>
      </c>
      <c r="AE25" s="696"/>
      <c r="AF25" s="696"/>
      <c r="AG25" s="696"/>
      <c r="AH25" s="696"/>
      <c r="AI25" s="696"/>
      <c r="AJ25" s="696"/>
      <c r="AK25" s="696"/>
      <c r="AL25" s="660">
        <v>99.2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1043282</v>
      </c>
      <c r="CS25" s="670"/>
      <c r="CT25" s="670"/>
      <c r="CU25" s="670"/>
      <c r="CV25" s="670"/>
      <c r="CW25" s="670"/>
      <c r="CX25" s="670"/>
      <c r="CY25" s="671"/>
      <c r="CZ25" s="660">
        <v>16.600000000000001</v>
      </c>
      <c r="DA25" s="672"/>
      <c r="DB25" s="672"/>
      <c r="DC25" s="673"/>
      <c r="DD25" s="663">
        <v>905834</v>
      </c>
      <c r="DE25" s="670"/>
      <c r="DF25" s="670"/>
      <c r="DG25" s="670"/>
      <c r="DH25" s="670"/>
      <c r="DI25" s="670"/>
      <c r="DJ25" s="670"/>
      <c r="DK25" s="671"/>
      <c r="DL25" s="663">
        <v>801514</v>
      </c>
      <c r="DM25" s="670"/>
      <c r="DN25" s="670"/>
      <c r="DO25" s="670"/>
      <c r="DP25" s="670"/>
      <c r="DQ25" s="670"/>
      <c r="DR25" s="670"/>
      <c r="DS25" s="670"/>
      <c r="DT25" s="670"/>
      <c r="DU25" s="670"/>
      <c r="DV25" s="671"/>
      <c r="DW25" s="660">
        <v>20.7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953</v>
      </c>
      <c r="S26" s="658"/>
      <c r="T26" s="658"/>
      <c r="U26" s="658"/>
      <c r="V26" s="658"/>
      <c r="W26" s="658"/>
      <c r="X26" s="658"/>
      <c r="Y26" s="659"/>
      <c r="Z26" s="695">
        <v>0</v>
      </c>
      <c r="AA26" s="695"/>
      <c r="AB26" s="695"/>
      <c r="AC26" s="695"/>
      <c r="AD26" s="696">
        <v>953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599652</v>
      </c>
      <c r="CS26" s="658"/>
      <c r="CT26" s="658"/>
      <c r="CU26" s="658"/>
      <c r="CV26" s="658"/>
      <c r="CW26" s="658"/>
      <c r="CX26" s="658"/>
      <c r="CY26" s="659"/>
      <c r="CZ26" s="660">
        <v>9.5</v>
      </c>
      <c r="DA26" s="672"/>
      <c r="DB26" s="672"/>
      <c r="DC26" s="673"/>
      <c r="DD26" s="663">
        <v>517915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23078</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1871368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684113</v>
      </c>
      <c r="CS27" s="670"/>
      <c r="CT27" s="670"/>
      <c r="CU27" s="670"/>
      <c r="CV27" s="670"/>
      <c r="CW27" s="670"/>
      <c r="CX27" s="670"/>
      <c r="CY27" s="671"/>
      <c r="CZ27" s="660">
        <v>10.9</v>
      </c>
      <c r="DA27" s="672"/>
      <c r="DB27" s="672"/>
      <c r="DC27" s="673"/>
      <c r="DD27" s="663">
        <v>122262</v>
      </c>
      <c r="DE27" s="670"/>
      <c r="DF27" s="670"/>
      <c r="DG27" s="670"/>
      <c r="DH27" s="670"/>
      <c r="DI27" s="670"/>
      <c r="DJ27" s="670"/>
      <c r="DK27" s="671"/>
      <c r="DL27" s="663">
        <v>115654</v>
      </c>
      <c r="DM27" s="670"/>
      <c r="DN27" s="670"/>
      <c r="DO27" s="670"/>
      <c r="DP27" s="670"/>
      <c r="DQ27" s="670"/>
      <c r="DR27" s="670"/>
      <c r="DS27" s="670"/>
      <c r="DT27" s="670"/>
      <c r="DU27" s="670"/>
      <c r="DV27" s="671"/>
      <c r="DW27" s="660">
        <v>3</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36920</v>
      </c>
      <c r="S28" s="658"/>
      <c r="T28" s="658"/>
      <c r="U28" s="658"/>
      <c r="V28" s="658"/>
      <c r="W28" s="658"/>
      <c r="X28" s="658"/>
      <c r="Y28" s="659"/>
      <c r="Z28" s="695">
        <v>0.5</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532763</v>
      </c>
      <c r="CS28" s="658"/>
      <c r="CT28" s="658"/>
      <c r="CU28" s="658"/>
      <c r="CV28" s="658"/>
      <c r="CW28" s="658"/>
      <c r="CX28" s="658"/>
      <c r="CY28" s="659"/>
      <c r="CZ28" s="660">
        <v>8.5</v>
      </c>
      <c r="DA28" s="672"/>
      <c r="DB28" s="672"/>
      <c r="DC28" s="673"/>
      <c r="DD28" s="663">
        <v>532763</v>
      </c>
      <c r="DE28" s="658"/>
      <c r="DF28" s="658"/>
      <c r="DG28" s="658"/>
      <c r="DH28" s="658"/>
      <c r="DI28" s="658"/>
      <c r="DJ28" s="658"/>
      <c r="DK28" s="659"/>
      <c r="DL28" s="663">
        <v>532763</v>
      </c>
      <c r="DM28" s="658"/>
      <c r="DN28" s="658"/>
      <c r="DO28" s="658"/>
      <c r="DP28" s="658"/>
      <c r="DQ28" s="658"/>
      <c r="DR28" s="658"/>
      <c r="DS28" s="658"/>
      <c r="DT28" s="658"/>
      <c r="DU28" s="658"/>
      <c r="DV28" s="659"/>
      <c r="DW28" s="660">
        <v>13.8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27302</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532763</v>
      </c>
      <c r="CS29" s="670"/>
      <c r="CT29" s="670"/>
      <c r="CU29" s="670"/>
      <c r="CV29" s="670"/>
      <c r="CW29" s="670"/>
      <c r="CX29" s="670"/>
      <c r="CY29" s="671"/>
      <c r="CZ29" s="660">
        <v>8.5</v>
      </c>
      <c r="DA29" s="672"/>
      <c r="DB29" s="672"/>
      <c r="DC29" s="673"/>
      <c r="DD29" s="663">
        <v>532763</v>
      </c>
      <c r="DE29" s="670"/>
      <c r="DF29" s="670"/>
      <c r="DG29" s="670"/>
      <c r="DH29" s="670"/>
      <c r="DI29" s="670"/>
      <c r="DJ29" s="670"/>
      <c r="DK29" s="671"/>
      <c r="DL29" s="663">
        <v>532763</v>
      </c>
      <c r="DM29" s="670"/>
      <c r="DN29" s="670"/>
      <c r="DO29" s="670"/>
      <c r="DP29" s="670"/>
      <c r="DQ29" s="670"/>
      <c r="DR29" s="670"/>
      <c r="DS29" s="670"/>
      <c r="DT29" s="670"/>
      <c r="DU29" s="670"/>
      <c r="DV29" s="671"/>
      <c r="DW29" s="660">
        <v>13.8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755045</v>
      </c>
      <c r="S30" s="658"/>
      <c r="T30" s="658"/>
      <c r="U30" s="658"/>
      <c r="V30" s="658"/>
      <c r="W30" s="658"/>
      <c r="X30" s="658"/>
      <c r="Y30" s="659"/>
      <c r="Z30" s="695">
        <v>11.1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520047</v>
      </c>
      <c r="CS30" s="658"/>
      <c r="CT30" s="658"/>
      <c r="CU30" s="658"/>
      <c r="CV30" s="658"/>
      <c r="CW30" s="658"/>
      <c r="CX30" s="658"/>
      <c r="CY30" s="659"/>
      <c r="CZ30" s="660">
        <v>8.3000000000000007</v>
      </c>
      <c r="DA30" s="672"/>
      <c r="DB30" s="672"/>
      <c r="DC30" s="673"/>
      <c r="DD30" s="663">
        <v>520047</v>
      </c>
      <c r="DE30" s="658"/>
      <c r="DF30" s="658"/>
      <c r="DG30" s="658"/>
      <c r="DH30" s="658"/>
      <c r="DI30" s="658"/>
      <c r="DJ30" s="658"/>
      <c r="DK30" s="659"/>
      <c r="DL30" s="663">
        <v>520047</v>
      </c>
      <c r="DM30" s="658"/>
      <c r="DN30" s="658"/>
      <c r="DO30" s="658"/>
      <c r="DP30" s="658"/>
      <c r="DQ30" s="658"/>
      <c r="DR30" s="658"/>
      <c r="DS30" s="658"/>
      <c r="DT30" s="658"/>
      <c r="DU30" s="658"/>
      <c r="DV30" s="659"/>
      <c r="DW30" s="660">
        <v>13.4</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95.6</v>
      </c>
      <c r="BH31" s="720"/>
      <c r="BI31" s="720"/>
      <c r="BJ31" s="720"/>
      <c r="BK31" s="720"/>
      <c r="BL31" s="720"/>
      <c r="BM31" s="721">
        <v>92</v>
      </c>
      <c r="BN31" s="720"/>
      <c r="BO31" s="720"/>
      <c r="BP31" s="720"/>
      <c r="BQ31" s="722"/>
      <c r="BR31" s="719">
        <v>95.1</v>
      </c>
      <c r="BS31" s="720"/>
      <c r="BT31" s="720"/>
      <c r="BU31" s="720"/>
      <c r="BV31" s="720"/>
      <c r="BW31" s="720"/>
      <c r="BX31" s="721">
        <v>91.8</v>
      </c>
      <c r="BY31" s="720"/>
      <c r="BZ31" s="720"/>
      <c r="CA31" s="720"/>
      <c r="CB31" s="722"/>
      <c r="CD31" s="678"/>
      <c r="CE31" s="679"/>
      <c r="CF31" s="654" t="s">
        <v>300</v>
      </c>
      <c r="CG31" s="655"/>
      <c r="CH31" s="655"/>
      <c r="CI31" s="655"/>
      <c r="CJ31" s="655"/>
      <c r="CK31" s="655"/>
      <c r="CL31" s="655"/>
      <c r="CM31" s="655"/>
      <c r="CN31" s="655"/>
      <c r="CO31" s="655"/>
      <c r="CP31" s="655"/>
      <c r="CQ31" s="656"/>
      <c r="CR31" s="657">
        <v>12716</v>
      </c>
      <c r="CS31" s="670"/>
      <c r="CT31" s="670"/>
      <c r="CU31" s="670"/>
      <c r="CV31" s="670"/>
      <c r="CW31" s="670"/>
      <c r="CX31" s="670"/>
      <c r="CY31" s="671"/>
      <c r="CZ31" s="660">
        <v>0.2</v>
      </c>
      <c r="DA31" s="672"/>
      <c r="DB31" s="672"/>
      <c r="DC31" s="673"/>
      <c r="DD31" s="663">
        <v>12716</v>
      </c>
      <c r="DE31" s="670"/>
      <c r="DF31" s="670"/>
      <c r="DG31" s="670"/>
      <c r="DH31" s="670"/>
      <c r="DI31" s="670"/>
      <c r="DJ31" s="670"/>
      <c r="DK31" s="671"/>
      <c r="DL31" s="663">
        <v>12716</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346494</v>
      </c>
      <c r="S32" s="658"/>
      <c r="T32" s="658"/>
      <c r="U32" s="658"/>
      <c r="V32" s="658"/>
      <c r="W32" s="658"/>
      <c r="X32" s="658"/>
      <c r="Y32" s="659"/>
      <c r="Z32" s="695">
        <v>5.0999999999999996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98.4</v>
      </c>
      <c r="BH32" s="670"/>
      <c r="BI32" s="670"/>
      <c r="BJ32" s="670"/>
      <c r="BK32" s="670"/>
      <c r="BL32" s="670"/>
      <c r="BM32" s="661">
        <v>95.2</v>
      </c>
      <c r="BN32" s="670"/>
      <c r="BO32" s="670"/>
      <c r="BP32" s="670"/>
      <c r="BQ32" s="693"/>
      <c r="BR32" s="723">
        <v>98</v>
      </c>
      <c r="BS32" s="670"/>
      <c r="BT32" s="670"/>
      <c r="BU32" s="670"/>
      <c r="BV32" s="670"/>
      <c r="BW32" s="670"/>
      <c r="BX32" s="661">
        <v>95</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61993</v>
      </c>
      <c r="S33" s="658"/>
      <c r="T33" s="658"/>
      <c r="U33" s="658"/>
      <c r="V33" s="658"/>
      <c r="W33" s="658"/>
      <c r="X33" s="658"/>
      <c r="Y33" s="659"/>
      <c r="Z33" s="695">
        <v>0.9</v>
      </c>
      <c r="AA33" s="695"/>
      <c r="AB33" s="695"/>
      <c r="AC33" s="695"/>
      <c r="AD33" s="696">
        <v>25668</v>
      </c>
      <c r="AE33" s="696"/>
      <c r="AF33" s="696"/>
      <c r="AG33" s="696"/>
      <c r="AH33" s="696"/>
      <c r="AI33" s="696"/>
      <c r="AJ33" s="696"/>
      <c r="AK33" s="696"/>
      <c r="AL33" s="660">
        <v>0.7</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93.4</v>
      </c>
      <c r="BH33" s="642"/>
      <c r="BI33" s="642"/>
      <c r="BJ33" s="642"/>
      <c r="BK33" s="642"/>
      <c r="BL33" s="642"/>
      <c r="BM33" s="688">
        <v>89.1</v>
      </c>
      <c r="BN33" s="642"/>
      <c r="BO33" s="642"/>
      <c r="BP33" s="642"/>
      <c r="BQ33" s="705"/>
      <c r="BR33" s="718">
        <v>93</v>
      </c>
      <c r="BS33" s="642"/>
      <c r="BT33" s="642"/>
      <c r="BU33" s="642"/>
      <c r="BV33" s="642"/>
      <c r="BW33" s="642"/>
      <c r="BX33" s="688">
        <v>89</v>
      </c>
      <c r="BY33" s="642"/>
      <c r="BZ33" s="642"/>
      <c r="CA33" s="642"/>
      <c r="CB33" s="705"/>
      <c r="CD33" s="654" t="s">
        <v>307</v>
      </c>
      <c r="CE33" s="655"/>
      <c r="CF33" s="655"/>
      <c r="CG33" s="655"/>
      <c r="CH33" s="655"/>
      <c r="CI33" s="655"/>
      <c r="CJ33" s="655"/>
      <c r="CK33" s="655"/>
      <c r="CL33" s="655"/>
      <c r="CM33" s="655"/>
      <c r="CN33" s="655"/>
      <c r="CO33" s="655"/>
      <c r="CP33" s="655"/>
      <c r="CQ33" s="656"/>
      <c r="CR33" s="657">
        <v>3661792</v>
      </c>
      <c r="CS33" s="670"/>
      <c r="CT33" s="670"/>
      <c r="CU33" s="670"/>
      <c r="CV33" s="670"/>
      <c r="CW33" s="670"/>
      <c r="CX33" s="670"/>
      <c r="CY33" s="671"/>
      <c r="CZ33" s="660">
        <v>58.2</v>
      </c>
      <c r="DA33" s="672"/>
      <c r="DB33" s="672"/>
      <c r="DC33" s="673"/>
      <c r="DD33" s="663">
        <v>2455572</v>
      </c>
      <c r="DE33" s="670"/>
      <c r="DF33" s="670"/>
      <c r="DG33" s="670"/>
      <c r="DH33" s="670"/>
      <c r="DI33" s="670"/>
      <c r="DJ33" s="670"/>
      <c r="DK33" s="671"/>
      <c r="DL33" s="663">
        <v>1765714</v>
      </c>
      <c r="DM33" s="670"/>
      <c r="DN33" s="670"/>
      <c r="DO33" s="670"/>
      <c r="DP33" s="670"/>
      <c r="DQ33" s="670"/>
      <c r="DR33" s="670"/>
      <c r="DS33" s="670"/>
      <c r="DT33" s="670"/>
      <c r="DU33" s="670"/>
      <c r="DV33" s="671"/>
      <c r="DW33" s="660">
        <v>45.6</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611908</v>
      </c>
      <c r="S34" s="658"/>
      <c r="T34" s="658"/>
      <c r="U34" s="658"/>
      <c r="V34" s="658"/>
      <c r="W34" s="658"/>
      <c r="X34" s="658"/>
      <c r="Y34" s="659"/>
      <c r="Z34" s="695">
        <v>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876902</v>
      </c>
      <c r="CS34" s="658"/>
      <c r="CT34" s="658"/>
      <c r="CU34" s="658"/>
      <c r="CV34" s="658"/>
      <c r="CW34" s="658"/>
      <c r="CX34" s="658"/>
      <c r="CY34" s="659"/>
      <c r="CZ34" s="660">
        <v>13.9</v>
      </c>
      <c r="DA34" s="672"/>
      <c r="DB34" s="672"/>
      <c r="DC34" s="673"/>
      <c r="DD34" s="663">
        <v>618694</v>
      </c>
      <c r="DE34" s="658"/>
      <c r="DF34" s="658"/>
      <c r="DG34" s="658"/>
      <c r="DH34" s="658"/>
      <c r="DI34" s="658"/>
      <c r="DJ34" s="658"/>
      <c r="DK34" s="659"/>
      <c r="DL34" s="663">
        <v>440752</v>
      </c>
      <c r="DM34" s="658"/>
      <c r="DN34" s="658"/>
      <c r="DO34" s="658"/>
      <c r="DP34" s="658"/>
      <c r="DQ34" s="658"/>
      <c r="DR34" s="658"/>
      <c r="DS34" s="658"/>
      <c r="DT34" s="658"/>
      <c r="DU34" s="658"/>
      <c r="DV34" s="659"/>
      <c r="DW34" s="660">
        <v>11.4</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255857</v>
      </c>
      <c r="S35" s="658"/>
      <c r="T35" s="658"/>
      <c r="U35" s="658"/>
      <c r="V35" s="658"/>
      <c r="W35" s="658"/>
      <c r="X35" s="658"/>
      <c r="Y35" s="659"/>
      <c r="Z35" s="695">
        <v>3.8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40797</v>
      </c>
      <c r="CS35" s="670"/>
      <c r="CT35" s="670"/>
      <c r="CU35" s="670"/>
      <c r="CV35" s="670"/>
      <c r="CW35" s="670"/>
      <c r="CX35" s="670"/>
      <c r="CY35" s="671"/>
      <c r="CZ35" s="660">
        <v>0.6</v>
      </c>
      <c r="DA35" s="672"/>
      <c r="DB35" s="672"/>
      <c r="DC35" s="673"/>
      <c r="DD35" s="663">
        <v>38239</v>
      </c>
      <c r="DE35" s="670"/>
      <c r="DF35" s="670"/>
      <c r="DG35" s="670"/>
      <c r="DH35" s="670"/>
      <c r="DI35" s="670"/>
      <c r="DJ35" s="670"/>
      <c r="DK35" s="671"/>
      <c r="DL35" s="663">
        <v>34069</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455700</v>
      </c>
      <c r="S36" s="658"/>
      <c r="T36" s="658"/>
      <c r="U36" s="658"/>
      <c r="V36" s="658"/>
      <c r="W36" s="658"/>
      <c r="X36" s="658"/>
      <c r="Y36" s="659"/>
      <c r="Z36" s="695">
        <v>6.7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435188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14504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1667004</v>
      </c>
      <c r="CS36" s="658"/>
      <c r="CT36" s="658"/>
      <c r="CU36" s="658"/>
      <c r="CV36" s="658"/>
      <c r="CW36" s="658"/>
      <c r="CX36" s="658"/>
      <c r="CY36" s="659"/>
      <c r="CZ36" s="660">
        <v>26.5</v>
      </c>
      <c r="DA36" s="672"/>
      <c r="DB36" s="672"/>
      <c r="DC36" s="673"/>
      <c r="DD36" s="663">
        <v>1191280</v>
      </c>
      <c r="DE36" s="658"/>
      <c r="DF36" s="658"/>
      <c r="DG36" s="658"/>
      <c r="DH36" s="658"/>
      <c r="DI36" s="658"/>
      <c r="DJ36" s="658"/>
      <c r="DK36" s="659"/>
      <c r="DL36" s="663">
        <v>1053012</v>
      </c>
      <c r="DM36" s="658"/>
      <c r="DN36" s="658"/>
      <c r="DO36" s="658"/>
      <c r="DP36" s="658"/>
      <c r="DQ36" s="658"/>
      <c r="DR36" s="658"/>
      <c r="DS36" s="658"/>
      <c r="DT36" s="658"/>
      <c r="DU36" s="658"/>
      <c r="DV36" s="659"/>
      <c r="DW36" s="660">
        <v>27.2</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82018</v>
      </c>
      <c r="S37" s="658"/>
      <c r="T37" s="658"/>
      <c r="U37" s="658"/>
      <c r="V37" s="658"/>
      <c r="W37" s="658"/>
      <c r="X37" s="658"/>
      <c r="Y37" s="659"/>
      <c r="Z37" s="695">
        <v>1.2</v>
      </c>
      <c r="AA37" s="695"/>
      <c r="AB37" s="695"/>
      <c r="AC37" s="695"/>
      <c r="AD37" s="696">
        <v>4991</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4236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-17704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742614</v>
      </c>
      <c r="CS37" s="670"/>
      <c r="CT37" s="670"/>
      <c r="CU37" s="670"/>
      <c r="CV37" s="670"/>
      <c r="CW37" s="670"/>
      <c r="CX37" s="670"/>
      <c r="CY37" s="671"/>
      <c r="CZ37" s="660">
        <v>11.8</v>
      </c>
      <c r="DA37" s="672"/>
      <c r="DB37" s="672"/>
      <c r="DC37" s="673"/>
      <c r="DD37" s="663">
        <v>742614</v>
      </c>
      <c r="DE37" s="670"/>
      <c r="DF37" s="670"/>
      <c r="DG37" s="670"/>
      <c r="DH37" s="670"/>
      <c r="DI37" s="670"/>
      <c r="DJ37" s="670"/>
      <c r="DK37" s="671"/>
      <c r="DL37" s="663">
        <v>742614</v>
      </c>
      <c r="DM37" s="670"/>
      <c r="DN37" s="670"/>
      <c r="DO37" s="670"/>
      <c r="DP37" s="670"/>
      <c r="DQ37" s="670"/>
      <c r="DR37" s="670"/>
      <c r="DS37" s="670"/>
      <c r="DT37" s="670"/>
      <c r="DU37" s="670"/>
      <c r="DV37" s="671"/>
      <c r="DW37" s="660">
        <v>19.2</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145658</v>
      </c>
      <c r="S38" s="658"/>
      <c r="T38" s="658"/>
      <c r="U38" s="658"/>
      <c r="V38" s="658"/>
      <c r="W38" s="658"/>
      <c r="X38" s="658"/>
      <c r="Y38" s="659"/>
      <c r="Z38" s="695">
        <v>2.1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t="s">
        <v>122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2201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430952</v>
      </c>
      <c r="CS38" s="658"/>
      <c r="CT38" s="658"/>
      <c r="CU38" s="658"/>
      <c r="CV38" s="658"/>
      <c r="CW38" s="658"/>
      <c r="CX38" s="658"/>
      <c r="CY38" s="659"/>
      <c r="CZ38" s="660">
        <v>6.8</v>
      </c>
      <c r="DA38" s="672"/>
      <c r="DB38" s="672"/>
      <c r="DC38" s="673"/>
      <c r="DD38" s="663">
        <v>311677</v>
      </c>
      <c r="DE38" s="658"/>
      <c r="DF38" s="658"/>
      <c r="DG38" s="658"/>
      <c r="DH38" s="658"/>
      <c r="DI38" s="658"/>
      <c r="DJ38" s="658"/>
      <c r="DK38" s="659"/>
      <c r="DL38" s="663">
        <v>237881</v>
      </c>
      <c r="DM38" s="658"/>
      <c r="DN38" s="658"/>
      <c r="DO38" s="658"/>
      <c r="DP38" s="658"/>
      <c r="DQ38" s="658"/>
      <c r="DR38" s="658"/>
      <c r="DS38" s="658"/>
      <c r="DT38" s="658"/>
      <c r="DU38" s="658"/>
      <c r="DV38" s="659"/>
      <c r="DW38" s="660">
        <v>6.1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3125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644499</v>
      </c>
      <c r="CS39" s="670"/>
      <c r="CT39" s="670"/>
      <c r="CU39" s="670"/>
      <c r="CV39" s="670"/>
      <c r="CW39" s="670"/>
      <c r="CX39" s="670"/>
      <c r="CY39" s="671"/>
      <c r="CZ39" s="660">
        <v>10.199999999999999</v>
      </c>
      <c r="DA39" s="672"/>
      <c r="DB39" s="672"/>
      <c r="DC39" s="673"/>
      <c r="DD39" s="663">
        <v>294404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33358</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1638</v>
      </c>
      <c r="CS40" s="658"/>
      <c r="CT40" s="658"/>
      <c r="CU40" s="658"/>
      <c r="CV40" s="658"/>
      <c r="CW40" s="658"/>
      <c r="CX40" s="658"/>
      <c r="CY40" s="659"/>
      <c r="CZ40" s="660">
        <v>0</v>
      </c>
      <c r="DA40" s="672"/>
      <c r="DB40" s="672"/>
      <c r="DC40" s="673"/>
      <c r="DD40" s="663">
        <v>1278</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6776591</v>
      </c>
      <c r="S41" s="682"/>
      <c r="T41" s="682"/>
      <c r="U41" s="682"/>
      <c r="V41" s="682"/>
      <c r="W41" s="682"/>
      <c r="X41" s="682"/>
      <c r="Y41" s="685"/>
      <c r="Z41" s="686">
        <v>100</v>
      </c>
      <c r="AA41" s="686"/>
      <c r="AB41" s="686"/>
      <c r="AC41" s="686"/>
      <c r="AD41" s="687">
        <v>3835401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144964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285988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374341</v>
      </c>
      <c r="CS42" s="670"/>
      <c r="CT42" s="670"/>
      <c r="CU42" s="670"/>
      <c r="CV42" s="670"/>
      <c r="CW42" s="670"/>
      <c r="CX42" s="670"/>
      <c r="CY42" s="671"/>
      <c r="CZ42" s="660">
        <v>5.9</v>
      </c>
      <c r="DA42" s="672"/>
      <c r="DB42" s="672"/>
      <c r="DC42" s="673"/>
      <c r="DD42" s="663">
        <v>115953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24409</v>
      </c>
      <c r="CS43" s="670"/>
      <c r="CT43" s="670"/>
      <c r="CU43" s="670"/>
      <c r="CV43" s="670"/>
      <c r="CW43" s="670"/>
      <c r="CX43" s="670"/>
      <c r="CY43" s="671"/>
      <c r="CZ43" s="660">
        <v>0.4</v>
      </c>
      <c r="DA43" s="672"/>
      <c r="DB43" s="672"/>
      <c r="DC43" s="673"/>
      <c r="DD43" s="663">
        <v>24409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367522</v>
      </c>
      <c r="CS44" s="658"/>
      <c r="CT44" s="658"/>
      <c r="CU44" s="658"/>
      <c r="CV44" s="658"/>
      <c r="CW44" s="658"/>
      <c r="CX44" s="658"/>
      <c r="CY44" s="659"/>
      <c r="CZ44" s="660">
        <v>5.8</v>
      </c>
      <c r="DA44" s="661"/>
      <c r="DB44" s="661"/>
      <c r="DC44" s="662"/>
      <c r="DD44" s="663">
        <v>109134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201590</v>
      </c>
      <c r="CS45" s="670"/>
      <c r="CT45" s="670"/>
      <c r="CU45" s="670"/>
      <c r="CV45" s="670"/>
      <c r="CW45" s="670"/>
      <c r="CX45" s="670"/>
      <c r="CY45" s="671"/>
      <c r="CZ45" s="660">
        <v>3.2</v>
      </c>
      <c r="DA45" s="672"/>
      <c r="DB45" s="672"/>
      <c r="DC45" s="673"/>
      <c r="DD45" s="663">
        <v>21489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153932</v>
      </c>
      <c r="CS46" s="658"/>
      <c r="CT46" s="658"/>
      <c r="CU46" s="658"/>
      <c r="CV46" s="658"/>
      <c r="CW46" s="658"/>
      <c r="CX46" s="658"/>
      <c r="CY46" s="659"/>
      <c r="CZ46" s="660">
        <v>2.4</v>
      </c>
      <c r="DA46" s="661"/>
      <c r="DB46" s="661"/>
      <c r="DC46" s="662"/>
      <c r="DD46" s="663">
        <v>83245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6819</v>
      </c>
      <c r="CS47" s="670"/>
      <c r="CT47" s="670"/>
      <c r="CU47" s="670"/>
      <c r="CV47" s="670"/>
      <c r="CW47" s="670"/>
      <c r="CX47" s="670"/>
      <c r="CY47" s="671"/>
      <c r="CZ47" s="660">
        <v>0.1</v>
      </c>
      <c r="DA47" s="672"/>
      <c r="DB47" s="672"/>
      <c r="DC47" s="673"/>
      <c r="DD47" s="663">
        <v>6819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6296291</v>
      </c>
      <c r="CS49" s="642"/>
      <c r="CT49" s="642"/>
      <c r="CU49" s="642"/>
      <c r="CV49" s="642"/>
      <c r="CW49" s="642"/>
      <c r="CX49" s="642"/>
      <c r="CY49" s="643"/>
      <c r="CZ49" s="644">
        <v>100</v>
      </c>
      <c r="DA49" s="645"/>
      <c r="DB49" s="645"/>
      <c r="DC49" s="646"/>
      <c r="DD49" s="647">
        <v>4132384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aM2GRDAVTU5bYG8H/kAHMOlWZLY/4n077VoDHeKthDJ/InGQevYMxkWB8e9LPzB78NvfxYeoSriPr5Byi8PJ1A==" saltValue="D/x2dKOC3zGPv/+ydeiE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6776</v>
      </c>
      <c r="R7" s="1139"/>
      <c r="S7" s="1139"/>
      <c r="T7" s="1139"/>
      <c r="U7" s="1139"/>
      <c r="V7" s="1139">
        <v>6296</v>
      </c>
      <c r="W7" s="1139"/>
      <c r="X7" s="1139"/>
      <c r="Y7" s="1139"/>
      <c r="Z7" s="1139"/>
      <c r="AA7" s="1139">
        <v>480</v>
      </c>
      <c r="AB7" s="1139"/>
      <c r="AC7" s="1139"/>
      <c r="AD7" s="1139"/>
      <c r="AE7" s="1140"/>
      <c r="AF7" s="1141">
        <v>480</v>
      </c>
      <c r="AG7" s="1142"/>
      <c r="AH7" s="1142"/>
      <c r="AI7" s="1142"/>
      <c r="AJ7" s="1143"/>
      <c r="AK7" s="1144">
        <v>8</v>
      </c>
      <c r="AL7" s="1145"/>
      <c r="AM7" s="1145"/>
      <c r="AN7" s="1145"/>
      <c r="AO7" s="1145"/>
      <c r="AP7" s="1145">
        <v>4153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6776</v>
      </c>
      <c r="R23" s="1097"/>
      <c r="S23" s="1097"/>
      <c r="T23" s="1097"/>
      <c r="U23" s="1097"/>
      <c r="V23" s="1097">
        <v>6296</v>
      </c>
      <c r="W23" s="1097"/>
      <c r="X23" s="1097"/>
      <c r="Y23" s="1097"/>
      <c r="Z23" s="1097"/>
      <c r="AA23" s="1097">
        <v>480</v>
      </c>
      <c r="AB23" s="1097"/>
      <c r="AC23" s="1097"/>
      <c r="AD23" s="1097"/>
      <c r="AE23" s="1104"/>
      <c r="AF23" s="1105">
        <v>480</v>
      </c>
      <c r="AG23" s="1097"/>
      <c r="AH23" s="1097"/>
      <c r="AI23" s="1097"/>
      <c r="AJ23" s="1106"/>
      <c r="AK23" s="1107"/>
      <c r="AL23" s="1108"/>
      <c r="AM23" s="1108"/>
      <c r="AN23" s="1108"/>
      <c r="AO23" s="1108"/>
      <c r="AP23" s="1097">
        <v>4153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1760</v>
      </c>
      <c r="R28" s="1087"/>
      <c r="S28" s="1087"/>
      <c r="T28" s="1087"/>
      <c r="U28" s="1087"/>
      <c r="V28" s="1087">
        <v>1745</v>
      </c>
      <c r="W28" s="1087"/>
      <c r="X28" s="1087"/>
      <c r="Y28" s="1087"/>
      <c r="Z28" s="1087"/>
      <c r="AA28" s="1087">
        <v>15</v>
      </c>
      <c r="AB28" s="1087"/>
      <c r="AC28" s="1087"/>
      <c r="AD28" s="1087"/>
      <c r="AE28" s="1088"/>
      <c r="AF28" s="1089">
        <v>15</v>
      </c>
      <c r="AG28" s="1087"/>
      <c r="AH28" s="1087"/>
      <c r="AI28" s="1087"/>
      <c r="AJ28" s="1090"/>
      <c r="AK28" s="1078" t="s">
        <v>558</v>
      </c>
      <c r="AL28" s="1079"/>
      <c r="AM28" s="1079"/>
      <c r="AN28" s="1079"/>
      <c r="AO28" s="1079"/>
      <c r="AP28" s="1079" t="s">
        <v>559</v>
      </c>
      <c r="AQ28" s="1079"/>
      <c r="AR28" s="1079"/>
      <c r="AS28" s="1079"/>
      <c r="AT28" s="1079"/>
      <c r="AU28" s="1079" t="s">
        <v>559</v>
      </c>
      <c r="AV28" s="1079"/>
      <c r="AW28" s="1079"/>
      <c r="AX28" s="1079"/>
      <c r="AY28" s="1079"/>
      <c r="AZ28" s="1080" t="s">
        <v>122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218</v>
      </c>
      <c r="R29" s="1075"/>
      <c r="S29" s="1075"/>
      <c r="T29" s="1075"/>
      <c r="U29" s="1075"/>
      <c r="V29" s="1075">
        <v>216</v>
      </c>
      <c r="W29" s="1075"/>
      <c r="X29" s="1075"/>
      <c r="Y29" s="1075"/>
      <c r="Z29" s="1075"/>
      <c r="AA29" s="1075">
        <v>2</v>
      </c>
      <c r="AB29" s="1075"/>
      <c r="AC29" s="1075"/>
      <c r="AD29" s="1075"/>
      <c r="AE29" s="1076"/>
      <c r="AF29" s="1071">
        <v>2</v>
      </c>
      <c r="AG29" s="1072"/>
      <c r="AH29" s="1072"/>
      <c r="AI29" s="1072"/>
      <c r="AJ29" s="1073"/>
      <c r="AK29" s="1016" t="s">
        <v>559</v>
      </c>
      <c r="AL29" s="1007"/>
      <c r="AM29" s="1007"/>
      <c r="AN29" s="1007"/>
      <c r="AO29" s="1007"/>
      <c r="AP29" s="1007" t="s">
        <v>559</v>
      </c>
      <c r="AQ29" s="1007"/>
      <c r="AR29" s="1007"/>
      <c r="AS29" s="1007"/>
      <c r="AT29" s="1007"/>
      <c r="AU29" s="1007" t="s">
        <v>559</v>
      </c>
      <c r="AV29" s="1007"/>
      <c r="AW29" s="1007"/>
      <c r="AX29" s="1007"/>
      <c r="AY29" s="1007"/>
      <c r="AZ29" s="1007" t="s">
        <v>559</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1404</v>
      </c>
      <c r="R30" s="1075"/>
      <c r="S30" s="1075"/>
      <c r="T30" s="1075"/>
      <c r="U30" s="1075"/>
      <c r="V30" s="1075">
        <v>1358</v>
      </c>
      <c r="W30" s="1075"/>
      <c r="X30" s="1075"/>
      <c r="Y30" s="1075"/>
      <c r="Z30" s="1075"/>
      <c r="AA30" s="1075">
        <v>46</v>
      </c>
      <c r="AB30" s="1075"/>
      <c r="AC30" s="1075"/>
      <c r="AD30" s="1075"/>
      <c r="AE30" s="1076"/>
      <c r="AF30" s="1071">
        <v>46</v>
      </c>
      <c r="AG30" s="1072"/>
      <c r="AH30" s="1072"/>
      <c r="AI30" s="1072"/>
      <c r="AJ30" s="1073"/>
      <c r="AK30" s="1016" t="s">
        <v>559</v>
      </c>
      <c r="AL30" s="1007"/>
      <c r="AM30" s="1007"/>
      <c r="AN30" s="1007"/>
      <c r="AO30" s="1007"/>
      <c r="AP30" s="1007" t="s">
        <v>559</v>
      </c>
      <c r="AQ30" s="1007"/>
      <c r="AR30" s="1007"/>
      <c r="AS30" s="1007"/>
      <c r="AT30" s="1007"/>
      <c r="AU30" s="1007" t="s">
        <v>559</v>
      </c>
      <c r="AV30" s="1007"/>
      <c r="AW30" s="1007"/>
      <c r="AX30" s="1007"/>
      <c r="AY30" s="1007"/>
      <c r="AZ30" s="1007" t="s">
        <v>559</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402</v>
      </c>
      <c r="R31" s="1075"/>
      <c r="S31" s="1075"/>
      <c r="T31" s="1075"/>
      <c r="U31" s="1075"/>
      <c r="V31" s="1075">
        <v>385</v>
      </c>
      <c r="W31" s="1075"/>
      <c r="X31" s="1075"/>
      <c r="Y31" s="1075"/>
      <c r="Z31" s="1075"/>
      <c r="AA31" s="1075">
        <v>17</v>
      </c>
      <c r="AB31" s="1075"/>
      <c r="AC31" s="1075"/>
      <c r="AD31" s="1075"/>
      <c r="AE31" s="1076"/>
      <c r="AF31" s="1071">
        <v>415</v>
      </c>
      <c r="AG31" s="1072"/>
      <c r="AH31" s="1072"/>
      <c r="AI31" s="1072"/>
      <c r="AJ31" s="1073"/>
      <c r="AK31" s="1016">
        <v>3</v>
      </c>
      <c r="AL31" s="1007"/>
      <c r="AM31" s="1007"/>
      <c r="AN31" s="1007"/>
      <c r="AO31" s="1007"/>
      <c r="AP31" s="1007">
        <v>336</v>
      </c>
      <c r="AQ31" s="1007"/>
      <c r="AR31" s="1007"/>
      <c r="AS31" s="1007"/>
      <c r="AT31" s="1007"/>
      <c r="AU31" s="1007">
        <v>0</v>
      </c>
      <c r="AV31" s="1007"/>
      <c r="AW31" s="1007"/>
      <c r="AX31" s="1007"/>
      <c r="AY31" s="1007"/>
      <c r="AZ31" s="1077">
        <v>0</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7</v>
      </c>
      <c r="R32" s="1075"/>
      <c r="S32" s="1075"/>
      <c r="T32" s="1075"/>
      <c r="U32" s="1075"/>
      <c r="V32" s="1075">
        <v>4</v>
      </c>
      <c r="W32" s="1075"/>
      <c r="X32" s="1075"/>
      <c r="Y32" s="1075"/>
      <c r="Z32" s="1075"/>
      <c r="AA32" s="1075">
        <v>3</v>
      </c>
      <c r="AB32" s="1075"/>
      <c r="AC32" s="1075"/>
      <c r="AD32" s="1075"/>
      <c r="AE32" s="1076"/>
      <c r="AF32" s="1071">
        <v>3</v>
      </c>
      <c r="AG32" s="1072"/>
      <c r="AH32" s="1072"/>
      <c r="AI32" s="1072"/>
      <c r="AJ32" s="1073"/>
      <c r="AK32" s="1016" t="s">
        <v>559</v>
      </c>
      <c r="AL32" s="1007"/>
      <c r="AM32" s="1007"/>
      <c r="AN32" s="1007"/>
      <c r="AO32" s="1007"/>
      <c r="AP32" s="1007" t="s">
        <v>559</v>
      </c>
      <c r="AQ32" s="1007"/>
      <c r="AR32" s="1007"/>
      <c r="AS32" s="1007"/>
      <c r="AT32" s="1007"/>
      <c r="AU32" s="1007" t="s">
        <v>559</v>
      </c>
      <c r="AV32" s="1007"/>
      <c r="AW32" s="1007"/>
      <c r="AX32" s="1007"/>
      <c r="AY32" s="1007"/>
      <c r="AZ32" s="1007" t="s">
        <v>559</v>
      </c>
      <c r="BA32" s="1007"/>
      <c r="BB32" s="1007"/>
      <c r="BC32" s="1007"/>
      <c r="BD32" s="100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480</v>
      </c>
      <c r="AG63" s="995"/>
      <c r="AH63" s="995"/>
      <c r="AI63" s="995"/>
      <c r="AJ63" s="1058"/>
      <c r="AK63" s="1059"/>
      <c r="AL63" s="999"/>
      <c r="AM63" s="999"/>
      <c r="AN63" s="999"/>
      <c r="AO63" s="999"/>
      <c r="AP63" s="995">
        <v>336</v>
      </c>
      <c r="AQ63" s="995"/>
      <c r="AR63" s="995"/>
      <c r="AS63" s="995"/>
      <c r="AT63" s="995"/>
      <c r="AU63" s="995">
        <v>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30</v>
      </c>
      <c r="R68" s="1018"/>
      <c r="S68" s="1018"/>
      <c r="T68" s="1018"/>
      <c r="U68" s="1018"/>
      <c r="V68" s="1018">
        <v>30</v>
      </c>
      <c r="W68" s="1018"/>
      <c r="X68" s="1018"/>
      <c r="Y68" s="1018"/>
      <c r="Z68" s="1018"/>
      <c r="AA68" s="1018">
        <v>0</v>
      </c>
      <c r="AB68" s="1018"/>
      <c r="AC68" s="1018"/>
      <c r="AD68" s="1018"/>
      <c r="AE68" s="1018"/>
      <c r="AF68" s="1018">
        <v>0</v>
      </c>
      <c r="AG68" s="1018"/>
      <c r="AH68" s="1018"/>
      <c r="AI68" s="1018"/>
      <c r="AJ68" s="1018"/>
      <c r="AK68" s="1018" t="s">
        <v>557</v>
      </c>
      <c r="AL68" s="1018"/>
      <c r="AM68" s="1018"/>
      <c r="AN68" s="1018"/>
      <c r="AO68" s="1018"/>
      <c r="AP68" s="1018">
        <v>196</v>
      </c>
      <c r="AQ68" s="1018"/>
      <c r="AR68" s="1018"/>
      <c r="AS68" s="1018"/>
      <c r="AT68" s="1018"/>
      <c r="AU68" s="1018" t="s">
        <v>557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1695</v>
      </c>
      <c r="R69" s="1007"/>
      <c r="S69" s="1007"/>
      <c r="T69" s="1007"/>
      <c r="U69" s="1007"/>
      <c r="V69" s="1007">
        <v>1567</v>
      </c>
      <c r="W69" s="1007"/>
      <c r="X69" s="1007"/>
      <c r="Y69" s="1007"/>
      <c r="Z69" s="1007"/>
      <c r="AA69" s="1007">
        <v>127</v>
      </c>
      <c r="AB69" s="1007"/>
      <c r="AC69" s="1007"/>
      <c r="AD69" s="1007"/>
      <c r="AE69" s="1007"/>
      <c r="AF69" s="1007">
        <v>127</v>
      </c>
      <c r="AG69" s="1007"/>
      <c r="AH69" s="1007"/>
      <c r="AI69" s="1007"/>
      <c r="AJ69" s="1007"/>
      <c r="AK69" s="1007" t="s">
        <v>557</v>
      </c>
      <c r="AL69" s="1007"/>
      <c r="AM69" s="1007"/>
      <c r="AN69" s="1007"/>
      <c r="AO69" s="1007"/>
      <c r="AP69" s="1007">
        <v>1981</v>
      </c>
      <c r="AQ69" s="1007"/>
      <c r="AR69" s="1007"/>
      <c r="AS69" s="1007"/>
      <c r="AT69" s="1007"/>
      <c r="AU69" s="1007" t="s">
        <v>557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66</v>
      </c>
      <c r="R70" s="1007"/>
      <c r="S70" s="1007"/>
      <c r="T70" s="1007"/>
      <c r="U70" s="1007"/>
      <c r="V70" s="1007">
        <v>47</v>
      </c>
      <c r="W70" s="1007"/>
      <c r="X70" s="1007"/>
      <c r="Y70" s="1007"/>
      <c r="Z70" s="1007"/>
      <c r="AA70" s="1007">
        <v>19</v>
      </c>
      <c r="AB70" s="1007"/>
      <c r="AC70" s="1007"/>
      <c r="AD70" s="1007"/>
      <c r="AE70" s="1007"/>
      <c r="AF70" s="1007">
        <v>19</v>
      </c>
      <c r="AG70" s="1007"/>
      <c r="AH70" s="1007"/>
      <c r="AI70" s="1007"/>
      <c r="AJ70" s="1007"/>
      <c r="AK70" s="1007" t="s">
        <v>557</v>
      </c>
      <c r="AL70" s="1007"/>
      <c r="AM70" s="1007"/>
      <c r="AN70" s="1007"/>
      <c r="AO70" s="1007"/>
      <c r="AP70" s="1007">
        <v>342</v>
      </c>
      <c r="AQ70" s="1007"/>
      <c r="AR70" s="1007"/>
      <c r="AS70" s="1007"/>
      <c r="AT70" s="1007"/>
      <c r="AU70" s="1007" t="s">
        <v>557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4696</v>
      </c>
      <c r="R71" s="1007"/>
      <c r="S71" s="1007"/>
      <c r="T71" s="1007"/>
      <c r="U71" s="1007"/>
      <c r="V71" s="1007">
        <v>4203</v>
      </c>
      <c r="W71" s="1007"/>
      <c r="X71" s="1007"/>
      <c r="Y71" s="1007"/>
      <c r="Z71" s="1007"/>
      <c r="AA71" s="1007">
        <v>494</v>
      </c>
      <c r="AB71" s="1007"/>
      <c r="AC71" s="1007"/>
      <c r="AD71" s="1007"/>
      <c r="AE71" s="1007"/>
      <c r="AF71" s="1007">
        <v>494</v>
      </c>
      <c r="AG71" s="1007"/>
      <c r="AH71" s="1007"/>
      <c r="AI71" s="1007"/>
      <c r="AJ71" s="1007"/>
      <c r="AK71" s="1007" t="s">
        <v>557</v>
      </c>
      <c r="AL71" s="1007"/>
      <c r="AM71" s="1007"/>
      <c r="AN71" s="1007"/>
      <c r="AO71" s="1007"/>
      <c r="AP71" s="1007" t="s">
        <v>557</v>
      </c>
      <c r="AQ71" s="1007"/>
      <c r="AR71" s="1007"/>
      <c r="AS71" s="1007"/>
      <c r="AT71" s="1007"/>
      <c r="AU71" s="1007" t="s">
        <v>557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308</v>
      </c>
      <c r="R72" s="1007"/>
      <c r="S72" s="1007"/>
      <c r="T72" s="1007"/>
      <c r="U72" s="1007"/>
      <c r="V72" s="1007">
        <v>297</v>
      </c>
      <c r="W72" s="1007"/>
      <c r="X72" s="1007"/>
      <c r="Y72" s="1007"/>
      <c r="Z72" s="1007"/>
      <c r="AA72" s="1007">
        <v>11</v>
      </c>
      <c r="AB72" s="1007"/>
      <c r="AC72" s="1007"/>
      <c r="AD72" s="1007"/>
      <c r="AE72" s="1007"/>
      <c r="AF72" s="1007">
        <v>11</v>
      </c>
      <c r="AG72" s="1007"/>
      <c r="AH72" s="1007"/>
      <c r="AI72" s="1007"/>
      <c r="AJ72" s="1007"/>
      <c r="AK72" s="1007">
        <v>27</v>
      </c>
      <c r="AL72" s="1007"/>
      <c r="AM72" s="1007"/>
      <c r="AN72" s="1007"/>
      <c r="AO72" s="1007"/>
      <c r="AP72" s="1007" t="s">
        <v>557</v>
      </c>
      <c r="AQ72" s="1007"/>
      <c r="AR72" s="1007"/>
      <c r="AS72" s="1007"/>
      <c r="AT72" s="1007"/>
      <c r="AU72" s="1007" t="s">
        <v>557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555</v>
      </c>
      <c r="C73" s="1011"/>
      <c r="D73" s="1011"/>
      <c r="E73" s="1011"/>
      <c r="F73" s="1011"/>
      <c r="G73" s="1011"/>
      <c r="H73" s="1011"/>
      <c r="I73" s="1011"/>
      <c r="J73" s="1011"/>
      <c r="K73" s="1011"/>
      <c r="L73" s="1011"/>
      <c r="M73" s="1011"/>
      <c r="N73" s="1011"/>
      <c r="O73" s="1011"/>
      <c r="P73" s="1012"/>
      <c r="Q73" s="1013">
        <v>6489</v>
      </c>
      <c r="R73" s="1007"/>
      <c r="S73" s="1007"/>
      <c r="T73" s="1007"/>
      <c r="U73" s="1007"/>
      <c r="V73" s="1007">
        <v>6388</v>
      </c>
      <c r="W73" s="1007"/>
      <c r="X73" s="1007"/>
      <c r="Y73" s="1007"/>
      <c r="Z73" s="1007"/>
      <c r="AA73" s="1007">
        <v>101</v>
      </c>
      <c r="AB73" s="1007"/>
      <c r="AC73" s="1007"/>
      <c r="AD73" s="1007"/>
      <c r="AE73" s="1007"/>
      <c r="AF73" s="1007">
        <v>95</v>
      </c>
      <c r="AG73" s="1007"/>
      <c r="AH73" s="1007"/>
      <c r="AI73" s="1007"/>
      <c r="AJ73" s="1007"/>
      <c r="AK73" s="1007">
        <v>44</v>
      </c>
      <c r="AL73" s="1007"/>
      <c r="AM73" s="1007"/>
      <c r="AN73" s="1007"/>
      <c r="AO73" s="1007"/>
      <c r="AP73" s="1007">
        <v>1964</v>
      </c>
      <c r="AQ73" s="1007"/>
      <c r="AR73" s="1007"/>
      <c r="AS73" s="1007"/>
      <c r="AT73" s="1007"/>
      <c r="AU73" s="1007" t="s">
        <v>557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556</v>
      </c>
      <c r="C74" s="1011"/>
      <c r="D74" s="1011"/>
      <c r="E74" s="1011"/>
      <c r="F74" s="1011"/>
      <c r="G74" s="1011"/>
      <c r="H74" s="1011"/>
      <c r="I74" s="1011"/>
      <c r="J74" s="1011"/>
      <c r="K74" s="1011"/>
      <c r="L74" s="1011"/>
      <c r="M74" s="1011"/>
      <c r="N74" s="1011"/>
      <c r="O74" s="1011"/>
      <c r="P74" s="1012"/>
      <c r="Q74" s="1013">
        <v>150</v>
      </c>
      <c r="R74" s="1007"/>
      <c r="S74" s="1007"/>
      <c r="T74" s="1007"/>
      <c r="U74" s="1007"/>
      <c r="V74" s="1007">
        <v>143</v>
      </c>
      <c r="W74" s="1007"/>
      <c r="X74" s="1007"/>
      <c r="Y74" s="1007"/>
      <c r="Z74" s="1007"/>
      <c r="AA74" s="1007">
        <v>7</v>
      </c>
      <c r="AB74" s="1007"/>
      <c r="AC74" s="1007"/>
      <c r="AD74" s="1007"/>
      <c r="AE74" s="1007"/>
      <c r="AF74" s="1007">
        <v>7</v>
      </c>
      <c r="AG74" s="1007"/>
      <c r="AH74" s="1007"/>
      <c r="AI74" s="1007"/>
      <c r="AJ74" s="1007"/>
      <c r="AK74" s="1007" t="s">
        <v>557</v>
      </c>
      <c r="AL74" s="1007"/>
      <c r="AM74" s="1007"/>
      <c r="AN74" s="1007"/>
      <c r="AO74" s="1007"/>
      <c r="AP74" s="1007" t="s">
        <v>557</v>
      </c>
      <c r="AQ74" s="1007"/>
      <c r="AR74" s="1007"/>
      <c r="AS74" s="1007"/>
      <c r="AT74" s="1007"/>
      <c r="AU74" s="1007" t="s">
        <v>557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560</v>
      </c>
      <c r="C75" s="1011"/>
      <c r="D75" s="1011"/>
      <c r="E75" s="1011"/>
      <c r="F75" s="1011"/>
      <c r="G75" s="1011"/>
      <c r="H75" s="1011"/>
      <c r="I75" s="1011"/>
      <c r="J75" s="1011"/>
      <c r="K75" s="1011"/>
      <c r="L75" s="1011"/>
      <c r="M75" s="1011"/>
      <c r="N75" s="1011"/>
      <c r="O75" s="1011"/>
      <c r="P75" s="1012"/>
      <c r="Q75" s="1014">
        <v>487502</v>
      </c>
      <c r="R75" s="1015"/>
      <c r="S75" s="1015"/>
      <c r="T75" s="1015"/>
      <c r="U75" s="1016"/>
      <c r="V75" s="1017">
        <v>478943</v>
      </c>
      <c r="W75" s="1015"/>
      <c r="X75" s="1015"/>
      <c r="Y75" s="1015"/>
      <c r="Z75" s="1016"/>
      <c r="AA75" s="1017">
        <v>8559</v>
      </c>
      <c r="AB75" s="1015"/>
      <c r="AC75" s="1015"/>
      <c r="AD75" s="1015"/>
      <c r="AE75" s="1016"/>
      <c r="AF75" s="1017">
        <v>8559</v>
      </c>
      <c r="AG75" s="1015"/>
      <c r="AH75" s="1015"/>
      <c r="AI75" s="1015"/>
      <c r="AJ75" s="1016"/>
      <c r="AK75" s="1007" t="s">
        <v>557</v>
      </c>
      <c r="AL75" s="1007"/>
      <c r="AM75" s="1007"/>
      <c r="AN75" s="1007"/>
      <c r="AO75" s="1007"/>
      <c r="AP75" s="1007" t="s">
        <v>557</v>
      </c>
      <c r="AQ75" s="1007"/>
      <c r="AR75" s="1007"/>
      <c r="AS75" s="1007"/>
      <c r="AT75" s="1007"/>
      <c r="AU75" s="1007" t="s">
        <v>557</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9312</v>
      </c>
      <c r="AG88" s="995"/>
      <c r="AH88" s="995"/>
      <c r="AI88" s="995"/>
      <c r="AJ88" s="995"/>
      <c r="AK88" s="999"/>
      <c r="AL88" s="999"/>
      <c r="AM88" s="999"/>
      <c r="AN88" s="999"/>
      <c r="AO88" s="999"/>
      <c r="AP88" s="995">
        <v>4483</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614592</v>
      </c>
      <c r="AB110" s="925"/>
      <c r="AC110" s="925"/>
      <c r="AD110" s="925"/>
      <c r="AE110" s="926"/>
      <c r="AF110" s="927">
        <v>565603</v>
      </c>
      <c r="AG110" s="925"/>
      <c r="AH110" s="925"/>
      <c r="AI110" s="925"/>
      <c r="AJ110" s="926"/>
      <c r="AK110" s="927">
        <v>532763</v>
      </c>
      <c r="AL110" s="925"/>
      <c r="AM110" s="925"/>
      <c r="AN110" s="925"/>
      <c r="AO110" s="926"/>
      <c r="AP110" s="928">
        <v>15.7</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4886178</v>
      </c>
      <c r="BR110" s="878"/>
      <c r="BS110" s="878"/>
      <c r="BT110" s="878"/>
      <c r="BU110" s="878"/>
      <c r="BV110" s="878">
        <v>4527773</v>
      </c>
      <c r="BW110" s="878"/>
      <c r="BX110" s="878"/>
      <c r="BY110" s="878"/>
      <c r="BZ110" s="878"/>
      <c r="CA110" s="878">
        <v>4153384</v>
      </c>
      <c r="CB110" s="878"/>
      <c r="CC110" s="878"/>
      <c r="CD110" s="878"/>
      <c r="CE110" s="878"/>
      <c r="CF110" s="902">
        <v>122.1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t="s">
        <v>122</v>
      </c>
      <c r="BR112" s="853"/>
      <c r="BS112" s="853"/>
      <c r="BT112" s="853"/>
      <c r="BU112" s="853"/>
      <c r="BV112" s="853" t="s">
        <v>122</v>
      </c>
      <c r="BW112" s="853"/>
      <c r="BX112" s="853"/>
      <c r="BY112" s="853"/>
      <c r="BZ112" s="853"/>
      <c r="CA112" s="853" t="s">
        <v>122</v>
      </c>
      <c r="CB112" s="853"/>
      <c r="CC112" s="853"/>
      <c r="CD112" s="853"/>
      <c r="CE112" s="853"/>
      <c r="CF112" s="911" t="s">
        <v>122</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t="s">
        <v>122</v>
      </c>
      <c r="AB113" s="955"/>
      <c r="AC113" s="955"/>
      <c r="AD113" s="955"/>
      <c r="AE113" s="956"/>
      <c r="AF113" s="957" t="s">
        <v>122</v>
      </c>
      <c r="AG113" s="955"/>
      <c r="AH113" s="955"/>
      <c r="AI113" s="955"/>
      <c r="AJ113" s="956"/>
      <c r="AK113" s="957" t="s">
        <v>122</v>
      </c>
      <c r="AL113" s="955"/>
      <c r="AM113" s="955"/>
      <c r="AN113" s="955"/>
      <c r="AO113" s="956"/>
      <c r="AP113" s="958" t="s">
        <v>122</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1027476</v>
      </c>
      <c r="BR113" s="853"/>
      <c r="BS113" s="853"/>
      <c r="BT113" s="853"/>
      <c r="BU113" s="853"/>
      <c r="BV113" s="853">
        <v>1043571</v>
      </c>
      <c r="BW113" s="853"/>
      <c r="BX113" s="853"/>
      <c r="BY113" s="853"/>
      <c r="BZ113" s="853"/>
      <c r="CA113" s="853">
        <v>1317203</v>
      </c>
      <c r="CB113" s="853"/>
      <c r="CC113" s="853"/>
      <c r="CD113" s="853"/>
      <c r="CE113" s="853"/>
      <c r="CF113" s="911">
        <v>38.700000000000003</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13287</v>
      </c>
      <c r="AB114" s="816"/>
      <c r="AC114" s="816"/>
      <c r="AD114" s="816"/>
      <c r="AE114" s="817"/>
      <c r="AF114" s="818">
        <v>51743</v>
      </c>
      <c r="AG114" s="816"/>
      <c r="AH114" s="816"/>
      <c r="AI114" s="816"/>
      <c r="AJ114" s="817"/>
      <c r="AK114" s="818">
        <v>86723</v>
      </c>
      <c r="AL114" s="816"/>
      <c r="AM114" s="816"/>
      <c r="AN114" s="816"/>
      <c r="AO114" s="817"/>
      <c r="AP114" s="860">
        <v>2.5</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1031872</v>
      </c>
      <c r="BR114" s="853"/>
      <c r="BS114" s="853"/>
      <c r="BT114" s="853"/>
      <c r="BU114" s="853"/>
      <c r="BV114" s="853">
        <v>954010</v>
      </c>
      <c r="BW114" s="853"/>
      <c r="BX114" s="853"/>
      <c r="BY114" s="853"/>
      <c r="BZ114" s="853"/>
      <c r="CA114" s="853">
        <v>936875</v>
      </c>
      <c r="CB114" s="853"/>
      <c r="CC114" s="853"/>
      <c r="CD114" s="853"/>
      <c r="CE114" s="853"/>
      <c r="CF114" s="911">
        <v>27.5</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15751</v>
      </c>
      <c r="AB115" s="955"/>
      <c r="AC115" s="955"/>
      <c r="AD115" s="955"/>
      <c r="AE115" s="956"/>
      <c r="AF115" s="957">
        <v>14503</v>
      </c>
      <c r="AG115" s="955"/>
      <c r="AH115" s="955"/>
      <c r="AI115" s="955"/>
      <c r="AJ115" s="956"/>
      <c r="AK115" s="957">
        <v>235</v>
      </c>
      <c r="AL115" s="955"/>
      <c r="AM115" s="955"/>
      <c r="AN115" s="955"/>
      <c r="AO115" s="956"/>
      <c r="AP115" s="958">
        <v>0</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643630</v>
      </c>
      <c r="AB117" s="939"/>
      <c r="AC117" s="939"/>
      <c r="AD117" s="939"/>
      <c r="AE117" s="940"/>
      <c r="AF117" s="941">
        <v>631849</v>
      </c>
      <c r="AG117" s="939"/>
      <c r="AH117" s="939"/>
      <c r="AI117" s="939"/>
      <c r="AJ117" s="940"/>
      <c r="AK117" s="941">
        <v>619721</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6945526</v>
      </c>
      <c r="BR119" s="881"/>
      <c r="BS119" s="881"/>
      <c r="BT119" s="881"/>
      <c r="BU119" s="881"/>
      <c r="BV119" s="881">
        <v>6525354</v>
      </c>
      <c r="BW119" s="881"/>
      <c r="BX119" s="881"/>
      <c r="BY119" s="881"/>
      <c r="BZ119" s="881"/>
      <c r="CA119" s="881">
        <v>6407462</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1264075</v>
      </c>
      <c r="BR120" s="878"/>
      <c r="BS120" s="878"/>
      <c r="BT120" s="878"/>
      <c r="BU120" s="878"/>
      <c r="BV120" s="878">
        <v>1533675</v>
      </c>
      <c r="BW120" s="878"/>
      <c r="BX120" s="878"/>
      <c r="BY120" s="878"/>
      <c r="BZ120" s="878"/>
      <c r="CA120" s="878">
        <v>1676979</v>
      </c>
      <c r="CB120" s="878"/>
      <c r="CC120" s="878"/>
      <c r="CD120" s="878"/>
      <c r="CE120" s="878"/>
      <c r="CF120" s="902">
        <v>49.3</v>
      </c>
      <c r="CG120" s="903"/>
      <c r="CH120" s="903"/>
      <c r="CI120" s="903"/>
      <c r="CJ120" s="903"/>
      <c r="CK120" s="904" t="s">
        <v>445</v>
      </c>
      <c r="CL120" s="888"/>
      <c r="CM120" s="888"/>
      <c r="CN120" s="888"/>
      <c r="CO120" s="889"/>
      <c r="CP120" s="908" t="s">
        <v>390</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t="s">
        <v>122</v>
      </c>
      <c r="DR120" s="878"/>
      <c r="DS120" s="878"/>
      <c r="DT120" s="878"/>
      <c r="DU120" s="878"/>
      <c r="DV120" s="879" t="s">
        <v>122</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4453714</v>
      </c>
      <c r="BR122" s="881"/>
      <c r="BS122" s="881"/>
      <c r="BT122" s="881"/>
      <c r="BU122" s="881"/>
      <c r="BV122" s="881">
        <v>4264855</v>
      </c>
      <c r="BW122" s="881"/>
      <c r="BX122" s="881"/>
      <c r="BY122" s="881"/>
      <c r="BZ122" s="881"/>
      <c r="CA122" s="881">
        <v>4048015</v>
      </c>
      <c r="CB122" s="881"/>
      <c r="CC122" s="881"/>
      <c r="CD122" s="881"/>
      <c r="CE122" s="881"/>
      <c r="CF122" s="882">
        <v>119</v>
      </c>
      <c r="CG122" s="883"/>
      <c r="CH122" s="883"/>
      <c r="CI122" s="883"/>
      <c r="CJ122" s="883"/>
      <c r="CK122" s="905"/>
      <c r="CL122" s="891"/>
      <c r="CM122" s="891"/>
      <c r="CN122" s="891"/>
      <c r="CO122" s="892"/>
      <c r="CP122" s="871" t="s">
        <v>388</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5717789</v>
      </c>
      <c r="BR123" s="869"/>
      <c r="BS123" s="869"/>
      <c r="BT123" s="869"/>
      <c r="BU123" s="869"/>
      <c r="BV123" s="869">
        <v>5798530</v>
      </c>
      <c r="BW123" s="869"/>
      <c r="BX123" s="869"/>
      <c r="BY123" s="869"/>
      <c r="BZ123" s="869"/>
      <c r="CA123" s="869">
        <v>5724994</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34.799999999999997</v>
      </c>
      <c r="BR124" s="867"/>
      <c r="BS124" s="867"/>
      <c r="BT124" s="867"/>
      <c r="BU124" s="867"/>
      <c r="BV124" s="867">
        <v>21.4</v>
      </c>
      <c r="BW124" s="867"/>
      <c r="BX124" s="867"/>
      <c r="BY124" s="867"/>
      <c r="BZ124" s="867"/>
      <c r="CA124" s="867">
        <v>20</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15751</v>
      </c>
      <c r="AB127" s="816"/>
      <c r="AC127" s="816"/>
      <c r="AD127" s="816"/>
      <c r="AE127" s="817"/>
      <c r="AF127" s="818">
        <v>14503</v>
      </c>
      <c r="AG127" s="816"/>
      <c r="AH127" s="816"/>
      <c r="AI127" s="816"/>
      <c r="AJ127" s="817"/>
      <c r="AK127" s="818">
        <v>235</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3903367</v>
      </c>
      <c r="AB129" s="816"/>
      <c r="AC129" s="816"/>
      <c r="AD129" s="816"/>
      <c r="AE129" s="817"/>
      <c r="AF129" s="818">
        <v>3761170</v>
      </c>
      <c r="AG129" s="816"/>
      <c r="AH129" s="816"/>
      <c r="AI129" s="816"/>
      <c r="AJ129" s="817"/>
      <c r="AK129" s="818">
        <v>3775532</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385442</v>
      </c>
      <c r="AB130" s="816"/>
      <c r="AC130" s="816"/>
      <c r="AD130" s="816"/>
      <c r="AE130" s="817"/>
      <c r="AF130" s="818">
        <v>372407</v>
      </c>
      <c r="AG130" s="816"/>
      <c r="AH130" s="816"/>
      <c r="AI130" s="816"/>
      <c r="AJ130" s="817"/>
      <c r="AK130" s="818">
        <v>373554</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7.4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3517925</v>
      </c>
      <c r="AB131" s="800"/>
      <c r="AC131" s="800"/>
      <c r="AD131" s="800"/>
      <c r="AE131" s="801"/>
      <c r="AF131" s="802">
        <v>3388763</v>
      </c>
      <c r="AG131" s="800"/>
      <c r="AH131" s="800"/>
      <c r="AI131" s="800"/>
      <c r="AJ131" s="801"/>
      <c r="AK131" s="802">
        <v>3401978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20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7.3392127460000003</v>
      </c>
      <c r="AB132" s="781"/>
      <c r="AC132" s="781"/>
      <c r="AD132" s="781"/>
      <c r="AE132" s="782"/>
      <c r="AF132" s="783">
        <v>7.6559499730000002</v>
      </c>
      <c r="AG132" s="781"/>
      <c r="AH132" s="781"/>
      <c r="AI132" s="781"/>
      <c r="AJ132" s="782"/>
      <c r="AK132" s="783">
        <v>7.235996235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5.8</v>
      </c>
      <c r="AB133" s="760"/>
      <c r="AC133" s="760"/>
      <c r="AD133" s="760"/>
      <c r="AE133" s="761"/>
      <c r="AF133" s="759">
        <v>6.7</v>
      </c>
      <c r="AG133" s="760"/>
      <c r="AH133" s="760"/>
      <c r="AI133" s="760"/>
      <c r="AJ133" s="761"/>
      <c r="AK133" s="759">
        <v>7.4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P2RGKZpD339E3qlMUOfxYzdUbUn02Gk2Us/vSY8hGCOPAWEcA1DA3d7Cqubv0G++MhAL7VPbR84+GygeueUHQ==" saltValue="XZ6hGeYSX2LwXBRchuc0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M/Tpw9bSQS9ata9jTsSqu/FtFfqRZXLjcEkkJnMAMiUkzX4oaBshk1y3bjqZdv0j4W2IuRvYCYPXAXkMtdfVg==" saltValue="YgBS2hMdI1TYCdy1tj+H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dOlCdVGvHcZoVFc0JpZ9hoVQVhZyqMIrVbF4QD8KYe3UZM/0kV+NSPN8Whr+V3iKPCiuQabX9FioY3J27QPxw==" saltValue="ivjeka43HWZ3i9CKR6K2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1043282</v>
      </c>
      <c r="AP9" s="281">
        <v>92285</v>
      </c>
      <c r="AQ9" s="282">
        <v>111034</v>
      </c>
      <c r="AR9" s="283">
        <v>-16.899999999999999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280587</v>
      </c>
      <c r="AP10" s="284">
        <v>24820</v>
      </c>
      <c r="AQ10" s="285">
        <v>15617</v>
      </c>
      <c r="AR10" s="286">
        <v>58.9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1538</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0</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48761</v>
      </c>
      <c r="AP13" s="284">
        <v>4313</v>
      </c>
      <c r="AQ13" s="285">
        <v>4378</v>
      </c>
      <c r="AR13" s="286">
        <v>-1.5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24409</v>
      </c>
      <c r="AP14" s="284">
        <v>2159</v>
      </c>
      <c r="AQ14" s="285">
        <v>2499</v>
      </c>
      <c r="AR14" s="286">
        <v>-13.6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-71865</v>
      </c>
      <c r="AP15" s="284">
        <v>-6357</v>
      </c>
      <c r="AQ15" s="285">
        <v>-6867</v>
      </c>
      <c r="AR15" s="286">
        <v>-7.4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1325174</v>
      </c>
      <c r="AP16" s="284">
        <v>117220</v>
      </c>
      <c r="AQ16" s="285">
        <v>128199</v>
      </c>
      <c r="AR16" s="286">
        <v>-8.6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10</v>
      </c>
      <c r="AP21" s="298">
        <v>10.85</v>
      </c>
      <c r="AQ21" s="299">
        <v>-0.85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92.7</v>
      </c>
      <c r="AP22" s="303">
        <v>96.2</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532763</v>
      </c>
      <c r="AP32" s="312">
        <v>47126</v>
      </c>
      <c r="AQ32" s="313">
        <v>62185</v>
      </c>
      <c r="AR32" s="314">
        <v>-24.2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t="s">
        <v>486</v>
      </c>
      <c r="AP35" s="312" t="s">
        <v>486</v>
      </c>
      <c r="AQ35" s="313">
        <v>15497</v>
      </c>
      <c r="AR35" s="314" t="s">
        <v>486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86723</v>
      </c>
      <c r="AP36" s="312">
        <v>7671</v>
      </c>
      <c r="AQ36" s="313">
        <v>3842</v>
      </c>
      <c r="AR36" s="314">
        <v>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235</v>
      </c>
      <c r="AP37" s="312">
        <v>21</v>
      </c>
      <c r="AQ37" s="313">
        <v>306</v>
      </c>
      <c r="AR37" s="314">
        <v>-93.1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486</v>
      </c>
      <c r="AP39" s="312" t="s">
        <v>486</v>
      </c>
      <c r="AQ39" s="313">
        <v>-2250</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-373554</v>
      </c>
      <c r="AP40" s="312">
        <v>-33043</v>
      </c>
      <c r="AQ40" s="313">
        <v>-52332</v>
      </c>
      <c r="AR40" s="314">
        <v>-36.9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246167</v>
      </c>
      <c r="AP41" s="312">
        <v>21775</v>
      </c>
      <c r="AQ41" s="313">
        <v>27253</v>
      </c>
      <c r="AR41" s="314">
        <v>-20.100000000000001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576565</v>
      </c>
      <c r="AN51" s="334">
        <v>47705</v>
      </c>
      <c r="AO51" s="335">
        <v>37.5</v>
      </c>
      <c r="AP51" s="336">
        <v>103390</v>
      </c>
      <c r="AQ51" s="337">
        <v>17.100000000000001</v>
      </c>
      <c r="AR51" s="338">
        <v>20.399999999999999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207713</v>
      </c>
      <c r="AN52" s="342">
        <v>17186</v>
      </c>
      <c r="AO52" s="343">
        <v>-2.5</v>
      </c>
      <c r="AP52" s="344">
        <v>51269</v>
      </c>
      <c r="AQ52" s="345">
        <v>4.5999999999999996</v>
      </c>
      <c r="AR52" s="346">
        <v>-7.1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734284</v>
      </c>
      <c r="AN53" s="334">
        <v>62138</v>
      </c>
      <c r="AO53" s="335">
        <v>30.3</v>
      </c>
      <c r="AP53" s="336">
        <v>117234</v>
      </c>
      <c r="AQ53" s="337">
        <v>13.4</v>
      </c>
      <c r="AR53" s="338">
        <v>16.899999999999999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381502</v>
      </c>
      <c r="AN54" s="342">
        <v>32284</v>
      </c>
      <c r="AO54" s="343">
        <v>87.9</v>
      </c>
      <c r="AP54" s="344">
        <v>59796</v>
      </c>
      <c r="AQ54" s="345">
        <v>16.600000000000001</v>
      </c>
      <c r="AR54" s="346">
        <v>71.3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398746</v>
      </c>
      <c r="AN55" s="334">
        <v>34207</v>
      </c>
      <c r="AO55" s="335">
        <v>-44.9</v>
      </c>
      <c r="AP55" s="336">
        <v>97758</v>
      </c>
      <c r="AQ55" s="337">
        <v>-16.600000000000001</v>
      </c>
      <c r="AR55" s="338">
        <v>-28.3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156543</v>
      </c>
      <c r="AN56" s="342">
        <v>13429</v>
      </c>
      <c r="AO56" s="343">
        <v>-58.4</v>
      </c>
      <c r="AP56" s="344">
        <v>45946</v>
      </c>
      <c r="AQ56" s="345">
        <v>-23.2</v>
      </c>
      <c r="AR56" s="346">
        <v>-35.200000000000003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403590</v>
      </c>
      <c r="AN57" s="334">
        <v>35359</v>
      </c>
      <c r="AO57" s="335">
        <v>3.4</v>
      </c>
      <c r="AP57" s="336">
        <v>91338</v>
      </c>
      <c r="AQ57" s="337">
        <v>-6.6</v>
      </c>
      <c r="AR57" s="338">
        <v>10</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185401</v>
      </c>
      <c r="AN58" s="342">
        <v>16243</v>
      </c>
      <c r="AO58" s="343">
        <v>21</v>
      </c>
      <c r="AP58" s="344">
        <v>43989</v>
      </c>
      <c r="AQ58" s="345">
        <v>-4.3</v>
      </c>
      <c r="AR58" s="346">
        <v>25.3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367522</v>
      </c>
      <c r="AN59" s="334">
        <v>32510</v>
      </c>
      <c r="AO59" s="335">
        <v>-8.1</v>
      </c>
      <c r="AP59" s="336">
        <v>103975</v>
      </c>
      <c r="AQ59" s="337">
        <v>13.8</v>
      </c>
      <c r="AR59" s="338">
        <v>-21.9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153932</v>
      </c>
      <c r="AN60" s="342">
        <v>13616</v>
      </c>
      <c r="AO60" s="343">
        <v>-16.2</v>
      </c>
      <c r="AP60" s="344">
        <v>52698</v>
      </c>
      <c r="AQ60" s="345">
        <v>19.8</v>
      </c>
      <c r="AR60" s="346">
        <v>-36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496141</v>
      </c>
      <c r="AN61" s="349">
        <v>42384</v>
      </c>
      <c r="AO61" s="350">
        <v>3.6</v>
      </c>
      <c r="AP61" s="351">
        <v>102739</v>
      </c>
      <c r="AQ61" s="352">
        <v>4.2</v>
      </c>
      <c r="AR61" s="338">
        <v>-0.6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217018</v>
      </c>
      <c r="AN62" s="342">
        <v>18552</v>
      </c>
      <c r="AO62" s="343">
        <v>6.4</v>
      </c>
      <c r="AP62" s="344">
        <v>50740</v>
      </c>
      <c r="AQ62" s="345">
        <v>2.7</v>
      </c>
      <c r="AR62" s="346">
        <v>3.7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w0xpw089maGxuZDX7KX6u+8z/opkIcEfoayXtA2WP5F5i2hy5LlTMZo5WC4m3R/ZaFOSu5Fb4hcakFOggEGtg==" saltValue="QYRaacq2YQgUbazG7c6a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tiZ5cDCT3FonQHyJ8SOm5/JqnP69wZtIPRk3yWUBm50f8kWq508zkX+3lP5YitEj3UCzMOk+9X7Jn7NNbmzDMA==" saltValue="5mEj3JFIYPDkxqhwfSxN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WQrzjpDtxe07dBQhLtKeCx1RjwbDMJyFd8K2BV97Q72jlZaGopUbvBtRD0e+y0qMfSU+ky8aNtnADiB15lKu7g==" saltValue="BwebGU04k0+lnHShfal6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17.48</v>
      </c>
      <c r="G47" s="12">
        <v>20.309999999999999</v>
      </c>
      <c r="H47" s="12">
        <v>32.380000000000003</v>
      </c>
      <c r="I47" s="12">
        <v>40.78</v>
      </c>
      <c r="J47" s="13">
        <v>44.42</v>
      </c>
    </row>
    <row r="48" spans="2:10" ht="57.75" customHeight="1" x14ac:dyDescent="0.15">
      <c r="B48" s="14"/>
      <c r="C48" s="1177" t="s">
        <v>4</v>
      </c>
      <c r="D48" s="1177"/>
      <c r="E48" s="1178"/>
      <c r="F48" s="15">
        <v>8.31</v>
      </c>
      <c r="G48" s="16">
        <v>10.94</v>
      </c>
      <c r="H48" s="16">
        <v>11.56</v>
      </c>
      <c r="I48" s="16">
        <v>11.19</v>
      </c>
      <c r="J48" s="17">
        <v>12.72</v>
      </c>
    </row>
    <row r="49" spans="2:10" ht="57.75" customHeight="1" thickBot="1" x14ac:dyDescent="0.2">
      <c r="B49" s="18"/>
      <c r="C49" s="1179" t="s">
        <v>5</v>
      </c>
      <c r="D49" s="1179"/>
      <c r="E49" s="1180"/>
      <c r="F49" s="19" t="s">
        <v>530</v>
      </c>
      <c r="G49" s="20" t="s">
        <v>531</v>
      </c>
      <c r="H49" s="20">
        <v>14.73</v>
      </c>
      <c r="I49" s="20">
        <v>6.36</v>
      </c>
      <c r="J49" s="21">
        <v>5.37</v>
      </c>
    </row>
    <row r="50" spans="2:10" x14ac:dyDescent="0.15"/>
  </sheetData>
  <sheetProtection algorithmName="SHA-512" hashValue="7zUGEzEjr+IFSkpWpJoK8GCNjpBwcQupfNxkz9fWi4EepTyp8jVa6Bx1ggE8lsp+gT9h4J3yayRzmohmLgYUEQ==" saltValue="ltyI5OAtVoup51KV902z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東伊豆町役場(No0409034)</cp:lastModifiedBy>
  <cp:lastPrinted>2025-03-19T04:38:34Z</cp:lastPrinted>
  <dcterms:created xsi:type="dcterms:W3CDTF">2025-02-19T02:55:01Z</dcterms:created>
  <dcterms:modified xsi:type="dcterms:W3CDTF">2025-09-16T09:01:07Z</dcterms:modified>
  <cp:category/>
</cp:coreProperties>
</file>