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E:\★01総務課　財政係\大分類【財政関係】\ざ　財政状況\財政状況資料集\R5財政状況資料集\"/>
    </mc:Choice>
  </mc:AlternateContent>
  <xr:revisionPtr revIDLastSave="0" documentId="13_ncr:1_{3125F080-AAAE-4A65-B073-60DD031D528F}" xr6:coauthVersionLast="47" xr6:coauthVersionMax="47" xr10:uidLastSave="{00000000-0000-0000-0000-000000000000}"/>
  <bookViews>
    <workbookView xWindow="-20520" yWindow="-2370" windowWidth="2064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l="1"/>
  <c r="U36" i="10" s="1"/>
  <c r="AM34" i="10"/>
  <c r="AM35" i="10" s="1"/>
  <c r="BW34" i="10" l="1"/>
  <c r="BW35" i="10" s="1"/>
  <c r="BW36" i="10" s="1"/>
  <c r="BW37" i="10" s="1"/>
  <c r="BW38" i="10" s="1"/>
  <c r="BW39" i="10" s="1"/>
  <c r="BW40" i="10" s="1"/>
  <c r="BW41" i="10" s="1"/>
  <c r="BW42" i="10" s="1"/>
</calcChain>
</file>

<file path=xl/sharedStrings.xml><?xml version="1.0" encoding="utf-8"?>
<sst xmlns="http://schemas.openxmlformats.org/spreadsheetml/2006/main" count="1179" uniqueCount="575">
  <si>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</si>
  <si>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</si>
  <si>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</si>
  <si>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</si>
  <si>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</si>
  <si>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</si>
  <si>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</si>
  <si>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</si>
  <si>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</si>
  <si>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</si>
  <si>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</si>
  <si>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</si>
  <si>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</si>
  <si>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</si>
  <si>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</si>
  <si>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</si>
  <si>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</si>
  <si>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</si>
  <si>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</si>
  <si>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</si>
  <si>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</si>
  <si>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</si>
  <si>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</si>
  <si>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</si>
  <si>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</si>
  <si>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</si>
  <si>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</si>
  <si>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</si>
  <si>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</si>
  <si>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</si>
  <si>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</si>
  <si>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</si>
  <si>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</si>
  <si>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</si>
  <si>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</si>
  <si>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</si>
  <si>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</si>
  <si>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</si>
  <si>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</si>
  <si>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</si>
  <si>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</si>
  <si>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</si>
  <si>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</si>
  <si>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</si>
  <si>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</si>
  <si>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</si>
  <si>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</si>
  <si>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</si>
  <si>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</si>
  <si>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</si>
  <si>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</si>
  <si>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</si>
  <si>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</si>
  <si>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</si>
  <si>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</si>
  <si>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</si>
  <si>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</si>
  <si>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</si>
  <si>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</si>
  <si>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</si>
  <si>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</si>
  <si>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</si>
  <si>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</si>
  <si>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</si>
  <si>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</si>
  <si>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</si>
  <si>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</si>
  <si>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</si>
  <si>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</si>
  <si>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</si>
  <si>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</si>
  <si>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</si>
  <si>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</si>
  <si>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</si>
  <si>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</si>
  <si>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</si>
  <si>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</si>
  <si>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</si>
  <si>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</si>
  <si>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</si>
  <si>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</si>
  <si>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</si>
  <si>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</si>
  <si>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</si>
  <si>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</si>
  <si>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</si>
  <si>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</si>
  <si>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</si>
  <si>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</si>
  <si>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</si>
  <si>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</si>
  <si>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</si>
  <si>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</si>
  <si>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</si>
  <si>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</si>
  <si>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</si>
  <si>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</si>
  <si>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</si>
  <si>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</si>
  <si>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</si>
  <si>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</si>
  <si>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</si>
  <si>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</si>
  <si>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</si>
  <si>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</si>
  <si>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</si>
  <si>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</si>
  <si>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</si>
  <si>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</si>
  <si>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</si>
  <si>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</si>
  <si>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</si>
  <si>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</si>
  <si>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</si>
  <si>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</si>
  <si>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</si>
  <si>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</si>
  <si>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</si>
  <si>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</si>
  <si>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</si>
  <si>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</si>
  <si>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</si>
  <si>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</si>
  <si>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</si>
  <si>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</si>
  <si>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</si>
  <si>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</si>
  <si>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</si>
  <si>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</si>
  <si>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</si>
  <si>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</si>
  <si>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</si>
  <si>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</si>
  <si>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</si>
  <si>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</si>
  <si>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</si>
  <si>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</si>
  <si>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</si>
  <si>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</si>
  <si>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</si>
  <si>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</si>
  <si>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</si>
  <si>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</si>
  <si>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</si>
  <si>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</si>
  <si>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</si>
  <si>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</si>
  <si>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</si>
  <si>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</si>
  <si>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</si>
  <si>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</si>
  <si>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</si>
  <si>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</si>
  <si>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</si>
  <si>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</si>
  <si>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</si>
  <si>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</si>
  <si>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</si>
  <si>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</si>
  <si>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</si>
  <si>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</si>
  <si>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</si>
  <si>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</si>
  <si>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</si>
  <si>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</si>
  <si>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</si>
  <si>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</si>
  <si>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</si>
  <si>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</si>
  <si>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</si>
  <si>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</si>
  <si>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</si>
  <si>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</si>
  <si>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</si>
  <si>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</si>
  <si>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</si>
  <si>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</si>
  <si>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</si>
  <si>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</si>
  <si>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</si>
  <si>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</si>
  <si>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</si>
  <si>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</si>
  <si>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</si>
  <si>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</si>
  <si>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</si>
  <si>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</si>
  <si>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</si>
  <si>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</si>
  <si>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</si>
  <si>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</si>
  <si>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</si>
  <si>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</si>
  <si>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</si>
  <si>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</si>
  <si>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</si>
  <si>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</si>
  <si>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</si>
  <si>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</si>
  <si>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</si>
  <si>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</si>
  <si>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</si>
  <si>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</si>
  <si>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</si>
  <si>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静岡県河津町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</si>
  <si>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</si>
  <si>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</si>
  <si>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</si>
  <si>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</si>
  <si>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</si>
  <si>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</si>
  <si>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</si>
  <si>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</si>
  <si>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</si>
  <si>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</si>
  <si>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</si>
  <si>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</si>
  <si>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</si>
  <si>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</si>
  <si>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</si>
  <si>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</si>
  <si>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</si>
  <si>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</si>
  <si>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</si>
  <si>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</si>
  <si>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</si>
  <si>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</si>
  <si>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</si>
  <si>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</si>
  <si>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</si>
  <si>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</si>
  <si>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</si>
  <si>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</si>
  <si>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</si>
  <si>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</si>
  <si>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</si>
  <si>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</si>
  <si>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</si>
  <si>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</si>
  <si>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</si>
  <si>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</si>
  <si>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</si>
  <si>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</si>
  <si>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</si>
  <si>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</si>
  <si>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</si>
  <si>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</si>
  <si>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</si>
  <si>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</si>
  <si>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</si>
  <si>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</si>
  <si>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</si>
  <si>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</si>
  <si>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</si>
  <si>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</si>
  <si>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</si>
  <si>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</si>
  <si>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</si>
  <si>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</si>
  <si>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</si>
  <si>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</si>
  <si>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</si>
  <si>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</si>
  <si>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</si>
  <si>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</si>
  <si>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</si>
  <si>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</si>
  <si>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</si>
  <si>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</si>
  <si>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</si>
  <si>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</si>
  <si>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</si>
  <si>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</si>
  <si>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</si>
  <si>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</si>
  <si>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</si>
  <si>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</si>
  <si>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</si>
  <si>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</si>
  <si>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</si>
  <si>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</si>
  <si>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</si>
  <si>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</si>
  <si>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</si>
  <si>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</si>
  <si>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</si>
  <si>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</si>
  <si>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</si>
  <si>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</si>
  <si>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</si>
  <si>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</si>
  <si>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</si>
  <si>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</si>
  <si>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</si>
  <si>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</si>
  <si>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</si>
  <si>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</si>
  <si>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</si>
  <si>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</si>
  <si>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</si>
  <si>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</si>
  <si>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</si>
  <si>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</si>
  <si>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</si>
  <si>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</si>
  <si>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</si>
  <si>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</si>
  <si>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</si>
  <si>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</si>
  <si>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</si>
  <si>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</si>
  <si>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</si>
  <si>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</si>
  <si>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</si>
  <si>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</si>
  <si>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</si>
  <si>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</si>
  <si>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</si>
  <si>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</si>
  <si>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</si>
  <si>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</si>
  <si>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</si>
  <si>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</si>
  <si>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</si>
  <si>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</si>
  <si>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</si>
  <si>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</si>
  <si>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</si>
  <si>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</si>
  <si>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</si>
  <si>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</si>
  <si>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</si>
  <si>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</si>
  <si>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</si>
  <si>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</si>
  <si>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</si>
  <si>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</si>
  <si>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</si>
  <si>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</si>
  <si>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</si>
  <si>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</si>
  <si>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</si>
  <si>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</si>
  <si>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</si>
  <si>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</si>
  <si>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</si>
  <si>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</si>
  <si>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</si>
  <si>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</si>
  <si>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</si>
  <si>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</si>
  <si>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</si>
  <si>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</si>
  <si>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</si>
  <si>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</si>
  <si>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静岡県河津町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</si>
  <si>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</si>
  <si>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</si>
  <si>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</si>
  <si>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</si>
  <si>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</si>
  <si>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</si>
  <si>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</si>
  <si>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</si>
  <si>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</si>
  <si>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</si>
  <si>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</si>
  <si>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</si>
  <si>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</si>
  <si>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</si>
  <si>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</si>
  <si>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</si>
  <si>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</si>
  <si>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</si>
  <si>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</si>
  <si>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</si>
  <si>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河津駅前広場整備事業特別会計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</si>
  <si>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</si>
  <si>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</si>
  <si>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</si>
  <si>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</si>
  <si>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</si>
  <si>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</si>
  <si>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</si>
  <si>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</si>
  <si>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</si>
  <si>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</si>
  <si>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</si>
  <si>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</si>
  <si>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</si>
  <si>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</si>
  <si>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</si>
  <si>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</si>
  <si>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</si>
  <si>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</si>
  <si>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</si>
  <si>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温泉事業会計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</si>
  <si>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</si>
  <si>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</si>
  <si>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</si>
  <si>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</si>
  <si>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</si>
  <si>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</si>
  <si>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</si>
  <si>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</si>
  <si>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</si>
  <si>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</si>
  <si>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</si>
  <si>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</si>
  <si>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</si>
  <si>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</si>
  <si>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</si>
  <si>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</si>
  <si>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</si>
  <si>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</si>
  <si>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</si>
  <si>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</si>
  <si>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</si>
  <si>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</si>
  <si>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</si>
  <si>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</si>
  <si>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</si>
  <si>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</si>
  <si>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</si>
  <si>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</si>
  <si>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</si>
  <si>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</si>
  <si>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</si>
  <si>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</si>
  <si>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</si>
  <si>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</si>
  <si>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</si>
  <si>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</si>
  <si>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</si>
  <si>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</si>
  <si>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</si>
  <si>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</si>
  <si>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</si>
  <si>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</si>
  <si>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</si>
  <si>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</si>
  <si>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</si>
  <si>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</si>
  <si>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</si>
  <si>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</si>
  <si>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</si>
  <si>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</si>
  <si>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</si>
  <si>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</si>
  <si>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</si>
  <si>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</si>
  <si>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</si>
  <si>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</si>
  <si>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</si>
  <si>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</si>
  <si>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</si>
  <si>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</si>
  <si>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</si>
  <si>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</si>
  <si>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</si>
  <si>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</si>
  <si>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</si>
  <si>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</si>
  <si>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</si>
  <si>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</si>
  <si>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</si>
  <si>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</si>
  <si>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</si>
  <si>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</si>
  <si>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</si>
  <si>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</si>
  <si>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</si>
  <si>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</si>
  <si>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</si>
  <si>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</si>
  <si>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</si>
  <si>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</si>
  <si>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</si>
  <si>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</si>
  <si>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</si>
  <si>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</si>
  <si>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</si>
  <si>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</si>
  <si>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</si>
  <si>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</si>
  <si>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</si>
  <si>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</si>
  <si>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</si>
  <si>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</si>
  <si>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</si>
  <si>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</si>
  <si>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</si>
  <si>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</si>
  <si>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</si>
  <si>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</si>
  <si>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</si>
  <si>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</si>
  <si>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</si>
  <si>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</si>
  <si>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</si>
  <si>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</si>
  <si>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</si>
  <si>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</si>
  <si>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</si>
  <si>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</si>
  <si>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</si>
  <si>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</si>
  <si>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</si>
  <si>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</si>
  <si>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</si>
  <si>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</si>
  <si>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</si>
  <si>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</si>
  <si>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</si>
  <si>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</si>
  <si>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</si>
  <si>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</si>
  <si>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</si>
  <si>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</si>
  <si>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</si>
  <si>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</si>
  <si>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</si>
  <si>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</si>
  <si>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</si>
  <si>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</si>
  <si>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</si>
  <si>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</si>
  <si>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</si>
  <si>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</si>
  <si>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</si>
  <si>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</si>
  <si>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</si>
  <si>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4.83</t>
  </si>
  <si>
    <t>温泉事業会計</t>
  </si>
  <si>
    <t>水道事業会計</t>
  </si>
  <si>
    <t>一般会計</t>
  </si>
  <si>
    <t>介護保険特別会計</t>
  </si>
  <si>
    <t>国民健康保険特別会計</t>
  </si>
  <si>
    <t>後期高齢者医療特別会計</t>
  </si>
  <si>
    <t>河津駅前広場整備事業特別会計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</si>
  <si>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</si>
  <si>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</si>
  <si>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</si>
  <si>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</si>
  <si>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</si>
  <si>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</si>
  <si>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</si>
  <si>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</si>
  <si>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</si>
  <si>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静岡県市町総合事務組合</t>
    <rPh sb="0" eb="3">
      <t>シズオカケン</t>
    </rPh>
    <rPh sb="3" eb="5">
      <t>シマチ</t>
    </rPh>
    <rPh sb="5" eb="7">
      <t>ソウゴウ</t>
    </rPh>
    <rPh sb="7" eb="11">
      <t>ジムクミアイ</t>
    </rPh>
    <phoneticPr fontId="10"/>
  </si>
  <si>
    <t>東河環境センター</t>
    <rPh sb="0" eb="1">
      <t>ヒガシ</t>
    </rPh>
    <rPh sb="1" eb="2">
      <t>カワ</t>
    </rPh>
    <rPh sb="2" eb="4">
      <t>カンキョウ</t>
    </rPh>
    <phoneticPr fontId="10"/>
  </si>
  <si>
    <t>伊豆斎場組合</t>
    <rPh sb="0" eb="2">
      <t>イズ</t>
    </rPh>
    <rPh sb="2" eb="6">
      <t>サイジョウクミアイ</t>
    </rPh>
    <phoneticPr fontId="10"/>
  </si>
  <si>
    <t>下田地区消防組合</t>
    <rPh sb="0" eb="4">
      <t>シモダチク</t>
    </rPh>
    <rPh sb="4" eb="8">
      <t>ショウボウクミアイ</t>
    </rPh>
    <phoneticPr fontId="10"/>
  </si>
  <si>
    <t>一部事務組合下田メディカルセンター（普通会計分）</t>
    <rPh sb="0" eb="6">
      <t>イチブジムクミアイ</t>
    </rPh>
    <rPh sb="6" eb="8">
      <t>シモダ</t>
    </rPh>
    <rPh sb="18" eb="23">
      <t>フツウカイケイブン</t>
    </rPh>
    <phoneticPr fontId="10"/>
  </si>
  <si>
    <t>一部事務組合下田メディカルセンター（事業会計分）</t>
    <rPh sb="0" eb="6">
      <t>イチブジムクミアイ</t>
    </rPh>
    <rPh sb="6" eb="8">
      <t>シモダ</t>
    </rPh>
    <rPh sb="18" eb="23">
      <t>ジギョウカイケイブン</t>
    </rPh>
    <phoneticPr fontId="10"/>
  </si>
  <si>
    <t>静岡県後期高齢者医療広域連合</t>
    <rPh sb="0" eb="3">
      <t>シズオカケン</t>
    </rPh>
    <rPh sb="3" eb="8">
      <t>コウキコウレイシャ</t>
    </rPh>
    <rPh sb="8" eb="10">
      <t>イリョウ</t>
    </rPh>
    <rPh sb="10" eb="12">
      <t>コウイキ</t>
    </rPh>
    <rPh sb="12" eb="14">
      <t>レンゴウ</t>
    </rPh>
    <phoneticPr fontId="10"/>
  </si>
  <si>
    <t>静岡県後期高齢者医療広域連合（事業会計分）</t>
    <rPh sb="0" eb="3">
      <t>シズオカケン</t>
    </rPh>
    <rPh sb="3" eb="8">
      <t>コウキコウレイシャ</t>
    </rPh>
    <rPh sb="8" eb="10">
      <t>イリョウ</t>
    </rPh>
    <rPh sb="10" eb="12">
      <t>コウイキ</t>
    </rPh>
    <rPh sb="12" eb="14">
      <t>レンゴウ</t>
    </rPh>
    <rPh sb="15" eb="20">
      <t>ジギョウカイケイブン</t>
    </rPh>
    <phoneticPr fontId="10"/>
  </si>
  <si>
    <t>静岡地方税滞納整理機構</t>
    <rPh sb="0" eb="2">
      <t>シズオカ</t>
    </rPh>
    <rPh sb="2" eb="4">
      <t>チホウ</t>
    </rPh>
    <rPh sb="4" eb="5">
      <t>ゼイ</t>
    </rPh>
    <rPh sb="5" eb="9">
      <t>タイノウセイリ</t>
    </rPh>
    <rPh sb="9" eb="11">
      <t>キコウ</t>
    </rPh>
    <phoneticPr fontId="10"/>
  </si>
  <si>
    <t>-</t>
    <phoneticPr fontId="2"/>
  </si>
  <si>
    <t>河津町公共施設整備基金</t>
    <rPh sb="0" eb="3">
      <t>カワヅチョウ</t>
    </rPh>
    <rPh sb="3" eb="7">
      <t>コウキョウシセツ</t>
    </rPh>
    <rPh sb="7" eb="11">
      <t>セイビキキン</t>
    </rPh>
    <phoneticPr fontId="5"/>
  </si>
  <si>
    <t>河津町ふるさと基金</t>
    <rPh sb="0" eb="3">
      <t>カワヅチョウ</t>
    </rPh>
    <rPh sb="7" eb="9">
      <t>キキン</t>
    </rPh>
    <phoneticPr fontId="2"/>
  </si>
  <si>
    <t>河津町森林環境整備促進基金</t>
    <rPh sb="0" eb="2">
      <t>カワヅ</t>
    </rPh>
    <rPh sb="2" eb="3">
      <t>チョウ</t>
    </rPh>
    <rPh sb="3" eb="5">
      <t>シンリン</t>
    </rPh>
    <rPh sb="5" eb="7">
      <t>カンキョウ</t>
    </rPh>
    <rPh sb="7" eb="9">
      <t>セイビ</t>
    </rPh>
    <rPh sb="9" eb="11">
      <t>ソクシン</t>
    </rPh>
    <rPh sb="11" eb="13">
      <t>キキン</t>
    </rPh>
    <phoneticPr fontId="2"/>
  </si>
  <si>
    <t>河津町駅前広場運営基金</t>
    <rPh sb="0" eb="3">
      <t>カワヅチョウ</t>
    </rPh>
    <rPh sb="3" eb="7">
      <t>エキマエヒロバ</t>
    </rPh>
    <rPh sb="7" eb="9">
      <t>ウンエイ</t>
    </rPh>
    <rPh sb="9" eb="11">
      <t>キキン</t>
    </rPh>
    <phoneticPr fontId="2"/>
  </si>
  <si>
    <t>河津町いきいき福祉基金</t>
    <rPh sb="0" eb="3">
      <t>カワヅチョウ</t>
    </rPh>
    <rPh sb="7" eb="11">
      <t>フクシキキン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</si>
  <si>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</si>
  <si>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</si>
  <si>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</si>
  <si>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</si>
  <si>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</si>
  <si>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</si>
  <si>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</si>
  <si>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</si>
  <si>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</si>
  <si>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財政調整基金の積み立てによる充当可能基金の増加と令和３年度から過疎対策事業債の発行が可能となり、起債対象事業の大部分を過疎対策事業債を発行し財源確保したことで、基準財政需要額算入見込額が増加し、充当可能財源が増加したことから、将来負担比率は令和５年度算定されなかった。また、小学校の統廃合に伴う用途変更により有形固定資産減価償却率も低下したが、老朽化した施設の更新や長寿命化等を先送りしている状況である。老朽化施設の更新や長寿命化等を行う際は、交付税算入率の有利な地方債発行や補助財源の確保等により、将来負担比率の上昇を抑えつつ、公共施設等総合管理計画に基づいた施設の維持管理を行っていく。</t>
    <rPh sb="57" eb="59">
      <t>キサイ</t>
    </rPh>
    <rPh sb="59" eb="61">
      <t>タイショウ</t>
    </rPh>
    <rPh sb="79" eb="83">
      <t>ザイゲンカクホ</t>
    </rPh>
    <rPh sb="122" eb="124">
      <t>ショウライ</t>
    </rPh>
    <rPh sb="124" eb="126">
      <t>フタン</t>
    </rPh>
    <rPh sb="126" eb="128">
      <t>ヒリツ</t>
    </rPh>
    <rPh sb="129" eb="131">
      <t>レイワ</t>
    </rPh>
    <rPh sb="132" eb="134">
      <t>ネンド</t>
    </rPh>
    <rPh sb="134" eb="136">
      <t>サンテイ</t>
    </rPh>
    <rPh sb="146" eb="149">
      <t>ショウガッコウ</t>
    </rPh>
    <rPh sb="150" eb="153">
      <t>トウハイゴウ</t>
    </rPh>
    <rPh sb="154" eb="155">
      <t>トモナ</t>
    </rPh>
    <rPh sb="156" eb="160">
      <t>ヨウトヘンコウ</t>
    </rPh>
    <rPh sb="163" eb="169">
      <t>ユウケイコテイシサン</t>
    </rPh>
    <rPh sb="169" eb="174">
      <t>ゲンカショウキャクリツ</t>
    </rPh>
    <rPh sb="175" eb="177">
      <t>テイカ</t>
    </rPh>
    <rPh sb="181" eb="184">
      <t>ロウキュウカ</t>
    </rPh>
    <rPh sb="186" eb="188">
      <t>シセツ</t>
    </rPh>
    <rPh sb="189" eb="191">
      <t>コウシン</t>
    </rPh>
    <rPh sb="192" eb="196">
      <t>チョウジュミョウカ</t>
    </rPh>
    <rPh sb="196" eb="197">
      <t>トウ</t>
    </rPh>
    <rPh sb="198" eb="200">
      <t>サキオク</t>
    </rPh>
    <rPh sb="205" eb="207">
      <t>ジョウキョウ</t>
    </rPh>
    <rPh sb="211" eb="216">
      <t>ロウキュウカシセツ</t>
    </rPh>
    <rPh sb="217" eb="219">
      <t>コウシン</t>
    </rPh>
    <rPh sb="220" eb="224">
      <t>チョウジュミョウカ</t>
    </rPh>
    <rPh sb="224" eb="225">
      <t>トウ</t>
    </rPh>
    <rPh sb="226" eb="227">
      <t>オコナ</t>
    </rPh>
    <rPh sb="228" eb="229">
      <t>サイ</t>
    </rPh>
    <rPh sb="238" eb="240">
      <t>ユウリ</t>
    </rPh>
    <rPh sb="241" eb="244">
      <t>チホウサイ</t>
    </rPh>
    <rPh sb="244" eb="246">
      <t>ハッコウ</t>
    </rPh>
    <rPh sb="247" eb="251">
      <t>ホジョザイゲン</t>
    </rPh>
    <rPh sb="252" eb="254">
      <t>カクホ</t>
    </rPh>
    <rPh sb="254" eb="255">
      <t>トウ</t>
    </rPh>
    <rPh sb="298" eb="299">
      <t>オコナ</t>
    </rPh>
    <phoneticPr fontId="5"/>
  </si>
  <si>
    <t>　将来負担比率は令和５年度算定されなかったが、充当可能基金等の充当可能財源が類似団体内平均値より少ないことで、将来負担比率が類似団体内平均値より高くなっていると考えている。実質公債費比率は、平成１５年度実施の庁舎建設事業に伴う一般単独事業債や平成25年度実施の観光施設整備に伴う地域活性化事業債等の償還終了による元利償還金が減額した等により、前年度から0.3ポイント低下した。将来負担比率及び実質公債費比率が低下している現状から、地方債の発行と償還のバランスを考慮しながら、健全な財政運営に努めていく。</t>
    <rPh sb="8" eb="10">
      <t>レイワ</t>
    </rPh>
    <rPh sb="11" eb="13">
      <t>ネンド</t>
    </rPh>
    <rPh sb="13" eb="15">
      <t>サンテイ</t>
    </rPh>
    <rPh sb="23" eb="27">
      <t>ジュウトウカノウ</t>
    </rPh>
    <rPh sb="27" eb="29">
      <t>キキン</t>
    </rPh>
    <rPh sb="29" eb="30">
      <t>トウ</t>
    </rPh>
    <rPh sb="31" eb="37">
      <t>ジュウトウカノウザイゲン</t>
    </rPh>
    <rPh sb="38" eb="42">
      <t>ルイジダンタイ</t>
    </rPh>
    <rPh sb="42" eb="43">
      <t>ナイ</t>
    </rPh>
    <rPh sb="43" eb="46">
      <t>ヘイキンチ</t>
    </rPh>
    <rPh sb="48" eb="49">
      <t>スク</t>
    </rPh>
    <rPh sb="55" eb="61">
      <t>ショウライフタンヒリツ</t>
    </rPh>
    <rPh sb="62" eb="67">
      <t>ルイジダンタイナイ</t>
    </rPh>
    <rPh sb="67" eb="70">
      <t>ヘイキンチ</t>
    </rPh>
    <rPh sb="72" eb="73">
      <t>タカ</t>
    </rPh>
    <rPh sb="80" eb="81">
      <t>カンガ</t>
    </rPh>
    <rPh sb="90" eb="92">
      <t>ヒリツ</t>
    </rPh>
    <rPh sb="95" eb="97">
      <t>ヘイセイ</t>
    </rPh>
    <rPh sb="99" eb="100">
      <t>ネン</t>
    </rPh>
    <rPh sb="100" eb="101">
      <t>ド</t>
    </rPh>
    <rPh sb="101" eb="103">
      <t>ジッシ</t>
    </rPh>
    <rPh sb="104" eb="106">
      <t>チョウシャ</t>
    </rPh>
    <rPh sb="106" eb="108">
      <t>ケンセツ</t>
    </rPh>
    <rPh sb="108" eb="110">
      <t>ジギョウ</t>
    </rPh>
    <rPh sb="111" eb="112">
      <t>トモナ</t>
    </rPh>
    <rPh sb="113" eb="117">
      <t>イッパンタンドク</t>
    </rPh>
    <rPh sb="117" eb="120">
      <t>ジギョウサイ</t>
    </rPh>
    <rPh sb="121" eb="123">
      <t>ヘイセイ</t>
    </rPh>
    <rPh sb="125" eb="127">
      <t>ネンド</t>
    </rPh>
    <rPh sb="127" eb="129">
      <t>ジッシ</t>
    </rPh>
    <rPh sb="130" eb="132">
      <t>カンコウ</t>
    </rPh>
    <rPh sb="132" eb="134">
      <t>シセツ</t>
    </rPh>
    <rPh sb="134" eb="136">
      <t>セイビ</t>
    </rPh>
    <rPh sb="137" eb="138">
      <t>トモナ</t>
    </rPh>
    <rPh sb="139" eb="144">
      <t>チイキカッセイカ</t>
    </rPh>
    <rPh sb="144" eb="146">
      <t>ジギョウ</t>
    </rPh>
    <rPh sb="146" eb="147">
      <t>サイ</t>
    </rPh>
    <rPh sb="147" eb="148">
      <t>トウ</t>
    </rPh>
    <rPh sb="149" eb="153">
      <t>ショウカンシュウリョウ</t>
    </rPh>
    <rPh sb="157" eb="160">
      <t>ショウカンキン</t>
    </rPh>
    <rPh sb="162" eb="164">
      <t>ゲンガク</t>
    </rPh>
    <rPh sb="166" eb="167">
      <t>トウ</t>
    </rPh>
    <rPh sb="170" eb="173">
      <t>ゼンネンド</t>
    </rPh>
    <rPh sb="187" eb="193">
      <t>ショウライフタンヒリツ</t>
    </rPh>
    <rPh sb="200" eb="202">
      <t>ヒリツ</t>
    </rPh>
    <rPh sb="209" eb="211">
      <t>ゲンジョウ</t>
    </rPh>
    <rPh sb="214" eb="217">
      <t>チホウサイ</t>
    </rPh>
    <rPh sb="218" eb="220">
      <t>ハッコウ</t>
    </rPh>
    <rPh sb="221" eb="223">
      <t>ショウカン</t>
    </rPh>
    <rPh sb="229" eb="231">
      <t>コウリョ</t>
    </rPh>
    <rPh sb="236" eb="238">
      <t>ケンゼン</t>
    </rPh>
    <rPh sb="239" eb="243">
      <t>ザイセイウンエイ</t>
    </rPh>
    <rPh sb="244" eb="24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</si>
</sst>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77DF469-8DE3-4C3E-8A73-20B5BA591B9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0B6D-40D8-B870-FFD197A0D5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33822</c:v>
                </c:pt>
                <c:pt idx="1">
                  <c:v>76328</c:v>
                </c:pt>
                <c:pt idx="2">
                  <c:v>63530</c:v>
                </c:pt>
                <c:pt idx="3">
                  <c:v>97403</c:v>
                </c:pt>
                <c:pt idx="4">
                  <c:v>120442</c:v>
                </c:pt>
              </c:numCache>
            </c:numRef>
          </c:val>
          <c:smooth val="0"/>
          <c:extLst>
            <c:ext xmlns:c16="http://schemas.microsoft.com/office/drawing/2014/chart" uri="{C3380CC4-5D6E-409C-BE32-E72D297353CC}">
              <c16:uniqueId val="{00000001-0B6D-40D8-B870-FFD197A0D5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2.63</c:v>
                </c:pt>
                <c:pt idx="1">
                  <c:v>9.2200000000000006</c:v>
                </c:pt>
                <c:pt idx="2">
                  <c:v>9</c:v>
                </c:pt>
                <c:pt idx="3">
                  <c:v>6.71</c:v>
                </c:pt>
                <c:pt idx="4">
                  <c:v>5.82</c:v>
                </c:pt>
              </c:numCache>
            </c:numRef>
          </c:val>
          <c:extLst>
            <c:ext xmlns:c16="http://schemas.microsoft.com/office/drawing/2014/chart" uri="{C3380CC4-5D6E-409C-BE32-E72D297353CC}">
              <c16:uniqueId val="{00000000-37ED-47EF-AB8B-CAF8004B20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31.64</c:v>
                </c:pt>
                <c:pt idx="1">
                  <c:v>29.87</c:v>
                </c:pt>
                <c:pt idx="2">
                  <c:v>40.14</c:v>
                </c:pt>
                <c:pt idx="3">
                  <c:v>46.64</c:v>
                </c:pt>
                <c:pt idx="4">
                  <c:v>49.71</c:v>
                </c:pt>
              </c:numCache>
            </c:numRef>
          </c:val>
          <c:extLst>
            <c:ext xmlns:c16="http://schemas.microsoft.com/office/drawing/2014/chart" uri="{C3380CC4-5D6E-409C-BE32-E72D297353CC}">
              <c16:uniqueId val="{00000001-37ED-47EF-AB8B-CAF8004B20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-4.83</c:v>
                </c:pt>
                <c:pt idx="1">
                  <c:v>6.74</c:v>
                </c:pt>
                <c:pt idx="2">
                  <c:v>13.2</c:v>
                </c:pt>
                <c:pt idx="3">
                  <c:v>3.26</c:v>
                </c:pt>
                <c:pt idx="4">
                  <c:v>2.34</c:v>
                </c:pt>
              </c:numCache>
            </c:numRef>
          </c:val>
          <c:smooth val="0"/>
          <c:extLst>
            <c:ext xmlns:c16="http://schemas.microsoft.com/office/drawing/2014/chart" uri="{C3380CC4-5D6E-409C-BE32-E72D297353CC}">
              <c16:uniqueId val="{00000002-37ED-47EF-AB8B-CAF8004B20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CE7-426D-97B6-B86E3226D4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E7-426D-97B6-B86E3226D4E8}"/>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7CE7-426D-97B6-B86E3226D4E8}"/>
            </c:ext>
          </c:extLst>
        </c:ser>
        <c:ser>
          <c:idx val="3"/>
          <c:order val="3"/>
          <c:tx>
            <c:strRef>
              <c:f>データシート!$A$30</c:f>
              <c:strCache>
                <c:ptCount val="1"/>
                <c:pt idx="0">
                  <c:v>河津駅前広場整備事業特別会計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0.02</c:v>
                </c:pt>
                <c:pt idx="8">
                  <c:v>#N/A</c:v>
                </c:pt>
                <c:pt idx="9">
                  <c:v>0.02</c:v>
                </c:pt>
              </c:numCache>
            </c:numRef>
          </c:val>
          <c:extLst>
            <c:ext xmlns:c16="http://schemas.microsoft.com/office/drawing/2014/chart" uri="{C3380CC4-5D6E-409C-BE32-E72D297353CC}">
              <c16:uniqueId val="{00000003-7CE7-426D-97B6-B86E3226D4E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0.01</c:v>
                </c:pt>
                <c:pt idx="8">
                  <c:v>#N/A</c:v>
                </c:pt>
                <c:pt idx="9">
                  <c:v>0.02</c:v>
                </c:pt>
              </c:numCache>
            </c:numRef>
          </c:val>
          <c:extLst>
            <c:ext xmlns:c16="http://schemas.microsoft.com/office/drawing/2014/chart" uri="{C3380CC4-5D6E-409C-BE32-E72D297353CC}">
              <c16:uniqueId val="{00000004-7CE7-426D-97B6-B86E3226D4E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2.5099999999999998</c:v>
                </c:pt>
                <c:pt idx="2">
                  <c:v>#N/A</c:v>
                </c:pt>
                <c:pt idx="3">
                  <c:v>2.29</c:v>
                </c:pt>
                <c:pt idx="4">
                  <c:v>#N/A</c:v>
                </c:pt>
                <c:pt idx="5">
                  <c:v>1.53</c:v>
                </c:pt>
                <c:pt idx="6">
                  <c:v>#N/A</c:v>
                </c:pt>
                <c:pt idx="7">
                  <c:v>1.05</c:v>
                </c:pt>
                <c:pt idx="8">
                  <c:v>#N/A</c:v>
                </c:pt>
                <c:pt idx="9">
                  <c:v>0.34</c:v>
                </c:pt>
              </c:numCache>
            </c:numRef>
          </c:val>
          <c:extLst>
            <c:ext xmlns:c16="http://schemas.microsoft.com/office/drawing/2014/chart" uri="{C3380CC4-5D6E-409C-BE32-E72D297353CC}">
              <c16:uniqueId val="{00000005-7CE7-426D-97B6-B86E3226D4E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3.98</c:v>
                </c:pt>
                <c:pt idx="2">
                  <c:v>#N/A</c:v>
                </c:pt>
                <c:pt idx="3">
                  <c:v>2.93</c:v>
                </c:pt>
                <c:pt idx="4">
                  <c:v>#N/A</c:v>
                </c:pt>
                <c:pt idx="5">
                  <c:v>3.38</c:v>
                </c:pt>
                <c:pt idx="6">
                  <c:v>#N/A</c:v>
                </c:pt>
                <c:pt idx="7">
                  <c:v>3.81</c:v>
                </c:pt>
                <c:pt idx="8">
                  <c:v>#N/A</c:v>
                </c:pt>
                <c:pt idx="9">
                  <c:v>4.84</c:v>
                </c:pt>
              </c:numCache>
            </c:numRef>
          </c:val>
          <c:extLst>
            <c:ext xmlns:c16="http://schemas.microsoft.com/office/drawing/2014/chart" uri="{C3380CC4-5D6E-409C-BE32-E72D297353CC}">
              <c16:uniqueId val="{00000006-7CE7-426D-97B6-B86E3226D4E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4.2699999999999996</c:v>
                </c:pt>
                <c:pt idx="2">
                  <c:v>#N/A</c:v>
                </c:pt>
                <c:pt idx="3">
                  <c:v>9.19</c:v>
                </c:pt>
                <c:pt idx="4">
                  <c:v>#N/A</c:v>
                </c:pt>
                <c:pt idx="5">
                  <c:v>8.9700000000000006</c:v>
                </c:pt>
                <c:pt idx="6">
                  <c:v>#N/A</c:v>
                </c:pt>
                <c:pt idx="7">
                  <c:v>6.67</c:v>
                </c:pt>
                <c:pt idx="8">
                  <c:v>#N/A</c:v>
                </c:pt>
                <c:pt idx="9">
                  <c:v>5.77</c:v>
                </c:pt>
              </c:numCache>
            </c:numRef>
          </c:val>
          <c:extLst>
            <c:ext xmlns:c16="http://schemas.microsoft.com/office/drawing/2014/chart" uri="{C3380CC4-5D6E-409C-BE32-E72D297353CC}">
              <c16:uniqueId val="{00000007-7CE7-426D-97B6-B86E3226D4E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3.87</c:v>
                </c:pt>
                <c:pt idx="2">
                  <c:v>#N/A</c:v>
                </c:pt>
                <c:pt idx="3">
                  <c:v>3.76</c:v>
                </c:pt>
                <c:pt idx="4">
                  <c:v>#N/A</c:v>
                </c:pt>
                <c:pt idx="5">
                  <c:v>3.82</c:v>
                </c:pt>
                <c:pt idx="6">
                  <c:v>#N/A</c:v>
                </c:pt>
                <c:pt idx="7">
                  <c:v>5.16</c:v>
                </c:pt>
                <c:pt idx="8">
                  <c:v>#N/A</c:v>
                </c:pt>
                <c:pt idx="9">
                  <c:v>6.16</c:v>
                </c:pt>
              </c:numCache>
            </c:numRef>
          </c:val>
          <c:extLst>
            <c:ext xmlns:c16="http://schemas.microsoft.com/office/drawing/2014/chart" uri="{C3380CC4-5D6E-409C-BE32-E72D297353CC}">
              <c16:uniqueId val="{00000008-7CE7-426D-97B6-B86E3226D4E8}"/>
            </c:ext>
          </c:extLst>
        </c:ser>
        <c:ser>
          <c:idx val="9"/>
          <c:order val="9"/>
          <c:tx>
            <c:strRef>
              <c:f>データシート!$A$36</c:f>
              <c:strCache>
                <c:ptCount val="1"/>
                <c:pt idx="0">
                  <c:v>温泉事業会計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20.79</c:v>
                </c:pt>
                <c:pt idx="2">
                  <c:v>#N/A</c:v>
                </c:pt>
                <c:pt idx="3">
                  <c:v>20.87</c:v>
                </c:pt>
                <c:pt idx="4">
                  <c:v>#N/A</c:v>
                </c:pt>
                <c:pt idx="5">
                  <c:v>20.43</c:v>
                </c:pt>
                <c:pt idx="6">
                  <c:v>#N/A</c:v>
                </c:pt>
                <c:pt idx="7">
                  <c:v>22.23</c:v>
                </c:pt>
                <c:pt idx="8">
                  <c:v>#N/A</c:v>
                </c:pt>
                <c:pt idx="9">
                  <c:v>23.41</c:v>
                </c:pt>
              </c:numCache>
            </c:numRef>
          </c:val>
          <c:extLst>
            <c:ext xmlns:c16="http://schemas.microsoft.com/office/drawing/2014/chart" uri="{C3380CC4-5D6E-409C-BE32-E72D297353CC}">
              <c16:uniqueId val="{00000009-7CE7-426D-97B6-B86E3226D4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231</c:v>
                </c:pt>
                <c:pt idx="5">
                  <c:v>227</c:v>
                </c:pt>
                <c:pt idx="8">
                  <c:v>224</c:v>
                </c:pt>
                <c:pt idx="11">
                  <c:v>228</c:v>
                </c:pt>
                <c:pt idx="14">
                  <c:v>229</c:v>
                </c:pt>
              </c:numCache>
            </c:numRef>
          </c:val>
          <c:extLst>
            <c:ext xmlns:c16="http://schemas.microsoft.com/office/drawing/2014/chart" uri="{C3380CC4-5D6E-409C-BE32-E72D297353CC}">
              <c16:uniqueId val="{00000000-38C7-4F1C-AEEF-0CCD45AEDD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C7-4F1C-AEEF-0CCD45AEDD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8C7-4F1C-AEEF-0CCD45AEDD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15</c:v>
                </c:pt>
                <c:pt idx="3">
                  <c:v>18</c:v>
                </c:pt>
                <c:pt idx="6">
                  <c:v>30</c:v>
                </c:pt>
                <c:pt idx="9">
                  <c:v>51</c:v>
                </c:pt>
                <c:pt idx="12">
                  <c:v>49</c:v>
                </c:pt>
              </c:numCache>
            </c:numRef>
          </c:val>
          <c:extLst>
            <c:ext xmlns:c16="http://schemas.microsoft.com/office/drawing/2014/chart" uri="{C3380CC4-5D6E-409C-BE32-E72D297353CC}">
              <c16:uniqueId val="{00000003-38C7-4F1C-AEEF-0CCD45AEDD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c:v>
                </c:pt>
                <c:pt idx="3">
                  <c:v>4</c:v>
                </c:pt>
                <c:pt idx="6">
                  <c:v>6</c:v>
                </c:pt>
                <c:pt idx="9">
                  <c:v>3</c:v>
                </c:pt>
                <c:pt idx="12">
                  <c:v>2</c:v>
                </c:pt>
              </c:numCache>
            </c:numRef>
          </c:val>
          <c:extLst>
            <c:ext xmlns:c16="http://schemas.microsoft.com/office/drawing/2014/chart" uri="{C3380CC4-5D6E-409C-BE32-E72D297353CC}">
              <c16:uniqueId val="{00000004-38C7-4F1C-AEEF-0CCD45AEDD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C7-4F1C-AEEF-0CCD45AEDD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C7-4F1C-AEEF-0CCD45AEDD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342</c:v>
                </c:pt>
                <c:pt idx="3">
                  <c:v>349</c:v>
                </c:pt>
                <c:pt idx="6">
                  <c:v>349</c:v>
                </c:pt>
                <c:pt idx="9">
                  <c:v>335</c:v>
                </c:pt>
                <c:pt idx="12">
                  <c:v>312</c:v>
                </c:pt>
              </c:numCache>
            </c:numRef>
          </c:val>
          <c:extLst>
            <c:ext xmlns:c16="http://schemas.microsoft.com/office/drawing/2014/chart" uri="{C3380CC4-5D6E-409C-BE32-E72D297353CC}">
              <c16:uniqueId val="{00000007-38C7-4F1C-AEEF-0CCD45AEDD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130</c:v>
                </c:pt>
                <c:pt idx="2">
                  <c:v>#N/A</c:v>
                </c:pt>
                <c:pt idx="3">
                  <c:v>#N/A</c:v>
                </c:pt>
                <c:pt idx="4">
                  <c:v>144</c:v>
                </c:pt>
                <c:pt idx="5">
                  <c:v>#N/A</c:v>
                </c:pt>
                <c:pt idx="6">
                  <c:v>#N/A</c:v>
                </c:pt>
                <c:pt idx="7">
                  <c:v>161</c:v>
                </c:pt>
                <c:pt idx="8">
                  <c:v>#N/A</c:v>
                </c:pt>
                <c:pt idx="9">
                  <c:v>#N/A</c:v>
                </c:pt>
                <c:pt idx="10">
                  <c:v>161</c:v>
                </c:pt>
                <c:pt idx="11">
                  <c:v>#N/A</c:v>
                </c:pt>
                <c:pt idx="12">
                  <c:v>#N/A</c:v>
                </c:pt>
                <c:pt idx="13">
                  <c:v>134</c:v>
                </c:pt>
                <c:pt idx="14">
                  <c:v>#N/A</c:v>
                </c:pt>
              </c:numCache>
            </c:numRef>
          </c:val>
          <c:smooth val="0"/>
          <c:extLst>
            <c:ext xmlns:c16="http://schemas.microsoft.com/office/drawing/2014/chart" uri="{C3380CC4-5D6E-409C-BE32-E72D297353CC}">
              <c16:uniqueId val="{00000008-38C7-4F1C-AEEF-0CCD45AEDD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2724</c:v>
                </c:pt>
                <c:pt idx="5">
                  <c:v>2698</c:v>
                </c:pt>
                <c:pt idx="8">
                  <c:v>2592</c:v>
                </c:pt>
                <c:pt idx="11">
                  <c:v>2833</c:v>
                </c:pt>
                <c:pt idx="14">
                  <c:v>3033</c:v>
                </c:pt>
              </c:numCache>
            </c:numRef>
          </c:val>
          <c:extLst>
            <c:ext xmlns:c16="http://schemas.microsoft.com/office/drawing/2014/chart" uri="{C3380CC4-5D6E-409C-BE32-E72D297353CC}">
              <c16:uniqueId val="{00000000-C6E1-4A07-AFA4-4DDB27FF11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6E1-4A07-AFA4-4DDB27FF11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886</c:v>
                </c:pt>
                <c:pt idx="5">
                  <c:v>886</c:v>
                </c:pt>
                <c:pt idx="8">
                  <c:v>1283</c:v>
                </c:pt>
                <c:pt idx="11">
                  <c:v>1441</c:v>
                </c:pt>
                <c:pt idx="14">
                  <c:v>2346</c:v>
                </c:pt>
              </c:numCache>
            </c:numRef>
          </c:val>
          <c:extLst>
            <c:ext xmlns:c16="http://schemas.microsoft.com/office/drawing/2014/chart" uri="{C3380CC4-5D6E-409C-BE32-E72D297353CC}">
              <c16:uniqueId val="{00000002-C6E1-4A07-AFA4-4DDB27FF11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E1-4A07-AFA4-4DDB27FF11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E1-4A07-AFA4-4DDB27FF11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E1-4A07-AFA4-4DDB27FF11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823</c:v>
                </c:pt>
                <c:pt idx="3">
                  <c:v>805</c:v>
                </c:pt>
                <c:pt idx="6">
                  <c:v>811</c:v>
                </c:pt>
                <c:pt idx="9">
                  <c:v>802</c:v>
                </c:pt>
                <c:pt idx="12">
                  <c:v>740</c:v>
                </c:pt>
              </c:numCache>
            </c:numRef>
          </c:val>
          <c:extLst>
            <c:ext xmlns:c16="http://schemas.microsoft.com/office/drawing/2014/chart" uri="{C3380CC4-5D6E-409C-BE32-E72D297353CC}">
              <c16:uniqueId val="{00000006-C6E1-4A07-AFA4-4DDB27FF11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843</c:v>
                </c:pt>
                <c:pt idx="3">
                  <c:v>857</c:v>
                </c:pt>
                <c:pt idx="6">
                  <c:v>886</c:v>
                </c:pt>
                <c:pt idx="9">
                  <c:v>878</c:v>
                </c:pt>
                <c:pt idx="12">
                  <c:v>1078</c:v>
                </c:pt>
              </c:numCache>
            </c:numRef>
          </c:val>
          <c:extLst>
            <c:ext xmlns:c16="http://schemas.microsoft.com/office/drawing/2014/chart" uri="{C3380CC4-5D6E-409C-BE32-E72D297353CC}">
              <c16:uniqueId val="{00000007-C6E1-4A07-AFA4-4DDB27FF11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6E1-4A07-AFA4-4DDB27FF11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6E1-4A07-AFA4-4DDB27FF11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2902</c:v>
                </c:pt>
                <c:pt idx="3">
                  <c:v>2746</c:v>
                </c:pt>
                <c:pt idx="6">
                  <c:v>2766</c:v>
                </c:pt>
                <c:pt idx="9">
                  <c:v>2862</c:v>
                </c:pt>
                <c:pt idx="12">
                  <c:v>3043</c:v>
                </c:pt>
              </c:numCache>
            </c:numRef>
          </c:val>
          <c:extLst>
            <c:ext xmlns:c16="http://schemas.microsoft.com/office/drawing/2014/chart" uri="{C3380CC4-5D6E-409C-BE32-E72D297353CC}">
              <c16:uniqueId val="{0000000A-C6E1-4A07-AFA4-4DDB27FF11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958</c:v>
                </c:pt>
                <c:pt idx="2">
                  <c:v>#N/A</c:v>
                </c:pt>
                <c:pt idx="3">
                  <c:v>#N/A</c:v>
                </c:pt>
                <c:pt idx="4">
                  <c:v>824</c:v>
                </c:pt>
                <c:pt idx="5">
                  <c:v>#N/A</c:v>
                </c:pt>
                <c:pt idx="6">
                  <c:v>#N/A</c:v>
                </c:pt>
                <c:pt idx="7">
                  <c:v>588</c:v>
                </c:pt>
                <c:pt idx="8">
                  <c:v>#N/A</c:v>
                </c:pt>
                <c:pt idx="9">
                  <c:v>#N/A</c:v>
                </c:pt>
                <c:pt idx="10">
                  <c:v>267</c:v>
                </c:pt>
                <c:pt idx="11">
                  <c:v>#N/A</c:v>
                </c:pt>
                <c:pt idx="12">
                  <c:v>#N/A</c:v>
                </c:pt>
                <c:pt idx="13">
                  <c:v>0</c:v>
                </c:pt>
                <c:pt idx="14">
                  <c:v>#N/A</c:v>
                </c:pt>
              </c:numCache>
            </c:numRef>
          </c:val>
          <c:smooth val="0"/>
          <c:extLst>
            <c:ext xmlns:c16="http://schemas.microsoft.com/office/drawing/2014/chart" uri="{C3380CC4-5D6E-409C-BE32-E72D297353CC}">
              <c16:uniqueId val="{0000000B-C6E1-4A07-AFA4-4DDB27FF11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1131</c:v>
                </c:pt>
                <c:pt idx="1">
                  <c:v>1289</c:v>
                </c:pt>
                <c:pt idx="2">
                  <c:v>1378</c:v>
                </c:pt>
              </c:numCache>
            </c:numRef>
          </c:val>
          <c:extLst>
            <c:ext xmlns:c16="http://schemas.microsoft.com/office/drawing/2014/chart" uri="{C3380CC4-5D6E-409C-BE32-E72D297353CC}">
              <c16:uniqueId val="{00000000-9606-485A-A73D-1F978244ED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152</c:v>
                </c:pt>
                <c:pt idx="1">
                  <c:v>152</c:v>
                </c:pt>
                <c:pt idx="2">
                  <c:v>164</c:v>
                </c:pt>
              </c:numCache>
            </c:numRef>
          </c:val>
          <c:extLst>
            <c:ext xmlns:c16="http://schemas.microsoft.com/office/drawing/2014/chart" uri="{C3380CC4-5D6E-409C-BE32-E72D297353CC}">
              <c16:uniqueId val="{00000001-9606-485A-A73D-1F978244ED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584</c:v>
                </c:pt>
                <c:pt idx="1">
                  <c:v>501</c:v>
                </c:pt>
                <c:pt idx="2">
                  <c:v>489</c:v>
                </c:pt>
              </c:numCache>
            </c:numRef>
          </c:val>
          <c:extLst>
            <c:ext xmlns:c16="http://schemas.microsoft.com/office/drawing/2014/chart" uri="{C3380CC4-5D6E-409C-BE32-E72D297353CC}">
              <c16:uniqueId val="{00000002-9606-485A-A73D-1F978244ED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{FE37F9CD-A17B-42DE-B2DA-53BD12F00252}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CDC-4C3B-86F0-7F80DCECA4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{B68F2C28-AD35-4F2E-8342-79B844E5A9FB}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DC-4C3B-86F0-7F80DCECA4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{119EA1E8-21A8-4019-8520-2FB3A538B19E}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DC-4C3B-86F0-7F80DCECA4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{6DCB6A86-62E6-4AE3-8757-5C2195C308B2}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DC-4C3B-86F0-7F80DCECA4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{9BA4497B-C243-4B18-A5C5-1173262D70BE}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DC-4C3B-86F0-7F80DCECA4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{610DDC95-DED8-4C61-B76C-B4B5A6CD0D3C}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CDC-4C3B-86F0-7F80DCECA4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{1CA31C3E-3D62-485D-A7C0-5BC050E1237C}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CDC-4C3B-86F0-7F80DCECA4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{B13A7E65-0C08-415D-B820-5E0F51C9F131}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CDC-4C3B-86F0-7F80DCECA4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{B8CF4C29-5A49-4BF2-AB9D-E52B0279AF77}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CDC-4C3B-86F0-7F80DCECA4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56.5</c:v>
                </c:pt>
                <c:pt idx="8">
                  <c:v>58.8</c:v>
                </c:pt>
                <c:pt idx="16">
                  <c:v>59.9</c:v>
                </c:pt>
                <c:pt idx="24">
                  <c:v>61.4</c:v>
                </c:pt>
                <c:pt idx="32">
                  <c:v>54.1</c:v>
                </c:pt>
              </c:numCache>
            </c:numRef>
          </c:xVal>
          <c:yVal>
            <c:numRef>
              <c:f>公会計指標分析・財政指標組合せ分析表!$BP$51:$DC$51</c:f>
              <c:numCache>
                <c:formatCode>#,##0.0;"▲ "#,##0.0</c:formatCode>
                <c:ptCount val="40"/>
                <c:pt idx="0">
                  <c:v>43.2</c:v>
                </c:pt>
                <c:pt idx="8">
                  <c:v>34.799999999999997</c:v>
                </c:pt>
                <c:pt idx="16">
                  <c:v>22.6</c:v>
                </c:pt>
                <c:pt idx="24">
                  <c:v>10.5</c:v>
                </c:pt>
              </c:numCache>
            </c:numRef>
          </c:yVal>
          <c:smooth val="0"/>
          <c:extLst>
            <c:ext xmlns:c16="http://schemas.microsoft.com/office/drawing/2014/chart" uri="{C3380CC4-5D6E-409C-BE32-E72D297353CC}">
              <c16:uniqueId val="{00000009-9CDC-4C3B-86F0-7F80DCECA4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6961054097210552E-2"/>
                  <c:y val="-6.4739042105865174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{DE3F9623-6BCF-43D7-8621-B879E16F0BE3}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CDC-4C3B-86F0-7F80DCECA4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{8C8265A1-3D46-4FAB-9F82-464D452344D9}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DC-4C3B-86F0-7F80DCECA4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{2EA1EAEB-5E1F-4103-8294-6223023E3B65}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DC-4C3B-86F0-7F80DCECA4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{ECF5E201-BB74-4B91-A6A4-FF36500EFE40}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DC-4C3B-86F0-7F80DCECA4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{E89F04FD-F3F1-4503-BD88-4C66DE9F6130}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DC-4C3B-86F0-7F80DCECA4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{9D1C7C4D-4EF4-408D-AC23-884EE9981FBC}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CDC-4C3B-86F0-7F80DCECA4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{1A4FCAB6-4788-4DB9-82F5-F3F33715598D}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CDC-4C3B-86F0-7F80DCECA49D}"/>
                </c:ext>
              </c:extLst>
            </c:dLbl>
            <c:dLbl>
              <c:idx val="24"/>
              <c:layout>
                <c:manualLayout>
                  <c:x val="-2.7070447203257766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{D6A9B593-93DE-4718-AD80-686356DF9449}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CDC-4C3B-86F0-7F80DCECA4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{93C4AAAB-2557-4A97-B091-AD123110392D}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CDC-4C3B-86F0-7F80DCECA4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9CDC-4C3B-86F0-7F80DCECA49D}"/>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{AD06F9BC-CB5D-4215-AE8F-6832311869D4}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946-441F-8443-2D9DE23DFE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{7D60125D-5DC7-486D-B69D-16EEEC59C428}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46-441F-8443-2D9DE23DFE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{21D21630-535A-4CEC-9543-08C9F2B543B4}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46-441F-8443-2D9DE23DFE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{B0C27B82-EA12-4AA7-8DF8-C441717D59C1}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46-441F-8443-2D9DE23DFE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{41D9B1AE-FE68-4ECA-862A-3F9FAFBA63BE}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46-441F-8443-2D9DE23DFEF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{0F5FD2AC-16E5-4897-BAE4-A8C618F8D2BD}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946-441F-8443-2D9DE23DFEF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{96484073-6A80-4C21-9B81-D94FCF11F9E2}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946-441F-8443-2D9DE23DFEF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{31C2FA6E-7C93-4D40-BEFA-C738E2B3F546}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946-441F-8443-2D9DE23DFEF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{9C1BF075-52F2-4CBD-B48C-248FE50C5F5D}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946-441F-8443-2D9DE23DFE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5.9</c:v>
                </c:pt>
                <c:pt idx="16">
                  <c:v>6</c:v>
                </c:pt>
                <c:pt idx="24">
                  <c:v>6.2</c:v>
                </c:pt>
                <c:pt idx="32">
                  <c:v>5.9</c:v>
                </c:pt>
              </c:numCache>
            </c:numRef>
          </c:xVal>
          <c:yVal>
            <c:numRef>
              <c:f>公会計指標分析・財政指標組合せ分析表!$BP$73:$DC$73</c:f>
              <c:numCache>
                <c:formatCode>#,##0.0;"▲ "#,##0.0</c:formatCode>
                <c:ptCount val="40"/>
                <c:pt idx="0">
                  <c:v>43.2</c:v>
                </c:pt>
                <c:pt idx="8">
                  <c:v>34.799999999999997</c:v>
                </c:pt>
                <c:pt idx="16">
                  <c:v>22.6</c:v>
                </c:pt>
                <c:pt idx="24">
                  <c:v>10.5</c:v>
                </c:pt>
              </c:numCache>
            </c:numRef>
          </c:yVal>
          <c:smooth val="0"/>
          <c:extLst>
            <c:ext xmlns:c16="http://schemas.microsoft.com/office/drawing/2014/chart" uri="{C3380CC4-5D6E-409C-BE32-E72D297353CC}">
              <c16:uniqueId val="{00000009-4946-441F-8443-2D9DE23DFE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9E-2"/>
                  <c:y val="-6.24166470877939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{290C0E73-FD5F-43F2-BDBB-395449222574}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946-441F-8443-2D9DE23DFE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{261D8C23-DE62-4AFB-8ED8-00FFC8FFE32D}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46-441F-8443-2D9DE23DFE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{BE4E58E9-169E-41E7-AA97-1326A2839268}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46-441F-8443-2D9DE23DFE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{E6E61E63-6845-4A93-8D92-4727D7E55173}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46-441F-8443-2D9DE23DFE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{6C9CD48F-BEBA-4C74-885B-78FFE1304DC7}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46-441F-8443-2D9DE23DFEF6}"/>
                </c:ext>
              </c:extLst>
            </c:dLbl>
            <c:dLbl>
              <c:idx val="8"/>
              <c:layout>
                <c:manualLayout>
                  <c:x val="-1.823562808425001E-2"/>
                  <c:y val="-6.2416647087793951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{3BE90BCA-635B-402B-8D89-C9B63475F17C}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946-441F-8443-2D9DE23DFEF6}"/>
                </c:ext>
              </c:extLst>
            </c:dLbl>
            <c:dLbl>
              <c:idx val="16"/>
              <c:layout>
                <c:manualLayout>
                  <c:x val="-3.4310845302750435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{C7AA881E-D9C1-4DC1-92B7-3FF092ACCDDE}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946-441F-8443-2D9DE23DFEF6}"/>
                </c:ext>
              </c:extLst>
            </c:dLbl>
            <c:dLbl>
              <c:idx val="24"/>
              <c:layout>
                <c:manualLayout>
                  <c:x val="-2.7459517065034633E-2"/>
                  <c:y val="-5.295628420166489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{74D8996B-6848-419A-9FA8-D52AC53789EB}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946-441F-8443-2D9DE23DFEF6}"/>
                </c:ext>
              </c:extLst>
            </c:dLbl>
            <c:dLbl>
              <c:idx val="32"/>
              <c:layout>
                <c:manualLayout>
                  <c:x val="-3.2940665807441719E-2"/>
                  <c:y val="-9.079773574618109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{18BEB82A-3CBC-4A17-BA69-06215F8B56C7}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946-441F-8443-2D9DE23DFE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4946-441F-8443-2D9DE23DFEF6}"/>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a:t>
          </a:r>
          <a:r>
            <a:rPr kumimoji="1" lang="ja-JP" altLang="en-US" sz="1250">
              <a:solidFill>
                <a:sysClr val="windowText" lastClr="000000"/>
              </a:solidFill>
              <a:latin typeface="ＭＳ ゴシック" pitchFamily="49" charset="-128"/>
              <a:ea typeface="ＭＳ ゴシック" pitchFamily="49" charset="-128"/>
            </a:rPr>
            <a:t>元利償還金は、令和４年度臨時財政対策債など４件が償還開始となった一方で、平成</a:t>
          </a:r>
          <a:r>
            <a:rPr kumimoji="1" lang="en-US" altLang="ja-JP" sz="1250">
              <a:solidFill>
                <a:sysClr val="windowText" lastClr="000000"/>
              </a:solidFill>
              <a:latin typeface="ＭＳ ゴシック" pitchFamily="49" charset="-128"/>
              <a:ea typeface="ＭＳ ゴシック" pitchFamily="49" charset="-128"/>
            </a:rPr>
            <a:t>15</a:t>
          </a:r>
          <a:r>
            <a:rPr kumimoji="1" lang="ja-JP" altLang="en-US" sz="1250">
              <a:solidFill>
                <a:sysClr val="windowText" lastClr="000000"/>
              </a:solidFill>
              <a:latin typeface="ＭＳ ゴシック" pitchFamily="49" charset="-128"/>
              <a:ea typeface="ＭＳ ゴシック" pitchFamily="49" charset="-128"/>
            </a:rPr>
            <a:t>年度減税補てん債など７件が償還終了し、</a:t>
          </a:r>
          <a:r>
            <a:rPr kumimoji="1" lang="en-US" altLang="ja-JP" sz="1250">
              <a:solidFill>
                <a:sysClr val="windowText" lastClr="000000"/>
              </a:solidFill>
              <a:latin typeface="ＭＳ ゴシック" pitchFamily="49" charset="-128"/>
              <a:ea typeface="ＭＳ ゴシック" pitchFamily="49" charset="-128"/>
            </a:rPr>
            <a:t>23</a:t>
          </a:r>
          <a:r>
            <a:rPr kumimoji="1" lang="ja-JP" altLang="en-US" sz="1250">
              <a:solidFill>
                <a:sysClr val="windowText" lastClr="000000"/>
              </a:solidFill>
              <a:latin typeface="ＭＳ ゴシック" pitchFamily="49" charset="-128"/>
              <a:ea typeface="ＭＳ ゴシック" pitchFamily="49" charset="-128"/>
            </a:rPr>
            <a:t>百万円減となった。</a:t>
          </a:r>
          <a:endParaRPr kumimoji="1" lang="en-US" altLang="ja-JP" sz="1250">
            <a:solidFill>
              <a:sysClr val="windowText" lastClr="000000"/>
            </a:solidFill>
            <a:latin typeface="ＭＳ ゴシック" pitchFamily="49" charset="-128"/>
            <a:ea typeface="ＭＳ ゴシック" pitchFamily="49" charset="-128"/>
          </a:endParaRPr>
        </a:p>
        <a:p>
          <a:r>
            <a:rPr kumimoji="1" lang="ja-JP" altLang="en-US" sz="1250">
              <a:solidFill>
                <a:sysClr val="windowText" lastClr="000000"/>
              </a:solidFill>
              <a:latin typeface="ＭＳ ゴシック" pitchFamily="49" charset="-128"/>
              <a:ea typeface="ＭＳ ゴシック" pitchFamily="49" charset="-128"/>
            </a:rPr>
            <a:t>　組合等が起こした地方債の元利償還金に対する負担等は、東河環境センターに係る負担分で</a:t>
          </a:r>
          <a:r>
            <a:rPr kumimoji="1" lang="en-US" altLang="ja-JP" sz="1250">
              <a:solidFill>
                <a:sysClr val="windowText" lastClr="000000"/>
              </a:solidFill>
              <a:latin typeface="ＭＳ ゴシック" pitchFamily="49" charset="-128"/>
              <a:ea typeface="ＭＳ ゴシック" pitchFamily="49" charset="-128"/>
            </a:rPr>
            <a:t>2</a:t>
          </a:r>
          <a:r>
            <a:rPr kumimoji="1" lang="ja-JP" altLang="en-US" sz="1250">
              <a:solidFill>
                <a:sysClr val="windowText" lastClr="000000"/>
              </a:solidFill>
              <a:latin typeface="ＭＳ ゴシック" pitchFamily="49" charset="-128"/>
              <a:ea typeface="ＭＳ ゴシック" pitchFamily="49" charset="-128"/>
            </a:rPr>
            <a:t>百万円減となった。</a:t>
          </a:r>
        </a:p>
        <a:p>
          <a:r>
            <a:rPr kumimoji="1" lang="ja-JP" altLang="en-US" sz="1250">
              <a:solidFill>
                <a:sysClr val="windowText" lastClr="000000"/>
              </a:solidFill>
              <a:latin typeface="ＭＳ ゴシック" pitchFamily="49" charset="-128"/>
              <a:ea typeface="ＭＳ ゴシック" pitchFamily="49" charset="-128"/>
            </a:rPr>
            <a:t>　これらにより、元利償還金等の合計は</a:t>
          </a:r>
          <a:r>
            <a:rPr kumimoji="1" lang="en-US" altLang="ja-JP" sz="1250">
              <a:solidFill>
                <a:sysClr val="windowText" lastClr="000000"/>
              </a:solidFill>
              <a:latin typeface="ＭＳ ゴシック" pitchFamily="49" charset="-128"/>
              <a:ea typeface="ＭＳ ゴシック" pitchFamily="49" charset="-128"/>
            </a:rPr>
            <a:t>363</a:t>
          </a:r>
          <a:r>
            <a:rPr kumimoji="1" lang="ja-JP" altLang="en-US" sz="1250">
              <a:solidFill>
                <a:sysClr val="windowText" lastClr="000000"/>
              </a:solidFill>
              <a:latin typeface="ＭＳ ゴシック" pitchFamily="49" charset="-128"/>
              <a:ea typeface="ＭＳ ゴシック" pitchFamily="49" charset="-128"/>
            </a:rPr>
            <a:t>百万円となり、実質公債費比率の分子は前年度から</a:t>
          </a:r>
          <a:r>
            <a:rPr kumimoji="1" lang="en-US" altLang="ja-JP" sz="1250">
              <a:solidFill>
                <a:sysClr val="windowText" lastClr="000000"/>
              </a:solidFill>
              <a:latin typeface="ＭＳ ゴシック" pitchFamily="49" charset="-128"/>
              <a:ea typeface="ＭＳ ゴシック" pitchFamily="49" charset="-128"/>
            </a:rPr>
            <a:t>27</a:t>
          </a:r>
          <a:r>
            <a:rPr kumimoji="1" lang="ja-JP" altLang="en-US" sz="1250">
              <a:solidFill>
                <a:sysClr val="windowText" lastClr="000000"/>
              </a:solidFill>
              <a:latin typeface="ＭＳ ゴシック" pitchFamily="49" charset="-128"/>
              <a:ea typeface="ＭＳ ゴシック" pitchFamily="49" charset="-128"/>
            </a:rPr>
            <a:t>百万円減の</a:t>
          </a:r>
          <a:r>
            <a:rPr kumimoji="1" lang="en-US" altLang="ja-JP" sz="1250">
              <a:solidFill>
                <a:sysClr val="windowText" lastClr="000000"/>
              </a:solidFill>
              <a:latin typeface="ＭＳ ゴシック" pitchFamily="49" charset="-128"/>
              <a:ea typeface="ＭＳ ゴシック" pitchFamily="49" charset="-128"/>
            </a:rPr>
            <a:t>134</a:t>
          </a:r>
          <a:r>
            <a:rPr kumimoji="1" lang="ja-JP" altLang="en-US" sz="1250">
              <a:solidFill>
                <a:sysClr val="windowText" lastClr="000000"/>
              </a:solidFill>
              <a:latin typeface="ＭＳ ゴシック" pitchFamily="49" charset="-128"/>
              <a:ea typeface="ＭＳ ゴシック" pitchFamily="49" charset="-128"/>
            </a:rPr>
            <a:t>百万円となった。</a:t>
          </a:r>
        </a:p>
        <a:p>
          <a:r>
            <a:rPr kumimoji="1" lang="ja-JP" altLang="en-US" sz="1250">
              <a:solidFill>
                <a:sysClr val="windowText" lastClr="000000"/>
              </a:solidFill>
              <a:latin typeface="ＭＳ ゴシック" pitchFamily="49" charset="-128"/>
              <a:ea typeface="ＭＳ ゴシック" pitchFamily="49" charset="-128"/>
            </a:rPr>
            <a:t>　大型事業を行う際は、地方債発行は不可欠であるため、事業の取捨選択を行いつつ、交付税算入率の有利な起債を選択し、一層の財政健全化に努めていく。</a:t>
          </a:r>
          <a:endParaRPr kumimoji="1" lang="ja-JP" altLang="en-US" sz="1250">
            <a:solidFill>
              <a:srgbClr val="FF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満期一括償還地方債は利用していない。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一般会計等に係る地方債の現在高は、防災情報伝達システム整備工事や防災拠点施設整備工事等に伴う町債発行により、前年度から</a:t>
          </a:r>
          <a:r>
            <a:rPr kumimoji="1" lang="en-US" altLang="ja-JP" sz="1300">
              <a:solidFill>
                <a:schemeClr val="tx1"/>
              </a:solidFill>
              <a:latin typeface="ＭＳ ゴシック" pitchFamily="49" charset="-128"/>
              <a:ea typeface="ＭＳ ゴシック" pitchFamily="49" charset="-128"/>
            </a:rPr>
            <a:t>181</a:t>
          </a:r>
          <a:r>
            <a:rPr kumimoji="1" lang="ja-JP" altLang="en-US" sz="1300">
              <a:solidFill>
                <a:schemeClr val="tx1"/>
              </a:solidFill>
              <a:latin typeface="ＭＳ ゴシック" pitchFamily="49" charset="-128"/>
              <a:ea typeface="ＭＳ ゴシック" pitchFamily="49" charset="-128"/>
            </a:rPr>
            <a:t>百万円増加、組合等負担等見込額は、一部事務組合東河環境センターと下田地区消防組合への負担額が増額となったことにより、前年度から</a:t>
          </a:r>
          <a:r>
            <a:rPr kumimoji="1" lang="en-US" altLang="ja-JP" sz="1300">
              <a:solidFill>
                <a:schemeClr val="tx1"/>
              </a:solidFill>
              <a:latin typeface="ＭＳ ゴシック" pitchFamily="49" charset="-128"/>
              <a:ea typeface="ＭＳ ゴシック" pitchFamily="49" charset="-128"/>
            </a:rPr>
            <a:t>200</a:t>
          </a:r>
          <a:r>
            <a:rPr kumimoji="1" lang="ja-JP" altLang="en-US" sz="1300">
              <a:solidFill>
                <a:schemeClr val="tx1"/>
              </a:solidFill>
              <a:latin typeface="ＭＳ ゴシック" pitchFamily="49" charset="-128"/>
              <a:ea typeface="ＭＳ ゴシック" pitchFamily="49" charset="-128"/>
            </a:rPr>
            <a:t>百万円増加、退職手当負担見込額は、組合積立不足額が減少したことで、前年度から</a:t>
          </a:r>
          <a:r>
            <a:rPr kumimoji="1" lang="en-US" altLang="ja-JP" sz="1300">
              <a:solidFill>
                <a:schemeClr val="tx1"/>
              </a:solidFill>
              <a:latin typeface="ＭＳ ゴシック" pitchFamily="49" charset="-128"/>
              <a:ea typeface="ＭＳ ゴシック" pitchFamily="49" charset="-128"/>
            </a:rPr>
            <a:t>62</a:t>
          </a:r>
          <a:r>
            <a:rPr kumimoji="1" lang="ja-JP" altLang="en-US" sz="1300">
              <a:solidFill>
                <a:schemeClr val="tx1"/>
              </a:solidFill>
              <a:latin typeface="ＭＳ ゴシック" pitchFamily="49" charset="-128"/>
              <a:ea typeface="ＭＳ ゴシック" pitchFamily="49" charset="-128"/>
            </a:rPr>
            <a:t>百万円減少し、将来負担額の合計は前年度から</a:t>
          </a:r>
          <a:r>
            <a:rPr kumimoji="1" lang="en-US" altLang="ja-JP" sz="1300">
              <a:solidFill>
                <a:schemeClr val="tx1"/>
              </a:solidFill>
              <a:latin typeface="ＭＳ ゴシック" pitchFamily="49" charset="-128"/>
              <a:ea typeface="ＭＳ ゴシック" pitchFamily="49" charset="-128"/>
            </a:rPr>
            <a:t>319</a:t>
          </a:r>
          <a:r>
            <a:rPr kumimoji="1" lang="ja-JP" altLang="en-US" sz="1300">
              <a:solidFill>
                <a:schemeClr val="tx1"/>
              </a:solidFill>
              <a:latin typeface="ＭＳ ゴシック" pitchFamily="49" charset="-128"/>
              <a:ea typeface="ＭＳ ゴシック" pitchFamily="49" charset="-128"/>
            </a:rPr>
            <a:t>百万円の増額となった。</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一方、充当可能財源等では、財政調整基金積立や算入公債費の増に伴う基準財政需要額算入見込額の増により、前年度から</a:t>
          </a:r>
          <a:r>
            <a:rPr kumimoji="1" lang="en-US" altLang="ja-JP" sz="1300">
              <a:solidFill>
                <a:schemeClr val="tx1"/>
              </a:solidFill>
              <a:latin typeface="ＭＳ ゴシック" pitchFamily="49" charset="-128"/>
              <a:ea typeface="ＭＳ ゴシック" pitchFamily="49" charset="-128"/>
            </a:rPr>
            <a:t>1,105</a:t>
          </a:r>
          <a:r>
            <a:rPr kumimoji="1" lang="ja-JP" altLang="en-US" sz="1300">
              <a:solidFill>
                <a:schemeClr val="tx1"/>
              </a:solidFill>
              <a:latin typeface="ＭＳ ゴシック" pitchFamily="49" charset="-128"/>
              <a:ea typeface="ＭＳ ゴシック" pitchFamily="49" charset="-128"/>
            </a:rPr>
            <a:t>百万円増加となった。</a:t>
          </a:r>
          <a:endParaRPr kumimoji="1" lang="ja-JP" altLang="en-US" sz="1300">
            <a:solidFill>
              <a:srgbClr val="FF0000"/>
            </a:solidFill>
            <a:latin typeface="ＭＳ ゴシック" pitchFamily="49" charset="-128"/>
            <a:ea typeface="ＭＳ ゴシック" pitchFamily="49" charset="-128"/>
          </a:endParaRP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このことから、将来負担比率の分子はマイナス算定となった。</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今後も決算状況を確認しながら、財政調整基金の増額を図るとともに、地方債発行と償還のバランスを考慮し、数値の改善を図っていく。</a:t>
          </a:r>
          <a:endParaRPr kumimoji="1" lang="en-US" altLang="ja-JP" sz="1300">
            <a:solidFill>
              <a:schemeClr val="tx1"/>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令和５年度末現在の基金残高は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増減の内訳は、決算剰余金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百万円を財政調整基金、森林環境譲与税９百万円を森林環境整備促進基金に積み立てるなど、合計で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百万円、公共施設整備基金を４百万円、ふるさと基金を４百万円、いきいき福祉基金を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百万円対象事業に充当するなど、合計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決算剰余金については、当面は財政調整基金へ優先的に積み立てを行っていく。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その他目的基金については、その目的に沿った事業計画に従って、基金の積立目標金額を設定し、積立運用を行っていく。各基金ごとの今後の方針は以下のとおりである。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河津町公共施設整備基金・・・・・公共施設の整備に要する資金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河津町ふるさと基金・・・・・・・地域活性化等に要する資金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河津町森林環境整備促進基金・・・森林整備及びその促進に要する資金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河津町駅前広場運営基金・・・・・伊豆急行河津駅周辺の施設整備や維持管理に要する資金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河津町いきいき福祉基金・・・・・高齢者の保健・福祉事業の推進に要する資金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河津町公共施設整備基金・・・・・文教施設整備検討事業費に充当　▲４百万円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河津町ふるさと基金・・・・・・・鳥獣害対策等の農業振興事業に充当　▲４百万円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河津町森林環境整備促進基金・・・森林環境譲与税を積立　＋９百万円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河津町駅前広場運営基金・・・・・決算剰余金を積立　＋２百万円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河津町いきいき福祉基金・・・・・高齢者福祉事業（老人保護措置費、敬老会事業、ｼﾆｱｸﾗﾌﾞ補助、ｼﾙﾊﾞｰ人材ｾﾝﾀｰ補助）に充当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河津町公共施設整備基金・・・・・現時点での新たな積立予定なし。公共施設長寿命化事業等に充当していく。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河津町ふるさと基金・・・・・・・現時点での新たな積立予定なし。鳥獣害対策等の農業振興事業に充当していく。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河津町森林環境整備促進基金・・・森林環境譲与税を積み立てて、間伐や植林等の森林整備事業に充当していく。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河津町駅前広場運営基金・・・・・決算剰余金を積み立てて、駅前広場の整備、維持管理費に充当していく。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河津町いきいき福祉基金・・・・・現時点での新たな積立予定なし。高齢者福祉事業に充当していく。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百万円を積み立て、電力・ガス・食料品等価格高騰重点支援事業の財源として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自主財源確保が厳しい状況下における行政サービスの維持と災害時などの突発的な支出に対応するため、当面は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百万円程度を目標として、決算剰余金を確認しながら積み立てを行っていく。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普通交付税追加交付分のうち、臨時財政対策債償還基金費分を積み立てたことから、前年度から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今後は文教施設整備などの大型事業が控えており、多額の町債発行が予測されるため、将来の償還資金不足に対応できるよう、現在の基金残高を維持していく。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972CC29-5DD1-4418-9144-99D43875E8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E5CADB3-AA55-4C61-95FF-71393F543A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8FFAEFE7-BED6-46FB-B980-C027CA9D467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BC8AEA92-8261-49BD-808F-88C1CDCC195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DE4254BB-A8C1-44FA-947D-74CABC226F0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F81D9D0B-3018-4572-A50B-0D268DAFB42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B60F0E3D-D965-48AD-9C49-BAB511D0A87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7E0DF341-B1B5-4687-8920-990D3339F0C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7DC04805-FDAA-4EB5-A981-237E9D15FCB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89B720B8-AD9D-4D35-9588-0F8BAA68163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FE88D06-FBA8-49B9-BD12-AD2A357DD78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AD911BF2-5973-456E-AE87-C13D755FF38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DC3F9E48-4540-4DCC-8FB8-3E40A9483C4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F543C50D-8EE1-4A0F-81DB-97E1DAC43E9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6,552
6,482
100.69
5,027,656
4,826,235
161,303
2,773,109
3,043,049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8E11D1D7-FA0E-4965-B7D7-9D4E46898A5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964A9E6A-7EA6-4E96-BB32-DDC564EABE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C7378CF9-D4D9-4ACA-90BF-5C1BBD4D04E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884F87B0-C8D7-45A8-93D2-651958D0DCB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207039F-FB1F-40A8-8044-EB3C904FA89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EA097994-50C5-4A32-BF76-FD9FB7B5C54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D079A41A-96D8-4207-BB76-013AE80915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E1C96A9C-B807-4DC8-B467-64C9A258E12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1A25B7B6-276A-4A2B-8205-4789DE14474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693F8B7-E795-4DF4-9C24-A31EC1CABA2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7BA653C-D62D-4E14-B0D3-FF0C5A9C97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A298AA2-BC4D-4AB9-9B27-2A8B4D22E46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94DD61EB-D80F-4C3D-B1E0-2D8E64DF9B0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3B86083-616B-4CE6-BCFF-A6F64129BBD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C17C99BE-FCCC-4A6E-A2C8-E2955EE2BC9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A142E05A-0E4E-408F-AA4C-A7FA8E1E264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43C76F2D-F0E7-4A86-9E9A-46C8484E1A6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AF9046F6-BFFF-4C55-8EE6-435A1251D6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F463923B-2A03-44A5-B489-AFC675B4673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F36009F6-7C59-4369-8AEC-DA6FB91DA91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FBF24543-05FE-4E14-B8AF-7970BAD2D04A}"/>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7919F6A8-B650-4F89-B240-443F84CD7ED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5944BFFD-E37D-4805-8E5D-9CAC4B8967C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6C1BA46E-B806-4BD2-A0FD-0DE318DE1B6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8E21C562-F827-48F1-AA6B-1945EB39064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9C30FFEC-E0CA-4618-A7EB-6A2CDDCE645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3F435CDC-C26B-4A99-81D6-15AD1D8B997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E95DB394-93BE-45E4-B36D-C55341F797C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11884307-3173-4B8D-AF4B-918B3B15E5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EEC86354-F77C-4574-82D5-C860B8E7E04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6C49068-9562-460F-9A78-EB0A18CF0C9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52F33250-DD39-428B-BA51-4A78F92D106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BC9AA96E-B019-4976-9C84-94FAE9D6CD0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34BE336A-6CB8-4209-9D52-950C3DF94E3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F58E77B4-E0E9-4A7A-B1D2-C0B13FF3AE8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有形固定資産減価償却率は、類似団体内平均値を</a:t>
          </a:r>
          <a:r>
            <a:rPr kumimoji="1" lang="en-US" altLang="ja-JP" sz="1100" baseline="0">
              <a:latin typeface="ＭＳ Ｐゴシック" panose="020B0600070205080204" pitchFamily="50" charset="-128"/>
              <a:ea typeface="ＭＳ Ｐゴシック" panose="020B0600070205080204" pitchFamily="50" charset="-128"/>
            </a:rPr>
            <a:t>9.7</a:t>
          </a:r>
          <a:r>
            <a:rPr kumimoji="1" lang="ja-JP" altLang="en-US" sz="1100" baseline="0">
              <a:latin typeface="ＭＳ Ｐゴシック" panose="020B0600070205080204" pitchFamily="50" charset="-128"/>
              <a:ea typeface="ＭＳ Ｐゴシック" panose="020B0600070205080204" pitchFamily="50" charset="-128"/>
            </a:rPr>
            <a:t>ポイント下回り、前年度から</a:t>
          </a:r>
          <a:r>
            <a:rPr kumimoji="1" lang="en-US" altLang="ja-JP" sz="1100" baseline="0">
              <a:latin typeface="ＭＳ Ｐゴシック" panose="020B0600070205080204" pitchFamily="50" charset="-128"/>
              <a:ea typeface="ＭＳ Ｐゴシック" panose="020B0600070205080204" pitchFamily="50" charset="-128"/>
            </a:rPr>
            <a:t>7.3</a:t>
          </a:r>
          <a:r>
            <a:rPr kumimoji="1" lang="ja-JP" altLang="en-US" sz="1100" baseline="0">
              <a:latin typeface="ＭＳ Ｐゴシック" panose="020B0600070205080204" pitchFamily="50" charset="-128"/>
              <a:ea typeface="ＭＳ Ｐゴシック" panose="020B0600070205080204" pitchFamily="50" charset="-128"/>
            </a:rPr>
            <a:t>ポイント下降した。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一般廃棄物処理施設及び橋りょう・トンネルを除く全ての施設において、有形固定資産減価償却率が前年度より上昇しており、特に公民館の有形固定資産減価償却率が</a:t>
          </a:r>
          <a:r>
            <a:rPr kumimoji="1" lang="en-US" altLang="ja-JP" sz="1100" baseline="0">
              <a:latin typeface="ＭＳ Ｐゴシック" panose="020B0600070205080204" pitchFamily="50" charset="-128"/>
              <a:ea typeface="ＭＳ Ｐゴシック" panose="020B0600070205080204" pitchFamily="50" charset="-128"/>
            </a:rPr>
            <a:t>100.0</a:t>
          </a:r>
          <a:r>
            <a:rPr kumimoji="1" lang="ja-JP" altLang="en-US" sz="1100" baseline="0">
              <a:latin typeface="ＭＳ Ｐゴシック" panose="020B0600070205080204" pitchFamily="50" charset="-128"/>
              <a:ea typeface="ＭＳ Ｐゴシック" panose="020B0600070205080204" pitchFamily="50" charset="-128"/>
            </a:rPr>
            <a:t>％、学校施設が</a:t>
          </a:r>
          <a:r>
            <a:rPr kumimoji="1" lang="en-US" altLang="ja-JP" sz="1100" baseline="0">
              <a:latin typeface="ＭＳ Ｐゴシック" panose="020B0600070205080204" pitchFamily="50" charset="-128"/>
              <a:ea typeface="ＭＳ Ｐゴシック" panose="020B0600070205080204" pitchFamily="50" charset="-128"/>
            </a:rPr>
            <a:t>80.3</a:t>
          </a:r>
          <a:r>
            <a:rPr kumimoji="1" lang="ja-JP" altLang="en-US" sz="1100" baseline="0">
              <a:latin typeface="ＭＳ Ｐゴシック" panose="020B0600070205080204" pitchFamily="50" charset="-128"/>
              <a:ea typeface="ＭＳ Ｐゴシック" panose="020B0600070205080204" pitchFamily="50" charset="-128"/>
            </a:rPr>
            <a:t>％と高い数値となっている。その他の施設についても、老朽化が進行していることから、公共施設等総合管理計画に沿い、財政的負担を考慮しながら、施設の長寿命化や更新、除却を行っていく。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9988692A-0AE7-478F-B997-E331A2ADFD3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5E7BE9DC-72D8-4898-9A6D-3770D3D558C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0065C0BB-BA27-4C77-87F8-C227CFBA82C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8BC4A86F-325E-4D32-B952-AB82DDBBED1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B0BEABCB-91F4-43C6-872F-A9103CC2D98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988E13DF-8A53-422D-9E1F-BEC88104891A}"/>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E5FB902E-250B-4003-905B-901DD0AA1DD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A63F7DE0-47C0-4ADB-B947-D76E835B6EDD}"/>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892E4BA1-6214-4740-8CCB-DA3AC689A13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70A03138-5AF3-4D83-AC2C-725EFEADFAA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85620315-AF92-4752-80F7-921D4A1903C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B844B1CF-1C3D-44DA-A94A-1D84DBB8586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CEE0B58D-8986-4A34-9A1C-59977962927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3BF754B8-0D90-4E0C-8C44-5F32B0007C2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93C7EDE6-8E6C-470E-8BC7-6DD3EDBA6193}"/>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D53747ED-2682-46E0-B691-281587AD85F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50A89F2B-C10E-40FC-88B9-675E76EF739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14A1AEDB-F218-4529-B4AF-2970CDE722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69" name="直線コネクタ 68">
          <a:extLst>
            <a:ext uri="{FF2B5EF4-FFF2-40B4-BE49-F238E27FC236}">
              <a16:creationId xmlns:a16="http://schemas.microsoft.com/office/drawing/2014/main" id="{52008B28-0631-4D61-98A6-08660B89B856}"/>
            </a:ext>
          </a:extLst>
        </xdr:cNvPr>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0" name="有形固定資産減価償却率最小値テキスト">
          <a:extLst>
            <a:ext uri="{FF2B5EF4-FFF2-40B4-BE49-F238E27FC236}">
              <a16:creationId xmlns:a16="http://schemas.microsoft.com/office/drawing/2014/main" id="{B203C36B-33B2-4148-8FB5-804A6A209F71}"/>
            </a:ext>
          </a:extLst>
        </xdr:cNvPr>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1" name="直線コネクタ 70">
          <a:extLst>
            <a:ext uri="{FF2B5EF4-FFF2-40B4-BE49-F238E27FC236}">
              <a16:creationId xmlns:a16="http://schemas.microsoft.com/office/drawing/2014/main" id="{9CE63707-B5FE-4EC3-860D-B3AC8A13785C}"/>
            </a:ext>
          </a:extLst>
        </xdr:cNvPr>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a:extLst>
            <a:ext uri="{FF2B5EF4-FFF2-40B4-BE49-F238E27FC236}">
              <a16:creationId xmlns:a16="http://schemas.microsoft.com/office/drawing/2014/main" id="{618F6464-4262-4CDC-A717-AEAB68CDF323}"/>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a:extLst>
            <a:ext uri="{FF2B5EF4-FFF2-40B4-BE49-F238E27FC236}">
              <a16:creationId xmlns:a16="http://schemas.microsoft.com/office/drawing/2014/main" id="{AC2DD098-123F-48C5-AF93-593836E442A1}"/>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74" name="有形固定資産減価償却率平均値テキスト">
          <a:extLst>
            <a:ext uri="{FF2B5EF4-FFF2-40B4-BE49-F238E27FC236}">
              <a16:creationId xmlns:a16="http://schemas.microsoft.com/office/drawing/2014/main" id="{6EC9F9B5-010B-45BA-9EE7-520355E2B3A0}"/>
            </a:ext>
          </a:extLst>
        </xdr:cNvPr>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75" name="フローチャート: 判断 74">
          <a:extLst>
            <a:ext uri="{FF2B5EF4-FFF2-40B4-BE49-F238E27FC236}">
              <a16:creationId xmlns:a16="http://schemas.microsoft.com/office/drawing/2014/main" id="{F4E08D51-28F0-4302-95BF-FA730A17D40C}"/>
            </a:ext>
          </a:extLst>
        </xdr:cNvPr>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76" name="フローチャート: 判断 75">
          <a:extLst>
            <a:ext uri="{FF2B5EF4-FFF2-40B4-BE49-F238E27FC236}">
              <a16:creationId xmlns:a16="http://schemas.microsoft.com/office/drawing/2014/main" id="{56ACD47F-900A-47BB-8E69-A982D21FD8BE}"/>
            </a:ext>
          </a:extLst>
        </xdr:cNvPr>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77" name="フローチャート: 判断 76">
          <a:extLst>
            <a:ext uri="{FF2B5EF4-FFF2-40B4-BE49-F238E27FC236}">
              <a16:creationId xmlns:a16="http://schemas.microsoft.com/office/drawing/2014/main" id="{335CD9EF-8A6C-4009-B412-3BB123D63D23}"/>
            </a:ext>
          </a:extLst>
        </xdr:cNvPr>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78" name="フローチャート: 判断 77">
          <a:extLst>
            <a:ext uri="{FF2B5EF4-FFF2-40B4-BE49-F238E27FC236}">
              <a16:creationId xmlns:a16="http://schemas.microsoft.com/office/drawing/2014/main" id="{D14B0627-445B-4FC8-A2B6-91E14A663EBE}"/>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79" name="フローチャート: 判断 78">
          <a:extLst>
            <a:ext uri="{FF2B5EF4-FFF2-40B4-BE49-F238E27FC236}">
              <a16:creationId xmlns:a16="http://schemas.microsoft.com/office/drawing/2014/main" id="{26FEBD8C-2611-42B8-9A41-7904019950F3}"/>
            </a:ext>
          </a:extLst>
        </xdr:cNvPr>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149B9A6-7FD6-4AAC-A847-E187D0B21D6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23CE923-7005-4588-959A-BA79FCE5E04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BF03BF30-2A5C-42E8-8253-921B3D044BE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41C2C99-7C2C-4B8D-87EB-B2219630852A}"/>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F8026C6-EDE8-41FB-B892-9A04D01F856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38917</xdr:rowOff>
    </xdr:from>
    <xdr:to>
      <xdr:col>23</xdr:col>
      <xdr:colOff>136525</xdr:colOff>
      <xdr:row>30</xdr:row>
      <xdr:rowOff>140517</xdr:rowOff>
    </xdr:to>
    <xdr:sp macro="" textlink="">
      <xdr:nvSpPr>
        <xdr:cNvPr id="85" name="楕円 84">
          <a:extLst>
            <a:ext uri="{FF2B5EF4-FFF2-40B4-BE49-F238E27FC236}">
              <a16:creationId xmlns:a16="http://schemas.microsoft.com/office/drawing/2014/main" id="{153DB3AA-9651-4B80-BAD7-82CCB3140F54}"/>
            </a:ext>
          </a:extLst>
        </xdr:cNvPr>
        <xdr:cNvSpPr/>
      </xdr:nvSpPr>
      <xdr:spPr>
        <a:xfrm>
          <a:off x="4711700" y="595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61794</xdr:rowOff>
    </xdr:from>
    <xdr:ext cx="405111" cy="259045"/>
    <xdr:sp macro="" textlink="">
      <xdr:nvSpPr>
        <xdr:cNvPr id="86" name="有形固定資産減価償却率該当値テキスト">
          <a:extLst>
            <a:ext uri="{FF2B5EF4-FFF2-40B4-BE49-F238E27FC236}">
              <a16:creationId xmlns:a16="http://schemas.microsoft.com/office/drawing/2014/main" id="{8B5CFD4A-3AF0-4233-9E9F-40050DE7829D}"/>
            </a:ext>
          </a:extLst>
        </xdr:cNvPr>
        <xdr:cNvSpPr txBox="1"/>
      </xdr:nvSpPr>
      <xdr:spPr>
        <a:xfrm>
          <a:off x="4813300" y="580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92619</xdr:rowOff>
    </xdr:from>
    <xdr:to>
      <xdr:col>19</xdr:col>
      <xdr:colOff>187325</xdr:colOff>
      <xdr:row>32</xdr:row>
      <xdr:rowOff>22769</xdr:rowOff>
    </xdr:to>
    <xdr:sp macro="" textlink="">
      <xdr:nvSpPr>
        <xdr:cNvPr id="87" name="楕円 86">
          <a:extLst>
            <a:ext uri="{FF2B5EF4-FFF2-40B4-BE49-F238E27FC236}">
              <a16:creationId xmlns:a16="http://schemas.microsoft.com/office/drawing/2014/main" id="{5626F5A0-9DF3-43BE-B1AF-2C0DC6B8A0D2}"/>
            </a:ext>
          </a:extLst>
        </xdr:cNvPr>
        <xdr:cNvSpPr/>
      </xdr:nvSpPr>
      <xdr:spPr>
        <a:xfrm>
          <a:off x="4000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89717</xdr:rowOff>
    </xdr:from>
    <xdr:to>
      <xdr:col>23</xdr:col>
      <xdr:colOff>85725</xdr:colOff>
      <xdr:row>31</xdr:row>
      <xdr:rowOff>143419</xdr:rowOff>
    </xdr:to>
    <xdr:cxnSp macro="">
      <xdr:nvCxnSpPr>
        <xdr:cNvPr id="88" name="直線コネクタ 87">
          <a:extLst>
            <a:ext uri="{FF2B5EF4-FFF2-40B4-BE49-F238E27FC236}">
              <a16:creationId xmlns:a16="http://schemas.microsoft.com/office/drawing/2014/main" id="{2113E024-FAEA-4EAE-B115-1BC7C2EF751B}"/>
            </a:ext>
          </a:extLst>
        </xdr:cNvPr>
        <xdr:cNvCxnSpPr/>
      </xdr:nvCxnSpPr>
      <xdr:spPr>
        <a:xfrm flipV="1">
          <a:off x="4051300" y="6004742"/>
          <a:ext cx="711200" cy="22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9" name="楕円 88">
          <a:extLst>
            <a:ext uri="{FF2B5EF4-FFF2-40B4-BE49-F238E27FC236}">
              <a16:creationId xmlns:a16="http://schemas.microsoft.com/office/drawing/2014/main" id="{2DF80704-C70F-409C-B513-EFF1E691BF95}"/>
            </a:ext>
          </a:extLst>
        </xdr:cNvPr>
        <xdr:cNvSpPr/>
      </xdr:nvSpPr>
      <xdr:spPr>
        <a:xfrm>
          <a:off x="323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143419</xdr:rowOff>
    </xdr:to>
    <xdr:cxnSp macro="">
      <xdr:nvCxnSpPr>
        <xdr:cNvPr id="90" name="直線コネクタ 89">
          <a:extLst>
            <a:ext uri="{FF2B5EF4-FFF2-40B4-BE49-F238E27FC236}">
              <a16:creationId xmlns:a16="http://schemas.microsoft.com/office/drawing/2014/main" id="{7CAA5132-2035-41D2-B885-E0D0621110D8}"/>
            </a:ext>
          </a:extLst>
        </xdr:cNvPr>
        <xdr:cNvCxnSpPr/>
      </xdr:nvCxnSpPr>
      <xdr:spPr>
        <a:xfrm>
          <a:off x="3289300" y="6183630"/>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12428</xdr:rowOff>
    </xdr:from>
    <xdr:to>
      <xdr:col>11</xdr:col>
      <xdr:colOff>187325</xdr:colOff>
      <xdr:row>31</xdr:row>
      <xdr:rowOff>114028</xdr:rowOff>
    </xdr:to>
    <xdr:sp macro="" textlink="">
      <xdr:nvSpPr>
        <xdr:cNvPr id="91" name="楕円 90">
          <a:extLst>
            <a:ext uri="{FF2B5EF4-FFF2-40B4-BE49-F238E27FC236}">
              <a16:creationId xmlns:a16="http://schemas.microsoft.com/office/drawing/2014/main" id="{06707D60-72B1-4ACD-B1BA-356FB0CA29B2}"/>
            </a:ext>
          </a:extLst>
        </xdr:cNvPr>
        <xdr:cNvSpPr/>
      </xdr:nvSpPr>
      <xdr:spPr>
        <a:xfrm>
          <a:off x="2476500" y="60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63228</xdr:rowOff>
    </xdr:from>
    <xdr:to>
      <xdr:col>15</xdr:col>
      <xdr:colOff>136525</xdr:colOff>
      <xdr:row>31</xdr:row>
      <xdr:rowOff>97155</xdr:rowOff>
    </xdr:to>
    <xdr:cxnSp macro="">
      <xdr:nvCxnSpPr>
        <xdr:cNvPr id="92" name="直線コネクタ 91">
          <a:extLst>
            <a:ext uri="{FF2B5EF4-FFF2-40B4-BE49-F238E27FC236}">
              <a16:creationId xmlns:a16="http://schemas.microsoft.com/office/drawing/2014/main" id="{29219F85-6F7C-4F9C-912F-29169BC59C32}"/>
            </a:ext>
          </a:extLst>
        </xdr:cNvPr>
        <xdr:cNvCxnSpPr/>
      </xdr:nvCxnSpPr>
      <xdr:spPr>
        <a:xfrm>
          <a:off x="2527300" y="614970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112939</xdr:rowOff>
    </xdr:from>
    <xdr:to>
      <xdr:col>7</xdr:col>
      <xdr:colOff>187325</xdr:colOff>
      <xdr:row>31</xdr:row>
      <xdr:rowOff>43089</xdr:rowOff>
    </xdr:to>
    <xdr:sp macro="" textlink="">
      <xdr:nvSpPr>
        <xdr:cNvPr id="93" name="楕円 92">
          <a:extLst>
            <a:ext uri="{FF2B5EF4-FFF2-40B4-BE49-F238E27FC236}">
              <a16:creationId xmlns:a16="http://schemas.microsoft.com/office/drawing/2014/main" id="{D69FE186-9C4B-4784-ACE4-76323776752A}"/>
            </a:ext>
          </a:extLst>
        </xdr:cNvPr>
        <xdr:cNvSpPr/>
      </xdr:nvSpPr>
      <xdr:spPr>
        <a:xfrm>
          <a:off x="1714500" y="602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163739</xdr:rowOff>
    </xdr:from>
    <xdr:to>
      <xdr:col>11</xdr:col>
      <xdr:colOff>136525</xdr:colOff>
      <xdr:row>31</xdr:row>
      <xdr:rowOff>63228</xdr:rowOff>
    </xdr:to>
    <xdr:cxnSp macro="">
      <xdr:nvCxnSpPr>
        <xdr:cNvPr id="94" name="直線コネクタ 93">
          <a:extLst>
            <a:ext uri="{FF2B5EF4-FFF2-40B4-BE49-F238E27FC236}">
              <a16:creationId xmlns:a16="http://schemas.microsoft.com/office/drawing/2014/main" id="{B6CFE4CD-3457-4B11-AD62-08BED5FE1569}"/>
            </a:ext>
          </a:extLst>
        </xdr:cNvPr>
        <xdr:cNvCxnSpPr/>
      </xdr:nvCxnSpPr>
      <xdr:spPr>
        <a:xfrm>
          <a:off x="1765300" y="6078764"/>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95" name="n_1aveValue有形固定資産減価償却率">
          <a:extLst>
            <a:ext uri="{FF2B5EF4-FFF2-40B4-BE49-F238E27FC236}">
              <a16:creationId xmlns:a16="http://schemas.microsoft.com/office/drawing/2014/main" id="{936F78C3-DEEA-4CF7-B188-19699F1BCBD2}"/>
            </a:ext>
          </a:extLst>
        </xdr:cNvPr>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53992</xdr:rowOff>
    </xdr:from>
    <xdr:ext cx="405111" cy="259045"/>
    <xdr:sp macro="" textlink="">
      <xdr:nvSpPr>
        <xdr:cNvPr id="96" name="n_2aveValue有形固定資産減価償却率">
          <a:extLst>
            <a:ext uri="{FF2B5EF4-FFF2-40B4-BE49-F238E27FC236}">
              <a16:creationId xmlns:a16="http://schemas.microsoft.com/office/drawing/2014/main" id="{CACBCE77-F99E-476C-A375-1F1CE56B0633}"/>
            </a:ext>
          </a:extLst>
        </xdr:cNvPr>
        <xdr:cNvSpPr txBox="1"/>
      </xdr:nvSpPr>
      <xdr:spPr>
        <a:xfrm>
          <a:off x="3086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7" name="n_3aveValue有形固定資産減価償却率">
          <a:extLst>
            <a:ext uri="{FF2B5EF4-FFF2-40B4-BE49-F238E27FC236}">
              <a16:creationId xmlns:a16="http://schemas.microsoft.com/office/drawing/2014/main" id="{88B8EFE9-1CDE-48D8-888B-2AD3A11C393D}"/>
            </a:ext>
          </a:extLst>
        </xdr:cNvPr>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98" name="n_4aveValue有形固定資産減価償却率">
          <a:extLst>
            <a:ext uri="{FF2B5EF4-FFF2-40B4-BE49-F238E27FC236}">
              <a16:creationId xmlns:a16="http://schemas.microsoft.com/office/drawing/2014/main" id="{39C3D5F7-1014-4036-AA9D-EF2A100187FA}"/>
            </a:ext>
          </a:extLst>
        </xdr:cNvPr>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39296</xdr:rowOff>
    </xdr:from>
    <xdr:ext cx="405111" cy="259045"/>
    <xdr:sp macro="" textlink="">
      <xdr:nvSpPr>
        <xdr:cNvPr id="99" name="n_1mainValue有形固定資産減価償却率">
          <a:extLst>
            <a:ext uri="{FF2B5EF4-FFF2-40B4-BE49-F238E27FC236}">
              <a16:creationId xmlns:a16="http://schemas.microsoft.com/office/drawing/2014/main" id="{D98F0FB0-0CF7-4398-9701-B68A5A3D638C}"/>
            </a:ext>
          </a:extLst>
        </xdr:cNvPr>
        <xdr:cNvSpPr txBox="1"/>
      </xdr:nvSpPr>
      <xdr:spPr>
        <a:xfrm>
          <a:off x="38360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100" name="n_2mainValue有形固定資産減価償却率">
          <a:extLst>
            <a:ext uri="{FF2B5EF4-FFF2-40B4-BE49-F238E27FC236}">
              <a16:creationId xmlns:a16="http://schemas.microsoft.com/office/drawing/2014/main" id="{74839143-55E7-4BB3-A972-5DD369197FAB}"/>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130555</xdr:rowOff>
    </xdr:from>
    <xdr:ext cx="405111" cy="259045"/>
    <xdr:sp macro="" textlink="">
      <xdr:nvSpPr>
        <xdr:cNvPr id="101" name="n_3mainValue有形固定資産減価償却率">
          <a:extLst>
            <a:ext uri="{FF2B5EF4-FFF2-40B4-BE49-F238E27FC236}">
              <a16:creationId xmlns:a16="http://schemas.microsoft.com/office/drawing/2014/main" id="{BE4018F1-C1F8-4338-BA20-966CEB39DB5B}"/>
            </a:ext>
          </a:extLst>
        </xdr:cNvPr>
        <xdr:cNvSpPr txBox="1"/>
      </xdr:nvSpPr>
      <xdr:spPr>
        <a:xfrm>
          <a:off x="2324744" y="5874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59616</xdr:rowOff>
    </xdr:from>
    <xdr:ext cx="405111" cy="259045"/>
    <xdr:sp macro="" textlink="">
      <xdr:nvSpPr>
        <xdr:cNvPr id="102" name="n_4mainValue有形固定資産減価償却率">
          <a:extLst>
            <a:ext uri="{FF2B5EF4-FFF2-40B4-BE49-F238E27FC236}">
              <a16:creationId xmlns:a16="http://schemas.microsoft.com/office/drawing/2014/main" id="{29D25514-DB29-4803-AD4E-99CBE4F7FE32}"/>
            </a:ext>
          </a:extLst>
        </xdr:cNvPr>
        <xdr:cNvSpPr txBox="1"/>
      </xdr:nvSpPr>
      <xdr:spPr>
        <a:xfrm>
          <a:off x="1562744" y="5803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947714F4-A26F-466D-989E-33752512A02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9E45ECAE-6329-414A-A5CD-8A24CCBCB82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A01B0E8F-3C0A-4521-9DF7-46565768D97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C248C24-5796-4696-88FD-2F097949002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EA209EAA-68D2-4839-925A-B87AB19346A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FDEF1BA0-56D0-4592-B0B5-87E277E351F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112BAB52-6AC8-4342-BA18-81F0FC13941A}"/>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84A175E2-CCB8-499A-9428-37FC11E76CF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F00C01D2-5709-499A-81B7-5F76578905E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D555FDB9-6D77-434C-B62C-A5A2A67DBBB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2FFE826-CC02-438D-99AE-61B75EF3078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FD96E099-5878-4162-92A6-484F72A7023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B48D12C1-EA29-46C4-9168-346AC0529A8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防災</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施設整備事業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に伴う過疎対策事業債の発行等により、地方債現在高が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百万円増加した。また、臨時財政対策債発行額が前年度か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百万円減少</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、経常一般財源</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債務償還比率が前年度から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51.8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今後も大型事業が控えており、地方債残高の増加が見込まれるため、債務償還比率は上昇すると考えている。起債と償還のバランスを考慮しながら財政運営を行い、債務償還比率の変動に注視していく。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D29ED9D8-2138-44F4-9AA4-97E5986AE2A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17C1262F-91E0-4CF5-8F6F-FAE1EA5F4DB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41E7C15-69CF-42CE-B838-F349B0A7F57E}"/>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206D387C-7105-4200-AA4F-58ACBCF14BE5}"/>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FA25CDE4-2871-4A1D-A432-393E16F4805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44F0F34E-B632-46E7-BE58-68B6DCA506B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2" name="テキスト ボックス 121">
          <a:extLst>
            <a:ext uri="{FF2B5EF4-FFF2-40B4-BE49-F238E27FC236}">
              <a16:creationId xmlns:a16="http://schemas.microsoft.com/office/drawing/2014/main" id="{2EE4AFB7-B99F-48B3-8D40-B7245725E966}"/>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D059A105-1121-4281-A3BD-707E73F4AA7B}"/>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3CD1F0E-1F2A-4322-922C-E887B013793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AAE16E6-22C1-481E-B8CA-D4A1F2363E6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9792D9D9-2218-4F87-9C35-F8B0EC81A28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269C350E-F572-47F3-B2B1-ABEFFBBB437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DBD7538A-015F-487D-AA63-882BF77F5DF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690FCF07-2378-420E-BEA9-349F1863421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AE43B3B4-64A6-4AE4-B2EA-6071B2DB751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36D21B56-FF16-4F46-9E71-22BA59D99E2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BF01C322-0523-4E96-833A-F2915EB6938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33" name="直線コネクタ 132">
          <a:extLst>
            <a:ext uri="{FF2B5EF4-FFF2-40B4-BE49-F238E27FC236}">
              <a16:creationId xmlns:a16="http://schemas.microsoft.com/office/drawing/2014/main" id="{CA0A0230-CEE8-4236-AEF7-D9FEB22F941C}"/>
            </a:ext>
          </a:extLst>
        </xdr:cNvPr>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34" name="債務償還比率最小値テキスト">
          <a:extLst>
            <a:ext uri="{FF2B5EF4-FFF2-40B4-BE49-F238E27FC236}">
              <a16:creationId xmlns:a16="http://schemas.microsoft.com/office/drawing/2014/main" id="{BA5DEF36-4469-4CE3-AEC9-68EF5B64948A}"/>
            </a:ext>
          </a:extLst>
        </xdr:cNvPr>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35" name="直線コネクタ 134">
          <a:extLst>
            <a:ext uri="{FF2B5EF4-FFF2-40B4-BE49-F238E27FC236}">
              <a16:creationId xmlns:a16="http://schemas.microsoft.com/office/drawing/2014/main" id="{B9C6CC48-CD70-408F-A73C-3891F2747762}"/>
            </a:ext>
          </a:extLst>
        </xdr:cNvPr>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A265E53B-DA7E-49BE-A78A-D0A4F7B296C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B0F46FB2-9255-441F-997A-C5BD86D043AA}"/>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38" name="債務償還比率平均値テキスト">
          <a:extLst>
            <a:ext uri="{FF2B5EF4-FFF2-40B4-BE49-F238E27FC236}">
              <a16:creationId xmlns:a16="http://schemas.microsoft.com/office/drawing/2014/main" id="{14B85121-BFB5-407C-9B13-90EFD8C6A1F1}"/>
            </a:ext>
          </a:extLst>
        </xdr:cNvPr>
        <xdr:cNvSpPr txBox="1"/>
      </xdr:nvSpPr>
      <xdr:spPr>
        <a:xfrm>
          <a:off x="14846300" y="5413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39" name="フローチャート: 判断 138">
          <a:extLst>
            <a:ext uri="{FF2B5EF4-FFF2-40B4-BE49-F238E27FC236}">
              <a16:creationId xmlns:a16="http://schemas.microsoft.com/office/drawing/2014/main" id="{C2EF48FA-CE1B-4BA5-9FB6-06F226A1CDDF}"/>
            </a:ext>
          </a:extLst>
        </xdr:cNvPr>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0" name="フローチャート: 判断 139">
          <a:extLst>
            <a:ext uri="{FF2B5EF4-FFF2-40B4-BE49-F238E27FC236}">
              <a16:creationId xmlns:a16="http://schemas.microsoft.com/office/drawing/2014/main" id="{A8557926-8878-4488-AF98-BB897AB2B3EE}"/>
            </a:ext>
          </a:extLst>
        </xdr:cNvPr>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1" name="フローチャート: 判断 140">
          <a:extLst>
            <a:ext uri="{FF2B5EF4-FFF2-40B4-BE49-F238E27FC236}">
              <a16:creationId xmlns:a16="http://schemas.microsoft.com/office/drawing/2014/main" id="{1F17929C-A0E3-4B82-B594-0276BA1C1754}"/>
            </a:ext>
          </a:extLst>
        </xdr:cNvPr>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42" name="フローチャート: 判断 141">
          <a:extLst>
            <a:ext uri="{FF2B5EF4-FFF2-40B4-BE49-F238E27FC236}">
              <a16:creationId xmlns:a16="http://schemas.microsoft.com/office/drawing/2014/main" id="{D790053D-4AF7-4A75-8A10-852A4F5FE284}"/>
            </a:ext>
          </a:extLst>
        </xdr:cNvPr>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43" name="フローチャート: 判断 142">
          <a:extLst>
            <a:ext uri="{FF2B5EF4-FFF2-40B4-BE49-F238E27FC236}">
              <a16:creationId xmlns:a16="http://schemas.microsoft.com/office/drawing/2014/main" id="{621544F7-DCFF-4C70-8775-151295900728}"/>
            </a:ext>
          </a:extLst>
        </xdr:cNvPr>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34A6367-BF48-4F8B-8E20-38A25641599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C617ECC-D83F-4368-960A-335E964DBC8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17DDB1D8-CFF5-491C-A208-78121DE11F4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A650E938-E83E-4A41-BEBD-C2B59C0DAC7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AD2A291E-A3AC-4138-B330-85E0F593C8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36068</xdr:rowOff>
    </xdr:from>
    <xdr:to>
      <xdr:col>76</xdr:col>
      <xdr:colOff>73025</xdr:colOff>
      <xdr:row>28</xdr:row>
      <xdr:rowOff>137668</xdr:rowOff>
    </xdr:to>
    <xdr:sp macro="" textlink="">
      <xdr:nvSpPr>
        <xdr:cNvPr id="149" name="楕円 148">
          <a:extLst>
            <a:ext uri="{FF2B5EF4-FFF2-40B4-BE49-F238E27FC236}">
              <a16:creationId xmlns:a16="http://schemas.microsoft.com/office/drawing/2014/main" id="{4499BFBB-960F-4B8F-AE5F-0AB0C6E24438}"/>
            </a:ext>
          </a:extLst>
        </xdr:cNvPr>
        <xdr:cNvSpPr/>
      </xdr:nvSpPr>
      <xdr:spPr>
        <a:xfrm>
          <a:off x="14744700" y="560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14495</xdr:rowOff>
    </xdr:from>
    <xdr:ext cx="469744" cy="259045"/>
    <xdr:sp macro="" textlink="">
      <xdr:nvSpPr>
        <xdr:cNvPr id="150" name="債務償還比率該当値テキスト">
          <a:extLst>
            <a:ext uri="{FF2B5EF4-FFF2-40B4-BE49-F238E27FC236}">
              <a16:creationId xmlns:a16="http://schemas.microsoft.com/office/drawing/2014/main" id="{2D50FA96-69BA-4639-89D0-6B1EE909251A}"/>
            </a:ext>
          </a:extLst>
        </xdr:cNvPr>
        <xdr:cNvSpPr txBox="1"/>
      </xdr:nvSpPr>
      <xdr:spPr>
        <a:xfrm>
          <a:off x="14846300" y="55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89323</xdr:rowOff>
    </xdr:from>
    <xdr:to>
      <xdr:col>72</xdr:col>
      <xdr:colOff>123825</xdr:colOff>
      <xdr:row>29</xdr:row>
      <xdr:rowOff>19473</xdr:rowOff>
    </xdr:to>
    <xdr:sp macro="" textlink="">
      <xdr:nvSpPr>
        <xdr:cNvPr id="151" name="楕円 150">
          <a:extLst>
            <a:ext uri="{FF2B5EF4-FFF2-40B4-BE49-F238E27FC236}">
              <a16:creationId xmlns:a16="http://schemas.microsoft.com/office/drawing/2014/main" id="{FB4DA36D-DB30-44EC-875B-DFFFA3CF7334}"/>
            </a:ext>
          </a:extLst>
        </xdr:cNvPr>
        <xdr:cNvSpPr/>
      </xdr:nvSpPr>
      <xdr:spPr>
        <a:xfrm>
          <a:off x="14033500" y="56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86868</xdr:rowOff>
    </xdr:from>
    <xdr:to>
      <xdr:col>76</xdr:col>
      <xdr:colOff>22225</xdr:colOff>
      <xdr:row>28</xdr:row>
      <xdr:rowOff>140123</xdr:rowOff>
    </xdr:to>
    <xdr:cxnSp macro="">
      <xdr:nvCxnSpPr>
        <xdr:cNvPr id="152" name="直線コネクタ 151">
          <a:extLst>
            <a:ext uri="{FF2B5EF4-FFF2-40B4-BE49-F238E27FC236}">
              <a16:creationId xmlns:a16="http://schemas.microsoft.com/office/drawing/2014/main" id="{547D827B-2DFD-4EA7-8C0E-77395E58FABA}"/>
            </a:ext>
          </a:extLst>
        </xdr:cNvPr>
        <xdr:cNvCxnSpPr/>
      </xdr:nvCxnSpPr>
      <xdr:spPr>
        <a:xfrm flipV="1">
          <a:off x="14084300" y="5658993"/>
          <a:ext cx="711200" cy="5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50564</xdr:rowOff>
    </xdr:from>
    <xdr:to>
      <xdr:col>68</xdr:col>
      <xdr:colOff>123825</xdr:colOff>
      <xdr:row>28</xdr:row>
      <xdr:rowOff>152164</xdr:rowOff>
    </xdr:to>
    <xdr:sp macro="" textlink="">
      <xdr:nvSpPr>
        <xdr:cNvPr id="153" name="楕円 152">
          <a:extLst>
            <a:ext uri="{FF2B5EF4-FFF2-40B4-BE49-F238E27FC236}">
              <a16:creationId xmlns:a16="http://schemas.microsoft.com/office/drawing/2014/main" id="{79BE9F50-5180-4469-A8BB-3A6743E66BCC}"/>
            </a:ext>
          </a:extLst>
        </xdr:cNvPr>
        <xdr:cNvSpPr/>
      </xdr:nvSpPr>
      <xdr:spPr>
        <a:xfrm>
          <a:off x="13271500" y="56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101364</xdr:rowOff>
    </xdr:from>
    <xdr:to>
      <xdr:col>72</xdr:col>
      <xdr:colOff>73025</xdr:colOff>
      <xdr:row>28</xdr:row>
      <xdr:rowOff>140123</xdr:rowOff>
    </xdr:to>
    <xdr:cxnSp macro="">
      <xdr:nvCxnSpPr>
        <xdr:cNvPr id="154" name="直線コネクタ 153">
          <a:extLst>
            <a:ext uri="{FF2B5EF4-FFF2-40B4-BE49-F238E27FC236}">
              <a16:creationId xmlns:a16="http://schemas.microsoft.com/office/drawing/2014/main" id="{637C02B3-9693-4487-9CD1-EC49CAAAB67C}"/>
            </a:ext>
          </a:extLst>
        </xdr:cNvPr>
        <xdr:cNvCxnSpPr/>
      </xdr:nvCxnSpPr>
      <xdr:spPr>
        <a:xfrm>
          <a:off x="13322300" y="5673489"/>
          <a:ext cx="762000" cy="38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20066</xdr:rowOff>
    </xdr:from>
    <xdr:to>
      <xdr:col>64</xdr:col>
      <xdr:colOff>123825</xdr:colOff>
      <xdr:row>29</xdr:row>
      <xdr:rowOff>121666</xdr:rowOff>
    </xdr:to>
    <xdr:sp macro="" textlink="">
      <xdr:nvSpPr>
        <xdr:cNvPr id="155" name="楕円 154">
          <a:extLst>
            <a:ext uri="{FF2B5EF4-FFF2-40B4-BE49-F238E27FC236}">
              <a16:creationId xmlns:a16="http://schemas.microsoft.com/office/drawing/2014/main" id="{F2EAD3D0-305F-4918-B94A-A6F9B3B67126}"/>
            </a:ext>
          </a:extLst>
        </xdr:cNvPr>
        <xdr:cNvSpPr/>
      </xdr:nvSpPr>
      <xdr:spPr>
        <a:xfrm>
          <a:off x="12509500" y="576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101364</xdr:rowOff>
    </xdr:from>
    <xdr:to>
      <xdr:col>68</xdr:col>
      <xdr:colOff>73025</xdr:colOff>
      <xdr:row>29</xdr:row>
      <xdr:rowOff>70866</xdr:rowOff>
    </xdr:to>
    <xdr:cxnSp macro="">
      <xdr:nvCxnSpPr>
        <xdr:cNvPr id="156" name="直線コネクタ 155">
          <a:extLst>
            <a:ext uri="{FF2B5EF4-FFF2-40B4-BE49-F238E27FC236}">
              <a16:creationId xmlns:a16="http://schemas.microsoft.com/office/drawing/2014/main" id="{F3B3BA37-A033-4F3B-A2DD-8F44A30D8F19}"/>
            </a:ext>
          </a:extLst>
        </xdr:cNvPr>
        <xdr:cNvCxnSpPr/>
      </xdr:nvCxnSpPr>
      <xdr:spPr>
        <a:xfrm flipV="1">
          <a:off x="12560300" y="5673489"/>
          <a:ext cx="762000" cy="14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67873</xdr:rowOff>
    </xdr:from>
    <xdr:to>
      <xdr:col>60</xdr:col>
      <xdr:colOff>123825</xdr:colOff>
      <xdr:row>29</xdr:row>
      <xdr:rowOff>169473</xdr:rowOff>
    </xdr:to>
    <xdr:sp macro="" textlink="">
      <xdr:nvSpPr>
        <xdr:cNvPr id="157" name="楕円 156">
          <a:extLst>
            <a:ext uri="{FF2B5EF4-FFF2-40B4-BE49-F238E27FC236}">
              <a16:creationId xmlns:a16="http://schemas.microsoft.com/office/drawing/2014/main" id="{627F2498-EB04-43E5-AA79-B2F2EFC601AE}"/>
            </a:ext>
          </a:extLst>
        </xdr:cNvPr>
        <xdr:cNvSpPr/>
      </xdr:nvSpPr>
      <xdr:spPr>
        <a:xfrm>
          <a:off x="11747500" y="58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70866</xdr:rowOff>
    </xdr:from>
    <xdr:to>
      <xdr:col>64</xdr:col>
      <xdr:colOff>73025</xdr:colOff>
      <xdr:row>29</xdr:row>
      <xdr:rowOff>118673</xdr:rowOff>
    </xdr:to>
    <xdr:cxnSp macro="">
      <xdr:nvCxnSpPr>
        <xdr:cNvPr id="158" name="直線コネクタ 157">
          <a:extLst>
            <a:ext uri="{FF2B5EF4-FFF2-40B4-BE49-F238E27FC236}">
              <a16:creationId xmlns:a16="http://schemas.microsoft.com/office/drawing/2014/main" id="{C2002877-ED9E-413A-B645-9AE511701F6E}"/>
            </a:ext>
          </a:extLst>
        </xdr:cNvPr>
        <xdr:cNvCxnSpPr/>
      </xdr:nvCxnSpPr>
      <xdr:spPr>
        <a:xfrm flipV="1">
          <a:off x="11798300" y="5814441"/>
          <a:ext cx="762000" cy="4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59" name="n_1aveValue債務償還比率">
          <a:extLst>
            <a:ext uri="{FF2B5EF4-FFF2-40B4-BE49-F238E27FC236}">
              <a16:creationId xmlns:a16="http://schemas.microsoft.com/office/drawing/2014/main" id="{AEA82E6F-CA43-4282-B88D-D4FBAB6A8C0A}"/>
            </a:ext>
          </a:extLst>
        </xdr:cNvPr>
        <xdr:cNvSpPr txBox="1"/>
      </xdr:nvSpPr>
      <xdr:spPr>
        <a:xfrm>
          <a:off x="13836727" y="53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0" name="n_2aveValue債務償還比率">
          <a:extLst>
            <a:ext uri="{FF2B5EF4-FFF2-40B4-BE49-F238E27FC236}">
              <a16:creationId xmlns:a16="http://schemas.microsoft.com/office/drawing/2014/main" id="{464B1B95-6D7A-414B-BE05-BD05121B6B48}"/>
            </a:ext>
          </a:extLst>
        </xdr:cNvPr>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1" name="n_3aveValue債務償還比率">
          <a:extLst>
            <a:ext uri="{FF2B5EF4-FFF2-40B4-BE49-F238E27FC236}">
              <a16:creationId xmlns:a16="http://schemas.microsoft.com/office/drawing/2014/main" id="{82B09FE9-CDAF-4B5D-843B-E9259F31755A}"/>
            </a:ext>
          </a:extLst>
        </xdr:cNvPr>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102210</xdr:rowOff>
    </xdr:from>
    <xdr:ext cx="469744" cy="259045"/>
    <xdr:sp macro="" textlink="">
      <xdr:nvSpPr>
        <xdr:cNvPr id="162" name="n_4aveValue債務償還比率">
          <a:extLst>
            <a:ext uri="{FF2B5EF4-FFF2-40B4-BE49-F238E27FC236}">
              <a16:creationId xmlns:a16="http://schemas.microsoft.com/office/drawing/2014/main" id="{F4F5D764-1D02-416E-BBB8-8FAC27979867}"/>
            </a:ext>
          </a:extLst>
        </xdr:cNvPr>
        <xdr:cNvSpPr txBox="1"/>
      </xdr:nvSpPr>
      <xdr:spPr>
        <a:xfrm>
          <a:off x="11563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10600</xdr:rowOff>
    </xdr:from>
    <xdr:ext cx="469744" cy="259045"/>
    <xdr:sp macro="" textlink="">
      <xdr:nvSpPr>
        <xdr:cNvPr id="163" name="n_1mainValue債務償還比率">
          <a:extLst>
            <a:ext uri="{FF2B5EF4-FFF2-40B4-BE49-F238E27FC236}">
              <a16:creationId xmlns:a16="http://schemas.microsoft.com/office/drawing/2014/main" id="{2040FF17-AC2B-420A-8043-1B2F96B437C2}"/>
            </a:ext>
          </a:extLst>
        </xdr:cNvPr>
        <xdr:cNvSpPr txBox="1"/>
      </xdr:nvSpPr>
      <xdr:spPr>
        <a:xfrm>
          <a:off x="13836727" y="575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143291</xdr:rowOff>
    </xdr:from>
    <xdr:ext cx="469744" cy="259045"/>
    <xdr:sp macro="" textlink="">
      <xdr:nvSpPr>
        <xdr:cNvPr id="164" name="n_2mainValue債務償還比率">
          <a:extLst>
            <a:ext uri="{FF2B5EF4-FFF2-40B4-BE49-F238E27FC236}">
              <a16:creationId xmlns:a16="http://schemas.microsoft.com/office/drawing/2014/main" id="{0F326603-BAC3-436A-B56F-5B94A79270A1}"/>
            </a:ext>
          </a:extLst>
        </xdr:cNvPr>
        <xdr:cNvSpPr txBox="1"/>
      </xdr:nvSpPr>
      <xdr:spPr>
        <a:xfrm>
          <a:off x="13087427" y="571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112793</xdr:rowOff>
    </xdr:from>
    <xdr:ext cx="469744" cy="259045"/>
    <xdr:sp macro="" textlink="">
      <xdr:nvSpPr>
        <xdr:cNvPr id="165" name="n_3mainValue債務償還比率">
          <a:extLst>
            <a:ext uri="{FF2B5EF4-FFF2-40B4-BE49-F238E27FC236}">
              <a16:creationId xmlns:a16="http://schemas.microsoft.com/office/drawing/2014/main" id="{AA5F9108-FE4B-4D00-8A44-C2CD33FDC796}"/>
            </a:ext>
          </a:extLst>
        </xdr:cNvPr>
        <xdr:cNvSpPr txBox="1"/>
      </xdr:nvSpPr>
      <xdr:spPr>
        <a:xfrm>
          <a:off x="12325427" y="585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160600</xdr:rowOff>
    </xdr:from>
    <xdr:ext cx="469744" cy="259045"/>
    <xdr:sp macro="" textlink="">
      <xdr:nvSpPr>
        <xdr:cNvPr id="166" name="n_4mainValue債務償還比率">
          <a:extLst>
            <a:ext uri="{FF2B5EF4-FFF2-40B4-BE49-F238E27FC236}">
              <a16:creationId xmlns:a16="http://schemas.microsoft.com/office/drawing/2014/main" id="{D9C59FD1-41E4-4F61-98F9-B96BDF6F7C51}"/>
            </a:ext>
          </a:extLst>
        </xdr:cNvPr>
        <xdr:cNvSpPr txBox="1"/>
      </xdr:nvSpPr>
      <xdr:spPr>
        <a:xfrm>
          <a:off x="11563427" y="59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63A00C4-9047-4135-9271-699D3A6BEA0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5797B75F-6E93-4FC0-BFBE-E5ED744AECB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7A34B2CD-C259-47AE-BD3D-F2448511E30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1080B800-F2D1-4A14-89C3-4EC20891E4B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F5750DE0-CF35-4A20-939D-BD528ACD185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CBB78628-3F8A-4AE0-894A-84B2DF4CE2C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0BD67DD-B95D-49D8-A3FD-8A7B72E9B39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3C2560-BC71-4D41-A451-4BE9BD7D785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E9AE99-9C6C-4F38-B162-862EB3E024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B26275F-6C4B-4FBB-A417-29A3916008A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AC8A3A1-19BC-4BC0-B075-6B22EEBD91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FCFAEBF-F716-4DE4-8A44-B2E960C4CB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8DDB1D-5267-4523-B9FB-3D42D971042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EF424A-B4DA-44F0-9674-36A712D723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A14466-543B-4B57-AF5C-CECD54A8757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F2A6C7-5CFD-4757-9440-E5E5EC4D1E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6,552
6,482
100.69
5,027,656
4,826,235
161,303
2,773,109
3,043,049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0CEC7C-CB29-4996-805D-8E213DFA87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4D4D5B-26F0-4766-82AB-E3803A6D501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D2BB532-5026-43EB-9878-667A1495D52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8253542-0A4D-4837-98C6-279011ECBD0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A9EAB4-03AA-489D-A8A8-F541FFE0E19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5F085BF-61BA-48FB-94B0-F3BAB66C196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A63AF05-2CEF-41A0-B5EB-B044F75785A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6F0E09F-9070-4872-80C4-DC051F4BCD3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A994E0-A9E0-44A2-9D1E-62DA3065706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2E624D2-2291-44A7-B951-1311D5DA4F7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30CE91-91ED-4DA1-8C3C-153ED6FCD2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111F387-1599-4F83-B771-773F282B4D7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7570735-3127-4BFA-AF48-B2C8F94906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E11F9A-E23C-43DC-B725-37C2185975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A86F1C-2090-4CBC-B200-2392C5C2BD8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B6FA94-6748-45FB-95BF-4066EF335C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71E676-562B-43F4-98C0-500EF32C83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49CABAC-8F75-4457-AE0B-6CCF4393EFE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5734C9-D392-4FD8-A8DD-776E8DE9D2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210F82-291D-4AEB-80E1-18286AD4907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444219A-489A-4388-B50C-8DC86A0FD90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1348A41-AA09-4079-9AEF-828D310856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B306AF7-87DE-4B69-848A-E74EE10E3BC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5A3D8BF-E516-417E-AFF3-47ED2B582B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C3DDE1-ECE8-4A8C-94AC-70FE4DB1633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D470C3-918C-46D9-8EF5-BA2138A0428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BE82521-0297-4DCA-95AE-D27ED7CAD1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14F5F71-3EB6-405D-B6E9-E71341D50D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E0A512-EEFB-4212-A058-2730B971471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48B8244-9879-4E4D-82D6-EBAF4E53E2B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61B2B91-A32E-462F-B74F-FC0C797BE7A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BF2AC0-77D3-40E9-8A1D-7661AE28A3B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BC24E7E-384A-4C46-A864-30193ABB078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43EB710-0D26-4D72-8856-CB3F3837F4E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B872F13-42B1-4E20-BC8B-03D292C0F89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05EDE77-8AE3-4185-BACC-395738CB977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5402BEA-C132-4281-ABDC-784C6A01391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8A84D9A-A028-429E-89EA-A15C356B3CB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E441DFA-3149-446F-8C23-331ED7DF3A3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B4BCF52-8F1B-44CA-9980-4A82AA5F330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0A50AB2-1616-4F1C-AF85-82A8BBFE8B3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F4071C-4BF4-4DAA-81FD-05E45557262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208748E-93F5-4BA3-8775-6299A87F0D4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54AE586-CCBD-424A-ADEE-A140D601A28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63B3172-72DC-47E6-AE2A-938D8FF774B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4AA2F673-E649-45D3-831B-3AAD5CD1E993}"/>
            </a:ext>
          </a:extLst>
        </xdr:cNvPr>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810EDAD4-E13B-48AB-9397-C0EA2D6AD8F6}"/>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CC57A786-4A73-46D8-95FB-679223A0FDC6}"/>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AEE70C1B-7289-4828-A64A-70E4775AA942}"/>
            </a:ext>
          </a:extLst>
        </xdr:cNvPr>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91F9F8D0-0DF6-44CA-8A8A-46477A9F5708}"/>
            </a:ext>
          </a:extLst>
        </xdr:cNvPr>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219EDFB-165D-41BD-B2C2-0A29414766CB}"/>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5F9BBC02-089B-4EC3-9B86-F8A97548BE24}"/>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FE48FA3B-E2A8-457D-A94B-D1B5399AC15B}"/>
            </a:ext>
          </a:extLst>
        </xdr:cNvPr>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5707A8CB-032E-4040-B898-058F9527F639}"/>
            </a:ext>
          </a:extLst>
        </xdr:cNvPr>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2FAE2707-DB99-40A0-A9FA-AD41F21E6A3E}"/>
            </a:ext>
          </a:extLst>
        </xdr:cNvPr>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a:extLst>
            <a:ext uri="{FF2B5EF4-FFF2-40B4-BE49-F238E27FC236}">
              <a16:creationId xmlns:a16="http://schemas.microsoft.com/office/drawing/2014/main" id="{EFA148BF-21B1-4856-8BA8-38C284EB82F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A375C92-21F8-4DED-B54A-087CDB19B7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BCE303-CCBC-409F-B496-37275C38FE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9E8FA89-3902-4795-95D2-5AAAE4BA2E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6BA08F4-2F02-4D7D-BE90-B007A94E1F8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3296C6-2E48-41A7-BE3F-9D0AEBD7CD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143510</xdr:rowOff>
    </xdr:from>
    <xdr:to>
      <xdr:col>24</xdr:col>
      <xdr:colOff>114300</xdr:colOff>
      <xdr:row>38</xdr:row>
      <xdr:rowOff>73660</xdr:rowOff>
    </xdr:to>
    <xdr:sp macro="" textlink="">
      <xdr:nvSpPr>
        <xdr:cNvPr id="73" name="楕円 72">
          <a:extLst>
            <a:ext uri="{FF2B5EF4-FFF2-40B4-BE49-F238E27FC236}">
              <a16:creationId xmlns:a16="http://schemas.microsoft.com/office/drawing/2014/main" id="{6D003DDE-23C1-4CDE-8577-477708507FD4}"/>
            </a:ext>
          </a:extLst>
        </xdr:cNvPr>
        <xdr:cNvSpPr/>
      </xdr:nvSpPr>
      <xdr:spPr>
        <a:xfrm>
          <a:off x="45847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166387</xdr:rowOff>
    </xdr:from>
    <xdr:ext cx="405111" cy="259045"/>
    <xdr:sp macro="" textlink="">
      <xdr:nvSpPr>
        <xdr:cNvPr id="74" name="【道路】&#10;有形固定資産減価償却率該当値テキスト">
          <a:extLst>
            <a:ext uri="{FF2B5EF4-FFF2-40B4-BE49-F238E27FC236}">
              <a16:creationId xmlns:a16="http://schemas.microsoft.com/office/drawing/2014/main" id="{0EAE7DA0-192E-4C45-9A04-A883A8DAF97D}"/>
            </a:ext>
          </a:extLst>
        </xdr:cNvPr>
        <xdr:cNvSpPr txBox="1"/>
      </xdr:nvSpPr>
      <xdr:spPr>
        <a:xfrm>
          <a:off x="4673600"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107315</xdr:rowOff>
    </xdr:from>
    <xdr:to>
      <xdr:col>20</xdr:col>
      <xdr:colOff>38100</xdr:colOff>
      <xdr:row>38</xdr:row>
      <xdr:rowOff>37465</xdr:rowOff>
    </xdr:to>
    <xdr:sp macro="" textlink="">
      <xdr:nvSpPr>
        <xdr:cNvPr id="75" name="楕円 74">
          <a:extLst>
            <a:ext uri="{FF2B5EF4-FFF2-40B4-BE49-F238E27FC236}">
              <a16:creationId xmlns:a16="http://schemas.microsoft.com/office/drawing/2014/main" id="{34D25691-80F7-4F1F-8713-ED95C26EF520}"/>
            </a:ext>
          </a:extLst>
        </xdr:cNvPr>
        <xdr:cNvSpPr/>
      </xdr:nvSpPr>
      <xdr:spPr>
        <a:xfrm>
          <a:off x="3746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158115</xdr:rowOff>
    </xdr:from>
    <xdr:to>
      <xdr:col>24</xdr:col>
      <xdr:colOff>63500</xdr:colOff>
      <xdr:row>38</xdr:row>
      <xdr:rowOff>22860</xdr:rowOff>
    </xdr:to>
    <xdr:cxnSp macro="">
      <xdr:nvCxnSpPr>
        <xdr:cNvPr id="76" name="直線コネクタ 75">
          <a:extLst>
            <a:ext uri="{FF2B5EF4-FFF2-40B4-BE49-F238E27FC236}">
              <a16:creationId xmlns:a16="http://schemas.microsoft.com/office/drawing/2014/main" id="{4B9EF598-6F06-47CC-9484-6B823CE5BB46}"/>
            </a:ext>
          </a:extLst>
        </xdr:cNvPr>
        <xdr:cNvCxnSpPr/>
      </xdr:nvCxnSpPr>
      <xdr:spPr>
        <a:xfrm>
          <a:off x="3797300" y="650176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73025</xdr:rowOff>
    </xdr:from>
    <xdr:to>
      <xdr:col>15</xdr:col>
      <xdr:colOff>101600</xdr:colOff>
      <xdr:row>38</xdr:row>
      <xdr:rowOff>3175</xdr:rowOff>
    </xdr:to>
    <xdr:sp macro="" textlink="">
      <xdr:nvSpPr>
        <xdr:cNvPr id="77" name="楕円 76">
          <a:extLst>
            <a:ext uri="{FF2B5EF4-FFF2-40B4-BE49-F238E27FC236}">
              <a16:creationId xmlns:a16="http://schemas.microsoft.com/office/drawing/2014/main" id="{BFF7450D-8BCD-4E6F-B417-832252577A88}"/>
            </a:ext>
          </a:extLst>
        </xdr:cNvPr>
        <xdr:cNvSpPr/>
      </xdr:nvSpPr>
      <xdr:spPr>
        <a:xfrm>
          <a:off x="2857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123825</xdr:rowOff>
    </xdr:from>
    <xdr:to>
      <xdr:col>19</xdr:col>
      <xdr:colOff>177800</xdr:colOff>
      <xdr:row>37</xdr:row>
      <xdr:rowOff>158115</xdr:rowOff>
    </xdr:to>
    <xdr:cxnSp macro="">
      <xdr:nvCxnSpPr>
        <xdr:cNvPr id="78" name="直線コネクタ 77">
          <a:extLst>
            <a:ext uri="{FF2B5EF4-FFF2-40B4-BE49-F238E27FC236}">
              <a16:creationId xmlns:a16="http://schemas.microsoft.com/office/drawing/2014/main" id="{7CC4E8E3-4FAC-4778-85DE-344BBD6AE24E}"/>
            </a:ext>
          </a:extLst>
        </xdr:cNvPr>
        <xdr:cNvCxnSpPr/>
      </xdr:nvCxnSpPr>
      <xdr:spPr>
        <a:xfrm>
          <a:off x="2908300" y="64674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9" name="楕円 78">
          <a:extLst>
            <a:ext uri="{FF2B5EF4-FFF2-40B4-BE49-F238E27FC236}">
              <a16:creationId xmlns:a16="http://schemas.microsoft.com/office/drawing/2014/main" id="{E4D58D5D-645B-4FD1-9D31-395828F189AB}"/>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123825</xdr:rowOff>
    </xdr:to>
    <xdr:cxnSp macro="">
      <xdr:nvCxnSpPr>
        <xdr:cNvPr id="80" name="直線コネクタ 79">
          <a:extLst>
            <a:ext uri="{FF2B5EF4-FFF2-40B4-BE49-F238E27FC236}">
              <a16:creationId xmlns:a16="http://schemas.microsoft.com/office/drawing/2014/main" id="{2DFEFCAE-7505-4393-B2B0-6AFEBCA37083}"/>
            </a:ext>
          </a:extLst>
        </xdr:cNvPr>
        <xdr:cNvCxnSpPr/>
      </xdr:nvCxnSpPr>
      <xdr:spPr>
        <a:xfrm>
          <a:off x="2019300" y="64312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xdr:rowOff>
    </xdr:from>
    <xdr:to>
      <xdr:col>6</xdr:col>
      <xdr:colOff>38100</xdr:colOff>
      <xdr:row>37</xdr:row>
      <xdr:rowOff>102235</xdr:rowOff>
    </xdr:to>
    <xdr:sp macro="" textlink="">
      <xdr:nvSpPr>
        <xdr:cNvPr id="81" name="楕円 80">
          <a:extLst>
            <a:ext uri="{FF2B5EF4-FFF2-40B4-BE49-F238E27FC236}">
              <a16:creationId xmlns:a16="http://schemas.microsoft.com/office/drawing/2014/main" id="{F3B915B8-221F-4DA2-A7D3-439BA0B7A1DB}"/>
            </a:ext>
          </a:extLst>
        </xdr:cNvPr>
        <xdr:cNvSpPr/>
      </xdr:nvSpPr>
      <xdr:spPr>
        <a:xfrm>
          <a:off x="1079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51435</xdr:rowOff>
    </xdr:from>
    <xdr:to>
      <xdr:col>10</xdr:col>
      <xdr:colOff>114300</xdr:colOff>
      <xdr:row>37</xdr:row>
      <xdr:rowOff>87630</xdr:rowOff>
    </xdr:to>
    <xdr:cxnSp macro="">
      <xdr:nvCxnSpPr>
        <xdr:cNvPr id="82" name="直線コネクタ 81">
          <a:extLst>
            <a:ext uri="{FF2B5EF4-FFF2-40B4-BE49-F238E27FC236}">
              <a16:creationId xmlns:a16="http://schemas.microsoft.com/office/drawing/2014/main" id="{93C2F701-C798-4C49-AF81-EACEA079CE32}"/>
            </a:ext>
          </a:extLst>
        </xdr:cNvPr>
        <xdr:cNvCxnSpPr/>
      </xdr:nvCxnSpPr>
      <xdr:spPr>
        <a:xfrm>
          <a:off x="1130300" y="63950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735FD73C-CA75-468D-8D0B-1D6812E4C70D}"/>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F8F190C7-E26F-45B8-8F84-7CDA3033781C}"/>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7344D04D-50F4-4F9C-8A13-D9D9DB6D6711}"/>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a:extLst>
            <a:ext uri="{FF2B5EF4-FFF2-40B4-BE49-F238E27FC236}">
              <a16:creationId xmlns:a16="http://schemas.microsoft.com/office/drawing/2014/main" id="{DF3EAE1F-41D8-4C14-AC23-BFAB19C3A104}"/>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53992</xdr:rowOff>
    </xdr:from>
    <xdr:ext cx="405111" cy="259045"/>
    <xdr:sp macro="" textlink="">
      <xdr:nvSpPr>
        <xdr:cNvPr id="87" name="n_1mainValue【道路】&#10;有形固定資産減価償却率">
          <a:extLst>
            <a:ext uri="{FF2B5EF4-FFF2-40B4-BE49-F238E27FC236}">
              <a16:creationId xmlns:a16="http://schemas.microsoft.com/office/drawing/2014/main" id="{15B86E18-5DAA-4E15-9354-45A12289303F}"/>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19702</xdr:rowOff>
    </xdr:from>
    <xdr:ext cx="405111" cy="259045"/>
    <xdr:sp macro="" textlink="">
      <xdr:nvSpPr>
        <xdr:cNvPr id="88" name="n_2mainValue【道路】&#10;有形固定資産減価償却率">
          <a:extLst>
            <a:ext uri="{FF2B5EF4-FFF2-40B4-BE49-F238E27FC236}">
              <a16:creationId xmlns:a16="http://schemas.microsoft.com/office/drawing/2014/main" id="{87710A0F-C945-4D2A-86D4-1139270FC336}"/>
            </a:ext>
          </a:extLst>
        </xdr:cNvPr>
        <xdr:cNvSpPr txBox="1"/>
      </xdr:nvSpPr>
      <xdr:spPr>
        <a:xfrm>
          <a:off x="2705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9" name="n_3mainValue【道路】&#10;有形固定資産減価償却率">
          <a:extLst>
            <a:ext uri="{FF2B5EF4-FFF2-40B4-BE49-F238E27FC236}">
              <a16:creationId xmlns:a16="http://schemas.microsoft.com/office/drawing/2014/main" id="{9340682A-588E-4648-B6BC-84BF97DAAC07}"/>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90" name="n_4mainValue【道路】&#10;有形固定資産減価償却率">
          <a:extLst>
            <a:ext uri="{FF2B5EF4-FFF2-40B4-BE49-F238E27FC236}">
              <a16:creationId xmlns:a16="http://schemas.microsoft.com/office/drawing/2014/main" id="{DCEFA362-0691-48E2-A4ED-BEAE9FCDC8DE}"/>
            </a:ext>
          </a:extLst>
        </xdr:cNvPr>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DB9C540-EF95-4212-B16F-997DFAE9034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F43D9CA-4C0B-493D-B7AE-F4699C6ED0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2B82F59-EE26-4364-8238-2DCA8824BD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007D4D4-D19A-48AC-B909-73B2FEDE961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95298EF-AF5F-4E58-B5E6-BA50AE91024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EEDE1D6-2127-4A6C-AAEC-C8A75578782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E93AD21-5AE4-4EB2-A802-08F1EA5E61C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DDFBACD-8697-4EE6-BD9A-B0BFC56F05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438E214-E270-437D-9939-1B0542FABDB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1BD9DF1-C830-4A2D-9341-85573B9231C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3EC40D8-DD2A-4302-B897-4AF3E2E9194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88A40B9C-E11A-4E5A-9260-A277ABDF1D42}"/>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ED97CC4B-2740-4733-829B-0D07BB03F69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48660D4-2BFF-4F2E-A07E-AAB883236CA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844209E-DA8C-401C-B757-BF467D0E53B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7A75C04-C4F7-4E5E-AE9D-0A4E1B84F6F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B236221C-D47C-400A-8F61-BBDBE2085C4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2923B197-47D5-443A-A2F0-FE76F1012CB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030E79E-032B-4EEB-BD00-08338D5BDB2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D3F187AD-4235-42C4-A46A-1F6B3028F697}"/>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C068073-CDCF-4632-A75D-27E74AAFE03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C072553F-5435-4FF5-AF1D-C1E60DEE2CD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F1EE385-C175-4662-BAD3-1EB1C1EB86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AEE42822-2F8B-4319-A698-75488A635B70}"/>
            </a:ext>
          </a:extLst>
        </xdr:cNvPr>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4FF0FA61-64F8-4ECF-9762-5B0B39E9C551}"/>
            </a:ext>
          </a:extLst>
        </xdr:cNvPr>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286067E9-A228-4196-8B31-0156C43EC13D}"/>
            </a:ext>
          </a:extLst>
        </xdr:cNvPr>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F579EACD-0DF8-4166-84DD-CA9F54E62D06}"/>
            </a:ext>
          </a:extLst>
        </xdr:cNvPr>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172A0709-B5EF-4FBC-B661-A853BE23DA90}"/>
            </a:ext>
          </a:extLst>
        </xdr:cNvPr>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a:extLst>
            <a:ext uri="{FF2B5EF4-FFF2-40B4-BE49-F238E27FC236}">
              <a16:creationId xmlns:a16="http://schemas.microsoft.com/office/drawing/2014/main" id="{32358F55-B4FC-4AF4-9360-0247679D0808}"/>
            </a:ext>
          </a:extLst>
        </xdr:cNvPr>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9FD9BCCD-5A98-4671-B79D-D71BAFE6128D}"/>
            </a:ext>
          </a:extLst>
        </xdr:cNvPr>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B22A3D6E-DD37-41E1-8A16-3925C56985B8}"/>
            </a:ext>
          </a:extLst>
        </xdr:cNvPr>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591842F6-65A4-4CE6-84F7-20F436924825}"/>
            </a:ext>
          </a:extLst>
        </xdr:cNvPr>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B90DF173-CF27-4C67-9361-8E610E1E6D89}"/>
            </a:ext>
          </a:extLst>
        </xdr:cNvPr>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a:extLst>
            <a:ext uri="{FF2B5EF4-FFF2-40B4-BE49-F238E27FC236}">
              <a16:creationId xmlns:a16="http://schemas.microsoft.com/office/drawing/2014/main" id="{8995D8FA-0433-4F23-8480-A3F49E1AB12D}"/>
            </a:ext>
          </a:extLst>
        </xdr:cNvPr>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A7D6447A-C655-4142-9FDF-30FE643C52E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7AC8C47-B0AD-4BCD-8FB9-B9976F5922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BC34F4-9EE1-48E1-BD9F-01C68CFBE37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78C14E-E0DC-458C-B7DE-C13091C2B1F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EED1207-5D93-463E-BF55-73534BDC6BC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135141</xdr:rowOff>
    </xdr:from>
    <xdr:to>
      <xdr:col>55</xdr:col>
      <xdr:colOff>50800</xdr:colOff>
      <xdr:row>40</xdr:row>
      <xdr:rowOff>65291</xdr:rowOff>
    </xdr:to>
    <xdr:sp macro="" textlink="">
      <xdr:nvSpPr>
        <xdr:cNvPr id="130" name="楕円 129">
          <a:extLst>
            <a:ext uri="{FF2B5EF4-FFF2-40B4-BE49-F238E27FC236}">
              <a16:creationId xmlns:a16="http://schemas.microsoft.com/office/drawing/2014/main" id="{95428E09-D75C-4A7B-9313-C9FC658C27FF}"/>
            </a:ext>
          </a:extLst>
        </xdr:cNvPr>
        <xdr:cNvSpPr/>
      </xdr:nvSpPr>
      <xdr:spPr>
        <a:xfrm>
          <a:off x="10426700" y="68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113568</xdr:rowOff>
    </xdr:from>
    <xdr:ext cx="534377" cy="259045"/>
    <xdr:sp macro="" textlink="">
      <xdr:nvSpPr>
        <xdr:cNvPr id="131" name="【道路】&#10;一人当たり延長該当値テキスト">
          <a:extLst>
            <a:ext uri="{FF2B5EF4-FFF2-40B4-BE49-F238E27FC236}">
              <a16:creationId xmlns:a16="http://schemas.microsoft.com/office/drawing/2014/main" id="{BD892A92-966D-4CFA-ADDA-0108CEC5F825}"/>
            </a:ext>
          </a:extLst>
        </xdr:cNvPr>
        <xdr:cNvSpPr txBox="1"/>
      </xdr:nvSpPr>
      <xdr:spPr>
        <a:xfrm>
          <a:off x="10515600" y="680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143587</xdr:rowOff>
    </xdr:from>
    <xdr:to>
      <xdr:col>50</xdr:col>
      <xdr:colOff>165100</xdr:colOff>
      <xdr:row>40</xdr:row>
      <xdr:rowOff>73737</xdr:rowOff>
    </xdr:to>
    <xdr:sp macro="" textlink="">
      <xdr:nvSpPr>
        <xdr:cNvPr id="132" name="楕円 131">
          <a:extLst>
            <a:ext uri="{FF2B5EF4-FFF2-40B4-BE49-F238E27FC236}">
              <a16:creationId xmlns:a16="http://schemas.microsoft.com/office/drawing/2014/main" id="{DCDA72F7-7FAC-46C6-B2DD-C0DBA6EF7152}"/>
            </a:ext>
          </a:extLst>
        </xdr:cNvPr>
        <xdr:cNvSpPr/>
      </xdr:nvSpPr>
      <xdr:spPr>
        <a:xfrm>
          <a:off x="9588500" y="68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14491</xdr:rowOff>
    </xdr:from>
    <xdr:to>
      <xdr:col>55</xdr:col>
      <xdr:colOff>0</xdr:colOff>
      <xdr:row>40</xdr:row>
      <xdr:rowOff>22937</xdr:rowOff>
    </xdr:to>
    <xdr:cxnSp macro="">
      <xdr:nvCxnSpPr>
        <xdr:cNvPr id="133" name="直線コネクタ 132">
          <a:extLst>
            <a:ext uri="{FF2B5EF4-FFF2-40B4-BE49-F238E27FC236}">
              <a16:creationId xmlns:a16="http://schemas.microsoft.com/office/drawing/2014/main" id="{32C1FB8D-5E03-4F1C-8F3D-EF5D0E09F0E7}"/>
            </a:ext>
          </a:extLst>
        </xdr:cNvPr>
        <xdr:cNvCxnSpPr/>
      </xdr:nvCxnSpPr>
      <xdr:spPr>
        <a:xfrm flipV="1">
          <a:off x="9639300" y="6872491"/>
          <a:ext cx="8382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152108</xdr:rowOff>
    </xdr:from>
    <xdr:to>
      <xdr:col>46</xdr:col>
      <xdr:colOff>38100</xdr:colOff>
      <xdr:row>40</xdr:row>
      <xdr:rowOff>82258</xdr:rowOff>
    </xdr:to>
    <xdr:sp macro="" textlink="">
      <xdr:nvSpPr>
        <xdr:cNvPr id="134" name="楕円 133">
          <a:extLst>
            <a:ext uri="{FF2B5EF4-FFF2-40B4-BE49-F238E27FC236}">
              <a16:creationId xmlns:a16="http://schemas.microsoft.com/office/drawing/2014/main" id="{B411C554-8D03-4D73-BEEC-AC772083D4EF}"/>
            </a:ext>
          </a:extLst>
        </xdr:cNvPr>
        <xdr:cNvSpPr/>
      </xdr:nvSpPr>
      <xdr:spPr>
        <a:xfrm>
          <a:off x="8699500" y="683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22937</xdr:rowOff>
    </xdr:from>
    <xdr:to>
      <xdr:col>50</xdr:col>
      <xdr:colOff>114300</xdr:colOff>
      <xdr:row>40</xdr:row>
      <xdr:rowOff>31458</xdr:rowOff>
    </xdr:to>
    <xdr:cxnSp macro="">
      <xdr:nvCxnSpPr>
        <xdr:cNvPr id="135" name="直線コネクタ 134">
          <a:extLst>
            <a:ext uri="{FF2B5EF4-FFF2-40B4-BE49-F238E27FC236}">
              <a16:creationId xmlns:a16="http://schemas.microsoft.com/office/drawing/2014/main" id="{F33BE12B-AE83-4DB9-BAF8-D4CE303F93F7}"/>
            </a:ext>
          </a:extLst>
        </xdr:cNvPr>
        <xdr:cNvCxnSpPr/>
      </xdr:nvCxnSpPr>
      <xdr:spPr>
        <a:xfrm flipV="1">
          <a:off x="8750300" y="6880937"/>
          <a:ext cx="889000" cy="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158915</xdr:rowOff>
    </xdr:from>
    <xdr:to>
      <xdr:col>41</xdr:col>
      <xdr:colOff>101600</xdr:colOff>
      <xdr:row>40</xdr:row>
      <xdr:rowOff>89065</xdr:rowOff>
    </xdr:to>
    <xdr:sp macro="" textlink="">
      <xdr:nvSpPr>
        <xdr:cNvPr id="136" name="楕円 135">
          <a:extLst>
            <a:ext uri="{FF2B5EF4-FFF2-40B4-BE49-F238E27FC236}">
              <a16:creationId xmlns:a16="http://schemas.microsoft.com/office/drawing/2014/main" id="{DE0301DF-E399-42F0-9776-65DA752BB747}"/>
            </a:ext>
          </a:extLst>
        </xdr:cNvPr>
        <xdr:cNvSpPr/>
      </xdr:nvSpPr>
      <xdr:spPr>
        <a:xfrm>
          <a:off x="7810500" y="684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31458</xdr:rowOff>
    </xdr:from>
    <xdr:to>
      <xdr:col>45</xdr:col>
      <xdr:colOff>177800</xdr:colOff>
      <xdr:row>40</xdr:row>
      <xdr:rowOff>38265</xdr:rowOff>
    </xdr:to>
    <xdr:cxnSp macro="">
      <xdr:nvCxnSpPr>
        <xdr:cNvPr id="137" name="直線コネクタ 136">
          <a:extLst>
            <a:ext uri="{FF2B5EF4-FFF2-40B4-BE49-F238E27FC236}">
              <a16:creationId xmlns:a16="http://schemas.microsoft.com/office/drawing/2014/main" id="{39F8C303-EE6F-47E0-A4BB-3BCC077BDECD}"/>
            </a:ext>
          </a:extLst>
        </xdr:cNvPr>
        <xdr:cNvCxnSpPr/>
      </xdr:nvCxnSpPr>
      <xdr:spPr>
        <a:xfrm flipV="1">
          <a:off x="7861300" y="6889458"/>
          <a:ext cx="889000" cy="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166548</xdr:rowOff>
    </xdr:from>
    <xdr:to>
      <xdr:col>36</xdr:col>
      <xdr:colOff>165100</xdr:colOff>
      <xdr:row>40</xdr:row>
      <xdr:rowOff>96698</xdr:rowOff>
    </xdr:to>
    <xdr:sp macro="" textlink="">
      <xdr:nvSpPr>
        <xdr:cNvPr id="138" name="楕円 137">
          <a:extLst>
            <a:ext uri="{FF2B5EF4-FFF2-40B4-BE49-F238E27FC236}">
              <a16:creationId xmlns:a16="http://schemas.microsoft.com/office/drawing/2014/main" id="{FC027ADE-C04B-44D6-928D-B6CF0CD5648C}"/>
            </a:ext>
          </a:extLst>
        </xdr:cNvPr>
        <xdr:cNvSpPr/>
      </xdr:nvSpPr>
      <xdr:spPr>
        <a:xfrm>
          <a:off x="6921500" y="68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38265</xdr:rowOff>
    </xdr:from>
    <xdr:to>
      <xdr:col>41</xdr:col>
      <xdr:colOff>50800</xdr:colOff>
      <xdr:row>40</xdr:row>
      <xdr:rowOff>45898</xdr:rowOff>
    </xdr:to>
    <xdr:cxnSp macro="">
      <xdr:nvCxnSpPr>
        <xdr:cNvPr id="139" name="直線コネクタ 138">
          <a:extLst>
            <a:ext uri="{FF2B5EF4-FFF2-40B4-BE49-F238E27FC236}">
              <a16:creationId xmlns:a16="http://schemas.microsoft.com/office/drawing/2014/main" id="{0F777B0E-AA98-4CCF-93CD-811C32BFCA34}"/>
            </a:ext>
          </a:extLst>
        </xdr:cNvPr>
        <xdr:cNvCxnSpPr/>
      </xdr:nvCxnSpPr>
      <xdr:spPr>
        <a:xfrm flipV="1">
          <a:off x="6972300" y="6896265"/>
          <a:ext cx="889000" cy="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a:extLst>
            <a:ext uri="{FF2B5EF4-FFF2-40B4-BE49-F238E27FC236}">
              <a16:creationId xmlns:a16="http://schemas.microsoft.com/office/drawing/2014/main" id="{D8EF896C-BFF7-4864-A978-878D59410D2E}"/>
            </a:ext>
          </a:extLst>
        </xdr:cNvPr>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a:extLst>
            <a:ext uri="{FF2B5EF4-FFF2-40B4-BE49-F238E27FC236}">
              <a16:creationId xmlns:a16="http://schemas.microsoft.com/office/drawing/2014/main" id="{3F895EEE-BD16-4102-B925-AA4F8800CE9F}"/>
            </a:ext>
          </a:extLst>
        </xdr:cNvPr>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F94C3DBC-8412-4E51-B30D-104E9925EA16}"/>
            </a:ext>
          </a:extLst>
        </xdr:cNvPr>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a:extLst>
            <a:ext uri="{FF2B5EF4-FFF2-40B4-BE49-F238E27FC236}">
              <a16:creationId xmlns:a16="http://schemas.microsoft.com/office/drawing/2014/main" id="{743BDE34-65BB-4BDB-AC9A-616582C05918}"/>
            </a:ext>
          </a:extLst>
        </xdr:cNvPr>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64864</xdr:rowOff>
    </xdr:from>
    <xdr:ext cx="534377" cy="259045"/>
    <xdr:sp macro="" textlink="">
      <xdr:nvSpPr>
        <xdr:cNvPr id="144" name="n_1mainValue【道路】&#10;一人当たり延長">
          <a:extLst>
            <a:ext uri="{FF2B5EF4-FFF2-40B4-BE49-F238E27FC236}">
              <a16:creationId xmlns:a16="http://schemas.microsoft.com/office/drawing/2014/main" id="{455ECD0C-142B-4DA6-9BB9-68E2093FF171}"/>
            </a:ext>
          </a:extLst>
        </xdr:cNvPr>
        <xdr:cNvSpPr txBox="1"/>
      </xdr:nvSpPr>
      <xdr:spPr>
        <a:xfrm>
          <a:off x="9359411" y="692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73385</xdr:rowOff>
    </xdr:from>
    <xdr:ext cx="534377" cy="259045"/>
    <xdr:sp macro="" textlink="">
      <xdr:nvSpPr>
        <xdr:cNvPr id="145" name="n_2mainValue【道路】&#10;一人当たり延長">
          <a:extLst>
            <a:ext uri="{FF2B5EF4-FFF2-40B4-BE49-F238E27FC236}">
              <a16:creationId xmlns:a16="http://schemas.microsoft.com/office/drawing/2014/main" id="{6F295EE3-F010-4B8D-805B-BDD6D94CBFEF}"/>
            </a:ext>
          </a:extLst>
        </xdr:cNvPr>
        <xdr:cNvSpPr txBox="1"/>
      </xdr:nvSpPr>
      <xdr:spPr>
        <a:xfrm>
          <a:off x="8483111" y="693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80192</xdr:rowOff>
    </xdr:from>
    <xdr:ext cx="534377" cy="259045"/>
    <xdr:sp macro="" textlink="">
      <xdr:nvSpPr>
        <xdr:cNvPr id="146" name="n_3mainValue【道路】&#10;一人当たり延長">
          <a:extLst>
            <a:ext uri="{FF2B5EF4-FFF2-40B4-BE49-F238E27FC236}">
              <a16:creationId xmlns:a16="http://schemas.microsoft.com/office/drawing/2014/main" id="{316AD8EF-D983-4034-BD58-E4CB06293884}"/>
            </a:ext>
          </a:extLst>
        </xdr:cNvPr>
        <xdr:cNvSpPr txBox="1"/>
      </xdr:nvSpPr>
      <xdr:spPr>
        <a:xfrm>
          <a:off x="7594111" y="693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87825</xdr:rowOff>
    </xdr:from>
    <xdr:ext cx="534377" cy="259045"/>
    <xdr:sp macro="" textlink="">
      <xdr:nvSpPr>
        <xdr:cNvPr id="147" name="n_4mainValue【道路】&#10;一人当たり延長">
          <a:extLst>
            <a:ext uri="{FF2B5EF4-FFF2-40B4-BE49-F238E27FC236}">
              <a16:creationId xmlns:a16="http://schemas.microsoft.com/office/drawing/2014/main" id="{94A7EE26-943C-4D6C-9CD8-189F4D2FC856}"/>
            </a:ext>
          </a:extLst>
        </xdr:cNvPr>
        <xdr:cNvSpPr txBox="1"/>
      </xdr:nvSpPr>
      <xdr:spPr>
        <a:xfrm>
          <a:off x="6705111" y="69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EF71109-C8FA-49B5-BE35-120F1AFE256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F1D7CF7-B397-4518-A17D-F476BC56581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EB68806-EAA2-4C4B-BBB4-3D02C2AA4D4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1CFB1B0C-22C4-46C3-934D-36312DD7445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4EE3638-CE04-4621-84BA-7D7DCCF5FB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3304232-5315-41D7-A9B5-00B237CAFFA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6BFEFF8-DBAE-4CB9-A4E7-6C778768A5A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A590F23-AD78-4297-8608-97C2F4A04D9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89A623D-3196-4CBD-8D7C-8C9AF918605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DE0022E-A722-4EDE-AA34-F50A88809FD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5EBE4E3-DB80-40F0-94DB-CC4CE19138B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5579C55B-12F4-4265-9FAB-5FC453B5049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D5BFBDE0-BF3A-47BC-856F-B947DE83902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2DC6652-27A3-4555-A031-B77DA3803E2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F96B045-F5E0-4542-8FF3-6909E384A15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4AF70D9C-8BA8-4E84-AC91-F5E355B2352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0A7231E-923F-4BF7-B705-5E2DE083DEB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25101D61-2308-41C7-A531-0171F732A57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822D5F60-062F-4ABD-AB5B-3A35D7EEAF7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9F8F0763-52BF-4C5B-BACC-50222BBAEFB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E016FA3C-C110-4E10-8C1C-86022D3FBFE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66E93C2-AD97-4B66-8C32-861C4C2F986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5EAD867D-4174-49A2-8BFD-FD3BAECEB90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48196B6-C23C-48E1-997A-040651DB4B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8257E98-AC9F-4AFD-9501-08E51EDFF63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EC7F919F-82D4-4BAF-BF93-C2717D0BDC92}"/>
            </a:ext>
          </a:extLst>
        </xdr:cNvPr>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DFC42242-2050-4311-954A-3D1BAB5C0889}"/>
            </a:ext>
          </a:extLst>
        </xdr:cNvPr>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6BFB17E0-26B8-4D07-9AA5-BB4ADED1515F}"/>
            </a:ext>
          </a:extLst>
        </xdr:cNvPr>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32FFFFB-7169-40B1-AD4F-A5A7FEE6BF41}"/>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C4534DFC-EB1C-479A-BCCA-6BA50A50C932}"/>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A04CF9C2-E986-4902-94FE-D243F9EB26E0}"/>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C247642B-443D-4D77-AD97-CA6EEBE03C03}"/>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D2648326-061B-44EC-98A2-FAF5C2FA0945}"/>
            </a:ext>
          </a:extLst>
        </xdr:cNvPr>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3CC8E2A2-D52E-43DC-BFE8-A7C0BEB531D7}"/>
            </a:ext>
          </a:extLst>
        </xdr:cNvPr>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F588BF73-A186-4041-ABFA-64000DCC1A8E}"/>
            </a:ext>
          </a:extLst>
        </xdr:cNvPr>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a:extLst>
            <a:ext uri="{FF2B5EF4-FFF2-40B4-BE49-F238E27FC236}">
              <a16:creationId xmlns:a16="http://schemas.microsoft.com/office/drawing/2014/main" id="{D223BF7B-415E-43E8-B4D0-C308013A3DCE}"/>
            </a:ext>
          </a:extLst>
        </xdr:cNvPr>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7F72314-6349-4C69-9378-A6409A33BC8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321C7B-211A-4D6E-B426-14FEEC22A04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99643B-0A92-41D7-85D9-ADD05C076C3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A73F917-2641-45D3-80BF-619BD29A751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FEAE4A6-CB27-436A-AA47-F4B9F67967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89" name="楕円 188">
          <a:extLst>
            <a:ext uri="{FF2B5EF4-FFF2-40B4-BE49-F238E27FC236}">
              <a16:creationId xmlns:a16="http://schemas.microsoft.com/office/drawing/2014/main" id="{61323B6C-299C-423C-B9EE-3188785F7717}"/>
            </a:ext>
          </a:extLst>
        </xdr:cNvPr>
        <xdr:cNvSpPr/>
      </xdr:nvSpPr>
      <xdr:spPr>
        <a:xfrm>
          <a:off x="45847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96174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75B61847-B4E0-46CF-B17B-681312EB3A3C}"/>
            </a:ext>
          </a:extLst>
        </xdr:cNvPr>
        <xdr:cNvSpPr txBox="1"/>
      </xdr:nvSpPr>
      <xdr:spPr>
        <a:xfrm>
          <a:off x="4673600" y="10383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96157</xdr:rowOff>
    </xdr:from>
    <xdr:to>
      <xdr:col>20</xdr:col>
      <xdr:colOff>38100</xdr:colOff>
      <xdr:row>62</xdr:row>
      <xdr:rowOff>26307</xdr:rowOff>
    </xdr:to>
    <xdr:sp macro="" textlink="">
      <xdr:nvSpPr>
        <xdr:cNvPr id="191" name="楕円 190">
          <a:extLst>
            <a:ext uri="{FF2B5EF4-FFF2-40B4-BE49-F238E27FC236}">
              <a16:creationId xmlns:a16="http://schemas.microsoft.com/office/drawing/2014/main" id="{0F98CFA9-9A98-40B9-84AE-D1130CACC5F3}"/>
            </a:ext>
          </a:extLst>
        </xdr:cNvPr>
        <xdr:cNvSpPr/>
      </xdr:nvSpPr>
      <xdr:spPr>
        <a:xfrm>
          <a:off x="3746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124097</xdr:rowOff>
    </xdr:from>
    <xdr:to>
      <xdr:col>24</xdr:col>
      <xdr:colOff>63500</xdr:colOff>
      <xdr:row>61</xdr:row>
      <xdr:rowOff>146957</xdr:rowOff>
    </xdr:to>
    <xdr:cxnSp macro="">
      <xdr:nvCxnSpPr>
        <xdr:cNvPr id="192" name="直線コネクタ 191">
          <a:extLst>
            <a:ext uri="{FF2B5EF4-FFF2-40B4-BE49-F238E27FC236}">
              <a16:creationId xmlns:a16="http://schemas.microsoft.com/office/drawing/2014/main" id="{8F3277AE-D8F8-4DA6-91C5-585FB3F11CF4}"/>
            </a:ext>
          </a:extLst>
        </xdr:cNvPr>
        <xdr:cNvCxnSpPr/>
      </xdr:nvCxnSpPr>
      <xdr:spPr>
        <a:xfrm flipV="1">
          <a:off x="3797300" y="10582547"/>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3" name="楕円 192">
          <a:extLst>
            <a:ext uri="{FF2B5EF4-FFF2-40B4-BE49-F238E27FC236}">
              <a16:creationId xmlns:a16="http://schemas.microsoft.com/office/drawing/2014/main" id="{B22A5726-8483-422A-B912-0D00C3102C44}"/>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122465</xdr:rowOff>
    </xdr:from>
    <xdr:to>
      <xdr:col>19</xdr:col>
      <xdr:colOff>177800</xdr:colOff>
      <xdr:row>61</xdr:row>
      <xdr:rowOff>146957</xdr:rowOff>
    </xdr:to>
    <xdr:cxnSp macro="">
      <xdr:nvCxnSpPr>
        <xdr:cNvPr id="194" name="直線コネクタ 193">
          <a:extLst>
            <a:ext uri="{FF2B5EF4-FFF2-40B4-BE49-F238E27FC236}">
              <a16:creationId xmlns:a16="http://schemas.microsoft.com/office/drawing/2014/main" id="{DCF7244E-BF0E-482C-B0A6-77D6C151BC23}"/>
            </a:ext>
          </a:extLst>
        </xdr:cNvPr>
        <xdr:cNvCxnSpPr/>
      </xdr:nvCxnSpPr>
      <xdr:spPr>
        <a:xfrm>
          <a:off x="2908300" y="1058091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5" name="楕円 194">
          <a:extLst>
            <a:ext uri="{FF2B5EF4-FFF2-40B4-BE49-F238E27FC236}">
              <a16:creationId xmlns:a16="http://schemas.microsoft.com/office/drawing/2014/main" id="{81E84F45-9D46-467C-B6D1-4569B2DC46C7}"/>
            </a:ext>
          </a:extLst>
        </xdr:cNvPr>
        <xdr:cNvSpPr/>
      </xdr:nvSpPr>
      <xdr:spPr>
        <a:xfrm>
          <a:off x="1968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122465</xdr:rowOff>
    </xdr:to>
    <xdr:cxnSp macro="">
      <xdr:nvCxnSpPr>
        <xdr:cNvPr id="196" name="直線コネクタ 195">
          <a:extLst>
            <a:ext uri="{FF2B5EF4-FFF2-40B4-BE49-F238E27FC236}">
              <a16:creationId xmlns:a16="http://schemas.microsoft.com/office/drawing/2014/main" id="{4B365BD6-443C-4D43-8900-86945588CF23}"/>
            </a:ext>
          </a:extLst>
        </xdr:cNvPr>
        <xdr:cNvCxnSpPr/>
      </xdr:nvCxnSpPr>
      <xdr:spPr>
        <a:xfrm>
          <a:off x="2019300" y="1055642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7" name="楕円 196">
          <a:extLst>
            <a:ext uri="{FF2B5EF4-FFF2-40B4-BE49-F238E27FC236}">
              <a16:creationId xmlns:a16="http://schemas.microsoft.com/office/drawing/2014/main" id="{98BCA244-9671-4D8F-8E43-49475908DB2D}"/>
            </a:ext>
          </a:extLst>
        </xdr:cNvPr>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97972</xdr:rowOff>
    </xdr:to>
    <xdr:cxnSp macro="">
      <xdr:nvCxnSpPr>
        <xdr:cNvPr id="198" name="直線コネクタ 197">
          <a:extLst>
            <a:ext uri="{FF2B5EF4-FFF2-40B4-BE49-F238E27FC236}">
              <a16:creationId xmlns:a16="http://schemas.microsoft.com/office/drawing/2014/main" id="{99DD1706-199B-4313-B782-9F6545926CE3}"/>
            </a:ext>
          </a:extLst>
        </xdr:cNvPr>
        <xdr:cNvCxnSpPr/>
      </xdr:nvCxnSpPr>
      <xdr:spPr>
        <a:xfrm>
          <a:off x="1130300" y="1051886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23240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5854498-7BB6-4A46-BEF2-E618D2859F81}"/>
            </a:ext>
          </a:extLst>
        </xdr:cNvPr>
        <xdr:cNvSpPr txBox="1"/>
      </xdr:nvSpPr>
      <xdr:spPr>
        <a:xfrm>
          <a:off x="3582044" y="1031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15076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A804228-373C-40FA-A401-68D894830519}"/>
            </a:ext>
          </a:extLst>
        </xdr:cNvPr>
        <xdr:cNvSpPr txBox="1"/>
      </xdr:nvSpPr>
      <xdr:spPr>
        <a:xfrm>
          <a:off x="2705744" y="1030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8F39D6D-553C-4A5A-9B21-64B7F0C717E6}"/>
            </a:ext>
          </a:extLst>
        </xdr:cNvPr>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13912E8-13FB-46CE-8664-50A48819E5C7}"/>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17434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FBCC136-2318-4C82-BD56-43059F77B475}"/>
            </a:ext>
          </a:extLst>
        </xdr:cNvPr>
        <xdr:cNvSpPr txBox="1"/>
      </xdr:nvSpPr>
      <xdr:spPr>
        <a:xfrm>
          <a:off x="35820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166AF8C-7963-4139-8A32-76AC4F38F9DE}"/>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165299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193FBA1-36B0-49A8-8083-49364FA40B0F}"/>
            </a:ext>
          </a:extLst>
        </xdr:cNvPr>
        <xdr:cNvSpPr txBox="1"/>
      </xdr:nvSpPr>
      <xdr:spPr>
        <a:xfrm>
          <a:off x="1816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B97FF81-B2AB-4A6B-80E4-79A7587DDD72}"/>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CC29564-7117-4DA4-A850-3669ABC32C7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4AE993B-159B-46E3-8D43-12B0F6153DA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D2A4DEB-752D-4C3F-8FF7-E9E1CD4D347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746426F-1086-4928-A890-7EB3E5D44C1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36DE1B5-44AF-413E-BC58-6CE44A39DC9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A876518-2326-4E51-A0BE-A611E42175E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D86188C-9CA3-4C29-97A2-B29BECE081A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201750F-B80B-4B5A-A99A-A605621CA9C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E77858E-5DB1-402F-BE19-D13C558D2B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C8C7E40-1967-43B7-BB5E-1A9AF9049C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1BCA192E-699C-4173-873C-EA86CEA88DE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6A2A9B6-67E6-4F62-AD60-9BCCB1EEBA6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A27E4D59-A394-490A-8D0B-46D2097D78B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4F6908E6-98C3-41B0-ABDF-C9BDCEF8614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E4B8D77-43C8-462A-A657-98B412B06D6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C542BD88-AFA9-4B40-BC98-6B74BD515E4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6D1D1778-A9F6-4B78-9F75-C013ABC9F5A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CA1B3D3-4392-44E0-BED6-D51EB527503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B743CFA-13C1-49AE-8D1D-B2B17971EBB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FC4BD3B1-12A3-43E9-989C-6386B0421393}"/>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1AFD123-9F34-4424-A311-553298C13CD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707493D-5FA2-4689-9C0F-D7405DC2B47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C7F3E92C-EF2B-4189-B329-666A9C4A6E8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4D6B7501-D147-44C4-B071-0752F781A132}"/>
            </a:ext>
          </a:extLst>
        </xdr:cNvPr>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6531821-5151-4310-A912-9954B7EC9744}"/>
            </a:ext>
          </a:extLst>
        </xdr:cNvPr>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3D949331-0D0A-47C6-83CE-4AAF9A53E784}"/>
            </a:ext>
          </a:extLst>
        </xdr:cNvPr>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13DDCCA-4BE2-406A-B209-BFDC6E0FFA5C}"/>
            </a:ext>
          </a:extLst>
        </xdr:cNvPr>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5F0D7385-D5A5-4833-823D-AEF123BC8F79}"/>
            </a:ext>
          </a:extLst>
        </xdr:cNvPr>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1E36CC21-F2FA-46A3-A0EE-75FB5BC58DEF}"/>
            </a:ext>
          </a:extLst>
        </xdr:cNvPr>
        <xdr:cNvSpPr txBox="1"/>
      </xdr:nvSpPr>
      <xdr:spPr>
        <a:xfrm>
          <a:off x="10515600" y="10767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C63DA9D3-8C19-4153-A84A-5968E394BD2C}"/>
            </a:ext>
          </a:extLst>
        </xdr:cNvPr>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895A9C84-A6B7-47C8-BB89-877B38FA43AA}"/>
            </a:ext>
          </a:extLst>
        </xdr:cNvPr>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A7BD5DBC-98F8-4D06-8B5D-B69778F756FA}"/>
            </a:ext>
          </a:extLst>
        </xdr:cNvPr>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3DA7E71E-2BB5-4B6F-A561-86DD2B9377C1}"/>
            </a:ext>
          </a:extLst>
        </xdr:cNvPr>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a:extLst>
            <a:ext uri="{FF2B5EF4-FFF2-40B4-BE49-F238E27FC236}">
              <a16:creationId xmlns:a16="http://schemas.microsoft.com/office/drawing/2014/main" id="{5B029653-719D-4C86-A747-4B4C09ACAC9D}"/>
            </a:ext>
          </a:extLst>
        </xdr:cNvPr>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7B9DC94-EFBD-456F-9DE3-0784A34AE1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B4AE6C9-E6D1-45E4-9751-2E63BCDC00E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DE9441-9586-4408-A9E1-6F10814CFCC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5E8957F-5E08-4339-84CF-944540539BD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EB92D7F-C440-4A34-80C0-0E1F7B17B6B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111028</xdr:rowOff>
    </xdr:from>
    <xdr:to>
      <xdr:col>55</xdr:col>
      <xdr:colOff>50800</xdr:colOff>
      <xdr:row>63</xdr:row>
      <xdr:rowOff>41178</xdr:rowOff>
    </xdr:to>
    <xdr:sp macro="" textlink="">
      <xdr:nvSpPr>
        <xdr:cNvPr id="246" name="楕円 245">
          <a:extLst>
            <a:ext uri="{FF2B5EF4-FFF2-40B4-BE49-F238E27FC236}">
              <a16:creationId xmlns:a16="http://schemas.microsoft.com/office/drawing/2014/main" id="{D17FD8F9-FB8D-4861-94FC-9ED9E2304407}"/>
            </a:ext>
          </a:extLst>
        </xdr:cNvPr>
        <xdr:cNvSpPr/>
      </xdr:nvSpPr>
      <xdr:spPr>
        <a:xfrm>
          <a:off x="10426700" y="107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133905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6248E11A-C787-40BB-9C3E-6D949D1D7F51}"/>
            </a:ext>
          </a:extLst>
        </xdr:cNvPr>
        <xdr:cNvSpPr txBox="1"/>
      </xdr:nvSpPr>
      <xdr:spPr>
        <a:xfrm>
          <a:off x="10515600" y="1059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125023</xdr:rowOff>
    </xdr:from>
    <xdr:to>
      <xdr:col>50</xdr:col>
      <xdr:colOff>165100</xdr:colOff>
      <xdr:row>63</xdr:row>
      <xdr:rowOff>55173</xdr:rowOff>
    </xdr:to>
    <xdr:sp macro="" textlink="">
      <xdr:nvSpPr>
        <xdr:cNvPr id="248" name="楕円 247">
          <a:extLst>
            <a:ext uri="{FF2B5EF4-FFF2-40B4-BE49-F238E27FC236}">
              <a16:creationId xmlns:a16="http://schemas.microsoft.com/office/drawing/2014/main" id="{098E025D-660F-4028-9C7F-C0FA828F53A1}"/>
            </a:ext>
          </a:extLst>
        </xdr:cNvPr>
        <xdr:cNvSpPr/>
      </xdr:nvSpPr>
      <xdr:spPr>
        <a:xfrm>
          <a:off x="9588500" y="1075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161828</xdr:rowOff>
    </xdr:from>
    <xdr:to>
      <xdr:col>55</xdr:col>
      <xdr:colOff>0</xdr:colOff>
      <xdr:row>63</xdr:row>
      <xdr:rowOff>4373</xdr:rowOff>
    </xdr:to>
    <xdr:cxnSp macro="">
      <xdr:nvCxnSpPr>
        <xdr:cNvPr id="249" name="直線コネクタ 248">
          <a:extLst>
            <a:ext uri="{FF2B5EF4-FFF2-40B4-BE49-F238E27FC236}">
              <a16:creationId xmlns:a16="http://schemas.microsoft.com/office/drawing/2014/main" id="{9388977D-DC9D-4919-BCCD-2F96AB7D40B4}"/>
            </a:ext>
          </a:extLst>
        </xdr:cNvPr>
        <xdr:cNvCxnSpPr/>
      </xdr:nvCxnSpPr>
      <xdr:spPr>
        <a:xfrm flipV="1">
          <a:off x="9639300" y="10791728"/>
          <a:ext cx="8382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130811</xdr:rowOff>
    </xdr:from>
    <xdr:to>
      <xdr:col>46</xdr:col>
      <xdr:colOff>38100</xdr:colOff>
      <xdr:row>63</xdr:row>
      <xdr:rowOff>60961</xdr:rowOff>
    </xdr:to>
    <xdr:sp macro="" textlink="">
      <xdr:nvSpPr>
        <xdr:cNvPr id="250" name="楕円 249">
          <a:extLst>
            <a:ext uri="{FF2B5EF4-FFF2-40B4-BE49-F238E27FC236}">
              <a16:creationId xmlns:a16="http://schemas.microsoft.com/office/drawing/2014/main" id="{6A0A2580-8660-457D-815C-0BE5CC290FE3}"/>
            </a:ext>
          </a:extLst>
        </xdr:cNvPr>
        <xdr:cNvSpPr/>
      </xdr:nvSpPr>
      <xdr:spPr>
        <a:xfrm>
          <a:off x="8699500" y="1076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4373</xdr:rowOff>
    </xdr:from>
    <xdr:to>
      <xdr:col>50</xdr:col>
      <xdr:colOff>114300</xdr:colOff>
      <xdr:row>63</xdr:row>
      <xdr:rowOff>10161</xdr:rowOff>
    </xdr:to>
    <xdr:cxnSp macro="">
      <xdr:nvCxnSpPr>
        <xdr:cNvPr id="251" name="直線コネクタ 250">
          <a:extLst>
            <a:ext uri="{FF2B5EF4-FFF2-40B4-BE49-F238E27FC236}">
              <a16:creationId xmlns:a16="http://schemas.microsoft.com/office/drawing/2014/main" id="{3C933A3F-91F1-44B3-92B0-C932D92F4FC1}"/>
            </a:ext>
          </a:extLst>
        </xdr:cNvPr>
        <xdr:cNvCxnSpPr/>
      </xdr:nvCxnSpPr>
      <xdr:spPr>
        <a:xfrm flipV="1">
          <a:off x="8750300" y="10805723"/>
          <a:ext cx="889000" cy="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135440</xdr:rowOff>
    </xdr:from>
    <xdr:to>
      <xdr:col>41</xdr:col>
      <xdr:colOff>101600</xdr:colOff>
      <xdr:row>63</xdr:row>
      <xdr:rowOff>65590</xdr:rowOff>
    </xdr:to>
    <xdr:sp macro="" textlink="">
      <xdr:nvSpPr>
        <xdr:cNvPr id="252" name="楕円 251">
          <a:extLst>
            <a:ext uri="{FF2B5EF4-FFF2-40B4-BE49-F238E27FC236}">
              <a16:creationId xmlns:a16="http://schemas.microsoft.com/office/drawing/2014/main" id="{6D00E7E6-77EB-4E14-8BEB-B15E68E68908}"/>
            </a:ext>
          </a:extLst>
        </xdr:cNvPr>
        <xdr:cNvSpPr/>
      </xdr:nvSpPr>
      <xdr:spPr>
        <a:xfrm>
          <a:off x="7810500" y="107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10161</xdr:rowOff>
    </xdr:from>
    <xdr:to>
      <xdr:col>45</xdr:col>
      <xdr:colOff>177800</xdr:colOff>
      <xdr:row>63</xdr:row>
      <xdr:rowOff>14790</xdr:rowOff>
    </xdr:to>
    <xdr:cxnSp macro="">
      <xdr:nvCxnSpPr>
        <xdr:cNvPr id="253" name="直線コネクタ 252">
          <a:extLst>
            <a:ext uri="{FF2B5EF4-FFF2-40B4-BE49-F238E27FC236}">
              <a16:creationId xmlns:a16="http://schemas.microsoft.com/office/drawing/2014/main" id="{9746A418-5485-4640-89F0-17092D5B5DA7}"/>
            </a:ext>
          </a:extLst>
        </xdr:cNvPr>
        <xdr:cNvCxnSpPr/>
      </xdr:nvCxnSpPr>
      <xdr:spPr>
        <a:xfrm flipV="1">
          <a:off x="7861300" y="10811511"/>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140622</xdr:rowOff>
    </xdr:from>
    <xdr:to>
      <xdr:col>36</xdr:col>
      <xdr:colOff>165100</xdr:colOff>
      <xdr:row>63</xdr:row>
      <xdr:rowOff>70772</xdr:rowOff>
    </xdr:to>
    <xdr:sp macro="" textlink="">
      <xdr:nvSpPr>
        <xdr:cNvPr id="254" name="楕円 253">
          <a:extLst>
            <a:ext uri="{FF2B5EF4-FFF2-40B4-BE49-F238E27FC236}">
              <a16:creationId xmlns:a16="http://schemas.microsoft.com/office/drawing/2014/main" id="{4691B528-86C0-4B35-978C-ED048204E1F0}"/>
            </a:ext>
          </a:extLst>
        </xdr:cNvPr>
        <xdr:cNvSpPr/>
      </xdr:nvSpPr>
      <xdr:spPr>
        <a:xfrm>
          <a:off x="6921500" y="107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14790</xdr:rowOff>
    </xdr:from>
    <xdr:to>
      <xdr:col>41</xdr:col>
      <xdr:colOff>50800</xdr:colOff>
      <xdr:row>63</xdr:row>
      <xdr:rowOff>19972</xdr:rowOff>
    </xdr:to>
    <xdr:cxnSp macro="">
      <xdr:nvCxnSpPr>
        <xdr:cNvPr id="255" name="直線コネクタ 254">
          <a:extLst>
            <a:ext uri="{FF2B5EF4-FFF2-40B4-BE49-F238E27FC236}">
              <a16:creationId xmlns:a16="http://schemas.microsoft.com/office/drawing/2014/main" id="{41FBCB0F-9234-4F0D-A516-B27D3D93F905}"/>
            </a:ext>
          </a:extLst>
        </xdr:cNvPr>
        <xdr:cNvCxnSpPr/>
      </xdr:nvCxnSpPr>
      <xdr:spPr>
        <a:xfrm flipV="1">
          <a:off x="6972300" y="10816140"/>
          <a:ext cx="889000" cy="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93949119-11AA-4557-94B7-49E98FE05873}"/>
            </a:ext>
          </a:extLst>
        </xdr:cNvPr>
        <xdr:cNvSpPr txBox="1"/>
      </xdr:nvSpPr>
      <xdr:spPr>
        <a:xfrm>
          <a:off x="9327095" y="108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465FC25-2702-48CC-BA53-15CD1227260D}"/>
            </a:ext>
          </a:extLst>
        </xdr:cNvPr>
        <xdr:cNvSpPr txBox="1"/>
      </xdr:nvSpPr>
      <xdr:spPr>
        <a:xfrm>
          <a:off x="8450795" y="1089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B813838-57CE-438D-BFEE-DFE3FC8255C9}"/>
            </a:ext>
          </a:extLst>
        </xdr:cNvPr>
        <xdr:cNvSpPr txBox="1"/>
      </xdr:nvSpPr>
      <xdr:spPr>
        <a:xfrm>
          <a:off x="7561795" y="1090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123979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45275EA5-1D5C-4923-86DB-D015C7D5B42F}"/>
            </a:ext>
          </a:extLst>
        </xdr:cNvPr>
        <xdr:cNvSpPr txBox="1"/>
      </xdr:nvSpPr>
      <xdr:spPr>
        <a:xfrm>
          <a:off x="6672795" y="109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71700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9B202CF2-0140-4CDE-B1B7-94125B095A2A}"/>
            </a:ext>
          </a:extLst>
        </xdr:cNvPr>
        <xdr:cNvSpPr txBox="1"/>
      </xdr:nvSpPr>
      <xdr:spPr>
        <a:xfrm>
          <a:off x="9327095" y="1053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77488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C1F7891-2456-4DC2-AFE5-DBE98A64EBAC}"/>
            </a:ext>
          </a:extLst>
        </xdr:cNvPr>
        <xdr:cNvSpPr txBox="1"/>
      </xdr:nvSpPr>
      <xdr:spPr>
        <a:xfrm>
          <a:off x="8450795" y="1053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82117</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270F08AF-09FF-4D3D-AC54-7F3CDD4C7AD2}"/>
            </a:ext>
          </a:extLst>
        </xdr:cNvPr>
        <xdr:cNvSpPr txBox="1"/>
      </xdr:nvSpPr>
      <xdr:spPr>
        <a:xfrm>
          <a:off x="7561795" y="1054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87299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BA869DC-45CD-48AC-96D3-F78C8E6318A7}"/>
            </a:ext>
          </a:extLst>
        </xdr:cNvPr>
        <xdr:cNvSpPr txBox="1"/>
      </xdr:nvSpPr>
      <xdr:spPr>
        <a:xfrm>
          <a:off x="6672795" y="1054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720D30C4-F8A8-4169-942C-46CAF935B0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D58C3EA-0EAA-4329-84B9-9B0CB3B6EF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9E1BCF3-FE86-4998-A81A-2C876F682C6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11B21C2-104D-4F50-9F39-EC4B0C0B5A0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9932714-1479-4B5E-9D16-62E95CD13D6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3D7961A-B453-4D9C-9CD8-0B1B5DB08B0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F617E29-73DB-41A2-B1C3-639266DB9EB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4D97074-1609-4B06-8CAF-A552CF93D1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2080EEB-49B3-420A-A4A6-287D6B6D988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B4616CC-EE3A-43FB-B732-36F0F5A2B31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6A49F920-2BC4-40ED-8B8D-79B00BE3BD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C77FB31-06D4-4400-9141-64E9D57550E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38F015C-249C-4486-8C14-0D46A9BC001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8B49FD1-25F3-4EB9-AB3E-D4BB183BABF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F1BE15B0-7147-4EB1-913E-7F9407B122F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B3B01E6-E06D-4D51-8AA8-AA1C4F29602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846A2D82-272D-4070-8C96-07B0CC78CA1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1DD8D29-D31C-4695-90F0-8390DA1C0DB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6F0344DF-7FC1-4256-8815-9C986B89F9A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10FCB52-F11B-4B58-A31E-6E0E6AF6A0B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9100BD1F-75DE-4965-9455-E7A9E53958E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C2895F4E-3E47-495F-B73A-8F4AE3F4C8B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F5BCCC5-E799-4272-BDC1-34B99B0CD7A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0EEB326-9EF5-4D35-89D4-7B92CA2932A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E5B68813-1F06-470B-B82C-A1D710FC9858}"/>
            </a:ext>
          </a:extLst>
        </xdr:cNvPr>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7AF7028-688C-4E1F-BC3A-8E69B1A6645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A814740-F20D-4ED1-88A9-B2D78B404E1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B4B976FD-94E3-45A6-93E1-107941CE1B6B}"/>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A47BE682-7B75-4F04-922F-A8069DC13AE7}"/>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97172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15138BAD-DBE0-4C96-9E3C-A881D1244E18}"/>
            </a:ext>
          </a:extLst>
        </xdr:cNvPr>
        <xdr:cNvSpPr txBox="1"/>
      </xdr:nvSpPr>
      <xdr:spPr>
        <a:xfrm>
          <a:off x="4673600" y="1415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8E4D73EF-FCFC-43DE-BC89-00ED96AC2B6A}"/>
            </a:ext>
          </a:extLst>
        </xdr:cNvPr>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7EC4C4A5-98D8-4CF2-9B73-58B02B669959}"/>
            </a:ext>
          </a:extLst>
        </xdr:cNvPr>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A571DD69-61B7-4CD5-B1AB-A09796F163A2}"/>
            </a:ext>
          </a:extLst>
        </xdr:cNvPr>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27CDDE6A-0469-4393-928E-20062EC59DCE}"/>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18670724-C38F-4210-A594-8BA03CECAFAC}"/>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7BFBE70-F29D-4FC2-9CD1-89850EDA93D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5DCB516-954F-49C4-B122-7C21C502D21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982E785-5C27-434C-8B92-698FB7EB33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E870954-9BA0-43F1-9611-A1E99DDFC5D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76C8CF3-BAAF-40A6-9446-EE8DF9CC1A8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86</xdr:row>
      <xdr:rowOff>63500</xdr:rowOff>
    </xdr:from>
    <xdr:to>
      <xdr:col>15</xdr:col>
      <xdr:colOff>101600</xdr:colOff>
      <xdr:row>86</xdr:row>
      <xdr:rowOff>165100</xdr:rowOff>
    </xdr:to>
    <xdr:sp macro="" textlink="">
      <xdr:nvSpPr>
        <xdr:cNvPr id="304" name="楕円 303">
          <a:extLst>
            <a:ext uri="{FF2B5EF4-FFF2-40B4-BE49-F238E27FC236}">
              <a16:creationId xmlns:a16="http://schemas.microsoft.com/office/drawing/2014/main" id="{43EC55C8-03B1-474A-82FB-EE64F9361431}"/>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5" name="楕円 304">
          <a:extLst>
            <a:ext uri="{FF2B5EF4-FFF2-40B4-BE49-F238E27FC236}">
              <a16:creationId xmlns:a16="http://schemas.microsoft.com/office/drawing/2014/main" id="{1E48806F-3071-4730-ACB3-8FAEE713184B}"/>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6" name="直線コネクタ 305">
          <a:extLst>
            <a:ext uri="{FF2B5EF4-FFF2-40B4-BE49-F238E27FC236}">
              <a16:creationId xmlns:a16="http://schemas.microsoft.com/office/drawing/2014/main" id="{FBC9AE08-DDFE-4422-BE95-C72D58CE9237}"/>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7" name="楕円 306">
          <a:extLst>
            <a:ext uri="{FF2B5EF4-FFF2-40B4-BE49-F238E27FC236}">
              <a16:creationId xmlns:a16="http://schemas.microsoft.com/office/drawing/2014/main" id="{A24EB9A9-62F7-4298-BF39-45CE393DACA4}"/>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8" name="直線コネクタ 307">
          <a:extLst>
            <a:ext uri="{FF2B5EF4-FFF2-40B4-BE49-F238E27FC236}">
              <a16:creationId xmlns:a16="http://schemas.microsoft.com/office/drawing/2014/main" id="{5BC7B86B-EEC7-476C-9122-84A947C96A9C}"/>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09" name="n_1aveValue【公営住宅】&#10;有形固定資産減価償却率">
          <a:extLst>
            <a:ext uri="{FF2B5EF4-FFF2-40B4-BE49-F238E27FC236}">
              <a16:creationId xmlns:a16="http://schemas.microsoft.com/office/drawing/2014/main" id="{1BBFB6AE-F193-4CBA-8029-191656580B63}"/>
            </a:ext>
          </a:extLst>
        </xdr:cNvPr>
        <xdr:cNvSpPr txBox="1"/>
      </xdr:nvSpPr>
      <xdr:spPr>
        <a:xfrm>
          <a:off x="3582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0" name="n_2aveValue【公営住宅】&#10;有形固定資産減価償却率">
          <a:extLst>
            <a:ext uri="{FF2B5EF4-FFF2-40B4-BE49-F238E27FC236}">
              <a16:creationId xmlns:a16="http://schemas.microsoft.com/office/drawing/2014/main" id="{BCB72F2A-6FD5-49D4-ADAD-96CAF0D351C0}"/>
            </a:ext>
          </a:extLst>
        </xdr:cNvPr>
        <xdr:cNvSpPr txBox="1"/>
      </xdr:nvSpPr>
      <xdr:spPr>
        <a:xfrm>
          <a:off x="27057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1" name="n_3aveValue【公営住宅】&#10;有形固定資産減価償却率">
          <a:extLst>
            <a:ext uri="{FF2B5EF4-FFF2-40B4-BE49-F238E27FC236}">
              <a16:creationId xmlns:a16="http://schemas.microsoft.com/office/drawing/2014/main" id="{DA3A9F46-E4DD-4952-8EA0-C6588209A371}"/>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2" name="n_4aveValue【公営住宅】&#10;有形固定資産減価償却率">
          <a:extLst>
            <a:ext uri="{FF2B5EF4-FFF2-40B4-BE49-F238E27FC236}">
              <a16:creationId xmlns:a16="http://schemas.microsoft.com/office/drawing/2014/main" id="{CB7B70E3-CF17-408D-8478-52B9E4D4B053}"/>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313" name="n_2mainValue【公営住宅】&#10;有形固定資産減価償却率">
          <a:extLst>
            <a:ext uri="{FF2B5EF4-FFF2-40B4-BE49-F238E27FC236}">
              <a16:creationId xmlns:a16="http://schemas.microsoft.com/office/drawing/2014/main" id="{17890CC3-605B-46C6-A25A-40F5C7F2F0CF}"/>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314" name="n_3mainValue【公営住宅】&#10;有形固定資産減価償却率">
          <a:extLst>
            <a:ext uri="{FF2B5EF4-FFF2-40B4-BE49-F238E27FC236}">
              <a16:creationId xmlns:a16="http://schemas.microsoft.com/office/drawing/2014/main" id="{C1FC2ABE-8080-4C44-9353-A738BEBC9615}"/>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5" name="n_4mainValue【公営住宅】&#10;有形固定資産減価償却率">
          <a:extLst>
            <a:ext uri="{FF2B5EF4-FFF2-40B4-BE49-F238E27FC236}">
              <a16:creationId xmlns:a16="http://schemas.microsoft.com/office/drawing/2014/main" id="{E8021521-2EDA-45F8-A317-F180B019B60D}"/>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A2990773-3C39-4D5D-BF28-2A57A1D6E4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F2C62914-01F8-45C6-85C2-6E057416EA4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CF238148-38A3-4C8F-A623-2A59A0B9009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B1CBFCDC-A4CC-4A4E-8869-8611E72FC22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E3F80686-C4CD-4D8D-8CC3-E499A6EFF0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6571D58F-6813-42A6-8677-FBD1854341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7B8454A7-981B-4ABC-8B89-12A9F56E741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5CE2C9EE-2592-4FBB-90B8-FF9B5682DDC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540C2A48-2736-47C0-A867-40C5FD7159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B9C6B720-F4A2-4DD3-934D-2F8BC54999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ABF767B8-4479-481D-ADDF-D5129B9D36C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84008577-7AE5-4CA6-AB69-C5FC90A169C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4C7A0849-1D77-427A-A66C-8F2FD54DCDF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ADF2249E-E4D7-400C-833C-F54D18B6C2B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AD09E6AD-BF01-4F0E-ADDA-39220443D1E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E92144A6-A91C-41DE-A60E-768340754DA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B87B278A-D10E-45C5-98A9-B70563DE254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B6E57D18-B61F-488B-A207-39240287E7C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7E9454F6-FC91-41C1-A723-4FFC2BFB810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E522FB5D-48D3-4563-89E8-4797EC98A38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E3CFB841-23C1-4216-BEAB-E7D927D5BCF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7" name="テキスト ボックス 336">
          <a:extLst>
            <a:ext uri="{FF2B5EF4-FFF2-40B4-BE49-F238E27FC236}">
              <a16:creationId xmlns:a16="http://schemas.microsoft.com/office/drawing/2014/main" id="{D99AABE8-D74A-4558-A17C-A9B314CD987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752E4FB3-F695-42E7-8AA8-BD9F37EEB43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39" name="直線コネクタ 338">
          <a:extLst>
            <a:ext uri="{FF2B5EF4-FFF2-40B4-BE49-F238E27FC236}">
              <a16:creationId xmlns:a16="http://schemas.microsoft.com/office/drawing/2014/main" id="{E88381F0-5778-4E74-874F-04C3FCA0EB49}"/>
            </a:ext>
          </a:extLst>
        </xdr:cNvPr>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0" name="【公営住宅】&#10;一人当たり面積最小値テキスト">
          <a:extLst>
            <a:ext uri="{FF2B5EF4-FFF2-40B4-BE49-F238E27FC236}">
              <a16:creationId xmlns:a16="http://schemas.microsoft.com/office/drawing/2014/main" id="{0871C3BA-33A2-454E-96F5-DDDC1DC14A25}"/>
            </a:ext>
          </a:extLst>
        </xdr:cNvPr>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1" name="直線コネクタ 340">
          <a:extLst>
            <a:ext uri="{FF2B5EF4-FFF2-40B4-BE49-F238E27FC236}">
              <a16:creationId xmlns:a16="http://schemas.microsoft.com/office/drawing/2014/main" id="{F2E75639-9B43-44DA-933C-5ABB8A0856EB}"/>
            </a:ext>
          </a:extLst>
        </xdr:cNvPr>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2" name="【公営住宅】&#10;一人当たり面積最大値テキスト">
          <a:extLst>
            <a:ext uri="{FF2B5EF4-FFF2-40B4-BE49-F238E27FC236}">
              <a16:creationId xmlns:a16="http://schemas.microsoft.com/office/drawing/2014/main" id="{2E0B02C8-6829-4616-91A7-2882F0898A9E}"/>
            </a:ext>
          </a:extLst>
        </xdr:cNvPr>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3" name="直線コネクタ 342">
          <a:extLst>
            <a:ext uri="{FF2B5EF4-FFF2-40B4-BE49-F238E27FC236}">
              <a16:creationId xmlns:a16="http://schemas.microsoft.com/office/drawing/2014/main" id="{635CB05E-1FEC-432B-B1EB-CBEE41280E6B}"/>
            </a:ext>
          </a:extLst>
        </xdr:cNvPr>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44" name="【公営住宅】&#10;一人当たり面積平均値テキスト">
          <a:extLst>
            <a:ext uri="{FF2B5EF4-FFF2-40B4-BE49-F238E27FC236}">
              <a16:creationId xmlns:a16="http://schemas.microsoft.com/office/drawing/2014/main" id="{A2B690BE-64D4-4572-A85D-ED0EA561FDE9}"/>
            </a:ext>
          </a:extLst>
        </xdr:cNvPr>
        <xdr:cNvSpPr txBox="1"/>
      </xdr:nvSpPr>
      <xdr:spPr>
        <a:xfrm>
          <a:off x="10515600" y="1442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45" name="フローチャート: 判断 344">
          <a:extLst>
            <a:ext uri="{FF2B5EF4-FFF2-40B4-BE49-F238E27FC236}">
              <a16:creationId xmlns:a16="http://schemas.microsoft.com/office/drawing/2014/main" id="{8E5357AD-D352-45CF-BDF3-4A34AF82E233}"/>
            </a:ext>
          </a:extLst>
        </xdr:cNvPr>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46" name="フローチャート: 判断 345">
          <a:extLst>
            <a:ext uri="{FF2B5EF4-FFF2-40B4-BE49-F238E27FC236}">
              <a16:creationId xmlns:a16="http://schemas.microsoft.com/office/drawing/2014/main" id="{12214A8C-EA58-4F1B-9B10-E39479F821C8}"/>
            </a:ext>
          </a:extLst>
        </xdr:cNvPr>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47" name="フローチャート: 判断 346">
          <a:extLst>
            <a:ext uri="{FF2B5EF4-FFF2-40B4-BE49-F238E27FC236}">
              <a16:creationId xmlns:a16="http://schemas.microsoft.com/office/drawing/2014/main" id="{AB37AD9B-A07D-4D81-B693-61EB48DE94F0}"/>
            </a:ext>
          </a:extLst>
        </xdr:cNvPr>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48" name="フローチャート: 判断 347">
          <a:extLst>
            <a:ext uri="{FF2B5EF4-FFF2-40B4-BE49-F238E27FC236}">
              <a16:creationId xmlns:a16="http://schemas.microsoft.com/office/drawing/2014/main" id="{07984D10-7439-4657-A15C-48ACB1453FC8}"/>
            </a:ext>
          </a:extLst>
        </xdr:cNvPr>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49" name="フローチャート: 判断 348">
          <a:extLst>
            <a:ext uri="{FF2B5EF4-FFF2-40B4-BE49-F238E27FC236}">
              <a16:creationId xmlns:a16="http://schemas.microsoft.com/office/drawing/2014/main" id="{59CCB0AF-B896-45C5-8D62-CB499944BF50}"/>
            </a:ext>
          </a:extLst>
        </xdr:cNvPr>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C04038A9-E881-4954-966B-918507CDE6B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FC76E8D-8BA8-4E12-85CD-43F158E31B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B9FEF34-A9D3-4165-8434-E2D7434F170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113AA10-5563-476A-83D7-D002ABD4059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00F4B5A-33E9-4FD1-BD4D-45F3629900C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60261</xdr:rowOff>
    </xdr:from>
    <xdr:to>
      <xdr:col>46</xdr:col>
      <xdr:colOff>38100</xdr:colOff>
      <xdr:row>86</xdr:row>
      <xdr:rowOff>161861</xdr:rowOff>
    </xdr:to>
    <xdr:sp macro="" textlink="">
      <xdr:nvSpPr>
        <xdr:cNvPr id="355" name="楕円 354">
          <a:extLst>
            <a:ext uri="{FF2B5EF4-FFF2-40B4-BE49-F238E27FC236}">
              <a16:creationId xmlns:a16="http://schemas.microsoft.com/office/drawing/2014/main" id="{CB5E52BC-2978-4A19-907E-C21EE09E06F1}"/>
            </a:ext>
          </a:extLst>
        </xdr:cNvPr>
        <xdr:cNvSpPr/>
      </xdr:nvSpPr>
      <xdr:spPr>
        <a:xfrm>
          <a:off x="8699500" y="1480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60452</xdr:rowOff>
    </xdr:from>
    <xdr:to>
      <xdr:col>41</xdr:col>
      <xdr:colOff>101600</xdr:colOff>
      <xdr:row>86</xdr:row>
      <xdr:rowOff>162052</xdr:rowOff>
    </xdr:to>
    <xdr:sp macro="" textlink="">
      <xdr:nvSpPr>
        <xdr:cNvPr id="356" name="楕円 355">
          <a:extLst>
            <a:ext uri="{FF2B5EF4-FFF2-40B4-BE49-F238E27FC236}">
              <a16:creationId xmlns:a16="http://schemas.microsoft.com/office/drawing/2014/main" id="{005EB99F-F7C1-43A3-A1B9-EBACE9C0CAAC}"/>
            </a:ext>
          </a:extLst>
        </xdr:cNvPr>
        <xdr:cNvSpPr/>
      </xdr:nvSpPr>
      <xdr:spPr>
        <a:xfrm>
          <a:off x="7810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111061</xdr:rowOff>
    </xdr:from>
    <xdr:to>
      <xdr:col>45</xdr:col>
      <xdr:colOff>177800</xdr:colOff>
      <xdr:row>86</xdr:row>
      <xdr:rowOff>111252</xdr:rowOff>
    </xdr:to>
    <xdr:cxnSp macro="">
      <xdr:nvCxnSpPr>
        <xdr:cNvPr id="357" name="直線コネクタ 356">
          <a:extLst>
            <a:ext uri="{FF2B5EF4-FFF2-40B4-BE49-F238E27FC236}">
              <a16:creationId xmlns:a16="http://schemas.microsoft.com/office/drawing/2014/main" id="{77221F63-1771-4CBB-A666-E6F637506839}"/>
            </a:ext>
          </a:extLst>
        </xdr:cNvPr>
        <xdr:cNvCxnSpPr/>
      </xdr:nvCxnSpPr>
      <xdr:spPr>
        <a:xfrm flipV="1">
          <a:off x="7861300" y="1485576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60452</xdr:rowOff>
    </xdr:from>
    <xdr:to>
      <xdr:col>36</xdr:col>
      <xdr:colOff>165100</xdr:colOff>
      <xdr:row>86</xdr:row>
      <xdr:rowOff>162052</xdr:rowOff>
    </xdr:to>
    <xdr:sp macro="" textlink="">
      <xdr:nvSpPr>
        <xdr:cNvPr id="358" name="楕円 357">
          <a:extLst>
            <a:ext uri="{FF2B5EF4-FFF2-40B4-BE49-F238E27FC236}">
              <a16:creationId xmlns:a16="http://schemas.microsoft.com/office/drawing/2014/main" id="{41D9742C-D308-4CAF-A318-9F10F912A28B}"/>
            </a:ext>
          </a:extLst>
        </xdr:cNvPr>
        <xdr:cNvSpPr/>
      </xdr:nvSpPr>
      <xdr:spPr>
        <a:xfrm>
          <a:off x="6921500" y="1480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111252</xdr:rowOff>
    </xdr:from>
    <xdr:to>
      <xdr:col>41</xdr:col>
      <xdr:colOff>50800</xdr:colOff>
      <xdr:row>86</xdr:row>
      <xdr:rowOff>111252</xdr:rowOff>
    </xdr:to>
    <xdr:cxnSp macro="">
      <xdr:nvCxnSpPr>
        <xdr:cNvPr id="359" name="直線コネクタ 358">
          <a:extLst>
            <a:ext uri="{FF2B5EF4-FFF2-40B4-BE49-F238E27FC236}">
              <a16:creationId xmlns:a16="http://schemas.microsoft.com/office/drawing/2014/main" id="{AE3A3201-0AB0-4FC7-B194-F16091D69712}"/>
            </a:ext>
          </a:extLst>
        </xdr:cNvPr>
        <xdr:cNvCxnSpPr/>
      </xdr:nvCxnSpPr>
      <xdr:spPr>
        <a:xfrm>
          <a:off x="6972300" y="14855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60" name="n_1aveValue【公営住宅】&#10;一人当たり面積">
          <a:extLst>
            <a:ext uri="{FF2B5EF4-FFF2-40B4-BE49-F238E27FC236}">
              <a16:creationId xmlns:a16="http://schemas.microsoft.com/office/drawing/2014/main" id="{AD4FC69D-C8E1-48A1-8F03-48A6EE629183}"/>
            </a:ext>
          </a:extLst>
        </xdr:cNvPr>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61" name="n_2aveValue【公営住宅】&#10;一人当たり面積">
          <a:extLst>
            <a:ext uri="{FF2B5EF4-FFF2-40B4-BE49-F238E27FC236}">
              <a16:creationId xmlns:a16="http://schemas.microsoft.com/office/drawing/2014/main" id="{CA8D529B-52C8-4FC9-BAB5-58500888E381}"/>
            </a:ext>
          </a:extLst>
        </xdr:cNvPr>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62" name="n_3aveValue【公営住宅】&#10;一人当たり面積">
          <a:extLst>
            <a:ext uri="{FF2B5EF4-FFF2-40B4-BE49-F238E27FC236}">
              <a16:creationId xmlns:a16="http://schemas.microsoft.com/office/drawing/2014/main" id="{3EFC54EC-66E7-4304-9D59-166058892487}"/>
            </a:ext>
          </a:extLst>
        </xdr:cNvPr>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63" name="n_4aveValue【公営住宅】&#10;一人当たり面積">
          <a:extLst>
            <a:ext uri="{FF2B5EF4-FFF2-40B4-BE49-F238E27FC236}">
              <a16:creationId xmlns:a16="http://schemas.microsoft.com/office/drawing/2014/main" id="{B029219F-CEE6-4524-8A75-9F81A64C3E4F}"/>
            </a:ext>
          </a:extLst>
        </xdr:cNvPr>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152988</xdr:rowOff>
    </xdr:from>
    <xdr:ext cx="469744" cy="259045"/>
    <xdr:sp macro="" textlink="">
      <xdr:nvSpPr>
        <xdr:cNvPr id="364" name="n_2mainValue【公営住宅】&#10;一人当たり面積">
          <a:extLst>
            <a:ext uri="{FF2B5EF4-FFF2-40B4-BE49-F238E27FC236}">
              <a16:creationId xmlns:a16="http://schemas.microsoft.com/office/drawing/2014/main" id="{C6CD9FA1-C335-4CF3-B663-4A592F4B7BC0}"/>
            </a:ext>
          </a:extLst>
        </xdr:cNvPr>
        <xdr:cNvSpPr txBox="1"/>
      </xdr:nvSpPr>
      <xdr:spPr>
        <a:xfrm>
          <a:off x="8515427" y="1489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153179</xdr:rowOff>
    </xdr:from>
    <xdr:ext cx="469744" cy="259045"/>
    <xdr:sp macro="" textlink="">
      <xdr:nvSpPr>
        <xdr:cNvPr id="365" name="n_3mainValue【公営住宅】&#10;一人当たり面積">
          <a:extLst>
            <a:ext uri="{FF2B5EF4-FFF2-40B4-BE49-F238E27FC236}">
              <a16:creationId xmlns:a16="http://schemas.microsoft.com/office/drawing/2014/main" id="{06DC3C52-4748-45EC-85B5-685CCD8299CB}"/>
            </a:ext>
          </a:extLst>
        </xdr:cNvPr>
        <xdr:cNvSpPr txBox="1"/>
      </xdr:nvSpPr>
      <xdr:spPr>
        <a:xfrm>
          <a:off x="7626427" y="1489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153179</xdr:rowOff>
    </xdr:from>
    <xdr:ext cx="469744" cy="259045"/>
    <xdr:sp macro="" textlink="">
      <xdr:nvSpPr>
        <xdr:cNvPr id="366" name="n_4mainValue【公営住宅】&#10;一人当たり面積">
          <a:extLst>
            <a:ext uri="{FF2B5EF4-FFF2-40B4-BE49-F238E27FC236}">
              <a16:creationId xmlns:a16="http://schemas.microsoft.com/office/drawing/2014/main" id="{57133731-B9D9-443F-A271-63335F7B0AF5}"/>
            </a:ext>
          </a:extLst>
        </xdr:cNvPr>
        <xdr:cNvSpPr txBox="1"/>
      </xdr:nvSpPr>
      <xdr:spPr>
        <a:xfrm>
          <a:off x="6737427" y="1489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a:extLst>
            <a:ext uri="{FF2B5EF4-FFF2-40B4-BE49-F238E27FC236}">
              <a16:creationId xmlns:a16="http://schemas.microsoft.com/office/drawing/2014/main" id="{A530154B-AC90-47D6-991C-09B6DA7198F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a:extLst>
            <a:ext uri="{FF2B5EF4-FFF2-40B4-BE49-F238E27FC236}">
              <a16:creationId xmlns:a16="http://schemas.microsoft.com/office/drawing/2014/main" id="{589E0B0D-BD10-4A0B-861F-A3C2CA4CB34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a:extLst>
            <a:ext uri="{FF2B5EF4-FFF2-40B4-BE49-F238E27FC236}">
              <a16:creationId xmlns:a16="http://schemas.microsoft.com/office/drawing/2014/main" id="{E64E52BC-3A9F-40C6-AA9D-061BB0E5CBF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a:extLst>
            <a:ext uri="{FF2B5EF4-FFF2-40B4-BE49-F238E27FC236}">
              <a16:creationId xmlns:a16="http://schemas.microsoft.com/office/drawing/2014/main" id="{F90E396F-E776-49A8-A4E8-43BBD2AA1E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a:extLst>
            <a:ext uri="{FF2B5EF4-FFF2-40B4-BE49-F238E27FC236}">
              <a16:creationId xmlns:a16="http://schemas.microsoft.com/office/drawing/2014/main" id="{3377FDFB-E478-47DE-980C-0325D13FA6E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a:extLst>
            <a:ext uri="{FF2B5EF4-FFF2-40B4-BE49-F238E27FC236}">
              <a16:creationId xmlns:a16="http://schemas.microsoft.com/office/drawing/2014/main" id="{754FFC14-C0E3-4588-A6EC-CF0CC5AF176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a:extLst>
            <a:ext uri="{FF2B5EF4-FFF2-40B4-BE49-F238E27FC236}">
              <a16:creationId xmlns:a16="http://schemas.microsoft.com/office/drawing/2014/main" id="{87D74D43-1328-486F-8AAF-2923F33C968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a:extLst>
            <a:ext uri="{FF2B5EF4-FFF2-40B4-BE49-F238E27FC236}">
              <a16:creationId xmlns:a16="http://schemas.microsoft.com/office/drawing/2014/main" id="{F732377E-BB98-4C9B-BE3D-EAC982D5B72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a:extLst>
            <a:ext uri="{FF2B5EF4-FFF2-40B4-BE49-F238E27FC236}">
              <a16:creationId xmlns:a16="http://schemas.microsoft.com/office/drawing/2014/main" id="{46AF7D04-F1F3-4029-9809-A8AF0979B7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a:extLst>
            <a:ext uri="{FF2B5EF4-FFF2-40B4-BE49-F238E27FC236}">
              <a16:creationId xmlns:a16="http://schemas.microsoft.com/office/drawing/2014/main" id="{CB04CA26-1630-4B7E-9531-6CD1946BB44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a:extLst>
            <a:ext uri="{FF2B5EF4-FFF2-40B4-BE49-F238E27FC236}">
              <a16:creationId xmlns:a16="http://schemas.microsoft.com/office/drawing/2014/main" id="{132FF761-D6A5-422F-B50B-A3BC7B8F893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a:extLst>
            <a:ext uri="{FF2B5EF4-FFF2-40B4-BE49-F238E27FC236}">
              <a16:creationId xmlns:a16="http://schemas.microsoft.com/office/drawing/2014/main" id="{765EC1B4-B47B-411D-A0B3-4078D83504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a:extLst>
            <a:ext uri="{FF2B5EF4-FFF2-40B4-BE49-F238E27FC236}">
              <a16:creationId xmlns:a16="http://schemas.microsoft.com/office/drawing/2014/main" id="{B340958D-742C-46CA-B1E0-707D349E21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a:extLst>
            <a:ext uri="{FF2B5EF4-FFF2-40B4-BE49-F238E27FC236}">
              <a16:creationId xmlns:a16="http://schemas.microsoft.com/office/drawing/2014/main" id="{CB5E279B-F236-40E6-8047-EA7A72F7A8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a:extLst>
            <a:ext uri="{FF2B5EF4-FFF2-40B4-BE49-F238E27FC236}">
              <a16:creationId xmlns:a16="http://schemas.microsoft.com/office/drawing/2014/main" id="{ED8902F0-63B1-443E-84B1-D3565564068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a:extLst>
            <a:ext uri="{FF2B5EF4-FFF2-40B4-BE49-F238E27FC236}">
              <a16:creationId xmlns:a16="http://schemas.microsoft.com/office/drawing/2014/main" id="{26B59FF1-A4BB-471A-8EF1-C972723A43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3" name="正方形/長方形 382">
          <a:extLst>
            <a:ext uri="{FF2B5EF4-FFF2-40B4-BE49-F238E27FC236}">
              <a16:creationId xmlns:a16="http://schemas.microsoft.com/office/drawing/2014/main" id="{8E3B3FE2-23A6-4A7E-A897-FE33A85DDD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4" name="正方形/長方形 383">
          <a:extLst>
            <a:ext uri="{FF2B5EF4-FFF2-40B4-BE49-F238E27FC236}">
              <a16:creationId xmlns:a16="http://schemas.microsoft.com/office/drawing/2014/main" id="{790CF865-A8A1-45CA-83AA-E6B89BA5566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5" name="正方形/長方形 384">
          <a:extLst>
            <a:ext uri="{FF2B5EF4-FFF2-40B4-BE49-F238E27FC236}">
              <a16:creationId xmlns:a16="http://schemas.microsoft.com/office/drawing/2014/main" id="{5D4FE39B-9E05-4244-949C-6EA7916655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6" name="正方形/長方形 385">
          <a:extLst>
            <a:ext uri="{FF2B5EF4-FFF2-40B4-BE49-F238E27FC236}">
              <a16:creationId xmlns:a16="http://schemas.microsoft.com/office/drawing/2014/main" id="{CC35C8A7-DDC4-40D8-B3FD-3E3416DA36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7" name="正方形/長方形 386">
          <a:extLst>
            <a:ext uri="{FF2B5EF4-FFF2-40B4-BE49-F238E27FC236}">
              <a16:creationId xmlns:a16="http://schemas.microsoft.com/office/drawing/2014/main" id="{2E8D74A1-4681-4C0D-8C44-71F8E9FE3D4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8" name="正方形/長方形 387">
          <a:extLst>
            <a:ext uri="{FF2B5EF4-FFF2-40B4-BE49-F238E27FC236}">
              <a16:creationId xmlns:a16="http://schemas.microsoft.com/office/drawing/2014/main" id="{B41B68EE-B980-4762-96CC-71F7351E0D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9" name="正方形/長方形 388">
          <a:extLst>
            <a:ext uri="{FF2B5EF4-FFF2-40B4-BE49-F238E27FC236}">
              <a16:creationId xmlns:a16="http://schemas.microsoft.com/office/drawing/2014/main" id="{C721D4DA-9464-465B-85F6-A4F90A9570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0" name="正方形/長方形 389">
          <a:extLst>
            <a:ext uri="{FF2B5EF4-FFF2-40B4-BE49-F238E27FC236}">
              <a16:creationId xmlns:a16="http://schemas.microsoft.com/office/drawing/2014/main" id="{AB036D08-2EC3-4086-AAFA-5FADFF9E39D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1" name="テキスト ボックス 390">
          <a:extLst>
            <a:ext uri="{FF2B5EF4-FFF2-40B4-BE49-F238E27FC236}">
              <a16:creationId xmlns:a16="http://schemas.microsoft.com/office/drawing/2014/main" id="{6DC508BD-B65E-42CE-A063-1D4E14C092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2" name="直線コネクタ 391">
          <a:extLst>
            <a:ext uri="{FF2B5EF4-FFF2-40B4-BE49-F238E27FC236}">
              <a16:creationId xmlns:a16="http://schemas.microsoft.com/office/drawing/2014/main" id="{B89B7223-CF8A-4E9B-A16D-D4DE8ADA3F5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3" name="テキスト ボックス 392">
          <a:extLst>
            <a:ext uri="{FF2B5EF4-FFF2-40B4-BE49-F238E27FC236}">
              <a16:creationId xmlns:a16="http://schemas.microsoft.com/office/drawing/2014/main" id="{53F0F92A-2516-49A0-A67E-213D4DAA749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4" name="直線コネクタ 393">
          <a:extLst>
            <a:ext uri="{FF2B5EF4-FFF2-40B4-BE49-F238E27FC236}">
              <a16:creationId xmlns:a16="http://schemas.microsoft.com/office/drawing/2014/main" id="{587B247D-3B30-4C4A-AB9C-95F5EC00CC1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5" name="テキスト ボックス 394">
          <a:extLst>
            <a:ext uri="{FF2B5EF4-FFF2-40B4-BE49-F238E27FC236}">
              <a16:creationId xmlns:a16="http://schemas.microsoft.com/office/drawing/2014/main" id="{4BBC00FA-1F13-427E-9630-5AC4514CAA2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6" name="直線コネクタ 395">
          <a:extLst>
            <a:ext uri="{FF2B5EF4-FFF2-40B4-BE49-F238E27FC236}">
              <a16:creationId xmlns:a16="http://schemas.microsoft.com/office/drawing/2014/main" id="{4EBC1570-1E96-4DB5-BD42-3E837D2B8B2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7" name="テキスト ボックス 396">
          <a:extLst>
            <a:ext uri="{FF2B5EF4-FFF2-40B4-BE49-F238E27FC236}">
              <a16:creationId xmlns:a16="http://schemas.microsoft.com/office/drawing/2014/main" id="{3EB4E64B-A96C-4F29-A9D3-CFD4FC3381C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8" name="直線コネクタ 397">
          <a:extLst>
            <a:ext uri="{FF2B5EF4-FFF2-40B4-BE49-F238E27FC236}">
              <a16:creationId xmlns:a16="http://schemas.microsoft.com/office/drawing/2014/main" id="{8BBC7FB5-F619-4903-84A7-BDE07CB2566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9" name="テキスト ボックス 398">
          <a:extLst>
            <a:ext uri="{FF2B5EF4-FFF2-40B4-BE49-F238E27FC236}">
              <a16:creationId xmlns:a16="http://schemas.microsoft.com/office/drawing/2014/main" id="{503C8ACA-829C-4741-B6B4-309DB7DC93D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0" name="直線コネクタ 399">
          <a:extLst>
            <a:ext uri="{FF2B5EF4-FFF2-40B4-BE49-F238E27FC236}">
              <a16:creationId xmlns:a16="http://schemas.microsoft.com/office/drawing/2014/main" id="{ACA35ABF-9DE9-4751-8D32-43E9C33AC3C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1" name="テキスト ボックス 400">
          <a:extLst>
            <a:ext uri="{FF2B5EF4-FFF2-40B4-BE49-F238E27FC236}">
              <a16:creationId xmlns:a16="http://schemas.microsoft.com/office/drawing/2014/main" id="{5C182BA2-AE74-4F9B-9322-C1B5F832619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2" name="直線コネクタ 401">
          <a:extLst>
            <a:ext uri="{FF2B5EF4-FFF2-40B4-BE49-F238E27FC236}">
              <a16:creationId xmlns:a16="http://schemas.microsoft.com/office/drawing/2014/main" id="{E82F840B-70EC-46C1-8B29-661EABFB874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3" name="テキスト ボックス 402">
          <a:extLst>
            <a:ext uri="{FF2B5EF4-FFF2-40B4-BE49-F238E27FC236}">
              <a16:creationId xmlns:a16="http://schemas.microsoft.com/office/drawing/2014/main" id="{C3D4C48E-FB5D-4D79-BE81-BCA6784927C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926EF266-E735-4111-A626-0B3E03E5172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5" name="テキスト ボックス 404">
          <a:extLst>
            <a:ext uri="{FF2B5EF4-FFF2-40B4-BE49-F238E27FC236}">
              <a16:creationId xmlns:a16="http://schemas.microsoft.com/office/drawing/2014/main" id="{1E422CED-9DA9-49B3-89B9-6DD03318A836}"/>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認定こども園・幼稚園・保育所】&#10;有形固定資産減価償却率グラフ枠">
          <a:extLst>
            <a:ext uri="{FF2B5EF4-FFF2-40B4-BE49-F238E27FC236}">
              <a16:creationId xmlns:a16="http://schemas.microsoft.com/office/drawing/2014/main" id="{F22484F9-0D93-487F-907C-DF2B305D95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07" name="直線コネクタ 406">
          <a:extLst>
            <a:ext uri="{FF2B5EF4-FFF2-40B4-BE49-F238E27FC236}">
              <a16:creationId xmlns:a16="http://schemas.microsoft.com/office/drawing/2014/main" id="{F52A7CC7-84D6-4217-B453-74220E9F9BF8}"/>
            </a:ext>
          </a:extLst>
        </xdr:cNvPr>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8" name="【認定こども園・幼稚園・保育所】&#10;有形固定資産減価償却率最小値テキスト">
          <a:extLst>
            <a:ext uri="{FF2B5EF4-FFF2-40B4-BE49-F238E27FC236}">
              <a16:creationId xmlns:a16="http://schemas.microsoft.com/office/drawing/2014/main" id="{7B6CBEAD-92EC-4F07-8907-0DA59B6CE26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9" name="直線コネクタ 408">
          <a:extLst>
            <a:ext uri="{FF2B5EF4-FFF2-40B4-BE49-F238E27FC236}">
              <a16:creationId xmlns:a16="http://schemas.microsoft.com/office/drawing/2014/main" id="{1412F715-27A6-411F-B956-6AE7601C65E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10" name="【認定こども園・幼稚園・保育所】&#10;有形固定資産減価償却率最大値テキスト">
          <a:extLst>
            <a:ext uri="{FF2B5EF4-FFF2-40B4-BE49-F238E27FC236}">
              <a16:creationId xmlns:a16="http://schemas.microsoft.com/office/drawing/2014/main" id="{637505B4-5AB3-4C41-9700-3747210B34F5}"/>
            </a:ext>
          </a:extLst>
        </xdr:cNvPr>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11" name="直線コネクタ 410">
          <a:extLst>
            <a:ext uri="{FF2B5EF4-FFF2-40B4-BE49-F238E27FC236}">
              <a16:creationId xmlns:a16="http://schemas.microsoft.com/office/drawing/2014/main" id="{F19D6D03-1243-4F15-A896-4117FD2BF3BA}"/>
            </a:ext>
          </a:extLst>
        </xdr:cNvPr>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12" name="【認定こども園・幼稚園・保育所】&#10;有形固定資産減価償却率平均値テキスト">
          <a:extLst>
            <a:ext uri="{FF2B5EF4-FFF2-40B4-BE49-F238E27FC236}">
              <a16:creationId xmlns:a16="http://schemas.microsoft.com/office/drawing/2014/main" id="{2F72C00C-FF11-4516-8BF9-AAD78B6CBB61}"/>
            </a:ext>
          </a:extLst>
        </xdr:cNvPr>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13" name="フローチャート: 判断 412">
          <a:extLst>
            <a:ext uri="{FF2B5EF4-FFF2-40B4-BE49-F238E27FC236}">
              <a16:creationId xmlns:a16="http://schemas.microsoft.com/office/drawing/2014/main" id="{F1603849-A5F7-4ECF-AD8D-EAEB9FC681B3}"/>
            </a:ext>
          </a:extLst>
        </xdr:cNvPr>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14" name="フローチャート: 判断 413">
          <a:extLst>
            <a:ext uri="{FF2B5EF4-FFF2-40B4-BE49-F238E27FC236}">
              <a16:creationId xmlns:a16="http://schemas.microsoft.com/office/drawing/2014/main" id="{436B4731-B1DE-4AD1-A232-05C935247C71}"/>
            </a:ext>
          </a:extLst>
        </xdr:cNvPr>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15" name="フローチャート: 判断 414">
          <a:extLst>
            <a:ext uri="{FF2B5EF4-FFF2-40B4-BE49-F238E27FC236}">
              <a16:creationId xmlns:a16="http://schemas.microsoft.com/office/drawing/2014/main" id="{64C226BB-BCDF-413A-8523-DDA91893C43E}"/>
            </a:ext>
          </a:extLst>
        </xdr:cNvPr>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16" name="フローチャート: 判断 415">
          <a:extLst>
            <a:ext uri="{FF2B5EF4-FFF2-40B4-BE49-F238E27FC236}">
              <a16:creationId xmlns:a16="http://schemas.microsoft.com/office/drawing/2014/main" id="{2FA0A07D-C58F-4331-947B-D47212715298}"/>
            </a:ext>
          </a:extLst>
        </xdr:cNvPr>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17" name="フローチャート: 判断 416">
          <a:extLst>
            <a:ext uri="{FF2B5EF4-FFF2-40B4-BE49-F238E27FC236}">
              <a16:creationId xmlns:a16="http://schemas.microsoft.com/office/drawing/2014/main" id="{322F062B-5509-48FA-B8A9-27633A22ABA6}"/>
            </a:ext>
          </a:extLst>
        </xdr:cNvPr>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E450A4C-4690-4BE2-BE24-BCF9BA8F6DF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DDE1BF55-A152-4FD5-A78C-3644E5B0661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7F569579-3AC8-4C6B-995E-F3958650598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BB9C53AD-6142-444C-BE44-25C241975D3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47E7E4B5-BD3A-4225-8922-FFB64D4467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97790</xdr:rowOff>
    </xdr:from>
    <xdr:to>
      <xdr:col>85</xdr:col>
      <xdr:colOff>177800</xdr:colOff>
      <xdr:row>39</xdr:row>
      <xdr:rowOff>27940</xdr:rowOff>
    </xdr:to>
    <xdr:sp macro="" textlink="">
      <xdr:nvSpPr>
        <xdr:cNvPr id="423" name="楕円 422">
          <a:extLst>
            <a:ext uri="{FF2B5EF4-FFF2-40B4-BE49-F238E27FC236}">
              <a16:creationId xmlns:a16="http://schemas.microsoft.com/office/drawing/2014/main" id="{C7F77198-34A3-4E6D-8BC3-6ED0C0ABD87C}"/>
            </a:ext>
          </a:extLst>
        </xdr:cNvPr>
        <xdr:cNvSpPr/>
      </xdr:nvSpPr>
      <xdr:spPr>
        <a:xfrm>
          <a:off x="162687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76217</xdr:rowOff>
    </xdr:from>
    <xdr:ext cx="405111" cy="259045"/>
    <xdr:sp macro="" textlink="">
      <xdr:nvSpPr>
        <xdr:cNvPr id="424" name="【認定こども園・幼稚園・保育所】&#10;有形固定資産減価償却率該当値テキスト">
          <a:extLst>
            <a:ext uri="{FF2B5EF4-FFF2-40B4-BE49-F238E27FC236}">
              <a16:creationId xmlns:a16="http://schemas.microsoft.com/office/drawing/2014/main" id="{C4530167-6701-4FE5-A7FB-96EDCA97D15E}"/>
            </a:ext>
          </a:extLst>
        </xdr:cNvPr>
        <xdr:cNvSpPr txBox="1"/>
      </xdr:nvSpPr>
      <xdr:spPr>
        <a:xfrm>
          <a:off x="16357600"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44450</xdr:rowOff>
    </xdr:from>
    <xdr:to>
      <xdr:col>81</xdr:col>
      <xdr:colOff>101600</xdr:colOff>
      <xdr:row>38</xdr:row>
      <xdr:rowOff>146050</xdr:rowOff>
    </xdr:to>
    <xdr:sp macro="" textlink="">
      <xdr:nvSpPr>
        <xdr:cNvPr id="425" name="楕円 424">
          <a:extLst>
            <a:ext uri="{FF2B5EF4-FFF2-40B4-BE49-F238E27FC236}">
              <a16:creationId xmlns:a16="http://schemas.microsoft.com/office/drawing/2014/main" id="{8C182200-D632-4457-9B2F-2418E52A3DBF}"/>
            </a:ext>
          </a:extLst>
        </xdr:cNvPr>
        <xdr:cNvSpPr/>
      </xdr:nvSpPr>
      <xdr:spPr>
        <a:xfrm>
          <a:off x="15430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38</xdr:row>
      <xdr:rowOff>148590</xdr:rowOff>
    </xdr:to>
    <xdr:cxnSp macro="">
      <xdr:nvCxnSpPr>
        <xdr:cNvPr id="426" name="直線コネクタ 425">
          <a:extLst>
            <a:ext uri="{FF2B5EF4-FFF2-40B4-BE49-F238E27FC236}">
              <a16:creationId xmlns:a16="http://schemas.microsoft.com/office/drawing/2014/main" id="{CA11A580-6E73-45DA-8599-427DC96D0FE5}"/>
            </a:ext>
          </a:extLst>
        </xdr:cNvPr>
        <xdr:cNvCxnSpPr/>
      </xdr:nvCxnSpPr>
      <xdr:spPr>
        <a:xfrm>
          <a:off x="15481300" y="661035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7" name="楕円 426">
          <a:extLst>
            <a:ext uri="{FF2B5EF4-FFF2-40B4-BE49-F238E27FC236}">
              <a16:creationId xmlns:a16="http://schemas.microsoft.com/office/drawing/2014/main" id="{0A812402-4B08-46EF-BA05-19648D6BF679}"/>
            </a:ext>
          </a:extLst>
        </xdr:cNvPr>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41910</xdr:rowOff>
    </xdr:from>
    <xdr:to>
      <xdr:col>81</xdr:col>
      <xdr:colOff>50800</xdr:colOff>
      <xdr:row>38</xdr:row>
      <xdr:rowOff>95250</xdr:rowOff>
    </xdr:to>
    <xdr:cxnSp macro="">
      <xdr:nvCxnSpPr>
        <xdr:cNvPr id="428" name="直線コネクタ 427">
          <a:extLst>
            <a:ext uri="{FF2B5EF4-FFF2-40B4-BE49-F238E27FC236}">
              <a16:creationId xmlns:a16="http://schemas.microsoft.com/office/drawing/2014/main" id="{85C7B5D5-1466-4E69-8E58-A99F64DA3544}"/>
            </a:ext>
          </a:extLst>
        </xdr:cNvPr>
        <xdr:cNvCxnSpPr/>
      </xdr:nvCxnSpPr>
      <xdr:spPr>
        <a:xfrm>
          <a:off x="14592300" y="65570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107315</xdr:rowOff>
    </xdr:from>
    <xdr:to>
      <xdr:col>72</xdr:col>
      <xdr:colOff>38100</xdr:colOff>
      <xdr:row>38</xdr:row>
      <xdr:rowOff>37465</xdr:rowOff>
    </xdr:to>
    <xdr:sp macro="" textlink="">
      <xdr:nvSpPr>
        <xdr:cNvPr id="429" name="楕円 428">
          <a:extLst>
            <a:ext uri="{FF2B5EF4-FFF2-40B4-BE49-F238E27FC236}">
              <a16:creationId xmlns:a16="http://schemas.microsoft.com/office/drawing/2014/main" id="{9CE8C3CA-C4CF-4288-8A77-A619C1CD96FC}"/>
            </a:ext>
          </a:extLst>
        </xdr:cNvPr>
        <xdr:cNvSpPr/>
      </xdr:nvSpPr>
      <xdr:spPr>
        <a:xfrm>
          <a:off x="13652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158115</xdr:rowOff>
    </xdr:from>
    <xdr:to>
      <xdr:col>76</xdr:col>
      <xdr:colOff>114300</xdr:colOff>
      <xdr:row>38</xdr:row>
      <xdr:rowOff>41910</xdr:rowOff>
    </xdr:to>
    <xdr:cxnSp macro="">
      <xdr:nvCxnSpPr>
        <xdr:cNvPr id="430" name="直線コネクタ 429">
          <a:extLst>
            <a:ext uri="{FF2B5EF4-FFF2-40B4-BE49-F238E27FC236}">
              <a16:creationId xmlns:a16="http://schemas.microsoft.com/office/drawing/2014/main" id="{DB24C3E2-FC49-4CD6-9E11-3975149A2120}"/>
            </a:ext>
          </a:extLst>
        </xdr:cNvPr>
        <xdr:cNvCxnSpPr/>
      </xdr:nvCxnSpPr>
      <xdr:spPr>
        <a:xfrm>
          <a:off x="13703300" y="65017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52070</xdr:rowOff>
    </xdr:from>
    <xdr:to>
      <xdr:col>67</xdr:col>
      <xdr:colOff>101600</xdr:colOff>
      <xdr:row>37</xdr:row>
      <xdr:rowOff>153670</xdr:rowOff>
    </xdr:to>
    <xdr:sp macro="" textlink="">
      <xdr:nvSpPr>
        <xdr:cNvPr id="431" name="楕円 430">
          <a:extLst>
            <a:ext uri="{FF2B5EF4-FFF2-40B4-BE49-F238E27FC236}">
              <a16:creationId xmlns:a16="http://schemas.microsoft.com/office/drawing/2014/main" id="{3B1189C9-A05F-4AD7-8A57-D5E1BAE691A2}"/>
            </a:ext>
          </a:extLst>
        </xdr:cNvPr>
        <xdr:cNvSpPr/>
      </xdr:nvSpPr>
      <xdr:spPr>
        <a:xfrm>
          <a:off x="12763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102870</xdr:rowOff>
    </xdr:from>
    <xdr:to>
      <xdr:col>71</xdr:col>
      <xdr:colOff>177800</xdr:colOff>
      <xdr:row>37</xdr:row>
      <xdr:rowOff>158115</xdr:rowOff>
    </xdr:to>
    <xdr:cxnSp macro="">
      <xdr:nvCxnSpPr>
        <xdr:cNvPr id="432" name="直線コネクタ 431">
          <a:extLst>
            <a:ext uri="{FF2B5EF4-FFF2-40B4-BE49-F238E27FC236}">
              <a16:creationId xmlns:a16="http://schemas.microsoft.com/office/drawing/2014/main" id="{64B0D1D3-605A-4395-96D7-ADC59A67B166}"/>
            </a:ext>
          </a:extLst>
        </xdr:cNvPr>
        <xdr:cNvCxnSpPr/>
      </xdr:nvCxnSpPr>
      <xdr:spPr>
        <a:xfrm>
          <a:off x="12814300" y="644652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33" name="n_1aveValue【認定こども園・幼稚園・保育所】&#10;有形固定資産減価償却率">
          <a:extLst>
            <a:ext uri="{FF2B5EF4-FFF2-40B4-BE49-F238E27FC236}">
              <a16:creationId xmlns:a16="http://schemas.microsoft.com/office/drawing/2014/main" id="{9F852325-1D19-4214-BDA7-46B436335E52}"/>
            </a:ext>
          </a:extLst>
        </xdr:cNvPr>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34" name="n_2aveValue【認定こども園・幼稚園・保育所】&#10;有形固定資産減価償却率">
          <a:extLst>
            <a:ext uri="{FF2B5EF4-FFF2-40B4-BE49-F238E27FC236}">
              <a16:creationId xmlns:a16="http://schemas.microsoft.com/office/drawing/2014/main" id="{C80DD61C-85C6-47CA-B7BA-88D094B53964}"/>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35" name="n_3aveValue【認定こども園・幼稚園・保育所】&#10;有形固定資産減価償却率">
          <a:extLst>
            <a:ext uri="{FF2B5EF4-FFF2-40B4-BE49-F238E27FC236}">
              <a16:creationId xmlns:a16="http://schemas.microsoft.com/office/drawing/2014/main" id="{FFC0FED9-ABD8-475D-B9BD-50297C780291}"/>
            </a:ext>
          </a:extLst>
        </xdr:cNvPr>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36" name="n_4aveValue【認定こども園・幼稚園・保育所】&#10;有形固定資産減価償却率">
          <a:extLst>
            <a:ext uri="{FF2B5EF4-FFF2-40B4-BE49-F238E27FC236}">
              <a16:creationId xmlns:a16="http://schemas.microsoft.com/office/drawing/2014/main" id="{D1B69CB3-4F8A-4C69-97D2-26018066E329}"/>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137177</xdr:rowOff>
    </xdr:from>
    <xdr:ext cx="405111" cy="259045"/>
    <xdr:sp macro="" textlink="">
      <xdr:nvSpPr>
        <xdr:cNvPr id="437" name="n_1mainValue【認定こども園・幼稚園・保育所】&#10;有形固定資産減価償却率">
          <a:extLst>
            <a:ext uri="{FF2B5EF4-FFF2-40B4-BE49-F238E27FC236}">
              <a16:creationId xmlns:a16="http://schemas.microsoft.com/office/drawing/2014/main" id="{312FFCA9-9B2B-40DD-B57D-4A785D9BAB01}"/>
            </a:ext>
          </a:extLst>
        </xdr:cNvPr>
        <xdr:cNvSpPr txBox="1"/>
      </xdr:nvSpPr>
      <xdr:spPr>
        <a:xfrm>
          <a:off x="152660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38" name="n_2mainValue【認定こども園・幼稚園・保育所】&#10;有形固定資産減価償却率">
          <a:extLst>
            <a:ext uri="{FF2B5EF4-FFF2-40B4-BE49-F238E27FC236}">
              <a16:creationId xmlns:a16="http://schemas.microsoft.com/office/drawing/2014/main" id="{BC78BB21-CEFE-4772-85EB-F1855EFD2071}"/>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28592</xdr:rowOff>
    </xdr:from>
    <xdr:ext cx="405111" cy="259045"/>
    <xdr:sp macro="" textlink="">
      <xdr:nvSpPr>
        <xdr:cNvPr id="439" name="n_3mainValue【認定こども園・幼稚園・保育所】&#10;有形固定資産減価償却率">
          <a:extLst>
            <a:ext uri="{FF2B5EF4-FFF2-40B4-BE49-F238E27FC236}">
              <a16:creationId xmlns:a16="http://schemas.microsoft.com/office/drawing/2014/main" id="{DC8CAD0E-B27D-48CA-B71C-C9CF63EA1BE0}"/>
            </a:ext>
          </a:extLst>
        </xdr:cNvPr>
        <xdr:cNvSpPr txBox="1"/>
      </xdr:nvSpPr>
      <xdr:spPr>
        <a:xfrm>
          <a:off x="13500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0" name="n_4mainValue【認定こども園・幼稚園・保育所】&#10;有形固定資産減価償却率">
          <a:extLst>
            <a:ext uri="{FF2B5EF4-FFF2-40B4-BE49-F238E27FC236}">
              <a16:creationId xmlns:a16="http://schemas.microsoft.com/office/drawing/2014/main" id="{9434CED9-1133-4CFB-9592-03C82C4D85C9}"/>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1" name="正方形/長方形 440">
          <a:extLst>
            <a:ext uri="{FF2B5EF4-FFF2-40B4-BE49-F238E27FC236}">
              <a16:creationId xmlns:a16="http://schemas.microsoft.com/office/drawing/2014/main" id="{9DADBE33-9EFC-4DFC-B50D-833477B6EA8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2" name="正方形/長方形 441">
          <a:extLst>
            <a:ext uri="{FF2B5EF4-FFF2-40B4-BE49-F238E27FC236}">
              <a16:creationId xmlns:a16="http://schemas.microsoft.com/office/drawing/2014/main" id="{502592ED-1FE2-4F41-910D-B51C62AB90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3" name="正方形/長方形 442">
          <a:extLst>
            <a:ext uri="{FF2B5EF4-FFF2-40B4-BE49-F238E27FC236}">
              <a16:creationId xmlns:a16="http://schemas.microsoft.com/office/drawing/2014/main" id="{FADC4BE7-04D6-4393-9149-42899AA52AA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4" name="正方形/長方形 443">
          <a:extLst>
            <a:ext uri="{FF2B5EF4-FFF2-40B4-BE49-F238E27FC236}">
              <a16:creationId xmlns:a16="http://schemas.microsoft.com/office/drawing/2014/main" id="{7C134AE5-5275-4A8E-B5CA-D9FB0218B6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5" name="正方形/長方形 444">
          <a:extLst>
            <a:ext uri="{FF2B5EF4-FFF2-40B4-BE49-F238E27FC236}">
              <a16:creationId xmlns:a16="http://schemas.microsoft.com/office/drawing/2014/main" id="{10E3C449-68F8-446B-B542-FEDF4970B0D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6" name="正方形/長方形 445">
          <a:extLst>
            <a:ext uri="{FF2B5EF4-FFF2-40B4-BE49-F238E27FC236}">
              <a16:creationId xmlns:a16="http://schemas.microsoft.com/office/drawing/2014/main" id="{025DC8F5-1259-4639-9B6E-DCDC18CF6A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7" name="正方形/長方形 446">
          <a:extLst>
            <a:ext uri="{FF2B5EF4-FFF2-40B4-BE49-F238E27FC236}">
              <a16:creationId xmlns:a16="http://schemas.microsoft.com/office/drawing/2014/main" id="{9533DA8F-1959-479D-8F05-ADDFA26C84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8" name="正方形/長方形 447">
          <a:extLst>
            <a:ext uri="{FF2B5EF4-FFF2-40B4-BE49-F238E27FC236}">
              <a16:creationId xmlns:a16="http://schemas.microsoft.com/office/drawing/2014/main" id="{836AC9FC-600C-443D-8666-0D236060359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9" name="テキスト ボックス 448">
          <a:extLst>
            <a:ext uri="{FF2B5EF4-FFF2-40B4-BE49-F238E27FC236}">
              <a16:creationId xmlns:a16="http://schemas.microsoft.com/office/drawing/2014/main" id="{EDC631C2-948A-448E-8292-DDC007BF4D1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0" name="直線コネクタ 449">
          <a:extLst>
            <a:ext uri="{FF2B5EF4-FFF2-40B4-BE49-F238E27FC236}">
              <a16:creationId xmlns:a16="http://schemas.microsoft.com/office/drawing/2014/main" id="{0FE559D7-760C-4606-B643-69D32A1A0D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1" name="直線コネクタ 450">
          <a:extLst>
            <a:ext uri="{FF2B5EF4-FFF2-40B4-BE49-F238E27FC236}">
              <a16:creationId xmlns:a16="http://schemas.microsoft.com/office/drawing/2014/main" id="{003812E5-8397-482D-A0B9-B471664E966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2" name="テキスト ボックス 451">
          <a:extLst>
            <a:ext uri="{FF2B5EF4-FFF2-40B4-BE49-F238E27FC236}">
              <a16:creationId xmlns:a16="http://schemas.microsoft.com/office/drawing/2014/main" id="{A2354C3A-E7CF-446B-BBB7-3305722C08BE}"/>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3" name="直線コネクタ 452">
          <a:extLst>
            <a:ext uri="{FF2B5EF4-FFF2-40B4-BE49-F238E27FC236}">
              <a16:creationId xmlns:a16="http://schemas.microsoft.com/office/drawing/2014/main" id="{7DEF23BC-6C18-40C6-9533-782FD68F46D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4" name="テキスト ボックス 453">
          <a:extLst>
            <a:ext uri="{FF2B5EF4-FFF2-40B4-BE49-F238E27FC236}">
              <a16:creationId xmlns:a16="http://schemas.microsoft.com/office/drawing/2014/main" id="{DA2130B7-5823-4143-8838-0E032E3CEEDA}"/>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5" name="直線コネクタ 454">
          <a:extLst>
            <a:ext uri="{FF2B5EF4-FFF2-40B4-BE49-F238E27FC236}">
              <a16:creationId xmlns:a16="http://schemas.microsoft.com/office/drawing/2014/main" id="{A0CA6CDE-D0A6-4B0C-AD00-16E74E131DD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6" name="テキスト ボックス 455">
          <a:extLst>
            <a:ext uri="{FF2B5EF4-FFF2-40B4-BE49-F238E27FC236}">
              <a16:creationId xmlns:a16="http://schemas.microsoft.com/office/drawing/2014/main" id="{D9AED03A-705C-41D2-8DFD-2248C899CD5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7" name="直線コネクタ 456">
          <a:extLst>
            <a:ext uri="{FF2B5EF4-FFF2-40B4-BE49-F238E27FC236}">
              <a16:creationId xmlns:a16="http://schemas.microsoft.com/office/drawing/2014/main" id="{82EC6559-EE63-486D-969F-35A4CBF8284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8" name="テキスト ボックス 457">
          <a:extLst>
            <a:ext uri="{FF2B5EF4-FFF2-40B4-BE49-F238E27FC236}">
              <a16:creationId xmlns:a16="http://schemas.microsoft.com/office/drawing/2014/main" id="{498BD280-DBA1-4F45-BEA9-D8DF9E038E98}"/>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9" name="直線コネクタ 458">
          <a:extLst>
            <a:ext uri="{FF2B5EF4-FFF2-40B4-BE49-F238E27FC236}">
              <a16:creationId xmlns:a16="http://schemas.microsoft.com/office/drawing/2014/main" id="{4E9B878E-922C-4973-8E25-5AABC24C7281}"/>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0" name="テキスト ボックス 459">
          <a:extLst>
            <a:ext uri="{FF2B5EF4-FFF2-40B4-BE49-F238E27FC236}">
              <a16:creationId xmlns:a16="http://schemas.microsoft.com/office/drawing/2014/main" id="{F78E590F-E101-486D-8A7A-C05A77EBB0E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1" name="直線コネクタ 460">
          <a:extLst>
            <a:ext uri="{FF2B5EF4-FFF2-40B4-BE49-F238E27FC236}">
              <a16:creationId xmlns:a16="http://schemas.microsoft.com/office/drawing/2014/main" id="{A6D865A8-4C81-41A8-AFFE-5C3E8B34324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2" name="テキスト ボックス 461">
          <a:extLst>
            <a:ext uri="{FF2B5EF4-FFF2-40B4-BE49-F238E27FC236}">
              <a16:creationId xmlns:a16="http://schemas.microsoft.com/office/drawing/2014/main" id="{BC162C67-CFD8-42BA-BE14-330A30ECD53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3" name="【認定こども園・幼稚園・保育所】&#10;一人当たり面積グラフ枠">
          <a:extLst>
            <a:ext uri="{FF2B5EF4-FFF2-40B4-BE49-F238E27FC236}">
              <a16:creationId xmlns:a16="http://schemas.microsoft.com/office/drawing/2014/main" id="{A1F79D0A-0B87-4681-9BBB-F811F47914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64" name="直線コネクタ 463">
          <a:extLst>
            <a:ext uri="{FF2B5EF4-FFF2-40B4-BE49-F238E27FC236}">
              <a16:creationId xmlns:a16="http://schemas.microsoft.com/office/drawing/2014/main" id="{7371E194-5440-43E7-B47B-97F25F3423C9}"/>
            </a:ext>
          </a:extLst>
        </xdr:cNvPr>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65" name="【認定こども園・幼稚園・保育所】&#10;一人当たり面積最小値テキスト">
          <a:extLst>
            <a:ext uri="{FF2B5EF4-FFF2-40B4-BE49-F238E27FC236}">
              <a16:creationId xmlns:a16="http://schemas.microsoft.com/office/drawing/2014/main" id="{C660630E-F700-47DB-BE65-02DD779F9D4D}"/>
            </a:ext>
          </a:extLst>
        </xdr:cNvPr>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66" name="直線コネクタ 465">
          <a:extLst>
            <a:ext uri="{FF2B5EF4-FFF2-40B4-BE49-F238E27FC236}">
              <a16:creationId xmlns:a16="http://schemas.microsoft.com/office/drawing/2014/main" id="{7CB8D5BB-376E-4F55-92C6-64154C9E132E}"/>
            </a:ext>
          </a:extLst>
        </xdr:cNvPr>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67" name="【認定こども園・幼稚園・保育所】&#10;一人当たり面積最大値テキスト">
          <a:extLst>
            <a:ext uri="{FF2B5EF4-FFF2-40B4-BE49-F238E27FC236}">
              <a16:creationId xmlns:a16="http://schemas.microsoft.com/office/drawing/2014/main" id="{2CF91AA1-A243-489C-9264-C63B6854B43F}"/>
            </a:ext>
          </a:extLst>
        </xdr:cNvPr>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68" name="直線コネクタ 467">
          <a:extLst>
            <a:ext uri="{FF2B5EF4-FFF2-40B4-BE49-F238E27FC236}">
              <a16:creationId xmlns:a16="http://schemas.microsoft.com/office/drawing/2014/main" id="{5750334A-B51B-4607-B52C-AE43F0D39361}"/>
            </a:ext>
          </a:extLst>
        </xdr:cNvPr>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106697</xdr:rowOff>
    </xdr:from>
    <xdr:ext cx="469744" cy="259045"/>
    <xdr:sp macro="" textlink="">
      <xdr:nvSpPr>
        <xdr:cNvPr id="469" name="【認定こども園・幼稚園・保育所】&#10;一人当たり面積平均値テキスト">
          <a:extLst>
            <a:ext uri="{FF2B5EF4-FFF2-40B4-BE49-F238E27FC236}">
              <a16:creationId xmlns:a16="http://schemas.microsoft.com/office/drawing/2014/main" id="{B3738446-9D04-4701-9E23-89779AFD6308}"/>
            </a:ext>
          </a:extLst>
        </xdr:cNvPr>
        <xdr:cNvSpPr txBox="1"/>
      </xdr:nvSpPr>
      <xdr:spPr>
        <a:xfrm>
          <a:off x="22199600" y="662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70" name="フローチャート: 判断 469">
          <a:extLst>
            <a:ext uri="{FF2B5EF4-FFF2-40B4-BE49-F238E27FC236}">
              <a16:creationId xmlns:a16="http://schemas.microsoft.com/office/drawing/2014/main" id="{B72041E2-C5A5-439A-82EE-689AD7359C97}"/>
            </a:ext>
          </a:extLst>
        </xdr:cNvPr>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71" name="フローチャート: 判断 470">
          <a:extLst>
            <a:ext uri="{FF2B5EF4-FFF2-40B4-BE49-F238E27FC236}">
              <a16:creationId xmlns:a16="http://schemas.microsoft.com/office/drawing/2014/main" id="{FF74796D-9DC4-4FA8-9F21-401F44265620}"/>
            </a:ext>
          </a:extLst>
        </xdr:cNvPr>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72" name="フローチャート: 判断 471">
          <a:extLst>
            <a:ext uri="{FF2B5EF4-FFF2-40B4-BE49-F238E27FC236}">
              <a16:creationId xmlns:a16="http://schemas.microsoft.com/office/drawing/2014/main" id="{411E63DA-18C0-4D02-83B0-947C1B6A0073}"/>
            </a:ext>
          </a:extLst>
        </xdr:cNvPr>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73" name="フローチャート: 判断 472">
          <a:extLst>
            <a:ext uri="{FF2B5EF4-FFF2-40B4-BE49-F238E27FC236}">
              <a16:creationId xmlns:a16="http://schemas.microsoft.com/office/drawing/2014/main" id="{4CE9B181-B9FB-46B8-BA8F-FBC2643C226C}"/>
            </a:ext>
          </a:extLst>
        </xdr:cNvPr>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74" name="フローチャート: 判断 473">
          <a:extLst>
            <a:ext uri="{FF2B5EF4-FFF2-40B4-BE49-F238E27FC236}">
              <a16:creationId xmlns:a16="http://schemas.microsoft.com/office/drawing/2014/main" id="{19F722C3-5990-4787-9BC7-B190ADD6BD71}"/>
            </a:ext>
          </a:extLst>
        </xdr:cNvPr>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5" name="テキスト ボックス 474">
          <a:extLst>
            <a:ext uri="{FF2B5EF4-FFF2-40B4-BE49-F238E27FC236}">
              <a16:creationId xmlns:a16="http://schemas.microsoft.com/office/drawing/2014/main" id="{FC8E1B54-4F1F-4802-BA26-7400FE47E4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69645962-EBB9-4937-8496-1264CDDF644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97B20B54-8EE0-4585-9B5D-F305CA929D3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DC6B04A7-0E5C-409A-81BF-6C963A0C6A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7F82A819-D2CD-48A0-BF8E-B749208B48E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95250</xdr:rowOff>
    </xdr:from>
    <xdr:to>
      <xdr:col>116</xdr:col>
      <xdr:colOff>114300</xdr:colOff>
      <xdr:row>41</xdr:row>
      <xdr:rowOff>25400</xdr:rowOff>
    </xdr:to>
    <xdr:sp macro="" textlink="">
      <xdr:nvSpPr>
        <xdr:cNvPr id="480" name="楕円 479">
          <a:extLst>
            <a:ext uri="{FF2B5EF4-FFF2-40B4-BE49-F238E27FC236}">
              <a16:creationId xmlns:a16="http://schemas.microsoft.com/office/drawing/2014/main" id="{C2E3891B-FCB9-42D8-8ECF-5A3076D8E72E}"/>
            </a:ext>
          </a:extLst>
        </xdr:cNvPr>
        <xdr:cNvSpPr/>
      </xdr:nvSpPr>
      <xdr:spPr>
        <a:xfrm>
          <a:off x="221107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73677</xdr:rowOff>
    </xdr:from>
    <xdr:ext cx="469744" cy="259045"/>
    <xdr:sp macro="" textlink="">
      <xdr:nvSpPr>
        <xdr:cNvPr id="481" name="【認定こども園・幼稚園・保育所】&#10;一人当たり面積該当値テキスト">
          <a:extLst>
            <a:ext uri="{FF2B5EF4-FFF2-40B4-BE49-F238E27FC236}">
              <a16:creationId xmlns:a16="http://schemas.microsoft.com/office/drawing/2014/main" id="{7FDC6BB8-C175-46D4-BD80-8E18DD2B2020}"/>
            </a:ext>
          </a:extLst>
        </xdr:cNvPr>
        <xdr:cNvSpPr txBox="1"/>
      </xdr:nvSpPr>
      <xdr:spPr>
        <a:xfrm>
          <a:off x="22199600"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101600</xdr:rowOff>
    </xdr:from>
    <xdr:to>
      <xdr:col>112</xdr:col>
      <xdr:colOff>38100</xdr:colOff>
      <xdr:row>41</xdr:row>
      <xdr:rowOff>31750</xdr:rowOff>
    </xdr:to>
    <xdr:sp macro="" textlink="">
      <xdr:nvSpPr>
        <xdr:cNvPr id="482" name="楕円 481">
          <a:extLst>
            <a:ext uri="{FF2B5EF4-FFF2-40B4-BE49-F238E27FC236}">
              <a16:creationId xmlns:a16="http://schemas.microsoft.com/office/drawing/2014/main" id="{953D7AA6-A84A-48C8-8FBE-6ADFE17898E7}"/>
            </a:ext>
          </a:extLst>
        </xdr:cNvPr>
        <xdr:cNvSpPr/>
      </xdr:nvSpPr>
      <xdr:spPr>
        <a:xfrm>
          <a:off x="21272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146050</xdr:rowOff>
    </xdr:from>
    <xdr:to>
      <xdr:col>116</xdr:col>
      <xdr:colOff>63500</xdr:colOff>
      <xdr:row>40</xdr:row>
      <xdr:rowOff>152400</xdr:rowOff>
    </xdr:to>
    <xdr:cxnSp macro="">
      <xdr:nvCxnSpPr>
        <xdr:cNvPr id="483" name="直線コネクタ 482">
          <a:extLst>
            <a:ext uri="{FF2B5EF4-FFF2-40B4-BE49-F238E27FC236}">
              <a16:creationId xmlns:a16="http://schemas.microsoft.com/office/drawing/2014/main" id="{54E0822A-CF5F-4B6E-8722-50EDEFA850FC}"/>
            </a:ext>
          </a:extLst>
        </xdr:cNvPr>
        <xdr:cNvCxnSpPr/>
      </xdr:nvCxnSpPr>
      <xdr:spPr>
        <a:xfrm flipV="1">
          <a:off x="21323300" y="700405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107950</xdr:rowOff>
    </xdr:from>
    <xdr:to>
      <xdr:col>107</xdr:col>
      <xdr:colOff>101600</xdr:colOff>
      <xdr:row>41</xdr:row>
      <xdr:rowOff>38100</xdr:rowOff>
    </xdr:to>
    <xdr:sp macro="" textlink="">
      <xdr:nvSpPr>
        <xdr:cNvPr id="484" name="楕円 483">
          <a:extLst>
            <a:ext uri="{FF2B5EF4-FFF2-40B4-BE49-F238E27FC236}">
              <a16:creationId xmlns:a16="http://schemas.microsoft.com/office/drawing/2014/main" id="{AE9289A1-3DD0-4737-A4EB-1BB950AC0847}"/>
            </a:ext>
          </a:extLst>
        </xdr:cNvPr>
        <xdr:cNvSpPr/>
      </xdr:nvSpPr>
      <xdr:spPr>
        <a:xfrm>
          <a:off x="20383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152400</xdr:rowOff>
    </xdr:from>
    <xdr:to>
      <xdr:col>111</xdr:col>
      <xdr:colOff>177800</xdr:colOff>
      <xdr:row>40</xdr:row>
      <xdr:rowOff>158750</xdr:rowOff>
    </xdr:to>
    <xdr:cxnSp macro="">
      <xdr:nvCxnSpPr>
        <xdr:cNvPr id="485" name="直線コネクタ 484">
          <a:extLst>
            <a:ext uri="{FF2B5EF4-FFF2-40B4-BE49-F238E27FC236}">
              <a16:creationId xmlns:a16="http://schemas.microsoft.com/office/drawing/2014/main" id="{2A283DA5-F818-4ADE-9C04-F383F6FCE663}"/>
            </a:ext>
          </a:extLst>
        </xdr:cNvPr>
        <xdr:cNvCxnSpPr/>
      </xdr:nvCxnSpPr>
      <xdr:spPr>
        <a:xfrm flipV="1">
          <a:off x="20434300" y="70104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111760</xdr:rowOff>
    </xdr:from>
    <xdr:to>
      <xdr:col>102</xdr:col>
      <xdr:colOff>165100</xdr:colOff>
      <xdr:row>41</xdr:row>
      <xdr:rowOff>41910</xdr:rowOff>
    </xdr:to>
    <xdr:sp macro="" textlink="">
      <xdr:nvSpPr>
        <xdr:cNvPr id="486" name="楕円 485">
          <a:extLst>
            <a:ext uri="{FF2B5EF4-FFF2-40B4-BE49-F238E27FC236}">
              <a16:creationId xmlns:a16="http://schemas.microsoft.com/office/drawing/2014/main" id="{404CC9CC-FC8D-4C7D-BD02-6EC9FECC8E13}"/>
            </a:ext>
          </a:extLst>
        </xdr:cNvPr>
        <xdr:cNvSpPr/>
      </xdr:nvSpPr>
      <xdr:spPr>
        <a:xfrm>
          <a:off x="19494500" y="69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158750</xdr:rowOff>
    </xdr:from>
    <xdr:to>
      <xdr:col>107</xdr:col>
      <xdr:colOff>50800</xdr:colOff>
      <xdr:row>40</xdr:row>
      <xdr:rowOff>162560</xdr:rowOff>
    </xdr:to>
    <xdr:cxnSp macro="">
      <xdr:nvCxnSpPr>
        <xdr:cNvPr id="487" name="直線コネクタ 486">
          <a:extLst>
            <a:ext uri="{FF2B5EF4-FFF2-40B4-BE49-F238E27FC236}">
              <a16:creationId xmlns:a16="http://schemas.microsoft.com/office/drawing/2014/main" id="{233392E1-564C-478C-AF5C-BBD33E304E34}"/>
            </a:ext>
          </a:extLst>
        </xdr:cNvPr>
        <xdr:cNvCxnSpPr/>
      </xdr:nvCxnSpPr>
      <xdr:spPr>
        <a:xfrm flipV="1">
          <a:off x="19545300" y="7016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116840</xdr:rowOff>
    </xdr:from>
    <xdr:to>
      <xdr:col>98</xdr:col>
      <xdr:colOff>38100</xdr:colOff>
      <xdr:row>41</xdr:row>
      <xdr:rowOff>46990</xdr:rowOff>
    </xdr:to>
    <xdr:sp macro="" textlink="">
      <xdr:nvSpPr>
        <xdr:cNvPr id="488" name="楕円 487">
          <a:extLst>
            <a:ext uri="{FF2B5EF4-FFF2-40B4-BE49-F238E27FC236}">
              <a16:creationId xmlns:a16="http://schemas.microsoft.com/office/drawing/2014/main" id="{A2D0E352-EC7B-4F22-9ACB-2C4C4B835E6E}"/>
            </a:ext>
          </a:extLst>
        </xdr:cNvPr>
        <xdr:cNvSpPr/>
      </xdr:nvSpPr>
      <xdr:spPr>
        <a:xfrm>
          <a:off x="18605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162560</xdr:rowOff>
    </xdr:from>
    <xdr:to>
      <xdr:col>102</xdr:col>
      <xdr:colOff>114300</xdr:colOff>
      <xdr:row>40</xdr:row>
      <xdr:rowOff>167640</xdr:rowOff>
    </xdr:to>
    <xdr:cxnSp macro="">
      <xdr:nvCxnSpPr>
        <xdr:cNvPr id="489" name="直線コネクタ 488">
          <a:extLst>
            <a:ext uri="{FF2B5EF4-FFF2-40B4-BE49-F238E27FC236}">
              <a16:creationId xmlns:a16="http://schemas.microsoft.com/office/drawing/2014/main" id="{D2265C05-0FE6-4230-B3F5-BF02C752A24B}"/>
            </a:ext>
          </a:extLst>
        </xdr:cNvPr>
        <xdr:cNvCxnSpPr/>
      </xdr:nvCxnSpPr>
      <xdr:spPr>
        <a:xfrm flipV="1">
          <a:off x="18656300" y="702056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490" name="n_1aveValue【認定こども園・幼稚園・保育所】&#10;一人当たり面積">
          <a:extLst>
            <a:ext uri="{FF2B5EF4-FFF2-40B4-BE49-F238E27FC236}">
              <a16:creationId xmlns:a16="http://schemas.microsoft.com/office/drawing/2014/main" id="{CEE2F790-85A3-4970-AE6B-8E5EB440519C}"/>
            </a:ext>
          </a:extLst>
        </xdr:cNvPr>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491" name="n_2aveValue【認定こども園・幼稚園・保育所】&#10;一人当たり面積">
          <a:extLst>
            <a:ext uri="{FF2B5EF4-FFF2-40B4-BE49-F238E27FC236}">
              <a16:creationId xmlns:a16="http://schemas.microsoft.com/office/drawing/2014/main" id="{79948D29-E2FB-49E5-AA0D-D8E7011DC1BA}"/>
            </a:ext>
          </a:extLst>
        </xdr:cNvPr>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492" name="n_3aveValue【認定こども園・幼稚園・保育所】&#10;一人当たり面積">
          <a:extLst>
            <a:ext uri="{FF2B5EF4-FFF2-40B4-BE49-F238E27FC236}">
              <a16:creationId xmlns:a16="http://schemas.microsoft.com/office/drawing/2014/main" id="{85E9614B-80B8-4274-BB09-D752C12BCBFC}"/>
            </a:ext>
          </a:extLst>
        </xdr:cNvPr>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493" name="n_4aveValue【認定こども園・幼稚園・保育所】&#10;一人当たり面積">
          <a:extLst>
            <a:ext uri="{FF2B5EF4-FFF2-40B4-BE49-F238E27FC236}">
              <a16:creationId xmlns:a16="http://schemas.microsoft.com/office/drawing/2014/main" id="{29C722C3-CDF1-4E58-8C59-B34F29AB8366}"/>
            </a:ext>
          </a:extLst>
        </xdr:cNvPr>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22877</xdr:rowOff>
    </xdr:from>
    <xdr:ext cx="469744" cy="259045"/>
    <xdr:sp macro="" textlink="">
      <xdr:nvSpPr>
        <xdr:cNvPr id="494" name="n_1mainValue【認定こども園・幼稚園・保育所】&#10;一人当たり面積">
          <a:extLst>
            <a:ext uri="{FF2B5EF4-FFF2-40B4-BE49-F238E27FC236}">
              <a16:creationId xmlns:a16="http://schemas.microsoft.com/office/drawing/2014/main" id="{E009309D-FE14-4C81-9E2F-4BD166ACD0ED}"/>
            </a:ext>
          </a:extLst>
        </xdr:cNvPr>
        <xdr:cNvSpPr txBox="1"/>
      </xdr:nvSpPr>
      <xdr:spPr>
        <a:xfrm>
          <a:off x="21075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29227</xdr:rowOff>
    </xdr:from>
    <xdr:ext cx="469744" cy="259045"/>
    <xdr:sp macro="" textlink="">
      <xdr:nvSpPr>
        <xdr:cNvPr id="495" name="n_2mainValue【認定こども園・幼稚園・保育所】&#10;一人当たり面積">
          <a:extLst>
            <a:ext uri="{FF2B5EF4-FFF2-40B4-BE49-F238E27FC236}">
              <a16:creationId xmlns:a16="http://schemas.microsoft.com/office/drawing/2014/main" id="{5320B95A-DEAD-41DC-B704-026DE7710A8F}"/>
            </a:ext>
          </a:extLst>
        </xdr:cNvPr>
        <xdr:cNvSpPr txBox="1"/>
      </xdr:nvSpPr>
      <xdr:spPr>
        <a:xfrm>
          <a:off x="20199427" y="70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33037</xdr:rowOff>
    </xdr:from>
    <xdr:ext cx="469744" cy="259045"/>
    <xdr:sp macro="" textlink="">
      <xdr:nvSpPr>
        <xdr:cNvPr id="496" name="n_3mainValue【認定こども園・幼稚園・保育所】&#10;一人当たり面積">
          <a:extLst>
            <a:ext uri="{FF2B5EF4-FFF2-40B4-BE49-F238E27FC236}">
              <a16:creationId xmlns:a16="http://schemas.microsoft.com/office/drawing/2014/main" id="{B28ED170-5B3D-4E05-A43B-A81CE02C1CC1}"/>
            </a:ext>
          </a:extLst>
        </xdr:cNvPr>
        <xdr:cNvSpPr txBox="1"/>
      </xdr:nvSpPr>
      <xdr:spPr>
        <a:xfrm>
          <a:off x="19310427" y="706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38117</xdr:rowOff>
    </xdr:from>
    <xdr:ext cx="469744" cy="259045"/>
    <xdr:sp macro="" textlink="">
      <xdr:nvSpPr>
        <xdr:cNvPr id="497" name="n_4mainValue【認定こども園・幼稚園・保育所】&#10;一人当たり面積">
          <a:extLst>
            <a:ext uri="{FF2B5EF4-FFF2-40B4-BE49-F238E27FC236}">
              <a16:creationId xmlns:a16="http://schemas.microsoft.com/office/drawing/2014/main" id="{5663CF68-A004-4EFE-BAFE-3A2DAD449FD3}"/>
            </a:ext>
          </a:extLst>
        </xdr:cNvPr>
        <xdr:cNvSpPr txBox="1"/>
      </xdr:nvSpPr>
      <xdr:spPr>
        <a:xfrm>
          <a:off x="18421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8" name="正方形/長方形 497">
          <a:extLst>
            <a:ext uri="{FF2B5EF4-FFF2-40B4-BE49-F238E27FC236}">
              <a16:creationId xmlns:a16="http://schemas.microsoft.com/office/drawing/2014/main" id="{8101C853-F3CC-4AA3-B8D2-039A6868C7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9" name="正方形/長方形 498">
          <a:extLst>
            <a:ext uri="{FF2B5EF4-FFF2-40B4-BE49-F238E27FC236}">
              <a16:creationId xmlns:a16="http://schemas.microsoft.com/office/drawing/2014/main" id="{E2979324-5E31-4778-9027-7865C94F3B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0" name="正方形/長方形 499">
          <a:extLst>
            <a:ext uri="{FF2B5EF4-FFF2-40B4-BE49-F238E27FC236}">
              <a16:creationId xmlns:a16="http://schemas.microsoft.com/office/drawing/2014/main" id="{FB36ACD7-DB23-450D-8000-2267C75B675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1" name="正方形/長方形 500">
          <a:extLst>
            <a:ext uri="{FF2B5EF4-FFF2-40B4-BE49-F238E27FC236}">
              <a16:creationId xmlns:a16="http://schemas.microsoft.com/office/drawing/2014/main" id="{EDFF281A-D093-4566-878D-3781983B577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2" name="正方形/長方形 501">
          <a:extLst>
            <a:ext uri="{FF2B5EF4-FFF2-40B4-BE49-F238E27FC236}">
              <a16:creationId xmlns:a16="http://schemas.microsoft.com/office/drawing/2014/main" id="{48BC18AF-1C61-4CD9-AA56-CE1E0C0862D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3" name="正方形/長方形 502">
          <a:extLst>
            <a:ext uri="{FF2B5EF4-FFF2-40B4-BE49-F238E27FC236}">
              <a16:creationId xmlns:a16="http://schemas.microsoft.com/office/drawing/2014/main" id="{5BCF1BAC-7F02-4807-8939-FD060C61200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4" name="正方形/長方形 503">
          <a:extLst>
            <a:ext uri="{FF2B5EF4-FFF2-40B4-BE49-F238E27FC236}">
              <a16:creationId xmlns:a16="http://schemas.microsoft.com/office/drawing/2014/main" id="{FBEB5424-1B33-49EC-8C62-BBF1369A8E4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5" name="正方形/長方形 504">
          <a:extLst>
            <a:ext uri="{FF2B5EF4-FFF2-40B4-BE49-F238E27FC236}">
              <a16:creationId xmlns:a16="http://schemas.microsoft.com/office/drawing/2014/main" id="{76EAC4A9-B22E-40C9-BF4D-2DBC5A5A134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6" name="テキスト ボックス 505">
          <a:extLst>
            <a:ext uri="{FF2B5EF4-FFF2-40B4-BE49-F238E27FC236}">
              <a16:creationId xmlns:a16="http://schemas.microsoft.com/office/drawing/2014/main" id="{2CD3286B-2CF4-4F39-9AC8-736D86B2DA7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7" name="直線コネクタ 506">
          <a:extLst>
            <a:ext uri="{FF2B5EF4-FFF2-40B4-BE49-F238E27FC236}">
              <a16:creationId xmlns:a16="http://schemas.microsoft.com/office/drawing/2014/main" id="{9AA31E2E-A4A5-4AFF-AC46-A709CF9FE8B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8" name="テキスト ボックス 507">
          <a:extLst>
            <a:ext uri="{FF2B5EF4-FFF2-40B4-BE49-F238E27FC236}">
              <a16:creationId xmlns:a16="http://schemas.microsoft.com/office/drawing/2014/main" id="{15567873-AC4A-4CE8-8501-89BDC2AF478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9" name="直線コネクタ 508">
          <a:extLst>
            <a:ext uri="{FF2B5EF4-FFF2-40B4-BE49-F238E27FC236}">
              <a16:creationId xmlns:a16="http://schemas.microsoft.com/office/drawing/2014/main" id="{7502EE80-22F8-4311-B301-7D98E9CA912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0" name="テキスト ボックス 509">
          <a:extLst>
            <a:ext uri="{FF2B5EF4-FFF2-40B4-BE49-F238E27FC236}">
              <a16:creationId xmlns:a16="http://schemas.microsoft.com/office/drawing/2014/main" id="{3F665BCF-DF82-4CA9-95E2-691B615779B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1" name="直線コネクタ 510">
          <a:extLst>
            <a:ext uri="{FF2B5EF4-FFF2-40B4-BE49-F238E27FC236}">
              <a16:creationId xmlns:a16="http://schemas.microsoft.com/office/drawing/2014/main" id="{5CDFC6C5-32F1-4B14-B97E-AB5ACF45E74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2" name="テキスト ボックス 511">
          <a:extLst>
            <a:ext uri="{FF2B5EF4-FFF2-40B4-BE49-F238E27FC236}">
              <a16:creationId xmlns:a16="http://schemas.microsoft.com/office/drawing/2014/main" id="{DD21B8D9-6E8F-4DD6-A458-9F47F126D1E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3" name="直線コネクタ 512">
          <a:extLst>
            <a:ext uri="{FF2B5EF4-FFF2-40B4-BE49-F238E27FC236}">
              <a16:creationId xmlns:a16="http://schemas.microsoft.com/office/drawing/2014/main" id="{45F05C72-8274-4580-9E64-2D588C634F8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4" name="テキスト ボックス 513">
          <a:extLst>
            <a:ext uri="{FF2B5EF4-FFF2-40B4-BE49-F238E27FC236}">
              <a16:creationId xmlns:a16="http://schemas.microsoft.com/office/drawing/2014/main" id="{CC0CF91A-C1CF-44DD-A2BC-69D6159705C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5" name="直線コネクタ 514">
          <a:extLst>
            <a:ext uri="{FF2B5EF4-FFF2-40B4-BE49-F238E27FC236}">
              <a16:creationId xmlns:a16="http://schemas.microsoft.com/office/drawing/2014/main" id="{C015C294-00E5-40C7-9B95-5D6076D47C4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6" name="テキスト ボックス 515">
          <a:extLst>
            <a:ext uri="{FF2B5EF4-FFF2-40B4-BE49-F238E27FC236}">
              <a16:creationId xmlns:a16="http://schemas.microsoft.com/office/drawing/2014/main" id="{1703F485-B400-4EC1-8C63-8BA8F469E1E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7" name="直線コネクタ 516">
          <a:extLst>
            <a:ext uri="{FF2B5EF4-FFF2-40B4-BE49-F238E27FC236}">
              <a16:creationId xmlns:a16="http://schemas.microsoft.com/office/drawing/2014/main" id="{D3E46D9E-BE12-44B5-B2E3-4C77A5BAB05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8" name="テキスト ボックス 517">
          <a:extLst>
            <a:ext uri="{FF2B5EF4-FFF2-40B4-BE49-F238E27FC236}">
              <a16:creationId xmlns:a16="http://schemas.microsoft.com/office/drawing/2014/main" id="{7E15B802-E689-4A2C-B24A-F3C849FF956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a:extLst>
            <a:ext uri="{FF2B5EF4-FFF2-40B4-BE49-F238E27FC236}">
              <a16:creationId xmlns:a16="http://schemas.microsoft.com/office/drawing/2014/main" id="{A63F436B-C705-462B-87D5-ED8ADB676AC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0" name="テキスト ボックス 519">
          <a:extLst>
            <a:ext uri="{FF2B5EF4-FFF2-40B4-BE49-F238E27FC236}">
              <a16:creationId xmlns:a16="http://schemas.microsoft.com/office/drawing/2014/main" id="{46A862D6-E065-4372-B910-8B9FCF66B54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学校施設】&#10;有形固定資産減価償却率グラフ枠">
          <a:extLst>
            <a:ext uri="{FF2B5EF4-FFF2-40B4-BE49-F238E27FC236}">
              <a16:creationId xmlns:a16="http://schemas.microsoft.com/office/drawing/2014/main" id="{8ED34D5A-2BEC-4F47-985D-DEFD973C8C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22" name="直線コネクタ 521">
          <a:extLst>
            <a:ext uri="{FF2B5EF4-FFF2-40B4-BE49-F238E27FC236}">
              <a16:creationId xmlns:a16="http://schemas.microsoft.com/office/drawing/2014/main" id="{F7FE1CED-181E-4A77-9EE2-B909416725FF}"/>
            </a:ext>
          </a:extLst>
        </xdr:cNvPr>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23" name="【学校施設】&#10;有形固定資産減価償却率最小値テキスト">
          <a:extLst>
            <a:ext uri="{FF2B5EF4-FFF2-40B4-BE49-F238E27FC236}">
              <a16:creationId xmlns:a16="http://schemas.microsoft.com/office/drawing/2014/main" id="{953476D1-89C6-4639-9FC3-98D4A9C0476F}"/>
            </a:ext>
          </a:extLst>
        </xdr:cNvPr>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24" name="直線コネクタ 523">
          <a:extLst>
            <a:ext uri="{FF2B5EF4-FFF2-40B4-BE49-F238E27FC236}">
              <a16:creationId xmlns:a16="http://schemas.microsoft.com/office/drawing/2014/main" id="{3257490F-BA61-4C73-86C1-4926A7BE6490}"/>
            </a:ext>
          </a:extLst>
        </xdr:cNvPr>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25" name="【学校施設】&#10;有形固定資産減価償却率最大値テキスト">
          <a:extLst>
            <a:ext uri="{FF2B5EF4-FFF2-40B4-BE49-F238E27FC236}">
              <a16:creationId xmlns:a16="http://schemas.microsoft.com/office/drawing/2014/main" id="{EC05B843-2609-4281-8A82-F28B45200B1A}"/>
            </a:ext>
          </a:extLst>
        </xdr:cNvPr>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26" name="直線コネクタ 525">
          <a:extLst>
            <a:ext uri="{FF2B5EF4-FFF2-40B4-BE49-F238E27FC236}">
              <a16:creationId xmlns:a16="http://schemas.microsoft.com/office/drawing/2014/main" id="{87C516A7-24F9-4FAC-BAB4-76ABDA29071D}"/>
            </a:ext>
          </a:extLst>
        </xdr:cNvPr>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27" name="【学校施設】&#10;有形固定資産減価償却率平均値テキスト">
          <a:extLst>
            <a:ext uri="{FF2B5EF4-FFF2-40B4-BE49-F238E27FC236}">
              <a16:creationId xmlns:a16="http://schemas.microsoft.com/office/drawing/2014/main" id="{95DAE916-A120-47FB-A0FF-CF82969B3926}"/>
            </a:ext>
          </a:extLst>
        </xdr:cNvPr>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28" name="フローチャート: 判断 527">
          <a:extLst>
            <a:ext uri="{FF2B5EF4-FFF2-40B4-BE49-F238E27FC236}">
              <a16:creationId xmlns:a16="http://schemas.microsoft.com/office/drawing/2014/main" id="{32DB8B48-56F7-4EDD-BF00-12ED74F8D970}"/>
            </a:ext>
          </a:extLst>
        </xdr:cNvPr>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29" name="フローチャート: 判断 528">
          <a:extLst>
            <a:ext uri="{FF2B5EF4-FFF2-40B4-BE49-F238E27FC236}">
              <a16:creationId xmlns:a16="http://schemas.microsoft.com/office/drawing/2014/main" id="{A6A4E806-368B-4B31-AA3D-815F0081F6EF}"/>
            </a:ext>
          </a:extLst>
        </xdr:cNvPr>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30" name="フローチャート: 判断 529">
          <a:extLst>
            <a:ext uri="{FF2B5EF4-FFF2-40B4-BE49-F238E27FC236}">
              <a16:creationId xmlns:a16="http://schemas.microsoft.com/office/drawing/2014/main" id="{DFD0530D-FC24-4310-9BD9-ADF486D5E87C}"/>
            </a:ext>
          </a:extLst>
        </xdr:cNvPr>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31" name="フローチャート: 判断 530">
          <a:extLst>
            <a:ext uri="{FF2B5EF4-FFF2-40B4-BE49-F238E27FC236}">
              <a16:creationId xmlns:a16="http://schemas.microsoft.com/office/drawing/2014/main" id="{B42469B1-AC1B-44E5-AB97-7E87A2A761D8}"/>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32" name="フローチャート: 判断 531">
          <a:extLst>
            <a:ext uri="{FF2B5EF4-FFF2-40B4-BE49-F238E27FC236}">
              <a16:creationId xmlns:a16="http://schemas.microsoft.com/office/drawing/2014/main" id="{41496777-6044-46EC-AECA-BABAA6927377}"/>
            </a:ext>
          </a:extLst>
        </xdr:cNvPr>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2E58E4DC-943F-4100-88BF-D99F1F45AF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D60933AC-0CFE-472A-A07C-2467D8D8AF5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72CFC316-1F5A-476F-80C1-846D93BC626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80B0D44A-A3C1-434F-96A4-145748A9B7C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B48F471C-93EF-4CE9-ABB4-C457E8ECCD3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164465</xdr:rowOff>
    </xdr:from>
    <xdr:to>
      <xdr:col>85</xdr:col>
      <xdr:colOff>177800</xdr:colOff>
      <xdr:row>62</xdr:row>
      <xdr:rowOff>94615</xdr:rowOff>
    </xdr:to>
    <xdr:sp macro="" textlink="">
      <xdr:nvSpPr>
        <xdr:cNvPr id="538" name="楕円 537">
          <a:extLst>
            <a:ext uri="{FF2B5EF4-FFF2-40B4-BE49-F238E27FC236}">
              <a16:creationId xmlns:a16="http://schemas.microsoft.com/office/drawing/2014/main" id="{2693FA89-48E1-4AC8-B9BE-BCE4F5632433}"/>
            </a:ext>
          </a:extLst>
        </xdr:cNvPr>
        <xdr:cNvSpPr/>
      </xdr:nvSpPr>
      <xdr:spPr>
        <a:xfrm>
          <a:off x="16268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142892</xdr:rowOff>
    </xdr:from>
    <xdr:ext cx="405111" cy="259045"/>
    <xdr:sp macro="" textlink="">
      <xdr:nvSpPr>
        <xdr:cNvPr id="539" name="【学校施設】&#10;有形固定資産減価償却率該当値テキスト">
          <a:extLst>
            <a:ext uri="{FF2B5EF4-FFF2-40B4-BE49-F238E27FC236}">
              <a16:creationId xmlns:a16="http://schemas.microsoft.com/office/drawing/2014/main" id="{20647345-93A6-4ED6-8482-A4BD02C12A7E}"/>
            </a:ext>
          </a:extLst>
        </xdr:cNvPr>
        <xdr:cNvSpPr txBox="1"/>
      </xdr:nvSpPr>
      <xdr:spPr>
        <a:xfrm>
          <a:off x="163576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160655</xdr:rowOff>
    </xdr:from>
    <xdr:to>
      <xdr:col>81</xdr:col>
      <xdr:colOff>101600</xdr:colOff>
      <xdr:row>62</xdr:row>
      <xdr:rowOff>90805</xdr:rowOff>
    </xdr:to>
    <xdr:sp macro="" textlink="">
      <xdr:nvSpPr>
        <xdr:cNvPr id="540" name="楕円 539">
          <a:extLst>
            <a:ext uri="{FF2B5EF4-FFF2-40B4-BE49-F238E27FC236}">
              <a16:creationId xmlns:a16="http://schemas.microsoft.com/office/drawing/2014/main" id="{07F68395-79E9-4A02-8899-B0B725ADA60A}"/>
            </a:ext>
          </a:extLst>
        </xdr:cNvPr>
        <xdr:cNvSpPr/>
      </xdr:nvSpPr>
      <xdr:spPr>
        <a:xfrm>
          <a:off x="154305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40005</xdr:rowOff>
    </xdr:from>
    <xdr:to>
      <xdr:col>85</xdr:col>
      <xdr:colOff>127000</xdr:colOff>
      <xdr:row>62</xdr:row>
      <xdr:rowOff>43815</xdr:rowOff>
    </xdr:to>
    <xdr:cxnSp macro="">
      <xdr:nvCxnSpPr>
        <xdr:cNvPr id="541" name="直線コネクタ 540">
          <a:extLst>
            <a:ext uri="{FF2B5EF4-FFF2-40B4-BE49-F238E27FC236}">
              <a16:creationId xmlns:a16="http://schemas.microsoft.com/office/drawing/2014/main" id="{E1964AB4-5C7C-41CF-9F6F-77155218B51B}"/>
            </a:ext>
          </a:extLst>
        </xdr:cNvPr>
        <xdr:cNvCxnSpPr/>
      </xdr:nvCxnSpPr>
      <xdr:spPr>
        <a:xfrm>
          <a:off x="15481300" y="106699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149225</xdr:rowOff>
    </xdr:from>
    <xdr:to>
      <xdr:col>76</xdr:col>
      <xdr:colOff>165100</xdr:colOff>
      <xdr:row>62</xdr:row>
      <xdr:rowOff>79375</xdr:rowOff>
    </xdr:to>
    <xdr:sp macro="" textlink="">
      <xdr:nvSpPr>
        <xdr:cNvPr id="542" name="楕円 541">
          <a:extLst>
            <a:ext uri="{FF2B5EF4-FFF2-40B4-BE49-F238E27FC236}">
              <a16:creationId xmlns:a16="http://schemas.microsoft.com/office/drawing/2014/main" id="{E0C6C1B4-D676-4538-98DA-484431B519E6}"/>
            </a:ext>
          </a:extLst>
        </xdr:cNvPr>
        <xdr:cNvSpPr/>
      </xdr:nvSpPr>
      <xdr:spPr>
        <a:xfrm>
          <a:off x="1454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28575</xdr:rowOff>
    </xdr:from>
    <xdr:to>
      <xdr:col>81</xdr:col>
      <xdr:colOff>50800</xdr:colOff>
      <xdr:row>62</xdr:row>
      <xdr:rowOff>40005</xdr:rowOff>
    </xdr:to>
    <xdr:cxnSp macro="">
      <xdr:nvCxnSpPr>
        <xdr:cNvPr id="543" name="直線コネクタ 542">
          <a:extLst>
            <a:ext uri="{FF2B5EF4-FFF2-40B4-BE49-F238E27FC236}">
              <a16:creationId xmlns:a16="http://schemas.microsoft.com/office/drawing/2014/main" id="{3584BD80-212E-4F5B-928B-FDCC3C3DFF15}"/>
            </a:ext>
          </a:extLst>
        </xdr:cNvPr>
        <xdr:cNvCxnSpPr/>
      </xdr:nvCxnSpPr>
      <xdr:spPr>
        <a:xfrm>
          <a:off x="14592300" y="106584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118745</xdr:rowOff>
    </xdr:from>
    <xdr:to>
      <xdr:col>72</xdr:col>
      <xdr:colOff>38100</xdr:colOff>
      <xdr:row>62</xdr:row>
      <xdr:rowOff>48895</xdr:rowOff>
    </xdr:to>
    <xdr:sp macro="" textlink="">
      <xdr:nvSpPr>
        <xdr:cNvPr id="544" name="楕円 543">
          <a:extLst>
            <a:ext uri="{FF2B5EF4-FFF2-40B4-BE49-F238E27FC236}">
              <a16:creationId xmlns:a16="http://schemas.microsoft.com/office/drawing/2014/main" id="{A6ACFB05-A959-45AF-A5E6-F0F6571A5B92}"/>
            </a:ext>
          </a:extLst>
        </xdr:cNvPr>
        <xdr:cNvSpPr/>
      </xdr:nvSpPr>
      <xdr:spPr>
        <a:xfrm>
          <a:off x="13652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169545</xdr:rowOff>
    </xdr:from>
    <xdr:to>
      <xdr:col>76</xdr:col>
      <xdr:colOff>114300</xdr:colOff>
      <xdr:row>62</xdr:row>
      <xdr:rowOff>28575</xdr:rowOff>
    </xdr:to>
    <xdr:cxnSp macro="">
      <xdr:nvCxnSpPr>
        <xdr:cNvPr id="545" name="直線コネクタ 544">
          <a:extLst>
            <a:ext uri="{FF2B5EF4-FFF2-40B4-BE49-F238E27FC236}">
              <a16:creationId xmlns:a16="http://schemas.microsoft.com/office/drawing/2014/main" id="{C2408B32-F880-4746-BE2E-0229EDB4453B}"/>
            </a:ext>
          </a:extLst>
        </xdr:cNvPr>
        <xdr:cNvCxnSpPr/>
      </xdr:nvCxnSpPr>
      <xdr:spPr>
        <a:xfrm>
          <a:off x="13703300" y="106279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139700</xdr:rowOff>
    </xdr:from>
    <xdr:to>
      <xdr:col>67</xdr:col>
      <xdr:colOff>101600</xdr:colOff>
      <xdr:row>62</xdr:row>
      <xdr:rowOff>69850</xdr:rowOff>
    </xdr:to>
    <xdr:sp macro="" textlink="">
      <xdr:nvSpPr>
        <xdr:cNvPr id="546" name="楕円 545">
          <a:extLst>
            <a:ext uri="{FF2B5EF4-FFF2-40B4-BE49-F238E27FC236}">
              <a16:creationId xmlns:a16="http://schemas.microsoft.com/office/drawing/2014/main" id="{E98AED1B-39E1-4844-9F1F-247AE89E576B}"/>
            </a:ext>
          </a:extLst>
        </xdr:cNvPr>
        <xdr:cNvSpPr/>
      </xdr:nvSpPr>
      <xdr:spPr>
        <a:xfrm>
          <a:off x="1276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169545</xdr:rowOff>
    </xdr:from>
    <xdr:to>
      <xdr:col>71</xdr:col>
      <xdr:colOff>177800</xdr:colOff>
      <xdr:row>62</xdr:row>
      <xdr:rowOff>19050</xdr:rowOff>
    </xdr:to>
    <xdr:cxnSp macro="">
      <xdr:nvCxnSpPr>
        <xdr:cNvPr id="547" name="直線コネクタ 546">
          <a:extLst>
            <a:ext uri="{FF2B5EF4-FFF2-40B4-BE49-F238E27FC236}">
              <a16:creationId xmlns:a16="http://schemas.microsoft.com/office/drawing/2014/main" id="{7908C7FD-F498-477D-8AF2-7318FAB2345F}"/>
            </a:ext>
          </a:extLst>
        </xdr:cNvPr>
        <xdr:cNvCxnSpPr/>
      </xdr:nvCxnSpPr>
      <xdr:spPr>
        <a:xfrm flipV="1">
          <a:off x="12814300" y="106279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48" name="n_1aveValue【学校施設】&#10;有形固定資産減価償却率">
          <a:extLst>
            <a:ext uri="{FF2B5EF4-FFF2-40B4-BE49-F238E27FC236}">
              <a16:creationId xmlns:a16="http://schemas.microsoft.com/office/drawing/2014/main" id="{7EAE42D1-D508-470C-8AB5-78556167D0A0}"/>
            </a:ext>
          </a:extLst>
        </xdr:cNvPr>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49" name="n_2aveValue【学校施設】&#10;有形固定資産減価償却率">
          <a:extLst>
            <a:ext uri="{FF2B5EF4-FFF2-40B4-BE49-F238E27FC236}">
              <a16:creationId xmlns:a16="http://schemas.microsoft.com/office/drawing/2014/main" id="{95B9FCBE-9F05-4AA5-970B-33634E6EDCFE}"/>
            </a:ext>
          </a:extLst>
        </xdr:cNvPr>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50" name="n_3aveValue【学校施設】&#10;有形固定資産減価償却率">
          <a:extLst>
            <a:ext uri="{FF2B5EF4-FFF2-40B4-BE49-F238E27FC236}">
              <a16:creationId xmlns:a16="http://schemas.microsoft.com/office/drawing/2014/main" id="{AFDE7F25-08C7-4BD7-B173-F57B6F70F51F}"/>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51" name="n_4aveValue【学校施設】&#10;有形固定資産減価償却率">
          <a:extLst>
            <a:ext uri="{FF2B5EF4-FFF2-40B4-BE49-F238E27FC236}">
              <a16:creationId xmlns:a16="http://schemas.microsoft.com/office/drawing/2014/main" id="{582217B4-BD26-4341-A6B5-0FDDB91023E3}"/>
            </a:ext>
          </a:extLst>
        </xdr:cNvPr>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81932</xdr:rowOff>
    </xdr:from>
    <xdr:ext cx="405111" cy="259045"/>
    <xdr:sp macro="" textlink="">
      <xdr:nvSpPr>
        <xdr:cNvPr id="552" name="n_1mainValue【学校施設】&#10;有形固定資産減価償却率">
          <a:extLst>
            <a:ext uri="{FF2B5EF4-FFF2-40B4-BE49-F238E27FC236}">
              <a16:creationId xmlns:a16="http://schemas.microsoft.com/office/drawing/2014/main" id="{CEB24D7D-5AE2-49A0-A0A1-C8480D3BC841}"/>
            </a:ext>
          </a:extLst>
        </xdr:cNvPr>
        <xdr:cNvSpPr txBox="1"/>
      </xdr:nvSpPr>
      <xdr:spPr>
        <a:xfrm>
          <a:off x="1526604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70502</xdr:rowOff>
    </xdr:from>
    <xdr:ext cx="405111" cy="259045"/>
    <xdr:sp macro="" textlink="">
      <xdr:nvSpPr>
        <xdr:cNvPr id="553" name="n_2mainValue【学校施設】&#10;有形固定資産減価償却率">
          <a:extLst>
            <a:ext uri="{FF2B5EF4-FFF2-40B4-BE49-F238E27FC236}">
              <a16:creationId xmlns:a16="http://schemas.microsoft.com/office/drawing/2014/main" id="{A4484E50-5CCF-49A5-959F-8FE2244B5813}"/>
            </a:ext>
          </a:extLst>
        </xdr:cNvPr>
        <xdr:cNvSpPr txBox="1"/>
      </xdr:nvSpPr>
      <xdr:spPr>
        <a:xfrm>
          <a:off x="14389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40022</xdr:rowOff>
    </xdr:from>
    <xdr:ext cx="405111" cy="259045"/>
    <xdr:sp macro="" textlink="">
      <xdr:nvSpPr>
        <xdr:cNvPr id="554" name="n_3mainValue【学校施設】&#10;有形固定資産減価償却率">
          <a:extLst>
            <a:ext uri="{FF2B5EF4-FFF2-40B4-BE49-F238E27FC236}">
              <a16:creationId xmlns:a16="http://schemas.microsoft.com/office/drawing/2014/main" id="{4B68D264-F218-4BBE-8102-FA87BF8B6755}"/>
            </a:ext>
          </a:extLst>
        </xdr:cNvPr>
        <xdr:cNvSpPr txBox="1"/>
      </xdr:nvSpPr>
      <xdr:spPr>
        <a:xfrm>
          <a:off x="13500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60977</xdr:rowOff>
    </xdr:from>
    <xdr:ext cx="405111" cy="259045"/>
    <xdr:sp macro="" textlink="">
      <xdr:nvSpPr>
        <xdr:cNvPr id="555" name="n_4mainValue【学校施設】&#10;有形固定資産減価償却率">
          <a:extLst>
            <a:ext uri="{FF2B5EF4-FFF2-40B4-BE49-F238E27FC236}">
              <a16:creationId xmlns:a16="http://schemas.microsoft.com/office/drawing/2014/main" id="{0F34C102-F951-44AB-A3E8-ACC55895B406}"/>
            </a:ext>
          </a:extLst>
        </xdr:cNvPr>
        <xdr:cNvSpPr txBox="1"/>
      </xdr:nvSpPr>
      <xdr:spPr>
        <a:xfrm>
          <a:off x="12611744"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a:extLst>
            <a:ext uri="{FF2B5EF4-FFF2-40B4-BE49-F238E27FC236}">
              <a16:creationId xmlns:a16="http://schemas.microsoft.com/office/drawing/2014/main" id="{7F57E50E-3448-4E95-8886-97BD737917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a:extLst>
            <a:ext uri="{FF2B5EF4-FFF2-40B4-BE49-F238E27FC236}">
              <a16:creationId xmlns:a16="http://schemas.microsoft.com/office/drawing/2014/main" id="{1D35FA19-708C-443E-AD04-72DA23E034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a:extLst>
            <a:ext uri="{FF2B5EF4-FFF2-40B4-BE49-F238E27FC236}">
              <a16:creationId xmlns:a16="http://schemas.microsoft.com/office/drawing/2014/main" id="{9275A413-7EC6-44CC-9F96-B655F51186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a:extLst>
            <a:ext uri="{FF2B5EF4-FFF2-40B4-BE49-F238E27FC236}">
              <a16:creationId xmlns:a16="http://schemas.microsoft.com/office/drawing/2014/main" id="{211565DC-5F67-4F85-9328-A08385B62BA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a:extLst>
            <a:ext uri="{FF2B5EF4-FFF2-40B4-BE49-F238E27FC236}">
              <a16:creationId xmlns:a16="http://schemas.microsoft.com/office/drawing/2014/main" id="{3E2B08E7-9ED8-4364-AF4C-B47911E25DB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a:extLst>
            <a:ext uri="{FF2B5EF4-FFF2-40B4-BE49-F238E27FC236}">
              <a16:creationId xmlns:a16="http://schemas.microsoft.com/office/drawing/2014/main" id="{AA20406A-3DB2-479E-965B-554496E9D5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a:extLst>
            <a:ext uri="{FF2B5EF4-FFF2-40B4-BE49-F238E27FC236}">
              <a16:creationId xmlns:a16="http://schemas.microsoft.com/office/drawing/2014/main" id="{0337F522-6984-4DD5-AEA5-727C8FDAF9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a:extLst>
            <a:ext uri="{FF2B5EF4-FFF2-40B4-BE49-F238E27FC236}">
              <a16:creationId xmlns:a16="http://schemas.microsoft.com/office/drawing/2014/main" id="{1478D6EF-B719-4879-9F07-C66CA6DEE7C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a:extLst>
            <a:ext uri="{FF2B5EF4-FFF2-40B4-BE49-F238E27FC236}">
              <a16:creationId xmlns:a16="http://schemas.microsoft.com/office/drawing/2014/main" id="{26358165-4A41-4727-BAC6-515A797BA6E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a:extLst>
            <a:ext uri="{FF2B5EF4-FFF2-40B4-BE49-F238E27FC236}">
              <a16:creationId xmlns:a16="http://schemas.microsoft.com/office/drawing/2014/main" id="{8A7F5992-A1F6-4E86-8FE8-04A9DDA65C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6" name="テキスト ボックス 565">
          <a:extLst>
            <a:ext uri="{FF2B5EF4-FFF2-40B4-BE49-F238E27FC236}">
              <a16:creationId xmlns:a16="http://schemas.microsoft.com/office/drawing/2014/main" id="{AD601DB0-4476-4731-B365-7CEE5CA574B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a:extLst>
            <a:ext uri="{FF2B5EF4-FFF2-40B4-BE49-F238E27FC236}">
              <a16:creationId xmlns:a16="http://schemas.microsoft.com/office/drawing/2014/main" id="{E0C24608-A50C-49E0-B3AA-46D692952CA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a:extLst>
            <a:ext uri="{FF2B5EF4-FFF2-40B4-BE49-F238E27FC236}">
              <a16:creationId xmlns:a16="http://schemas.microsoft.com/office/drawing/2014/main" id="{042BECF9-37E4-4DC1-BD1F-D0E4C41BA2B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a:extLst>
            <a:ext uri="{FF2B5EF4-FFF2-40B4-BE49-F238E27FC236}">
              <a16:creationId xmlns:a16="http://schemas.microsoft.com/office/drawing/2014/main" id="{1FD74D9A-B6F6-4ADD-BCC5-FFB91C1CAFD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a:extLst>
            <a:ext uri="{FF2B5EF4-FFF2-40B4-BE49-F238E27FC236}">
              <a16:creationId xmlns:a16="http://schemas.microsoft.com/office/drawing/2014/main" id="{2B44E9C5-B7FE-4528-AA94-BC116DAD376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a:extLst>
            <a:ext uri="{FF2B5EF4-FFF2-40B4-BE49-F238E27FC236}">
              <a16:creationId xmlns:a16="http://schemas.microsoft.com/office/drawing/2014/main" id="{034E7535-03C3-4231-8BF3-AF9DE79EDA5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a:extLst>
            <a:ext uri="{FF2B5EF4-FFF2-40B4-BE49-F238E27FC236}">
              <a16:creationId xmlns:a16="http://schemas.microsoft.com/office/drawing/2014/main" id="{2BFEC87E-7817-4955-ACF9-E787A4D0C68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a:extLst>
            <a:ext uri="{FF2B5EF4-FFF2-40B4-BE49-F238E27FC236}">
              <a16:creationId xmlns:a16="http://schemas.microsoft.com/office/drawing/2014/main" id="{5F597B71-9F25-48A0-9CDB-6CBBB2D47FF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a:extLst>
            <a:ext uri="{FF2B5EF4-FFF2-40B4-BE49-F238E27FC236}">
              <a16:creationId xmlns:a16="http://schemas.microsoft.com/office/drawing/2014/main" id="{8B09BB5C-D20A-4168-9326-B9EE291C9B6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a:extLst>
            <a:ext uri="{FF2B5EF4-FFF2-40B4-BE49-F238E27FC236}">
              <a16:creationId xmlns:a16="http://schemas.microsoft.com/office/drawing/2014/main" id="{3D394A42-378D-4445-9558-5ADDD0898F6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a:extLst>
            <a:ext uri="{FF2B5EF4-FFF2-40B4-BE49-F238E27FC236}">
              <a16:creationId xmlns:a16="http://schemas.microsoft.com/office/drawing/2014/main" id="{DE877482-064D-41B0-A0B0-30AD011055A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F5241D18-F41E-45D4-8665-108BC78DDAB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C62ABDDA-FB17-4082-9E03-333A7E8F0E1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80D26B7D-F459-446A-8C32-FA06BAA3850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80" name="直線コネクタ 579">
          <a:extLst>
            <a:ext uri="{FF2B5EF4-FFF2-40B4-BE49-F238E27FC236}">
              <a16:creationId xmlns:a16="http://schemas.microsoft.com/office/drawing/2014/main" id="{1B08B4EE-8265-40D3-B1F5-F4DF8954E27C}"/>
            </a:ext>
          </a:extLst>
        </xdr:cNvPr>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81" name="【学校施設】&#10;一人当たり面積最小値テキスト">
          <a:extLst>
            <a:ext uri="{FF2B5EF4-FFF2-40B4-BE49-F238E27FC236}">
              <a16:creationId xmlns:a16="http://schemas.microsoft.com/office/drawing/2014/main" id="{ED627955-90F8-40FC-BA13-429DFB576181}"/>
            </a:ext>
          </a:extLst>
        </xdr:cNvPr>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82" name="直線コネクタ 581">
          <a:extLst>
            <a:ext uri="{FF2B5EF4-FFF2-40B4-BE49-F238E27FC236}">
              <a16:creationId xmlns:a16="http://schemas.microsoft.com/office/drawing/2014/main" id="{0ADF4D9B-6C62-44BA-AB4F-25E5F2B95C7C}"/>
            </a:ext>
          </a:extLst>
        </xdr:cNvPr>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83" name="【学校施設】&#10;一人当たり面積最大値テキスト">
          <a:extLst>
            <a:ext uri="{FF2B5EF4-FFF2-40B4-BE49-F238E27FC236}">
              <a16:creationId xmlns:a16="http://schemas.microsoft.com/office/drawing/2014/main" id="{BEE297A4-A5DC-4BA2-9B53-7FAC25B4E0B5}"/>
            </a:ext>
          </a:extLst>
        </xdr:cNvPr>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84" name="直線コネクタ 583">
          <a:extLst>
            <a:ext uri="{FF2B5EF4-FFF2-40B4-BE49-F238E27FC236}">
              <a16:creationId xmlns:a16="http://schemas.microsoft.com/office/drawing/2014/main" id="{DB2E34C5-7E7C-4C07-A803-F506B4D34E7B}"/>
            </a:ext>
          </a:extLst>
        </xdr:cNvPr>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85" name="【学校施設】&#10;一人当たり面積平均値テキスト">
          <a:extLst>
            <a:ext uri="{FF2B5EF4-FFF2-40B4-BE49-F238E27FC236}">
              <a16:creationId xmlns:a16="http://schemas.microsoft.com/office/drawing/2014/main" id="{DDC8426A-F225-4E4F-9E95-2DFEDED60DC1}"/>
            </a:ext>
          </a:extLst>
        </xdr:cNvPr>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86" name="フローチャート: 判断 585">
          <a:extLst>
            <a:ext uri="{FF2B5EF4-FFF2-40B4-BE49-F238E27FC236}">
              <a16:creationId xmlns:a16="http://schemas.microsoft.com/office/drawing/2014/main" id="{DD4A2E54-BE60-42F9-B224-4264859303FA}"/>
            </a:ext>
          </a:extLst>
        </xdr:cNvPr>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87" name="フローチャート: 判断 586">
          <a:extLst>
            <a:ext uri="{FF2B5EF4-FFF2-40B4-BE49-F238E27FC236}">
              <a16:creationId xmlns:a16="http://schemas.microsoft.com/office/drawing/2014/main" id="{3432F391-2715-4BC7-A0E6-41BBBC336A20}"/>
            </a:ext>
          </a:extLst>
        </xdr:cNvPr>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88" name="フローチャート: 判断 587">
          <a:extLst>
            <a:ext uri="{FF2B5EF4-FFF2-40B4-BE49-F238E27FC236}">
              <a16:creationId xmlns:a16="http://schemas.microsoft.com/office/drawing/2014/main" id="{A3650DDF-FA69-4EF7-A273-B3A39B83A945}"/>
            </a:ext>
          </a:extLst>
        </xdr:cNvPr>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89" name="フローチャート: 判断 588">
          <a:extLst>
            <a:ext uri="{FF2B5EF4-FFF2-40B4-BE49-F238E27FC236}">
              <a16:creationId xmlns:a16="http://schemas.microsoft.com/office/drawing/2014/main" id="{645581D8-DB16-474D-8683-B5483FDF3F41}"/>
            </a:ext>
          </a:extLst>
        </xdr:cNvPr>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90" name="フローチャート: 判断 589">
          <a:extLst>
            <a:ext uri="{FF2B5EF4-FFF2-40B4-BE49-F238E27FC236}">
              <a16:creationId xmlns:a16="http://schemas.microsoft.com/office/drawing/2014/main" id="{29FD734F-0DE6-47DD-A83B-88F7D058182A}"/>
            </a:ext>
          </a:extLst>
        </xdr:cNvPr>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1878D4CF-FF7E-4587-AB33-9949B96F09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6F4BA37F-4A5A-4BA2-80DF-14BC862F7D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B41218FA-92B1-4617-A110-B76D0873F9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845B7A92-3E0B-4A32-9824-0121A1832CF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EE411EC-2F0A-4FC9-9FA9-89FCB59C124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135509</xdr:rowOff>
    </xdr:from>
    <xdr:to>
      <xdr:col>116</xdr:col>
      <xdr:colOff>114300</xdr:colOff>
      <xdr:row>63</xdr:row>
      <xdr:rowOff>65659</xdr:rowOff>
    </xdr:to>
    <xdr:sp macro="" textlink="">
      <xdr:nvSpPr>
        <xdr:cNvPr id="596" name="楕円 595">
          <a:extLst>
            <a:ext uri="{FF2B5EF4-FFF2-40B4-BE49-F238E27FC236}">
              <a16:creationId xmlns:a16="http://schemas.microsoft.com/office/drawing/2014/main" id="{0B45A5B6-5775-4612-8C7F-E842B8C64782}"/>
            </a:ext>
          </a:extLst>
        </xdr:cNvPr>
        <xdr:cNvSpPr/>
      </xdr:nvSpPr>
      <xdr:spPr>
        <a:xfrm>
          <a:off x="22110700" y="1076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113936</xdr:rowOff>
    </xdr:from>
    <xdr:ext cx="469744" cy="259045"/>
    <xdr:sp macro="" textlink="">
      <xdr:nvSpPr>
        <xdr:cNvPr id="597" name="【学校施設】&#10;一人当たり面積該当値テキスト">
          <a:extLst>
            <a:ext uri="{FF2B5EF4-FFF2-40B4-BE49-F238E27FC236}">
              <a16:creationId xmlns:a16="http://schemas.microsoft.com/office/drawing/2014/main" id="{59B0E1D8-F466-4D58-B753-7CD3B0934A07}"/>
            </a:ext>
          </a:extLst>
        </xdr:cNvPr>
        <xdr:cNvSpPr txBox="1"/>
      </xdr:nvSpPr>
      <xdr:spPr>
        <a:xfrm>
          <a:off x="22199600" y="1074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xdr:rowOff>
    </xdr:from>
    <xdr:to>
      <xdr:col>112</xdr:col>
      <xdr:colOff>38100</xdr:colOff>
      <xdr:row>61</xdr:row>
      <xdr:rowOff>106045</xdr:rowOff>
    </xdr:to>
    <xdr:sp macro="" textlink="">
      <xdr:nvSpPr>
        <xdr:cNvPr id="598" name="楕円 597">
          <a:extLst>
            <a:ext uri="{FF2B5EF4-FFF2-40B4-BE49-F238E27FC236}">
              <a16:creationId xmlns:a16="http://schemas.microsoft.com/office/drawing/2014/main" id="{7892C39C-0B61-4EC8-BCE4-51FCBEA96A29}"/>
            </a:ext>
          </a:extLst>
        </xdr:cNvPr>
        <xdr:cNvSpPr/>
      </xdr:nvSpPr>
      <xdr:spPr>
        <a:xfrm>
          <a:off x="21272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55245</xdr:rowOff>
    </xdr:from>
    <xdr:to>
      <xdr:col>116</xdr:col>
      <xdr:colOff>63500</xdr:colOff>
      <xdr:row>63</xdr:row>
      <xdr:rowOff>14859</xdr:rowOff>
    </xdr:to>
    <xdr:cxnSp macro="">
      <xdr:nvCxnSpPr>
        <xdr:cNvPr id="599" name="直線コネクタ 598">
          <a:extLst>
            <a:ext uri="{FF2B5EF4-FFF2-40B4-BE49-F238E27FC236}">
              <a16:creationId xmlns:a16="http://schemas.microsoft.com/office/drawing/2014/main" id="{69D5A204-EC50-4EF5-A144-C76A5C7BE472}"/>
            </a:ext>
          </a:extLst>
        </xdr:cNvPr>
        <xdr:cNvCxnSpPr/>
      </xdr:nvCxnSpPr>
      <xdr:spPr>
        <a:xfrm>
          <a:off x="21323300" y="10513695"/>
          <a:ext cx="838200" cy="30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28067</xdr:rowOff>
    </xdr:from>
    <xdr:to>
      <xdr:col>107</xdr:col>
      <xdr:colOff>101600</xdr:colOff>
      <xdr:row>61</xdr:row>
      <xdr:rowOff>129667</xdr:rowOff>
    </xdr:to>
    <xdr:sp macro="" textlink="">
      <xdr:nvSpPr>
        <xdr:cNvPr id="600" name="楕円 599">
          <a:extLst>
            <a:ext uri="{FF2B5EF4-FFF2-40B4-BE49-F238E27FC236}">
              <a16:creationId xmlns:a16="http://schemas.microsoft.com/office/drawing/2014/main" id="{8645ABB3-A3DD-4ED7-B716-FDB56B45FDE8}"/>
            </a:ext>
          </a:extLst>
        </xdr:cNvPr>
        <xdr:cNvSpPr/>
      </xdr:nvSpPr>
      <xdr:spPr>
        <a:xfrm>
          <a:off x="20383500" y="104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55245</xdr:rowOff>
    </xdr:from>
    <xdr:to>
      <xdr:col>111</xdr:col>
      <xdr:colOff>177800</xdr:colOff>
      <xdr:row>61</xdr:row>
      <xdr:rowOff>78867</xdr:rowOff>
    </xdr:to>
    <xdr:cxnSp macro="">
      <xdr:nvCxnSpPr>
        <xdr:cNvPr id="601" name="直線コネクタ 600">
          <a:extLst>
            <a:ext uri="{FF2B5EF4-FFF2-40B4-BE49-F238E27FC236}">
              <a16:creationId xmlns:a16="http://schemas.microsoft.com/office/drawing/2014/main" id="{512FEB92-8300-4646-9125-E9A84EA4221C}"/>
            </a:ext>
          </a:extLst>
        </xdr:cNvPr>
        <xdr:cNvCxnSpPr/>
      </xdr:nvCxnSpPr>
      <xdr:spPr>
        <a:xfrm flipV="1">
          <a:off x="20434300" y="10513695"/>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45593</xdr:rowOff>
    </xdr:from>
    <xdr:to>
      <xdr:col>102</xdr:col>
      <xdr:colOff>165100</xdr:colOff>
      <xdr:row>61</xdr:row>
      <xdr:rowOff>147193</xdr:rowOff>
    </xdr:to>
    <xdr:sp macro="" textlink="">
      <xdr:nvSpPr>
        <xdr:cNvPr id="602" name="楕円 601">
          <a:extLst>
            <a:ext uri="{FF2B5EF4-FFF2-40B4-BE49-F238E27FC236}">
              <a16:creationId xmlns:a16="http://schemas.microsoft.com/office/drawing/2014/main" id="{92800A6F-850F-464F-A38A-FC775D0E7198}"/>
            </a:ext>
          </a:extLst>
        </xdr:cNvPr>
        <xdr:cNvSpPr/>
      </xdr:nvSpPr>
      <xdr:spPr>
        <a:xfrm>
          <a:off x="19494500" y="105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78867</xdr:rowOff>
    </xdr:from>
    <xdr:to>
      <xdr:col>107</xdr:col>
      <xdr:colOff>50800</xdr:colOff>
      <xdr:row>61</xdr:row>
      <xdr:rowOff>96393</xdr:rowOff>
    </xdr:to>
    <xdr:cxnSp macro="">
      <xdr:nvCxnSpPr>
        <xdr:cNvPr id="603" name="直線コネクタ 602">
          <a:extLst>
            <a:ext uri="{FF2B5EF4-FFF2-40B4-BE49-F238E27FC236}">
              <a16:creationId xmlns:a16="http://schemas.microsoft.com/office/drawing/2014/main" id="{6DC2DCA6-4342-4AC4-A447-3F2A51B1E230}"/>
            </a:ext>
          </a:extLst>
        </xdr:cNvPr>
        <xdr:cNvCxnSpPr/>
      </xdr:nvCxnSpPr>
      <xdr:spPr>
        <a:xfrm flipV="1">
          <a:off x="19545300" y="10537317"/>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65024</xdr:rowOff>
    </xdr:from>
    <xdr:to>
      <xdr:col>98</xdr:col>
      <xdr:colOff>38100</xdr:colOff>
      <xdr:row>61</xdr:row>
      <xdr:rowOff>166624</xdr:rowOff>
    </xdr:to>
    <xdr:sp macro="" textlink="">
      <xdr:nvSpPr>
        <xdr:cNvPr id="604" name="楕円 603">
          <a:extLst>
            <a:ext uri="{FF2B5EF4-FFF2-40B4-BE49-F238E27FC236}">
              <a16:creationId xmlns:a16="http://schemas.microsoft.com/office/drawing/2014/main" id="{5BDC1211-F3F6-4E8B-8599-DA585C69D4C9}"/>
            </a:ext>
          </a:extLst>
        </xdr:cNvPr>
        <xdr:cNvSpPr/>
      </xdr:nvSpPr>
      <xdr:spPr>
        <a:xfrm>
          <a:off x="18605500" y="105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96393</xdr:rowOff>
    </xdr:from>
    <xdr:to>
      <xdr:col>102</xdr:col>
      <xdr:colOff>114300</xdr:colOff>
      <xdr:row>61</xdr:row>
      <xdr:rowOff>115824</xdr:rowOff>
    </xdr:to>
    <xdr:cxnSp macro="">
      <xdr:nvCxnSpPr>
        <xdr:cNvPr id="605" name="直線コネクタ 604">
          <a:extLst>
            <a:ext uri="{FF2B5EF4-FFF2-40B4-BE49-F238E27FC236}">
              <a16:creationId xmlns:a16="http://schemas.microsoft.com/office/drawing/2014/main" id="{F6E92D72-B333-4376-BCA5-3EF59019AF06}"/>
            </a:ext>
          </a:extLst>
        </xdr:cNvPr>
        <xdr:cNvCxnSpPr/>
      </xdr:nvCxnSpPr>
      <xdr:spPr>
        <a:xfrm flipV="1">
          <a:off x="18656300" y="1055484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06" name="n_1aveValue【学校施設】&#10;一人当たり面積">
          <a:extLst>
            <a:ext uri="{FF2B5EF4-FFF2-40B4-BE49-F238E27FC236}">
              <a16:creationId xmlns:a16="http://schemas.microsoft.com/office/drawing/2014/main" id="{7567D3FF-BA9E-473D-8B26-CEAC2E60D573}"/>
            </a:ext>
          </a:extLst>
        </xdr:cNvPr>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07" name="n_2aveValue【学校施設】&#10;一人当たり面積">
          <a:extLst>
            <a:ext uri="{FF2B5EF4-FFF2-40B4-BE49-F238E27FC236}">
              <a16:creationId xmlns:a16="http://schemas.microsoft.com/office/drawing/2014/main" id="{3219A7FB-D6DE-4265-9FD6-139D0226776B}"/>
            </a:ext>
          </a:extLst>
        </xdr:cNvPr>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08" name="n_3aveValue【学校施設】&#10;一人当たり面積">
          <a:extLst>
            <a:ext uri="{FF2B5EF4-FFF2-40B4-BE49-F238E27FC236}">
              <a16:creationId xmlns:a16="http://schemas.microsoft.com/office/drawing/2014/main" id="{6922FD34-43FE-4195-A04C-8147DFBB2C2D}"/>
            </a:ext>
          </a:extLst>
        </xdr:cNvPr>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09" name="n_4aveValue【学校施設】&#10;一人当たり面積">
          <a:extLst>
            <a:ext uri="{FF2B5EF4-FFF2-40B4-BE49-F238E27FC236}">
              <a16:creationId xmlns:a16="http://schemas.microsoft.com/office/drawing/2014/main" id="{D2E27A08-E5EC-442A-BD40-854B59DFED0F}"/>
            </a:ext>
          </a:extLst>
        </xdr:cNvPr>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97172</xdr:rowOff>
    </xdr:from>
    <xdr:ext cx="469744" cy="259045"/>
    <xdr:sp macro="" textlink="">
      <xdr:nvSpPr>
        <xdr:cNvPr id="610" name="n_1mainValue【学校施設】&#10;一人当たり面積">
          <a:extLst>
            <a:ext uri="{FF2B5EF4-FFF2-40B4-BE49-F238E27FC236}">
              <a16:creationId xmlns:a16="http://schemas.microsoft.com/office/drawing/2014/main" id="{65129B98-A3FA-4D84-A73A-173F35B1E302}"/>
            </a:ext>
          </a:extLst>
        </xdr:cNvPr>
        <xdr:cNvSpPr txBox="1"/>
      </xdr:nvSpPr>
      <xdr:spPr>
        <a:xfrm>
          <a:off x="210757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120794</xdr:rowOff>
    </xdr:from>
    <xdr:ext cx="469744" cy="259045"/>
    <xdr:sp macro="" textlink="">
      <xdr:nvSpPr>
        <xdr:cNvPr id="611" name="n_2mainValue【学校施設】&#10;一人当たり面積">
          <a:extLst>
            <a:ext uri="{FF2B5EF4-FFF2-40B4-BE49-F238E27FC236}">
              <a16:creationId xmlns:a16="http://schemas.microsoft.com/office/drawing/2014/main" id="{9971F4F8-47C2-4B88-B1C6-858188147DB2}"/>
            </a:ext>
          </a:extLst>
        </xdr:cNvPr>
        <xdr:cNvSpPr txBox="1"/>
      </xdr:nvSpPr>
      <xdr:spPr>
        <a:xfrm>
          <a:off x="201994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138320</xdr:rowOff>
    </xdr:from>
    <xdr:ext cx="469744" cy="259045"/>
    <xdr:sp macro="" textlink="">
      <xdr:nvSpPr>
        <xdr:cNvPr id="612" name="n_3mainValue【学校施設】&#10;一人当たり面積">
          <a:extLst>
            <a:ext uri="{FF2B5EF4-FFF2-40B4-BE49-F238E27FC236}">
              <a16:creationId xmlns:a16="http://schemas.microsoft.com/office/drawing/2014/main" id="{0D4A97FB-3230-4560-B453-B3D243924F1C}"/>
            </a:ext>
          </a:extLst>
        </xdr:cNvPr>
        <xdr:cNvSpPr txBox="1"/>
      </xdr:nvSpPr>
      <xdr:spPr>
        <a:xfrm>
          <a:off x="19310427" y="1059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157751</xdr:rowOff>
    </xdr:from>
    <xdr:ext cx="469744" cy="259045"/>
    <xdr:sp macro="" textlink="">
      <xdr:nvSpPr>
        <xdr:cNvPr id="613" name="n_4mainValue【学校施設】&#10;一人当たり面積">
          <a:extLst>
            <a:ext uri="{FF2B5EF4-FFF2-40B4-BE49-F238E27FC236}">
              <a16:creationId xmlns:a16="http://schemas.microsoft.com/office/drawing/2014/main" id="{FCA99D5E-867D-40FB-929C-0EAC14092F4B}"/>
            </a:ext>
          </a:extLst>
        </xdr:cNvPr>
        <xdr:cNvSpPr txBox="1"/>
      </xdr:nvSpPr>
      <xdr:spPr>
        <a:xfrm>
          <a:off x="18421427" y="1061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1BE42500-480C-4818-9C37-549CE1A85C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B37662E7-5D73-4290-AFBF-D32D11ED50A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9EC8C29A-0AB1-4628-BA31-51C519A3B1D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D18054A1-60C8-486E-B345-A17BBA301E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1506464A-0A11-436A-8B66-A496DA20095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ACF1C818-C4B0-48FF-BC01-ECA8ECA6F5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2BB59653-F272-4261-B70C-E8267F6FB86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C39EA487-C5D3-4803-A3FB-BA1093953BF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2" name="正方形/長方形 621">
          <a:extLst>
            <a:ext uri="{FF2B5EF4-FFF2-40B4-BE49-F238E27FC236}">
              <a16:creationId xmlns:a16="http://schemas.microsoft.com/office/drawing/2014/main" id="{C1A597D0-5C92-48B2-80F5-D506E5BEAF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3" name="正方形/長方形 622">
          <a:extLst>
            <a:ext uri="{FF2B5EF4-FFF2-40B4-BE49-F238E27FC236}">
              <a16:creationId xmlns:a16="http://schemas.microsoft.com/office/drawing/2014/main" id="{6ACF3E20-EAAF-407A-9BAA-BC212D59B5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4" name="正方形/長方形 623">
          <a:extLst>
            <a:ext uri="{FF2B5EF4-FFF2-40B4-BE49-F238E27FC236}">
              <a16:creationId xmlns:a16="http://schemas.microsoft.com/office/drawing/2014/main" id="{D38FD6F9-32CA-4314-B1E8-396A23E4B1B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5" name="正方形/長方形 624">
          <a:extLst>
            <a:ext uri="{FF2B5EF4-FFF2-40B4-BE49-F238E27FC236}">
              <a16:creationId xmlns:a16="http://schemas.microsoft.com/office/drawing/2014/main" id="{63C19332-9E4B-40EB-BB91-12BF555456C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6" name="正方形/長方形 625">
          <a:extLst>
            <a:ext uri="{FF2B5EF4-FFF2-40B4-BE49-F238E27FC236}">
              <a16:creationId xmlns:a16="http://schemas.microsoft.com/office/drawing/2014/main" id="{4758B6E4-3EBF-4A81-BC8B-E84BFA58D7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7" name="正方形/長方形 626">
          <a:extLst>
            <a:ext uri="{FF2B5EF4-FFF2-40B4-BE49-F238E27FC236}">
              <a16:creationId xmlns:a16="http://schemas.microsoft.com/office/drawing/2014/main" id="{D59D16BF-3408-4A20-9F4C-70864FF10B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8" name="正方形/長方形 627">
          <a:extLst>
            <a:ext uri="{FF2B5EF4-FFF2-40B4-BE49-F238E27FC236}">
              <a16:creationId xmlns:a16="http://schemas.microsoft.com/office/drawing/2014/main" id="{DD00F6DE-C4DB-4160-B405-43DD9A1B3B6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9" name="正方形/長方形 628">
          <a:extLst>
            <a:ext uri="{FF2B5EF4-FFF2-40B4-BE49-F238E27FC236}">
              <a16:creationId xmlns:a16="http://schemas.microsoft.com/office/drawing/2014/main" id="{B6448384-8788-41BA-9B0C-60A487EEF90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0" name="正方形/長方形 629">
          <a:extLst>
            <a:ext uri="{FF2B5EF4-FFF2-40B4-BE49-F238E27FC236}">
              <a16:creationId xmlns:a16="http://schemas.microsoft.com/office/drawing/2014/main" id="{AA1DE3E9-3A62-4DD2-B993-3F0383DF473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1" name="正方形/長方形 630">
          <a:extLst>
            <a:ext uri="{FF2B5EF4-FFF2-40B4-BE49-F238E27FC236}">
              <a16:creationId xmlns:a16="http://schemas.microsoft.com/office/drawing/2014/main" id="{2763D580-36CE-4BAE-AC6B-8218F7FCBBE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2" name="正方形/長方形 631">
          <a:extLst>
            <a:ext uri="{FF2B5EF4-FFF2-40B4-BE49-F238E27FC236}">
              <a16:creationId xmlns:a16="http://schemas.microsoft.com/office/drawing/2014/main" id="{87379A82-8DB9-4B3B-BD2D-5BE16C3291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3" name="正方形/長方形 632">
          <a:extLst>
            <a:ext uri="{FF2B5EF4-FFF2-40B4-BE49-F238E27FC236}">
              <a16:creationId xmlns:a16="http://schemas.microsoft.com/office/drawing/2014/main" id="{391BE1AE-5C73-4A68-9905-A89B7B9223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4" name="正方形/長方形 633">
          <a:extLst>
            <a:ext uri="{FF2B5EF4-FFF2-40B4-BE49-F238E27FC236}">
              <a16:creationId xmlns:a16="http://schemas.microsoft.com/office/drawing/2014/main" id="{F6C92198-7620-4486-89FC-3848A2C0A94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5" name="正方形/長方形 634">
          <a:extLst>
            <a:ext uri="{FF2B5EF4-FFF2-40B4-BE49-F238E27FC236}">
              <a16:creationId xmlns:a16="http://schemas.microsoft.com/office/drawing/2014/main" id="{0B2ACFE5-B1AF-47E6-999C-746EA97A997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6" name="正方形/長方形 635">
          <a:extLst>
            <a:ext uri="{FF2B5EF4-FFF2-40B4-BE49-F238E27FC236}">
              <a16:creationId xmlns:a16="http://schemas.microsoft.com/office/drawing/2014/main" id="{AE16B890-CC63-4892-AE3D-D76CFD975E8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正方形/長方形 636">
          <a:extLst>
            <a:ext uri="{FF2B5EF4-FFF2-40B4-BE49-F238E27FC236}">
              <a16:creationId xmlns:a16="http://schemas.microsoft.com/office/drawing/2014/main" id="{7B7C79BD-DBEF-41A4-9755-61BB9791015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8" name="テキスト ボックス 637">
          <a:extLst>
            <a:ext uri="{FF2B5EF4-FFF2-40B4-BE49-F238E27FC236}">
              <a16:creationId xmlns:a16="http://schemas.microsoft.com/office/drawing/2014/main" id="{D89D1A4F-095C-4BA2-826E-F6C54675E5E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9" name="直線コネクタ 638">
          <a:extLst>
            <a:ext uri="{FF2B5EF4-FFF2-40B4-BE49-F238E27FC236}">
              <a16:creationId xmlns:a16="http://schemas.microsoft.com/office/drawing/2014/main" id="{FCE28389-7ACB-4DEC-B983-6AD854F360E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0" name="テキスト ボックス 639">
          <a:extLst>
            <a:ext uri="{FF2B5EF4-FFF2-40B4-BE49-F238E27FC236}">
              <a16:creationId xmlns:a16="http://schemas.microsoft.com/office/drawing/2014/main" id="{8A449780-A17B-4D2B-8B03-AB1833ECCF5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1" name="直線コネクタ 640">
          <a:extLst>
            <a:ext uri="{FF2B5EF4-FFF2-40B4-BE49-F238E27FC236}">
              <a16:creationId xmlns:a16="http://schemas.microsoft.com/office/drawing/2014/main" id="{9E1C068E-41EC-46C3-A3D1-9D85A04B8CB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id="{B5ABCCB8-BAB3-4900-A000-8099D468D76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3" name="直線コネクタ 642">
          <a:extLst>
            <a:ext uri="{FF2B5EF4-FFF2-40B4-BE49-F238E27FC236}">
              <a16:creationId xmlns:a16="http://schemas.microsoft.com/office/drawing/2014/main" id="{E4E8FD8F-05CC-4D47-A44C-1453325AC75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4" name="テキスト ボックス 643">
          <a:extLst>
            <a:ext uri="{FF2B5EF4-FFF2-40B4-BE49-F238E27FC236}">
              <a16:creationId xmlns:a16="http://schemas.microsoft.com/office/drawing/2014/main" id="{B3FEEAF9-6593-4A01-81C0-1CC562AAF1A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5" name="直線コネクタ 644">
          <a:extLst>
            <a:ext uri="{FF2B5EF4-FFF2-40B4-BE49-F238E27FC236}">
              <a16:creationId xmlns:a16="http://schemas.microsoft.com/office/drawing/2014/main" id="{F940B74E-3489-4304-9B21-ABC00D7D69C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6" name="テキスト ボックス 645">
          <a:extLst>
            <a:ext uri="{FF2B5EF4-FFF2-40B4-BE49-F238E27FC236}">
              <a16:creationId xmlns:a16="http://schemas.microsoft.com/office/drawing/2014/main" id="{6A274CBE-9F24-4599-8F8B-0A8D58A0B2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7" name="直線コネクタ 646">
          <a:extLst>
            <a:ext uri="{FF2B5EF4-FFF2-40B4-BE49-F238E27FC236}">
              <a16:creationId xmlns:a16="http://schemas.microsoft.com/office/drawing/2014/main" id="{AC447CC3-AB4F-44E0-9619-390D57DB647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8" name="テキスト ボックス 647">
          <a:extLst>
            <a:ext uri="{FF2B5EF4-FFF2-40B4-BE49-F238E27FC236}">
              <a16:creationId xmlns:a16="http://schemas.microsoft.com/office/drawing/2014/main" id="{EA233B72-7551-4EFE-8228-A86DD030FB6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9" name="直線コネクタ 648">
          <a:extLst>
            <a:ext uri="{FF2B5EF4-FFF2-40B4-BE49-F238E27FC236}">
              <a16:creationId xmlns:a16="http://schemas.microsoft.com/office/drawing/2014/main" id="{29A46CC9-A053-44AE-8FEA-31EF482894F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0" name="テキスト ボックス 649">
          <a:extLst>
            <a:ext uri="{FF2B5EF4-FFF2-40B4-BE49-F238E27FC236}">
              <a16:creationId xmlns:a16="http://schemas.microsoft.com/office/drawing/2014/main" id="{6A33FBA9-CFB0-43D0-B9EE-BBDA8B5BB2C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a:extLst>
            <a:ext uri="{FF2B5EF4-FFF2-40B4-BE49-F238E27FC236}">
              <a16:creationId xmlns:a16="http://schemas.microsoft.com/office/drawing/2014/main" id="{7555E838-F6C4-413C-80E8-3243C85FFD0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2" name="テキスト ボックス 651">
          <a:extLst>
            <a:ext uri="{FF2B5EF4-FFF2-40B4-BE49-F238E27FC236}">
              <a16:creationId xmlns:a16="http://schemas.microsoft.com/office/drawing/2014/main" id="{F8D151D7-2D4E-4ADF-B704-02C7A3605E0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3" name="【公民館】&#10;有形固定資産減価償却率グラフ枠">
          <a:extLst>
            <a:ext uri="{FF2B5EF4-FFF2-40B4-BE49-F238E27FC236}">
              <a16:creationId xmlns:a16="http://schemas.microsoft.com/office/drawing/2014/main" id="{C88F1FD6-AA6F-46FE-B91D-2A5EE19F9F7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54" name="直線コネクタ 653">
          <a:extLst>
            <a:ext uri="{FF2B5EF4-FFF2-40B4-BE49-F238E27FC236}">
              <a16:creationId xmlns:a16="http://schemas.microsoft.com/office/drawing/2014/main" id="{4D268F5B-896E-4305-A9A7-AE798C4F2E7B}"/>
            </a:ext>
          </a:extLst>
        </xdr:cNvPr>
        <xdr:cNvCxnSpPr/>
      </xdr:nvCxnSpPr>
      <xdr:spPr>
        <a:xfrm flipV="1">
          <a:off x="16318864" y="170326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5" name="【公民館】&#10;有形固定資産減価償却率最小値テキスト">
          <a:extLst>
            <a:ext uri="{FF2B5EF4-FFF2-40B4-BE49-F238E27FC236}">
              <a16:creationId xmlns:a16="http://schemas.microsoft.com/office/drawing/2014/main" id="{4836398F-81D2-46C5-AC6F-22FE97DBD35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56" name="直線コネクタ 655">
          <a:extLst>
            <a:ext uri="{FF2B5EF4-FFF2-40B4-BE49-F238E27FC236}">
              <a16:creationId xmlns:a16="http://schemas.microsoft.com/office/drawing/2014/main" id="{F71448F1-E0BF-454F-9F78-5F67EDE371A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57" name="【公民館】&#10;有形固定資産減価償却率最大値テキスト">
          <a:extLst>
            <a:ext uri="{FF2B5EF4-FFF2-40B4-BE49-F238E27FC236}">
              <a16:creationId xmlns:a16="http://schemas.microsoft.com/office/drawing/2014/main" id="{D3E5ADD3-CAFA-4F95-95B0-12FDBE1FE21F}"/>
            </a:ext>
          </a:extLst>
        </xdr:cNvPr>
        <xdr:cNvSpPr txBox="1"/>
      </xdr:nvSpPr>
      <xdr:spPr>
        <a:xfrm>
          <a:off x="163576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58" name="直線コネクタ 657">
          <a:extLst>
            <a:ext uri="{FF2B5EF4-FFF2-40B4-BE49-F238E27FC236}">
              <a16:creationId xmlns:a16="http://schemas.microsoft.com/office/drawing/2014/main" id="{0D962819-39DC-4877-B5DA-36CB078CE9A6}"/>
            </a:ext>
          </a:extLst>
        </xdr:cNvPr>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59" name="【公民館】&#10;有形固定資産減価償却率平均値テキスト">
          <a:extLst>
            <a:ext uri="{FF2B5EF4-FFF2-40B4-BE49-F238E27FC236}">
              <a16:creationId xmlns:a16="http://schemas.microsoft.com/office/drawing/2014/main" id="{31ABE593-5723-4959-A265-433F33B321F8}"/>
            </a:ext>
          </a:extLst>
        </xdr:cNvPr>
        <xdr:cNvSpPr txBox="1"/>
      </xdr:nvSpPr>
      <xdr:spPr>
        <a:xfrm>
          <a:off x="16357600" y="1794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60" name="フローチャート: 判断 659">
          <a:extLst>
            <a:ext uri="{FF2B5EF4-FFF2-40B4-BE49-F238E27FC236}">
              <a16:creationId xmlns:a16="http://schemas.microsoft.com/office/drawing/2014/main" id="{82BEE86E-9320-4222-A204-A87EE965C175}"/>
            </a:ext>
          </a:extLst>
        </xdr:cNvPr>
        <xdr:cNvSpPr/>
      </xdr:nvSpPr>
      <xdr:spPr>
        <a:xfrm>
          <a:off x="162687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61" name="フローチャート: 判断 660">
          <a:extLst>
            <a:ext uri="{FF2B5EF4-FFF2-40B4-BE49-F238E27FC236}">
              <a16:creationId xmlns:a16="http://schemas.microsoft.com/office/drawing/2014/main" id="{00C317F7-B644-4D55-B7A9-E6CF783A5966}"/>
            </a:ext>
          </a:extLst>
        </xdr:cNvPr>
        <xdr:cNvSpPr/>
      </xdr:nvSpPr>
      <xdr:spPr>
        <a:xfrm>
          <a:off x="15430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62" name="フローチャート: 判断 661">
          <a:extLst>
            <a:ext uri="{FF2B5EF4-FFF2-40B4-BE49-F238E27FC236}">
              <a16:creationId xmlns:a16="http://schemas.microsoft.com/office/drawing/2014/main" id="{AF74A47F-7EC8-49B4-9592-AA2F6B9A6EE1}"/>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63" name="フローチャート: 判断 662">
          <a:extLst>
            <a:ext uri="{FF2B5EF4-FFF2-40B4-BE49-F238E27FC236}">
              <a16:creationId xmlns:a16="http://schemas.microsoft.com/office/drawing/2014/main" id="{BBDBFB17-22E8-4869-9E1B-8C936A3FD94B}"/>
            </a:ext>
          </a:extLst>
        </xdr:cNvPr>
        <xdr:cNvSpPr/>
      </xdr:nvSpPr>
      <xdr:spPr>
        <a:xfrm>
          <a:off x="13652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76836</xdr:rowOff>
    </xdr:from>
    <xdr:to>
      <xdr:col>67</xdr:col>
      <xdr:colOff>101600</xdr:colOff>
      <xdr:row>106</xdr:row>
      <xdr:rowOff>6986</xdr:rowOff>
    </xdr:to>
    <xdr:sp macro="" textlink="">
      <xdr:nvSpPr>
        <xdr:cNvPr id="664" name="フローチャート: 判断 663">
          <a:extLst>
            <a:ext uri="{FF2B5EF4-FFF2-40B4-BE49-F238E27FC236}">
              <a16:creationId xmlns:a16="http://schemas.microsoft.com/office/drawing/2014/main" id="{0B8D5563-9D31-4D4B-8552-A91CB1CB1C54}"/>
            </a:ext>
          </a:extLst>
        </xdr:cNvPr>
        <xdr:cNvSpPr/>
      </xdr:nvSpPr>
      <xdr:spPr>
        <a:xfrm>
          <a:off x="12763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DD29BB71-7D56-4240-8659-39CAE59F59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ED88FD8C-0B1D-4A78-88BB-A8E4F65C78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4E3AEBCE-C76A-4703-ACC3-ED2DF1A6DE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61B477E0-B018-434E-BA70-F955AABF36D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E56FFCAB-0294-49B3-87AE-66AA42EAE99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670" name="楕円 669">
          <a:extLst>
            <a:ext uri="{FF2B5EF4-FFF2-40B4-BE49-F238E27FC236}">
              <a16:creationId xmlns:a16="http://schemas.microsoft.com/office/drawing/2014/main" id="{CFF82E66-F794-449E-84B8-B1F7A07ABBD5}"/>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671" name="【公民館】&#10;有形固定資産減価償却率該当値テキスト">
          <a:extLst>
            <a:ext uri="{FF2B5EF4-FFF2-40B4-BE49-F238E27FC236}">
              <a16:creationId xmlns:a16="http://schemas.microsoft.com/office/drawing/2014/main" id="{376F205D-200A-4819-B986-73A3FA084B7C}"/>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72" name="楕円 671">
          <a:extLst>
            <a:ext uri="{FF2B5EF4-FFF2-40B4-BE49-F238E27FC236}">
              <a16:creationId xmlns:a16="http://schemas.microsoft.com/office/drawing/2014/main" id="{99C1C04F-A99F-4079-9BF0-4D40393314C4}"/>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673" name="直線コネクタ 672">
          <a:extLst>
            <a:ext uri="{FF2B5EF4-FFF2-40B4-BE49-F238E27FC236}">
              <a16:creationId xmlns:a16="http://schemas.microsoft.com/office/drawing/2014/main" id="{14A827CB-D135-4EBD-8161-A17E2DDE1F9A}"/>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74" name="楕円 673">
          <a:extLst>
            <a:ext uri="{FF2B5EF4-FFF2-40B4-BE49-F238E27FC236}">
              <a16:creationId xmlns:a16="http://schemas.microsoft.com/office/drawing/2014/main" id="{DDA0E05A-AD20-4469-A135-9DA46422625B}"/>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675" name="直線コネクタ 674">
          <a:extLst>
            <a:ext uri="{FF2B5EF4-FFF2-40B4-BE49-F238E27FC236}">
              <a16:creationId xmlns:a16="http://schemas.microsoft.com/office/drawing/2014/main" id="{2F835A64-3C62-41AC-9931-7B6799DAA816}"/>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76" name="楕円 675">
          <a:extLst>
            <a:ext uri="{FF2B5EF4-FFF2-40B4-BE49-F238E27FC236}">
              <a16:creationId xmlns:a16="http://schemas.microsoft.com/office/drawing/2014/main" id="{E6172E06-22E7-4373-ABDA-E3408B6B423C}"/>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677" name="直線コネクタ 676">
          <a:extLst>
            <a:ext uri="{FF2B5EF4-FFF2-40B4-BE49-F238E27FC236}">
              <a16:creationId xmlns:a16="http://schemas.microsoft.com/office/drawing/2014/main" id="{65C1B070-7F4C-435F-A2D1-FE3D6C812F52}"/>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678" name="楕円 677">
          <a:extLst>
            <a:ext uri="{FF2B5EF4-FFF2-40B4-BE49-F238E27FC236}">
              <a16:creationId xmlns:a16="http://schemas.microsoft.com/office/drawing/2014/main" id="{94660454-1A14-4C10-AA73-F8B683B45F66}"/>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679" name="直線コネクタ 678">
          <a:extLst>
            <a:ext uri="{FF2B5EF4-FFF2-40B4-BE49-F238E27FC236}">
              <a16:creationId xmlns:a16="http://schemas.microsoft.com/office/drawing/2014/main" id="{5D2EF6FE-82FC-4C57-9792-AF96FB3DB44E}"/>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80" name="n_1aveValue【公民館】&#10;有形固定資産減価償却率">
          <a:extLst>
            <a:ext uri="{FF2B5EF4-FFF2-40B4-BE49-F238E27FC236}">
              <a16:creationId xmlns:a16="http://schemas.microsoft.com/office/drawing/2014/main" id="{FC717BE9-57BA-4EDC-BFFE-5024AB241F1B}"/>
            </a:ext>
          </a:extLst>
        </xdr:cNvPr>
        <xdr:cNvSpPr txBox="1"/>
      </xdr:nvSpPr>
      <xdr:spPr>
        <a:xfrm>
          <a:off x="15266044" y="1786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81" name="n_2aveValue【公民館】&#10;有形固定資産減価償却率">
          <a:extLst>
            <a:ext uri="{FF2B5EF4-FFF2-40B4-BE49-F238E27FC236}">
              <a16:creationId xmlns:a16="http://schemas.microsoft.com/office/drawing/2014/main" id="{ACC73EE8-47EB-4FEA-9EC8-1818B578E03B}"/>
            </a:ext>
          </a:extLst>
        </xdr:cNvPr>
        <xdr:cNvSpPr txBox="1"/>
      </xdr:nvSpPr>
      <xdr:spPr>
        <a:xfrm>
          <a:off x="143897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82" name="n_3aveValue【公民館】&#10;有形固定資産減価償却率">
          <a:extLst>
            <a:ext uri="{FF2B5EF4-FFF2-40B4-BE49-F238E27FC236}">
              <a16:creationId xmlns:a16="http://schemas.microsoft.com/office/drawing/2014/main" id="{EE3E4427-79C8-4E01-AD6F-2FBC6DE3114C}"/>
            </a:ext>
          </a:extLst>
        </xdr:cNvPr>
        <xdr:cNvSpPr txBox="1"/>
      </xdr:nvSpPr>
      <xdr:spPr>
        <a:xfrm>
          <a:off x="13500744" y="1786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23513</xdr:rowOff>
    </xdr:from>
    <xdr:ext cx="405111" cy="259045"/>
    <xdr:sp macro="" textlink="">
      <xdr:nvSpPr>
        <xdr:cNvPr id="683" name="n_4aveValue【公民館】&#10;有形固定資産減価償却率">
          <a:extLst>
            <a:ext uri="{FF2B5EF4-FFF2-40B4-BE49-F238E27FC236}">
              <a16:creationId xmlns:a16="http://schemas.microsoft.com/office/drawing/2014/main" id="{903B1A1C-AB45-45B7-A5EB-4C2364F84723}"/>
            </a:ext>
          </a:extLst>
        </xdr:cNvPr>
        <xdr:cNvSpPr txBox="1"/>
      </xdr:nvSpPr>
      <xdr:spPr>
        <a:xfrm>
          <a:off x="12611744" y="1785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684" name="n_1mainValue【公民館】&#10;有形固定資産減価償却率">
          <a:extLst>
            <a:ext uri="{FF2B5EF4-FFF2-40B4-BE49-F238E27FC236}">
              <a16:creationId xmlns:a16="http://schemas.microsoft.com/office/drawing/2014/main" id="{8148D0E9-9B0F-413D-9583-6AE5D171EFA8}"/>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685" name="n_2mainValue【公民館】&#10;有形固定資産減価償却率">
          <a:extLst>
            <a:ext uri="{FF2B5EF4-FFF2-40B4-BE49-F238E27FC236}">
              <a16:creationId xmlns:a16="http://schemas.microsoft.com/office/drawing/2014/main" id="{BDE92F1B-0905-4E96-A713-C3D28ECD8C93}"/>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686" name="n_3mainValue【公民館】&#10;有形固定資産減価償却率">
          <a:extLst>
            <a:ext uri="{FF2B5EF4-FFF2-40B4-BE49-F238E27FC236}">
              <a16:creationId xmlns:a16="http://schemas.microsoft.com/office/drawing/2014/main" id="{B1E9461B-1612-48DD-8956-3E7CA3EA333D}"/>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687" name="n_4mainValue【公民館】&#10;有形固定資産減価償却率">
          <a:extLst>
            <a:ext uri="{FF2B5EF4-FFF2-40B4-BE49-F238E27FC236}">
              <a16:creationId xmlns:a16="http://schemas.microsoft.com/office/drawing/2014/main" id="{D2F6EE81-DF07-47DF-86AA-9B0CBC20D510}"/>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1D5E315A-D3D5-43FC-B23A-494291C8B16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07CA98EF-8D7A-4A20-949B-04D7B4BEC9E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C0E92D82-ED70-4002-8E2D-ECC5E86D5E7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BF541388-AFEA-4AA2-A858-731134EFF3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DB9CAD7E-E243-4C32-8A43-D6B85D8A9D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FFDA88BC-DCCD-4CD4-ACE7-F234075B93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3DE643A8-9F55-4D22-B2F3-BE3A6ACFA8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05D47CCB-824D-40AD-89C1-4870376AEAB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29590AA1-4A20-46ED-81E1-7B1FA31A9A5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DD8F8FB7-58EC-44AA-8063-BF83EC646B7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8" name="直線コネクタ 697">
          <a:extLst>
            <a:ext uri="{FF2B5EF4-FFF2-40B4-BE49-F238E27FC236}">
              <a16:creationId xmlns:a16="http://schemas.microsoft.com/office/drawing/2014/main" id="{3C19E6C7-0AC6-4713-8A8E-A1A01027974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9" name="テキスト ボックス 698">
          <a:extLst>
            <a:ext uri="{FF2B5EF4-FFF2-40B4-BE49-F238E27FC236}">
              <a16:creationId xmlns:a16="http://schemas.microsoft.com/office/drawing/2014/main" id="{6277AC02-1781-47C3-B3AE-4FB44965FCE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0" name="直線コネクタ 699">
          <a:extLst>
            <a:ext uri="{FF2B5EF4-FFF2-40B4-BE49-F238E27FC236}">
              <a16:creationId xmlns:a16="http://schemas.microsoft.com/office/drawing/2014/main" id="{7739D648-3ADC-45B1-B468-F10BE098875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1" name="テキスト ボックス 700">
          <a:extLst>
            <a:ext uri="{FF2B5EF4-FFF2-40B4-BE49-F238E27FC236}">
              <a16:creationId xmlns:a16="http://schemas.microsoft.com/office/drawing/2014/main" id="{DE9C057B-6EB4-4602-BF13-9269E173904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2" name="直線コネクタ 701">
          <a:extLst>
            <a:ext uri="{FF2B5EF4-FFF2-40B4-BE49-F238E27FC236}">
              <a16:creationId xmlns:a16="http://schemas.microsoft.com/office/drawing/2014/main" id="{6B546944-A7BB-41E4-9E41-5972D386643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3" name="テキスト ボックス 702">
          <a:extLst>
            <a:ext uri="{FF2B5EF4-FFF2-40B4-BE49-F238E27FC236}">
              <a16:creationId xmlns:a16="http://schemas.microsoft.com/office/drawing/2014/main" id="{1C749EC5-48B7-467A-BA96-6C2D2E8726A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4" name="直線コネクタ 703">
          <a:extLst>
            <a:ext uri="{FF2B5EF4-FFF2-40B4-BE49-F238E27FC236}">
              <a16:creationId xmlns:a16="http://schemas.microsoft.com/office/drawing/2014/main" id="{BEA1EBA2-FBAF-48F7-AEC1-B45195ED147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5" name="テキスト ボックス 704">
          <a:extLst>
            <a:ext uri="{FF2B5EF4-FFF2-40B4-BE49-F238E27FC236}">
              <a16:creationId xmlns:a16="http://schemas.microsoft.com/office/drawing/2014/main" id="{B5C085AC-CDC9-46E7-8271-67195446A2E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6" name="直線コネクタ 705">
          <a:extLst>
            <a:ext uri="{FF2B5EF4-FFF2-40B4-BE49-F238E27FC236}">
              <a16:creationId xmlns:a16="http://schemas.microsoft.com/office/drawing/2014/main" id="{8585DFB7-C2BC-401C-B7A7-91E9FE7B8C1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7" name="テキスト ボックス 706">
          <a:extLst>
            <a:ext uri="{FF2B5EF4-FFF2-40B4-BE49-F238E27FC236}">
              <a16:creationId xmlns:a16="http://schemas.microsoft.com/office/drawing/2014/main" id="{36AC6C65-ADE3-459F-9251-E46BE8A6B1ED}"/>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8" name="直線コネクタ 707">
          <a:extLst>
            <a:ext uri="{FF2B5EF4-FFF2-40B4-BE49-F238E27FC236}">
              <a16:creationId xmlns:a16="http://schemas.microsoft.com/office/drawing/2014/main" id="{23316C1C-3DA8-498A-94F6-E48B9AA0D0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9" name="テキスト ボックス 708">
          <a:extLst>
            <a:ext uri="{FF2B5EF4-FFF2-40B4-BE49-F238E27FC236}">
              <a16:creationId xmlns:a16="http://schemas.microsoft.com/office/drawing/2014/main" id="{D15BEE67-2172-4F4B-AE65-997A9BB68EF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0" name="【公民館】&#10;一人当たり面積グラフ枠">
          <a:extLst>
            <a:ext uri="{FF2B5EF4-FFF2-40B4-BE49-F238E27FC236}">
              <a16:creationId xmlns:a16="http://schemas.microsoft.com/office/drawing/2014/main" id="{6F6558E9-46B3-4C85-B816-0C0F0481EC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11" name="直線コネクタ 710">
          <a:extLst>
            <a:ext uri="{FF2B5EF4-FFF2-40B4-BE49-F238E27FC236}">
              <a16:creationId xmlns:a16="http://schemas.microsoft.com/office/drawing/2014/main" id="{5A88C298-8302-4932-A12E-3C41ABD506B4}"/>
            </a:ext>
          </a:extLst>
        </xdr:cNvPr>
        <xdr:cNvCxnSpPr/>
      </xdr:nvCxnSpPr>
      <xdr:spPr>
        <a:xfrm flipV="1">
          <a:off x="22160864" y="1733245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12" name="【公民館】&#10;一人当たり面積最小値テキスト">
          <a:extLst>
            <a:ext uri="{FF2B5EF4-FFF2-40B4-BE49-F238E27FC236}">
              <a16:creationId xmlns:a16="http://schemas.microsoft.com/office/drawing/2014/main" id="{B741D2D1-4EDB-4584-B7DB-DAE1633BE41D}"/>
            </a:ext>
          </a:extLst>
        </xdr:cNvPr>
        <xdr:cNvSpPr txBox="1"/>
      </xdr:nvSpPr>
      <xdr:spPr>
        <a:xfrm>
          <a:off x="22199600" y="186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13" name="直線コネクタ 712">
          <a:extLst>
            <a:ext uri="{FF2B5EF4-FFF2-40B4-BE49-F238E27FC236}">
              <a16:creationId xmlns:a16="http://schemas.microsoft.com/office/drawing/2014/main" id="{D8011382-57F8-46E8-BACE-48DD93E05E23}"/>
            </a:ext>
          </a:extLst>
        </xdr:cNvPr>
        <xdr:cNvCxnSpPr/>
      </xdr:nvCxnSpPr>
      <xdr:spPr>
        <a:xfrm>
          <a:off x="22072600" y="1865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14" name="【公民館】&#10;一人当たり面積最大値テキスト">
          <a:extLst>
            <a:ext uri="{FF2B5EF4-FFF2-40B4-BE49-F238E27FC236}">
              <a16:creationId xmlns:a16="http://schemas.microsoft.com/office/drawing/2014/main" id="{0A30E4F9-3CF6-4C96-8FD7-CA64B143255F}"/>
            </a:ext>
          </a:extLst>
        </xdr:cNvPr>
        <xdr:cNvSpPr txBox="1"/>
      </xdr:nvSpPr>
      <xdr:spPr>
        <a:xfrm>
          <a:off x="22199600" y="1710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15" name="直線コネクタ 714">
          <a:extLst>
            <a:ext uri="{FF2B5EF4-FFF2-40B4-BE49-F238E27FC236}">
              <a16:creationId xmlns:a16="http://schemas.microsoft.com/office/drawing/2014/main" id="{081893A2-46D8-4BE4-856B-EE54DD5C4AAF}"/>
            </a:ext>
          </a:extLst>
        </xdr:cNvPr>
        <xdr:cNvCxnSpPr/>
      </xdr:nvCxnSpPr>
      <xdr:spPr>
        <a:xfrm>
          <a:off x="22072600" y="1733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167149</xdr:rowOff>
    </xdr:from>
    <xdr:ext cx="469744" cy="259045"/>
    <xdr:sp macro="" textlink="">
      <xdr:nvSpPr>
        <xdr:cNvPr id="716" name="【公民館】&#10;一人当たり面積平均値テキスト">
          <a:extLst>
            <a:ext uri="{FF2B5EF4-FFF2-40B4-BE49-F238E27FC236}">
              <a16:creationId xmlns:a16="http://schemas.microsoft.com/office/drawing/2014/main" id="{BB7153B7-51D2-48BF-BDF2-9385699F3ED8}"/>
            </a:ext>
          </a:extLst>
        </xdr:cNvPr>
        <xdr:cNvSpPr txBox="1"/>
      </xdr:nvSpPr>
      <xdr:spPr>
        <a:xfrm>
          <a:off x="22199600" y="1816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17" name="フローチャート: 判断 716">
          <a:extLst>
            <a:ext uri="{FF2B5EF4-FFF2-40B4-BE49-F238E27FC236}">
              <a16:creationId xmlns:a16="http://schemas.microsoft.com/office/drawing/2014/main" id="{58EF8615-AE20-4E92-B8A8-DFEBCBF24757}"/>
            </a:ext>
          </a:extLst>
        </xdr:cNvPr>
        <xdr:cNvSpPr/>
      </xdr:nvSpPr>
      <xdr:spPr>
        <a:xfrm>
          <a:off x="22110700" y="1831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18" name="フローチャート: 判断 717">
          <a:extLst>
            <a:ext uri="{FF2B5EF4-FFF2-40B4-BE49-F238E27FC236}">
              <a16:creationId xmlns:a16="http://schemas.microsoft.com/office/drawing/2014/main" id="{125F82B2-1DE3-4587-88C6-5A36725BB418}"/>
            </a:ext>
          </a:extLst>
        </xdr:cNvPr>
        <xdr:cNvSpPr/>
      </xdr:nvSpPr>
      <xdr:spPr>
        <a:xfrm>
          <a:off x="21272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19" name="フローチャート: 判断 718">
          <a:extLst>
            <a:ext uri="{FF2B5EF4-FFF2-40B4-BE49-F238E27FC236}">
              <a16:creationId xmlns:a16="http://schemas.microsoft.com/office/drawing/2014/main" id="{AB922386-98EC-4A79-9FAC-456C773D3FAE}"/>
            </a:ext>
          </a:extLst>
        </xdr:cNvPr>
        <xdr:cNvSpPr/>
      </xdr:nvSpPr>
      <xdr:spPr>
        <a:xfrm>
          <a:off x="20383500" y="18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20" name="フローチャート: 判断 719">
          <a:extLst>
            <a:ext uri="{FF2B5EF4-FFF2-40B4-BE49-F238E27FC236}">
              <a16:creationId xmlns:a16="http://schemas.microsoft.com/office/drawing/2014/main" id="{15736561-BBA1-49EF-884D-BC274778FC2C}"/>
            </a:ext>
          </a:extLst>
        </xdr:cNvPr>
        <xdr:cNvSpPr/>
      </xdr:nvSpPr>
      <xdr:spPr>
        <a:xfrm>
          <a:off x="19494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721" name="フローチャート: 判断 720">
          <a:extLst>
            <a:ext uri="{FF2B5EF4-FFF2-40B4-BE49-F238E27FC236}">
              <a16:creationId xmlns:a16="http://schemas.microsoft.com/office/drawing/2014/main" id="{4000ACC9-23F9-4908-BBF3-9B40C807F39C}"/>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BC20042F-EDFC-4BFA-AF28-861D6DC883C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89306DF-E6EA-4AA4-8AAE-39E51527581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B4C7E36E-4C1F-486D-97BB-9DFF3B68BB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9BA37CCC-892C-440D-A115-A8F23718927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0FC254E-281B-45BD-8BDE-AB8855CFDA1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157226</xdr:rowOff>
    </xdr:from>
    <xdr:to>
      <xdr:col>116</xdr:col>
      <xdr:colOff>114300</xdr:colOff>
      <xdr:row>108</xdr:row>
      <xdr:rowOff>87376</xdr:rowOff>
    </xdr:to>
    <xdr:sp macro="" textlink="">
      <xdr:nvSpPr>
        <xdr:cNvPr id="727" name="楕円 726">
          <a:extLst>
            <a:ext uri="{FF2B5EF4-FFF2-40B4-BE49-F238E27FC236}">
              <a16:creationId xmlns:a16="http://schemas.microsoft.com/office/drawing/2014/main" id="{BE13298A-A84D-4271-BD87-7CDCC0CD47CE}"/>
            </a:ext>
          </a:extLst>
        </xdr:cNvPr>
        <xdr:cNvSpPr/>
      </xdr:nvSpPr>
      <xdr:spPr>
        <a:xfrm>
          <a:off x="22110700" y="18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72153</xdr:rowOff>
    </xdr:from>
    <xdr:ext cx="469744" cy="259045"/>
    <xdr:sp macro="" textlink="">
      <xdr:nvSpPr>
        <xdr:cNvPr id="728" name="【公民館】&#10;一人当たり面積該当値テキスト">
          <a:extLst>
            <a:ext uri="{FF2B5EF4-FFF2-40B4-BE49-F238E27FC236}">
              <a16:creationId xmlns:a16="http://schemas.microsoft.com/office/drawing/2014/main" id="{D95D590E-2DDE-49FA-A69B-C6313D2EFC73}"/>
            </a:ext>
          </a:extLst>
        </xdr:cNvPr>
        <xdr:cNvSpPr txBox="1"/>
      </xdr:nvSpPr>
      <xdr:spPr>
        <a:xfrm>
          <a:off x="22199600" y="184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160274</xdr:rowOff>
    </xdr:from>
    <xdr:to>
      <xdr:col>112</xdr:col>
      <xdr:colOff>38100</xdr:colOff>
      <xdr:row>108</xdr:row>
      <xdr:rowOff>90424</xdr:rowOff>
    </xdr:to>
    <xdr:sp macro="" textlink="">
      <xdr:nvSpPr>
        <xdr:cNvPr id="729" name="楕円 728">
          <a:extLst>
            <a:ext uri="{FF2B5EF4-FFF2-40B4-BE49-F238E27FC236}">
              <a16:creationId xmlns:a16="http://schemas.microsoft.com/office/drawing/2014/main" id="{718E3B79-49A6-468F-A190-56C0C1B052B9}"/>
            </a:ext>
          </a:extLst>
        </xdr:cNvPr>
        <xdr:cNvSpPr/>
      </xdr:nvSpPr>
      <xdr:spPr>
        <a:xfrm>
          <a:off x="21272500" y="18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36576</xdr:rowOff>
    </xdr:from>
    <xdr:to>
      <xdr:col>116</xdr:col>
      <xdr:colOff>63500</xdr:colOff>
      <xdr:row>108</xdr:row>
      <xdr:rowOff>39624</xdr:rowOff>
    </xdr:to>
    <xdr:cxnSp macro="">
      <xdr:nvCxnSpPr>
        <xdr:cNvPr id="730" name="直線コネクタ 729">
          <a:extLst>
            <a:ext uri="{FF2B5EF4-FFF2-40B4-BE49-F238E27FC236}">
              <a16:creationId xmlns:a16="http://schemas.microsoft.com/office/drawing/2014/main" id="{2AAB6DC2-1C7E-49C8-AFA0-5EB395D87BA6}"/>
            </a:ext>
          </a:extLst>
        </xdr:cNvPr>
        <xdr:cNvCxnSpPr/>
      </xdr:nvCxnSpPr>
      <xdr:spPr>
        <a:xfrm flipV="1">
          <a:off x="21323300" y="18553176"/>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163322</xdr:rowOff>
    </xdr:from>
    <xdr:to>
      <xdr:col>107</xdr:col>
      <xdr:colOff>101600</xdr:colOff>
      <xdr:row>108</xdr:row>
      <xdr:rowOff>93472</xdr:rowOff>
    </xdr:to>
    <xdr:sp macro="" textlink="">
      <xdr:nvSpPr>
        <xdr:cNvPr id="731" name="楕円 730">
          <a:extLst>
            <a:ext uri="{FF2B5EF4-FFF2-40B4-BE49-F238E27FC236}">
              <a16:creationId xmlns:a16="http://schemas.microsoft.com/office/drawing/2014/main" id="{6EE5540B-C41E-4DD1-B1A0-1C385AB26B71}"/>
            </a:ext>
          </a:extLst>
        </xdr:cNvPr>
        <xdr:cNvSpPr/>
      </xdr:nvSpPr>
      <xdr:spPr>
        <a:xfrm>
          <a:off x="20383500" y="185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39624</xdr:rowOff>
    </xdr:from>
    <xdr:to>
      <xdr:col>111</xdr:col>
      <xdr:colOff>177800</xdr:colOff>
      <xdr:row>108</xdr:row>
      <xdr:rowOff>42672</xdr:rowOff>
    </xdr:to>
    <xdr:cxnSp macro="">
      <xdr:nvCxnSpPr>
        <xdr:cNvPr id="732" name="直線コネクタ 731">
          <a:extLst>
            <a:ext uri="{FF2B5EF4-FFF2-40B4-BE49-F238E27FC236}">
              <a16:creationId xmlns:a16="http://schemas.microsoft.com/office/drawing/2014/main" id="{5A8D6D18-32E4-417A-A451-BC68334C6D5F}"/>
            </a:ext>
          </a:extLst>
        </xdr:cNvPr>
        <xdr:cNvCxnSpPr/>
      </xdr:nvCxnSpPr>
      <xdr:spPr>
        <a:xfrm flipV="1">
          <a:off x="20434300" y="1855622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164846</xdr:rowOff>
    </xdr:from>
    <xdr:to>
      <xdr:col>102</xdr:col>
      <xdr:colOff>165100</xdr:colOff>
      <xdr:row>108</xdr:row>
      <xdr:rowOff>94996</xdr:rowOff>
    </xdr:to>
    <xdr:sp macro="" textlink="">
      <xdr:nvSpPr>
        <xdr:cNvPr id="733" name="楕円 732">
          <a:extLst>
            <a:ext uri="{FF2B5EF4-FFF2-40B4-BE49-F238E27FC236}">
              <a16:creationId xmlns:a16="http://schemas.microsoft.com/office/drawing/2014/main" id="{0A48B166-CFC3-4525-8522-0186D1A8FA14}"/>
            </a:ext>
          </a:extLst>
        </xdr:cNvPr>
        <xdr:cNvSpPr/>
      </xdr:nvSpPr>
      <xdr:spPr>
        <a:xfrm>
          <a:off x="19494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42672</xdr:rowOff>
    </xdr:from>
    <xdr:to>
      <xdr:col>107</xdr:col>
      <xdr:colOff>50800</xdr:colOff>
      <xdr:row>108</xdr:row>
      <xdr:rowOff>44196</xdr:rowOff>
    </xdr:to>
    <xdr:cxnSp macro="">
      <xdr:nvCxnSpPr>
        <xdr:cNvPr id="734" name="直線コネクタ 733">
          <a:extLst>
            <a:ext uri="{FF2B5EF4-FFF2-40B4-BE49-F238E27FC236}">
              <a16:creationId xmlns:a16="http://schemas.microsoft.com/office/drawing/2014/main" id="{B7C1BEED-7E67-4587-A647-70E49A6E0DF4}"/>
            </a:ext>
          </a:extLst>
        </xdr:cNvPr>
        <xdr:cNvCxnSpPr/>
      </xdr:nvCxnSpPr>
      <xdr:spPr>
        <a:xfrm flipV="1">
          <a:off x="19545300" y="1855927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167894</xdr:rowOff>
    </xdr:from>
    <xdr:to>
      <xdr:col>98</xdr:col>
      <xdr:colOff>38100</xdr:colOff>
      <xdr:row>108</xdr:row>
      <xdr:rowOff>98044</xdr:rowOff>
    </xdr:to>
    <xdr:sp macro="" textlink="">
      <xdr:nvSpPr>
        <xdr:cNvPr id="735" name="楕円 734">
          <a:extLst>
            <a:ext uri="{FF2B5EF4-FFF2-40B4-BE49-F238E27FC236}">
              <a16:creationId xmlns:a16="http://schemas.microsoft.com/office/drawing/2014/main" id="{38C3B7D6-55B5-4488-AB5E-9D5001A9E781}"/>
            </a:ext>
          </a:extLst>
        </xdr:cNvPr>
        <xdr:cNvSpPr/>
      </xdr:nvSpPr>
      <xdr:spPr>
        <a:xfrm>
          <a:off x="18605500" y="185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44196</xdr:rowOff>
    </xdr:from>
    <xdr:to>
      <xdr:col>102</xdr:col>
      <xdr:colOff>114300</xdr:colOff>
      <xdr:row>108</xdr:row>
      <xdr:rowOff>47244</xdr:rowOff>
    </xdr:to>
    <xdr:cxnSp macro="">
      <xdr:nvCxnSpPr>
        <xdr:cNvPr id="736" name="直線コネクタ 735">
          <a:extLst>
            <a:ext uri="{FF2B5EF4-FFF2-40B4-BE49-F238E27FC236}">
              <a16:creationId xmlns:a16="http://schemas.microsoft.com/office/drawing/2014/main" id="{39A6CA63-42C5-4390-8BDF-1856BD915EE2}"/>
            </a:ext>
          </a:extLst>
        </xdr:cNvPr>
        <xdr:cNvCxnSpPr/>
      </xdr:nvCxnSpPr>
      <xdr:spPr>
        <a:xfrm flipV="1">
          <a:off x="18656300" y="185607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103140</xdr:rowOff>
    </xdr:from>
    <xdr:ext cx="469744" cy="259045"/>
    <xdr:sp macro="" textlink="">
      <xdr:nvSpPr>
        <xdr:cNvPr id="737" name="n_1aveValue【公民館】&#10;一人当たり面積">
          <a:extLst>
            <a:ext uri="{FF2B5EF4-FFF2-40B4-BE49-F238E27FC236}">
              <a16:creationId xmlns:a16="http://schemas.microsoft.com/office/drawing/2014/main" id="{1AA38FA8-E59E-48F4-B829-99C22DF0CC25}"/>
            </a:ext>
          </a:extLst>
        </xdr:cNvPr>
        <xdr:cNvSpPr txBox="1"/>
      </xdr:nvSpPr>
      <xdr:spPr>
        <a:xfrm>
          <a:off x="21075727" y="1810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105427</xdr:rowOff>
    </xdr:from>
    <xdr:ext cx="469744" cy="259045"/>
    <xdr:sp macro="" textlink="">
      <xdr:nvSpPr>
        <xdr:cNvPr id="738" name="n_2aveValue【公民館】&#10;一人当たり面積">
          <a:extLst>
            <a:ext uri="{FF2B5EF4-FFF2-40B4-BE49-F238E27FC236}">
              <a16:creationId xmlns:a16="http://schemas.microsoft.com/office/drawing/2014/main" id="{834D4F43-DCF2-440E-AA5D-A3E906B88CF6}"/>
            </a:ext>
          </a:extLst>
        </xdr:cNvPr>
        <xdr:cNvSpPr txBox="1"/>
      </xdr:nvSpPr>
      <xdr:spPr>
        <a:xfrm>
          <a:off x="20199427" y="18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95521</xdr:rowOff>
    </xdr:from>
    <xdr:ext cx="469744" cy="259045"/>
    <xdr:sp macro="" textlink="">
      <xdr:nvSpPr>
        <xdr:cNvPr id="739" name="n_3aveValue【公民館】&#10;一人当たり面積">
          <a:extLst>
            <a:ext uri="{FF2B5EF4-FFF2-40B4-BE49-F238E27FC236}">
              <a16:creationId xmlns:a16="http://schemas.microsoft.com/office/drawing/2014/main" id="{E5F54FF0-669D-4478-8035-9ECCA8653ADA}"/>
            </a:ext>
          </a:extLst>
        </xdr:cNvPr>
        <xdr:cNvSpPr txBox="1"/>
      </xdr:nvSpPr>
      <xdr:spPr>
        <a:xfrm>
          <a:off x="19310427"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740" name="n_4aveValue【公民館】&#10;一人当たり面積">
          <a:extLst>
            <a:ext uri="{FF2B5EF4-FFF2-40B4-BE49-F238E27FC236}">
              <a16:creationId xmlns:a16="http://schemas.microsoft.com/office/drawing/2014/main" id="{5A620D78-CCC4-48D2-A17F-526B877E662C}"/>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81551</xdr:rowOff>
    </xdr:from>
    <xdr:ext cx="469744" cy="259045"/>
    <xdr:sp macro="" textlink="">
      <xdr:nvSpPr>
        <xdr:cNvPr id="741" name="n_1mainValue【公民館】&#10;一人当たり面積">
          <a:extLst>
            <a:ext uri="{FF2B5EF4-FFF2-40B4-BE49-F238E27FC236}">
              <a16:creationId xmlns:a16="http://schemas.microsoft.com/office/drawing/2014/main" id="{67D64E19-87BC-466E-81AF-C02476003A42}"/>
            </a:ext>
          </a:extLst>
        </xdr:cNvPr>
        <xdr:cNvSpPr txBox="1"/>
      </xdr:nvSpPr>
      <xdr:spPr>
        <a:xfrm>
          <a:off x="21075727" y="1859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84599</xdr:rowOff>
    </xdr:from>
    <xdr:ext cx="469744" cy="259045"/>
    <xdr:sp macro="" textlink="">
      <xdr:nvSpPr>
        <xdr:cNvPr id="742" name="n_2mainValue【公民館】&#10;一人当たり面積">
          <a:extLst>
            <a:ext uri="{FF2B5EF4-FFF2-40B4-BE49-F238E27FC236}">
              <a16:creationId xmlns:a16="http://schemas.microsoft.com/office/drawing/2014/main" id="{D91067BE-A331-42A4-9694-3AEC6A102296}"/>
            </a:ext>
          </a:extLst>
        </xdr:cNvPr>
        <xdr:cNvSpPr txBox="1"/>
      </xdr:nvSpPr>
      <xdr:spPr>
        <a:xfrm>
          <a:off x="20199427"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86123</xdr:rowOff>
    </xdr:from>
    <xdr:ext cx="469744" cy="259045"/>
    <xdr:sp macro="" textlink="">
      <xdr:nvSpPr>
        <xdr:cNvPr id="743" name="n_3mainValue【公民館】&#10;一人当たり面積">
          <a:extLst>
            <a:ext uri="{FF2B5EF4-FFF2-40B4-BE49-F238E27FC236}">
              <a16:creationId xmlns:a16="http://schemas.microsoft.com/office/drawing/2014/main" id="{3BF487DA-D1DD-492A-BBEF-194673C3BC0C}"/>
            </a:ext>
          </a:extLst>
        </xdr:cNvPr>
        <xdr:cNvSpPr txBox="1"/>
      </xdr:nvSpPr>
      <xdr:spPr>
        <a:xfrm>
          <a:off x="19310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89171</xdr:rowOff>
    </xdr:from>
    <xdr:ext cx="469744" cy="259045"/>
    <xdr:sp macro="" textlink="">
      <xdr:nvSpPr>
        <xdr:cNvPr id="744" name="n_4mainValue【公民館】&#10;一人当たり面積">
          <a:extLst>
            <a:ext uri="{FF2B5EF4-FFF2-40B4-BE49-F238E27FC236}">
              <a16:creationId xmlns:a16="http://schemas.microsoft.com/office/drawing/2014/main" id="{F351A12D-A902-4A83-B899-5067DE6C98DA}"/>
            </a:ext>
          </a:extLst>
        </xdr:cNvPr>
        <xdr:cNvSpPr txBox="1"/>
      </xdr:nvSpPr>
      <xdr:spPr>
        <a:xfrm>
          <a:off x="18421427" y="186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5" name="正方形/長方形 744">
          <a:extLst>
            <a:ext uri="{FF2B5EF4-FFF2-40B4-BE49-F238E27FC236}">
              <a16:creationId xmlns:a16="http://schemas.microsoft.com/office/drawing/2014/main" id="{F2F5966E-4E4A-4628-A82B-A3773430E34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6" name="正方形/長方形 745">
          <a:extLst>
            <a:ext uri="{FF2B5EF4-FFF2-40B4-BE49-F238E27FC236}">
              <a16:creationId xmlns:a16="http://schemas.microsoft.com/office/drawing/2014/main" id="{C0C51050-05C0-40DA-959E-59BDCC35F78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7" name="テキスト ボックス 746">
          <a:extLst>
            <a:ext uri="{FF2B5EF4-FFF2-40B4-BE49-F238E27FC236}">
              <a16:creationId xmlns:a16="http://schemas.microsoft.com/office/drawing/2014/main" id="{0383E7F4-8210-4B97-9588-6626B118690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道路、橋りょう・トンネルは、点検結果等を基に修繕箇所を選定し補修工事等を実施している</a:t>
          </a:r>
          <a:r>
            <a:rPr kumimoji="1" lang="ja-JP" altLang="en-US" sz="1100">
              <a:solidFill>
                <a:sysClr val="windowText" lastClr="000000"/>
              </a:solidFill>
              <a:effectLst/>
              <a:latin typeface="+mn-lt"/>
              <a:ea typeface="+mn-ea"/>
              <a:cs typeface="+mn-cs"/>
            </a:rPr>
            <a:t>ため、令和５年度の</a:t>
          </a:r>
          <a:r>
            <a:rPr kumimoji="1" lang="ja-JP" altLang="ja-JP" sz="1100">
              <a:solidFill>
                <a:sysClr val="windowText" lastClr="000000"/>
              </a:solidFill>
              <a:effectLst/>
              <a:latin typeface="+mn-lt"/>
              <a:ea typeface="+mn-ea"/>
              <a:cs typeface="+mn-cs"/>
            </a:rPr>
            <a:t>有形固定資産減価償却率は</a:t>
          </a:r>
          <a:r>
            <a:rPr kumimoji="1" lang="ja-JP" altLang="en-US" sz="1100">
              <a:solidFill>
                <a:sysClr val="windowText" lastClr="000000"/>
              </a:solidFill>
              <a:effectLst/>
              <a:latin typeface="+mn-lt"/>
              <a:ea typeface="+mn-ea"/>
              <a:cs typeface="+mn-cs"/>
            </a:rPr>
            <a:t>低下したが、引き続き</a:t>
          </a:r>
          <a:r>
            <a:rPr kumimoji="1" lang="ja-JP" altLang="ja-JP" sz="1100">
              <a:solidFill>
                <a:sysClr val="windowText" lastClr="000000"/>
              </a:solidFill>
              <a:effectLst/>
              <a:latin typeface="+mn-lt"/>
              <a:ea typeface="+mn-ea"/>
              <a:cs typeface="+mn-cs"/>
            </a:rPr>
            <a:t>社会資本総合整備計画や橋梁長寿命化修繕計画等に沿って計画的な維持管理を行っていく。公営住宅は、入居者も居なく老朽化が進行しているため</a:t>
          </a:r>
          <a:r>
            <a:rPr kumimoji="1" lang="ja-JP" altLang="en-US" sz="1100">
              <a:solidFill>
                <a:sysClr val="windowText" lastClr="000000"/>
              </a:solidFill>
              <a:effectLst/>
              <a:latin typeface="+mn-lt"/>
              <a:ea typeface="+mn-ea"/>
              <a:cs typeface="+mn-cs"/>
            </a:rPr>
            <a:t>昨年</a:t>
          </a:r>
          <a:r>
            <a:rPr kumimoji="1" lang="ja-JP" altLang="ja-JP" sz="1100">
              <a:solidFill>
                <a:sysClr val="windowText" lastClr="000000"/>
              </a:solidFill>
              <a:effectLst/>
              <a:latin typeface="+mn-lt"/>
              <a:ea typeface="+mn-ea"/>
              <a:cs typeface="+mn-cs"/>
            </a:rPr>
            <a:t>度から用途廃止しており、近年中に除却</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する予定である。これにより公営住宅は無くなるが、当面は新規整備を行わず住民ニーズの動向に注視していく。認定こども園・幼稚園・保育</a:t>
          </a:r>
          <a:r>
            <a:rPr kumimoji="1" lang="ja-JP" altLang="en-US" sz="1100">
              <a:solidFill>
                <a:sysClr val="windowText" lastClr="000000"/>
              </a:solidFill>
              <a:effectLst/>
              <a:latin typeface="+mn-lt"/>
              <a:ea typeface="+mn-ea"/>
              <a:cs typeface="+mn-cs"/>
            </a:rPr>
            <a:t>所</a:t>
          </a:r>
          <a:r>
            <a:rPr kumimoji="1" lang="ja-JP" altLang="ja-JP" sz="1100">
              <a:solidFill>
                <a:sysClr val="windowText" lastClr="000000"/>
              </a:solidFill>
              <a:effectLst/>
              <a:latin typeface="+mn-lt"/>
              <a:ea typeface="+mn-ea"/>
              <a:cs typeface="+mn-cs"/>
            </a:rPr>
            <a:t>は、町が保有する施設は幼稚園１ヶ所のみである。近年では、小規模な維持修繕のみで管理運営してきたことで、有形固定資産減価償却率は上昇している。認定こども園の整備を検討しているため、今後も大規模改修を控えて維持管理を行っていく。一人当たり面積は類似団体内平均値を下回っているものの、少子化による園児数が減少しているため、面積は充足されていると考えている。学校施設は、</a:t>
          </a:r>
          <a:r>
            <a:rPr kumimoji="1" lang="ja-JP" altLang="en-US" sz="1100">
              <a:solidFill>
                <a:sysClr val="windowText" lastClr="000000"/>
              </a:solidFill>
              <a:effectLst/>
              <a:latin typeface="+mn-lt"/>
              <a:ea typeface="+mn-ea"/>
              <a:cs typeface="+mn-cs"/>
            </a:rPr>
            <a:t>本年度より</a:t>
          </a:r>
          <a:r>
            <a:rPr kumimoji="1" lang="ja-JP" altLang="ja-JP" sz="1100">
              <a:solidFill>
                <a:sysClr val="windowText" lastClr="000000"/>
              </a:solidFill>
              <a:effectLst/>
              <a:latin typeface="+mn-lt"/>
              <a:ea typeface="+mn-ea"/>
              <a:cs typeface="+mn-cs"/>
            </a:rPr>
            <a:t>町内３小学校を</a:t>
          </a:r>
          <a:r>
            <a:rPr kumimoji="1" lang="ja-JP" altLang="en-US" sz="1100">
              <a:solidFill>
                <a:sysClr val="windowText" lastClr="000000"/>
              </a:solidFill>
              <a:effectLst/>
              <a:latin typeface="+mn-lt"/>
              <a:ea typeface="+mn-ea"/>
              <a:cs typeface="+mn-cs"/>
            </a:rPr>
            <a:t>１校に</a:t>
          </a:r>
          <a:r>
            <a:rPr kumimoji="1" lang="ja-JP" altLang="ja-JP" sz="1100">
              <a:solidFill>
                <a:sysClr val="windowText" lastClr="000000"/>
              </a:solidFill>
              <a:effectLst/>
              <a:latin typeface="+mn-lt"/>
              <a:ea typeface="+mn-ea"/>
              <a:cs typeface="+mn-cs"/>
            </a:rPr>
            <a:t>統合し</a:t>
          </a:r>
          <a:r>
            <a:rPr kumimoji="1" lang="ja-JP" altLang="en-US" sz="1100">
              <a:solidFill>
                <a:sysClr val="windowText" lastClr="000000"/>
              </a:solidFill>
              <a:effectLst/>
              <a:latin typeface="+mn-lt"/>
              <a:ea typeface="+mn-ea"/>
              <a:cs typeface="+mn-cs"/>
            </a:rPr>
            <a:t>たことにより</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一人当たり面積が</a:t>
          </a:r>
          <a:r>
            <a:rPr kumimoji="1" lang="en-US" altLang="ja-JP" sz="1100">
              <a:solidFill>
                <a:sysClr val="windowText" lastClr="000000"/>
              </a:solidFill>
              <a:effectLst/>
              <a:latin typeface="+mn-lt"/>
              <a:ea typeface="+mn-ea"/>
              <a:cs typeface="+mn-cs"/>
            </a:rPr>
            <a:t>0.794</a:t>
          </a:r>
          <a:r>
            <a:rPr kumimoji="1" lang="ja-JP" altLang="en-US" sz="1100">
              <a:solidFill>
                <a:sysClr val="windowText" lastClr="000000"/>
              </a:solidFill>
              <a:effectLst/>
              <a:latin typeface="+mn-lt"/>
              <a:ea typeface="+mn-ea"/>
              <a:cs typeface="+mn-cs"/>
            </a:rPr>
            <a:t>ポイント低下したが</a:t>
          </a:r>
          <a:r>
            <a:rPr kumimoji="1" lang="ja-JP" altLang="ja-JP" sz="1100">
              <a:solidFill>
                <a:sysClr val="windowText" lastClr="000000"/>
              </a:solidFill>
              <a:effectLst/>
              <a:latin typeface="+mn-lt"/>
              <a:ea typeface="+mn-ea"/>
              <a:cs typeface="+mn-cs"/>
            </a:rPr>
            <a:t>児童数が減少していることから、充足されていると考えている。併せて新校舎建設を検討していることから、新校舎完成までは、現在の長寿命化計画に基づいた維持管理を行っていく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B3B889B-A695-4CEB-A1F4-7AF06B383E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56D3AF-43A3-4567-85AC-CA4618ED3A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3A0E317-E008-4CB8-87CE-7D4DD5A30D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C769EFC-1FC1-48BE-B0A4-DF9CC4D2F0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6488D9D-135C-46C8-9F1C-45D865F3CE3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E63FAF2-2172-4118-BA64-9337A9F2F2E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AB13F0-9F20-4C01-8569-4CF17C98A3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3B1FCF7-E118-4FD1-846E-F951A559B02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92C655C-087A-4BDC-8E0E-B5B5940BCE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0667552-E696-4B2E-BE1F-C983E222539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6,552
6,482
100.69
5,027,656
4,826,235
161,303
2,773,109
3,043,049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75CBBB-8B61-4D89-8B67-1A3A851B18B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B920823-8890-42A3-B5F9-210C5BDE7F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C5B34AB-2788-4709-BE24-B99FF0F495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A78F7A-07D2-4F61-911D-6BB7947E556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4E2AAF2-339A-4308-8F54-F3CD0C5F079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44AD83C-A054-4DC1-B1A4-B5C45BF4880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30C448E-0888-4AC3-806C-754E9CED92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5BE274-17E9-4DD9-A21B-3B29D1D65FB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22A7C28-C86E-416D-B41D-8A13C84103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F7D3B25-829C-439A-8C2A-D00E5B68975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E0A04C9-CF4C-406B-BB96-8C98604790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6D7675-2B6B-49AE-97A6-2DC4422C08A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017D17-1A60-4C38-877F-26B7F194D0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64B7FC-2F41-4222-B30D-3F1AFF93D98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E5B6C6E-C5EB-421F-905D-6B7B300FB99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C53597-399B-4A27-A29A-15CDC3F85DA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88BAE7-6C6E-4FF7-8B63-989A5F4DFD3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6AE47B-6DB1-4724-8B49-BDA77418703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8E66AB8-ED64-4139-BA6D-778F647F7EA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D12BB7-74F2-4AE7-A5A5-7F0E696CDE3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4E68E7-7C85-4617-8083-8571EB5CD93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4E85F91-822C-43CF-BE31-D77CD5DA27C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165611-1D8F-4164-B7F4-65BE691EF53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21E810-DCDA-4117-9AFE-F821E4D405F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62A91C6-DE46-4A1F-8455-7F54BDF22B6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FE4451-FCE8-43B8-9E2E-1FB93C8648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7BB2C74-51E8-4502-88D6-17FD8B27904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A27431-1C96-4B55-A8DA-9447FFD220B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3F513F4-B04D-470C-B75C-9C67F052A6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1773DD3-A1CB-4147-9D9F-DEA8C6FAAED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D175CF-B475-4FED-89B3-7E7D35D1ACD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EC87E82-FCD1-448A-AEC1-C47EE6F2574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6D23814-F128-4E0A-A4B3-9A69BF6CE78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E8E4F84-5E4B-41BE-924E-F6F49DABC4E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23870F2-D5A3-477A-A6B8-E5CEFFA7E6F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7940381-ED75-4B7F-84BF-3E4F0FE4BD8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72BDD2C-D7A6-42C3-B90F-B0EEF096402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E275910-35D2-42E7-B9F8-476343C53AD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AC98EE1-4C7E-4CEF-9B6C-60EDE0B8B0C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E189A91-19FB-404E-A9F0-7AF0F66DC9B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9B1C04A-A980-4CAD-AC69-E166F699DB4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F4AC3A7-2254-49C2-8025-2C6FB2DE038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E10BFFE2-8AA6-4F1A-8B11-6055F946421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FF60BA9-AAEB-43C6-B867-CE157A86E62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507E303-F038-425E-A58A-B3D4EE6CC7F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A808421-C31E-4B1C-BEF2-6ED0869E07F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9B09F9A8-1DEC-4EBE-B74B-D62082A91B84}"/>
            </a:ext>
          </a:extLst>
        </xdr:cNvPr>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8AD237CB-99EB-4B91-BF4A-6A57EECDF1AA}"/>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891183B-AAD3-4B64-8AB5-4EEA21E81B67}"/>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EC31C0CC-8B07-4795-B7A1-6D64F733C44E}"/>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6ECE73D-0EF8-4C58-B1DB-825452F8982F}"/>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a:extLst>
            <a:ext uri="{FF2B5EF4-FFF2-40B4-BE49-F238E27FC236}">
              <a16:creationId xmlns:a16="http://schemas.microsoft.com/office/drawing/2014/main" id="{207C0B9B-0A49-470D-ABC4-29F8903F9299}"/>
            </a:ext>
          </a:extLst>
        </xdr:cNvPr>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a:extLst>
            <a:ext uri="{FF2B5EF4-FFF2-40B4-BE49-F238E27FC236}">
              <a16:creationId xmlns:a16="http://schemas.microsoft.com/office/drawing/2014/main" id="{C7BEC7AB-E51A-4C36-A642-502D65393A25}"/>
            </a:ext>
          </a:extLst>
        </xdr:cNvPr>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a:extLst>
            <a:ext uri="{FF2B5EF4-FFF2-40B4-BE49-F238E27FC236}">
              <a16:creationId xmlns:a16="http://schemas.microsoft.com/office/drawing/2014/main" id="{F55FBD7E-B8FE-4765-A2F8-019836ADBF69}"/>
            </a:ext>
          </a:extLst>
        </xdr:cNvPr>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a:extLst>
            <a:ext uri="{FF2B5EF4-FFF2-40B4-BE49-F238E27FC236}">
              <a16:creationId xmlns:a16="http://schemas.microsoft.com/office/drawing/2014/main" id="{9343D725-5EA5-4E2B-94A1-6B7EA86EB9D3}"/>
            </a:ext>
          </a:extLst>
        </xdr:cNvPr>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C7DF9652-2EA9-4063-BADC-AADABB889EAB}"/>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a:extLst>
            <a:ext uri="{FF2B5EF4-FFF2-40B4-BE49-F238E27FC236}">
              <a16:creationId xmlns:a16="http://schemas.microsoft.com/office/drawing/2014/main" id="{17460EDF-8519-4C59-ACAA-F0AC4B1D919F}"/>
            </a:ext>
          </a:extLst>
        </xdr:cNvPr>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1554773-9034-47DD-A642-627CAB5ADEA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7C64591-A932-41CB-94AC-50F026C183B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349ADDF-800E-47DA-A252-5A72B0D6216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3047B16-E57F-4FEE-AD9A-4A2C82A4B13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8F950A3-E2C8-4A1F-8518-2000CB9B84D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43362</xdr:rowOff>
    </xdr:from>
    <xdr:to>
      <xdr:col>24</xdr:col>
      <xdr:colOff>114300</xdr:colOff>
      <xdr:row>38</xdr:row>
      <xdr:rowOff>144962</xdr:rowOff>
    </xdr:to>
    <xdr:sp macro="" textlink="">
      <xdr:nvSpPr>
        <xdr:cNvPr id="74" name="楕円 73">
          <a:extLst>
            <a:ext uri="{FF2B5EF4-FFF2-40B4-BE49-F238E27FC236}">
              <a16:creationId xmlns:a16="http://schemas.microsoft.com/office/drawing/2014/main" id="{C0945F75-D0BD-420C-989C-FCC7AE2A2013}"/>
            </a:ext>
          </a:extLst>
        </xdr:cNvPr>
        <xdr:cNvSpPr/>
      </xdr:nvSpPr>
      <xdr:spPr>
        <a:xfrm>
          <a:off x="45847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21789</xdr:rowOff>
    </xdr:from>
    <xdr:ext cx="405111" cy="259045"/>
    <xdr:sp macro="" textlink="">
      <xdr:nvSpPr>
        <xdr:cNvPr id="75" name="【図書館】&#10;有形固定資産減価償却率該当値テキスト">
          <a:extLst>
            <a:ext uri="{FF2B5EF4-FFF2-40B4-BE49-F238E27FC236}">
              <a16:creationId xmlns:a16="http://schemas.microsoft.com/office/drawing/2014/main" id="{7CE8BE28-817E-45F2-878E-3E1680E1AF3E}"/>
            </a:ext>
          </a:extLst>
        </xdr:cNvPr>
        <xdr:cNvSpPr txBox="1"/>
      </xdr:nvSpPr>
      <xdr:spPr>
        <a:xfrm>
          <a:off x="4673600"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142966</xdr:rowOff>
    </xdr:from>
    <xdr:to>
      <xdr:col>20</xdr:col>
      <xdr:colOff>38100</xdr:colOff>
      <xdr:row>38</xdr:row>
      <xdr:rowOff>73116</xdr:rowOff>
    </xdr:to>
    <xdr:sp macro="" textlink="">
      <xdr:nvSpPr>
        <xdr:cNvPr id="76" name="楕円 75">
          <a:extLst>
            <a:ext uri="{FF2B5EF4-FFF2-40B4-BE49-F238E27FC236}">
              <a16:creationId xmlns:a16="http://schemas.microsoft.com/office/drawing/2014/main" id="{87C67329-E0A1-472E-A006-22663A911A00}"/>
            </a:ext>
          </a:extLst>
        </xdr:cNvPr>
        <xdr:cNvSpPr/>
      </xdr:nvSpPr>
      <xdr:spPr>
        <a:xfrm>
          <a:off x="3746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22316</xdr:rowOff>
    </xdr:from>
    <xdr:to>
      <xdr:col>24</xdr:col>
      <xdr:colOff>63500</xdr:colOff>
      <xdr:row>38</xdr:row>
      <xdr:rowOff>94162</xdr:rowOff>
    </xdr:to>
    <xdr:cxnSp macro="">
      <xdr:nvCxnSpPr>
        <xdr:cNvPr id="77" name="直線コネクタ 76">
          <a:extLst>
            <a:ext uri="{FF2B5EF4-FFF2-40B4-BE49-F238E27FC236}">
              <a16:creationId xmlns:a16="http://schemas.microsoft.com/office/drawing/2014/main" id="{FEB095F8-5BA4-4E55-8865-5E5E2274723D}"/>
            </a:ext>
          </a:extLst>
        </xdr:cNvPr>
        <xdr:cNvCxnSpPr/>
      </xdr:nvCxnSpPr>
      <xdr:spPr>
        <a:xfrm>
          <a:off x="3797300" y="6537416"/>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4173</xdr:rowOff>
    </xdr:from>
    <xdr:to>
      <xdr:col>15</xdr:col>
      <xdr:colOff>101600</xdr:colOff>
      <xdr:row>41</xdr:row>
      <xdr:rowOff>105773</xdr:rowOff>
    </xdr:to>
    <xdr:sp macro="" textlink="">
      <xdr:nvSpPr>
        <xdr:cNvPr id="78" name="楕円 77">
          <a:extLst>
            <a:ext uri="{FF2B5EF4-FFF2-40B4-BE49-F238E27FC236}">
              <a16:creationId xmlns:a16="http://schemas.microsoft.com/office/drawing/2014/main" id="{567E3848-0E24-4A99-AC22-F1A00ED588C2}"/>
            </a:ext>
          </a:extLst>
        </xdr:cNvPr>
        <xdr:cNvSpPr/>
      </xdr:nvSpPr>
      <xdr:spPr>
        <a:xfrm>
          <a:off x="2857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22316</xdr:rowOff>
    </xdr:from>
    <xdr:to>
      <xdr:col>19</xdr:col>
      <xdr:colOff>177800</xdr:colOff>
      <xdr:row>41</xdr:row>
      <xdr:rowOff>54973</xdr:rowOff>
    </xdr:to>
    <xdr:cxnSp macro="">
      <xdr:nvCxnSpPr>
        <xdr:cNvPr id="79" name="直線コネクタ 78">
          <a:extLst>
            <a:ext uri="{FF2B5EF4-FFF2-40B4-BE49-F238E27FC236}">
              <a16:creationId xmlns:a16="http://schemas.microsoft.com/office/drawing/2014/main" id="{3487DF23-7050-4326-BFCC-1BF31076D41A}"/>
            </a:ext>
          </a:extLst>
        </xdr:cNvPr>
        <xdr:cNvCxnSpPr/>
      </xdr:nvCxnSpPr>
      <xdr:spPr>
        <a:xfrm flipV="1">
          <a:off x="2908300" y="6537416"/>
          <a:ext cx="889000" cy="5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105410</xdr:rowOff>
    </xdr:from>
    <xdr:to>
      <xdr:col>10</xdr:col>
      <xdr:colOff>165100</xdr:colOff>
      <xdr:row>41</xdr:row>
      <xdr:rowOff>35560</xdr:rowOff>
    </xdr:to>
    <xdr:sp macro="" textlink="">
      <xdr:nvSpPr>
        <xdr:cNvPr id="80" name="楕円 79">
          <a:extLst>
            <a:ext uri="{FF2B5EF4-FFF2-40B4-BE49-F238E27FC236}">
              <a16:creationId xmlns:a16="http://schemas.microsoft.com/office/drawing/2014/main" id="{9D46514E-8BFB-450C-B849-7DB97E105598}"/>
            </a:ext>
          </a:extLst>
        </xdr:cNvPr>
        <xdr:cNvSpPr/>
      </xdr:nvSpPr>
      <xdr:spPr>
        <a:xfrm>
          <a:off x="1968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156210</xdr:rowOff>
    </xdr:from>
    <xdr:to>
      <xdr:col>15</xdr:col>
      <xdr:colOff>50800</xdr:colOff>
      <xdr:row>41</xdr:row>
      <xdr:rowOff>54973</xdr:rowOff>
    </xdr:to>
    <xdr:cxnSp macro="">
      <xdr:nvCxnSpPr>
        <xdr:cNvPr id="81" name="直線コネクタ 80">
          <a:extLst>
            <a:ext uri="{FF2B5EF4-FFF2-40B4-BE49-F238E27FC236}">
              <a16:creationId xmlns:a16="http://schemas.microsoft.com/office/drawing/2014/main" id="{23306555-FEDA-40BD-8484-2EC5361F7CDE}"/>
            </a:ext>
          </a:extLst>
        </xdr:cNvPr>
        <xdr:cNvCxnSpPr/>
      </xdr:nvCxnSpPr>
      <xdr:spPr>
        <a:xfrm>
          <a:off x="2019300" y="701421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35197</xdr:rowOff>
    </xdr:from>
    <xdr:to>
      <xdr:col>6</xdr:col>
      <xdr:colOff>38100</xdr:colOff>
      <xdr:row>40</xdr:row>
      <xdr:rowOff>136797</xdr:rowOff>
    </xdr:to>
    <xdr:sp macro="" textlink="">
      <xdr:nvSpPr>
        <xdr:cNvPr id="82" name="楕円 81">
          <a:extLst>
            <a:ext uri="{FF2B5EF4-FFF2-40B4-BE49-F238E27FC236}">
              <a16:creationId xmlns:a16="http://schemas.microsoft.com/office/drawing/2014/main" id="{1D4804E4-2A16-4100-957C-2AAC7F56A306}"/>
            </a:ext>
          </a:extLst>
        </xdr:cNvPr>
        <xdr:cNvSpPr/>
      </xdr:nvSpPr>
      <xdr:spPr>
        <a:xfrm>
          <a:off x="1079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85997</xdr:rowOff>
    </xdr:from>
    <xdr:to>
      <xdr:col>10</xdr:col>
      <xdr:colOff>114300</xdr:colOff>
      <xdr:row>40</xdr:row>
      <xdr:rowOff>156210</xdr:rowOff>
    </xdr:to>
    <xdr:cxnSp macro="">
      <xdr:nvCxnSpPr>
        <xdr:cNvPr id="83" name="直線コネクタ 82">
          <a:extLst>
            <a:ext uri="{FF2B5EF4-FFF2-40B4-BE49-F238E27FC236}">
              <a16:creationId xmlns:a16="http://schemas.microsoft.com/office/drawing/2014/main" id="{979CDD5B-083E-49B9-AF6F-CF33C48CB51B}"/>
            </a:ext>
          </a:extLst>
        </xdr:cNvPr>
        <xdr:cNvCxnSpPr/>
      </xdr:nvCxnSpPr>
      <xdr:spPr>
        <a:xfrm>
          <a:off x="1130300" y="694399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a:extLst>
            <a:ext uri="{FF2B5EF4-FFF2-40B4-BE49-F238E27FC236}">
              <a16:creationId xmlns:a16="http://schemas.microsoft.com/office/drawing/2014/main" id="{FF85455C-2C56-41A4-AFC8-BD4EF457CA3E}"/>
            </a:ext>
          </a:extLst>
        </xdr:cNvPr>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a:extLst>
            <a:ext uri="{FF2B5EF4-FFF2-40B4-BE49-F238E27FC236}">
              <a16:creationId xmlns:a16="http://schemas.microsoft.com/office/drawing/2014/main" id="{AFDB57EE-AA60-474A-85CC-3EE6D8B99756}"/>
            </a:ext>
          </a:extLst>
        </xdr:cNvPr>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D9E2D737-3FEC-4920-AE60-43106FEA894E}"/>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a:extLst>
            <a:ext uri="{FF2B5EF4-FFF2-40B4-BE49-F238E27FC236}">
              <a16:creationId xmlns:a16="http://schemas.microsoft.com/office/drawing/2014/main" id="{24EE9B7B-BA7B-4CB9-98AC-4F2AA0E58151}"/>
            </a:ext>
          </a:extLst>
        </xdr:cNvPr>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64243</xdr:rowOff>
    </xdr:from>
    <xdr:ext cx="405111" cy="259045"/>
    <xdr:sp macro="" textlink="">
      <xdr:nvSpPr>
        <xdr:cNvPr id="88" name="n_1mainValue【図書館】&#10;有形固定資産減価償却率">
          <a:extLst>
            <a:ext uri="{FF2B5EF4-FFF2-40B4-BE49-F238E27FC236}">
              <a16:creationId xmlns:a16="http://schemas.microsoft.com/office/drawing/2014/main" id="{81E3FEEC-C7A5-482E-B91C-8897C7B5B0BC}"/>
            </a:ext>
          </a:extLst>
        </xdr:cNvPr>
        <xdr:cNvSpPr txBox="1"/>
      </xdr:nvSpPr>
      <xdr:spPr>
        <a:xfrm>
          <a:off x="35820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96900</xdr:rowOff>
    </xdr:from>
    <xdr:ext cx="405111" cy="259045"/>
    <xdr:sp macro="" textlink="">
      <xdr:nvSpPr>
        <xdr:cNvPr id="89" name="n_2mainValue【図書館】&#10;有形固定資産減価償却率">
          <a:extLst>
            <a:ext uri="{FF2B5EF4-FFF2-40B4-BE49-F238E27FC236}">
              <a16:creationId xmlns:a16="http://schemas.microsoft.com/office/drawing/2014/main" id="{0E448F11-041F-4947-A25B-F39AEEB22B1C}"/>
            </a:ext>
          </a:extLst>
        </xdr:cNvPr>
        <xdr:cNvSpPr txBox="1"/>
      </xdr:nvSpPr>
      <xdr:spPr>
        <a:xfrm>
          <a:off x="2705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26687</xdr:rowOff>
    </xdr:from>
    <xdr:ext cx="405111" cy="259045"/>
    <xdr:sp macro="" textlink="">
      <xdr:nvSpPr>
        <xdr:cNvPr id="90" name="n_3mainValue【図書館】&#10;有形固定資産減価償却率">
          <a:extLst>
            <a:ext uri="{FF2B5EF4-FFF2-40B4-BE49-F238E27FC236}">
              <a16:creationId xmlns:a16="http://schemas.microsoft.com/office/drawing/2014/main" id="{F8788EC3-92EE-4E6F-98A7-E367C3889409}"/>
            </a:ext>
          </a:extLst>
        </xdr:cNvPr>
        <xdr:cNvSpPr txBox="1"/>
      </xdr:nvSpPr>
      <xdr:spPr>
        <a:xfrm>
          <a:off x="1816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127924</xdr:rowOff>
    </xdr:from>
    <xdr:ext cx="405111" cy="259045"/>
    <xdr:sp macro="" textlink="">
      <xdr:nvSpPr>
        <xdr:cNvPr id="91" name="n_4mainValue【図書館】&#10;有形固定資産減価償却率">
          <a:extLst>
            <a:ext uri="{FF2B5EF4-FFF2-40B4-BE49-F238E27FC236}">
              <a16:creationId xmlns:a16="http://schemas.microsoft.com/office/drawing/2014/main" id="{D011371F-AD03-4558-BB73-C6466ED2EE99}"/>
            </a:ext>
          </a:extLst>
        </xdr:cNvPr>
        <xdr:cNvSpPr txBox="1"/>
      </xdr:nvSpPr>
      <xdr:spPr>
        <a:xfrm>
          <a:off x="927744" y="698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E6F7508-B97A-4B60-A4E9-0090BBDB86F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C3440E6-8D81-4B62-B0B3-25FEA813DB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0B63D14-B18A-4F6B-BF7E-3E8AA4D21CF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D7F443A-F295-4C4D-88C8-86ECAB06370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D055130-A44C-4D29-A2E1-0E9D1273DB7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789B1C98-C924-483B-82B3-F6B2D822B3C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8C3CF5C-04E0-4214-A9C8-DA30CB88A2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4CA59ADC-17DF-46FC-94F9-8E06DE950E3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C091177-EFEE-4BEE-AC9B-497DBCF5A79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D48221A-EDC9-42F2-A3E2-DE350C67C9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E8F6084-FE79-4AFD-BE08-1CC37CF13C2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3E407A7A-F7DF-4ECE-BEBE-6D639EC452C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5999FF2-79DC-4A1E-940D-47810E35DEC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3DBE750-E2D2-46D7-814F-9189B42A510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0F5A6A7-18E2-4781-A591-4BCCA58B030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E509146-F67C-48FF-8A1A-E3C7E6D8BEE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7F253C3-8B6C-40E0-A59F-D650C2DF825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0E182FD-A0F9-421F-B9C3-B364BEAF5BD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AF23D39-EC38-491F-A335-40E22A2F12D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9A6D02A-07BA-499C-A739-5CA30BA2933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B94746F2-A51F-4E11-8DB1-032A176084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4224A70E-F589-42A4-8E99-AF739EF0B53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9549EB4-C8F4-4A02-B186-9E4CDA76C58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a:extLst>
            <a:ext uri="{FF2B5EF4-FFF2-40B4-BE49-F238E27FC236}">
              <a16:creationId xmlns:a16="http://schemas.microsoft.com/office/drawing/2014/main" id="{9C502C04-FF06-43C8-96AA-98CED18B91EC}"/>
            </a:ext>
          </a:extLst>
        </xdr:cNvPr>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a:extLst>
            <a:ext uri="{FF2B5EF4-FFF2-40B4-BE49-F238E27FC236}">
              <a16:creationId xmlns:a16="http://schemas.microsoft.com/office/drawing/2014/main" id="{35F7CCF5-AE9A-4A92-8B80-6CF18525FB6A}"/>
            </a:ext>
          </a:extLst>
        </xdr:cNvPr>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a:extLst>
            <a:ext uri="{FF2B5EF4-FFF2-40B4-BE49-F238E27FC236}">
              <a16:creationId xmlns:a16="http://schemas.microsoft.com/office/drawing/2014/main" id="{B2454DE1-BEC1-481D-B42C-7A0B23A57C44}"/>
            </a:ext>
          </a:extLst>
        </xdr:cNvPr>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a:extLst>
            <a:ext uri="{FF2B5EF4-FFF2-40B4-BE49-F238E27FC236}">
              <a16:creationId xmlns:a16="http://schemas.microsoft.com/office/drawing/2014/main" id="{E061CC09-65A6-4FEA-8129-A29482539294}"/>
            </a:ext>
          </a:extLst>
        </xdr:cNvPr>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a:extLst>
            <a:ext uri="{FF2B5EF4-FFF2-40B4-BE49-F238E27FC236}">
              <a16:creationId xmlns:a16="http://schemas.microsoft.com/office/drawing/2014/main" id="{2968FD92-52BD-460B-B077-9ABE425480BB}"/>
            </a:ext>
          </a:extLst>
        </xdr:cNvPr>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a:extLst>
            <a:ext uri="{FF2B5EF4-FFF2-40B4-BE49-F238E27FC236}">
              <a16:creationId xmlns:a16="http://schemas.microsoft.com/office/drawing/2014/main" id="{B9C646E9-806B-4721-BD72-A1336C2B7DA4}"/>
            </a:ext>
          </a:extLst>
        </xdr:cNvPr>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a:extLst>
            <a:ext uri="{FF2B5EF4-FFF2-40B4-BE49-F238E27FC236}">
              <a16:creationId xmlns:a16="http://schemas.microsoft.com/office/drawing/2014/main" id="{DC2022CE-818B-493D-A4CA-942644FBD371}"/>
            </a:ext>
          </a:extLst>
        </xdr:cNvPr>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a:extLst>
            <a:ext uri="{FF2B5EF4-FFF2-40B4-BE49-F238E27FC236}">
              <a16:creationId xmlns:a16="http://schemas.microsoft.com/office/drawing/2014/main" id="{4B6CC6EA-45C8-48C6-B5F7-5BFFF3A822A8}"/>
            </a:ext>
          </a:extLst>
        </xdr:cNvPr>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a:extLst>
            <a:ext uri="{FF2B5EF4-FFF2-40B4-BE49-F238E27FC236}">
              <a16:creationId xmlns:a16="http://schemas.microsoft.com/office/drawing/2014/main" id="{4F46F087-7DC5-435A-A848-B43567E36F4A}"/>
            </a:ext>
          </a:extLst>
        </xdr:cNvPr>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a:extLst>
            <a:ext uri="{FF2B5EF4-FFF2-40B4-BE49-F238E27FC236}">
              <a16:creationId xmlns:a16="http://schemas.microsoft.com/office/drawing/2014/main" id="{76FB5CF1-CBA8-47B9-96C0-39A375394DDE}"/>
            </a:ext>
          </a:extLst>
        </xdr:cNvPr>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a:extLst>
            <a:ext uri="{FF2B5EF4-FFF2-40B4-BE49-F238E27FC236}">
              <a16:creationId xmlns:a16="http://schemas.microsoft.com/office/drawing/2014/main" id="{1E6E6A67-B1FC-4298-A57F-FE8303F3DBF3}"/>
            </a:ext>
          </a:extLst>
        </xdr:cNvPr>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4B36BBC-EDA8-4B80-B462-6550821D951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3D7BC48-C4F6-468F-A0CE-90420B1CB1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D046E5B-28D7-4A68-8631-144E814A2A6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13DEED7-FD29-4DA2-A299-0EA0A265A6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60FC10AC-3D1F-4398-9268-7406C2A9FF5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67310</xdr:rowOff>
    </xdr:from>
    <xdr:to>
      <xdr:col>55</xdr:col>
      <xdr:colOff>50800</xdr:colOff>
      <xdr:row>39</xdr:row>
      <xdr:rowOff>168910</xdr:rowOff>
    </xdr:to>
    <xdr:sp macro="" textlink="">
      <xdr:nvSpPr>
        <xdr:cNvPr id="131" name="楕円 130">
          <a:extLst>
            <a:ext uri="{FF2B5EF4-FFF2-40B4-BE49-F238E27FC236}">
              <a16:creationId xmlns:a16="http://schemas.microsoft.com/office/drawing/2014/main" id="{FADBFBD9-A071-41ED-BB32-A4CA4ADD9981}"/>
            </a:ext>
          </a:extLst>
        </xdr:cNvPr>
        <xdr:cNvSpPr/>
      </xdr:nvSpPr>
      <xdr:spPr>
        <a:xfrm>
          <a:off x="10426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45737</xdr:rowOff>
    </xdr:from>
    <xdr:ext cx="469744" cy="259045"/>
    <xdr:sp macro="" textlink="">
      <xdr:nvSpPr>
        <xdr:cNvPr id="132" name="【図書館】&#10;一人当たり面積該当値テキスト">
          <a:extLst>
            <a:ext uri="{FF2B5EF4-FFF2-40B4-BE49-F238E27FC236}">
              <a16:creationId xmlns:a16="http://schemas.microsoft.com/office/drawing/2014/main" id="{FEFD965E-BC29-47E3-B393-F40E6CB6AA91}"/>
            </a:ext>
          </a:extLst>
        </xdr:cNvPr>
        <xdr:cNvSpPr txBox="1"/>
      </xdr:nvSpPr>
      <xdr:spPr>
        <a:xfrm>
          <a:off x="10515600"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78740</xdr:rowOff>
    </xdr:from>
    <xdr:to>
      <xdr:col>50</xdr:col>
      <xdr:colOff>165100</xdr:colOff>
      <xdr:row>40</xdr:row>
      <xdr:rowOff>8890</xdr:rowOff>
    </xdr:to>
    <xdr:sp macro="" textlink="">
      <xdr:nvSpPr>
        <xdr:cNvPr id="133" name="楕円 132">
          <a:extLst>
            <a:ext uri="{FF2B5EF4-FFF2-40B4-BE49-F238E27FC236}">
              <a16:creationId xmlns:a16="http://schemas.microsoft.com/office/drawing/2014/main" id="{850D0FA9-1137-4E0A-8BC5-9B6340E9C27F}"/>
            </a:ext>
          </a:extLst>
        </xdr:cNvPr>
        <xdr:cNvSpPr/>
      </xdr:nvSpPr>
      <xdr:spPr>
        <a:xfrm>
          <a:off x="9588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118110</xdr:rowOff>
    </xdr:from>
    <xdr:to>
      <xdr:col>55</xdr:col>
      <xdr:colOff>0</xdr:colOff>
      <xdr:row>39</xdr:row>
      <xdr:rowOff>129540</xdr:rowOff>
    </xdr:to>
    <xdr:cxnSp macro="">
      <xdr:nvCxnSpPr>
        <xdr:cNvPr id="134" name="直線コネクタ 133">
          <a:extLst>
            <a:ext uri="{FF2B5EF4-FFF2-40B4-BE49-F238E27FC236}">
              <a16:creationId xmlns:a16="http://schemas.microsoft.com/office/drawing/2014/main" id="{922ECD02-2788-4183-9D90-2A57E50564A9}"/>
            </a:ext>
          </a:extLst>
        </xdr:cNvPr>
        <xdr:cNvCxnSpPr/>
      </xdr:nvCxnSpPr>
      <xdr:spPr>
        <a:xfrm flipV="1">
          <a:off x="9639300" y="68046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90170</xdr:rowOff>
    </xdr:from>
    <xdr:to>
      <xdr:col>46</xdr:col>
      <xdr:colOff>38100</xdr:colOff>
      <xdr:row>40</xdr:row>
      <xdr:rowOff>20320</xdr:rowOff>
    </xdr:to>
    <xdr:sp macro="" textlink="">
      <xdr:nvSpPr>
        <xdr:cNvPr id="135" name="楕円 134">
          <a:extLst>
            <a:ext uri="{FF2B5EF4-FFF2-40B4-BE49-F238E27FC236}">
              <a16:creationId xmlns:a16="http://schemas.microsoft.com/office/drawing/2014/main" id="{7AB379BE-8141-4F0B-8B31-A2A38D0F88C2}"/>
            </a:ext>
          </a:extLst>
        </xdr:cNvPr>
        <xdr:cNvSpPr/>
      </xdr:nvSpPr>
      <xdr:spPr>
        <a:xfrm>
          <a:off x="8699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129540</xdr:rowOff>
    </xdr:from>
    <xdr:to>
      <xdr:col>50</xdr:col>
      <xdr:colOff>114300</xdr:colOff>
      <xdr:row>39</xdr:row>
      <xdr:rowOff>140970</xdr:rowOff>
    </xdr:to>
    <xdr:cxnSp macro="">
      <xdr:nvCxnSpPr>
        <xdr:cNvPr id="136" name="直線コネクタ 135">
          <a:extLst>
            <a:ext uri="{FF2B5EF4-FFF2-40B4-BE49-F238E27FC236}">
              <a16:creationId xmlns:a16="http://schemas.microsoft.com/office/drawing/2014/main" id="{A06BEA07-30F9-4208-B792-EC75ECF39F80}"/>
            </a:ext>
          </a:extLst>
        </xdr:cNvPr>
        <xdr:cNvCxnSpPr/>
      </xdr:nvCxnSpPr>
      <xdr:spPr>
        <a:xfrm flipV="1">
          <a:off x="8750300" y="68160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7" name="楕円 136">
          <a:extLst>
            <a:ext uri="{FF2B5EF4-FFF2-40B4-BE49-F238E27FC236}">
              <a16:creationId xmlns:a16="http://schemas.microsoft.com/office/drawing/2014/main" id="{C5FC2A43-A073-45B2-9C52-C049562229F8}"/>
            </a:ext>
          </a:extLst>
        </xdr:cNvPr>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140970</xdr:rowOff>
    </xdr:from>
    <xdr:to>
      <xdr:col>45</xdr:col>
      <xdr:colOff>177800</xdr:colOff>
      <xdr:row>39</xdr:row>
      <xdr:rowOff>148590</xdr:rowOff>
    </xdr:to>
    <xdr:cxnSp macro="">
      <xdr:nvCxnSpPr>
        <xdr:cNvPr id="138" name="直線コネクタ 137">
          <a:extLst>
            <a:ext uri="{FF2B5EF4-FFF2-40B4-BE49-F238E27FC236}">
              <a16:creationId xmlns:a16="http://schemas.microsoft.com/office/drawing/2014/main" id="{A4A33C73-882E-49E2-84E8-774A87B1EEA1}"/>
            </a:ext>
          </a:extLst>
        </xdr:cNvPr>
        <xdr:cNvCxnSpPr/>
      </xdr:nvCxnSpPr>
      <xdr:spPr>
        <a:xfrm flipV="1">
          <a:off x="7861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9" name="楕円 138">
          <a:extLst>
            <a:ext uri="{FF2B5EF4-FFF2-40B4-BE49-F238E27FC236}">
              <a16:creationId xmlns:a16="http://schemas.microsoft.com/office/drawing/2014/main" id="{115B8818-CA19-4E99-8F05-E84C8DCD3D05}"/>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156210</xdr:rowOff>
    </xdr:to>
    <xdr:cxnSp macro="">
      <xdr:nvCxnSpPr>
        <xdr:cNvPr id="140" name="直線コネクタ 139">
          <a:extLst>
            <a:ext uri="{FF2B5EF4-FFF2-40B4-BE49-F238E27FC236}">
              <a16:creationId xmlns:a16="http://schemas.microsoft.com/office/drawing/2014/main" id="{883E35BD-44CF-4484-91D6-B2C508BAEBBD}"/>
            </a:ext>
          </a:extLst>
        </xdr:cNvPr>
        <xdr:cNvCxnSpPr/>
      </xdr:nvCxnSpPr>
      <xdr:spPr>
        <a:xfrm flipV="1">
          <a:off x="6972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38117</xdr:rowOff>
    </xdr:from>
    <xdr:ext cx="469744" cy="259045"/>
    <xdr:sp macro="" textlink="">
      <xdr:nvSpPr>
        <xdr:cNvPr id="141" name="n_1aveValue【図書館】&#10;一人当たり面積">
          <a:extLst>
            <a:ext uri="{FF2B5EF4-FFF2-40B4-BE49-F238E27FC236}">
              <a16:creationId xmlns:a16="http://schemas.microsoft.com/office/drawing/2014/main" id="{224EC213-616E-4421-A8D8-90BE61386FCE}"/>
            </a:ext>
          </a:extLst>
        </xdr:cNvPr>
        <xdr:cNvSpPr txBox="1"/>
      </xdr:nvSpPr>
      <xdr:spPr>
        <a:xfrm>
          <a:off x="93917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42" name="n_2aveValue【図書館】&#10;一人当たり面積">
          <a:extLst>
            <a:ext uri="{FF2B5EF4-FFF2-40B4-BE49-F238E27FC236}">
              <a16:creationId xmlns:a16="http://schemas.microsoft.com/office/drawing/2014/main" id="{4FD6C109-EB83-4492-A3B4-5740BB3CCA1B}"/>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3" name="n_3aveValue【図書館】&#10;一人当たり面積">
          <a:extLst>
            <a:ext uri="{FF2B5EF4-FFF2-40B4-BE49-F238E27FC236}">
              <a16:creationId xmlns:a16="http://schemas.microsoft.com/office/drawing/2014/main" id="{62921D97-BBEF-4214-AD06-55D48B68248A}"/>
            </a:ext>
          </a:extLst>
        </xdr:cNvPr>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a:extLst>
            <a:ext uri="{FF2B5EF4-FFF2-40B4-BE49-F238E27FC236}">
              <a16:creationId xmlns:a16="http://schemas.microsoft.com/office/drawing/2014/main" id="{2180F0CE-F78F-4B65-9656-2942317571B2}"/>
            </a:ext>
          </a:extLst>
        </xdr:cNvPr>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25417</xdr:rowOff>
    </xdr:from>
    <xdr:ext cx="469744" cy="259045"/>
    <xdr:sp macro="" textlink="">
      <xdr:nvSpPr>
        <xdr:cNvPr id="145" name="n_1mainValue【図書館】&#10;一人当たり面積">
          <a:extLst>
            <a:ext uri="{FF2B5EF4-FFF2-40B4-BE49-F238E27FC236}">
              <a16:creationId xmlns:a16="http://schemas.microsoft.com/office/drawing/2014/main" id="{583762C7-4CB7-4562-8EB2-4E8FFFB77616}"/>
            </a:ext>
          </a:extLst>
        </xdr:cNvPr>
        <xdr:cNvSpPr txBox="1"/>
      </xdr:nvSpPr>
      <xdr:spPr>
        <a:xfrm>
          <a:off x="9391727" y="65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36847</xdr:rowOff>
    </xdr:from>
    <xdr:ext cx="469744" cy="259045"/>
    <xdr:sp macro="" textlink="">
      <xdr:nvSpPr>
        <xdr:cNvPr id="146" name="n_2mainValue【図書館】&#10;一人当たり面積">
          <a:extLst>
            <a:ext uri="{FF2B5EF4-FFF2-40B4-BE49-F238E27FC236}">
              <a16:creationId xmlns:a16="http://schemas.microsoft.com/office/drawing/2014/main" id="{51412E21-E74B-4908-BFD9-F619527A2144}"/>
            </a:ext>
          </a:extLst>
        </xdr:cNvPr>
        <xdr:cNvSpPr txBox="1"/>
      </xdr:nvSpPr>
      <xdr:spPr>
        <a:xfrm>
          <a:off x="8515427"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44467</xdr:rowOff>
    </xdr:from>
    <xdr:ext cx="469744" cy="259045"/>
    <xdr:sp macro="" textlink="">
      <xdr:nvSpPr>
        <xdr:cNvPr id="147" name="n_3mainValue【図書館】&#10;一人当たり面積">
          <a:extLst>
            <a:ext uri="{FF2B5EF4-FFF2-40B4-BE49-F238E27FC236}">
              <a16:creationId xmlns:a16="http://schemas.microsoft.com/office/drawing/2014/main" id="{8503A6B3-531C-4156-ADA0-5433C899319F}"/>
            </a:ext>
          </a:extLst>
        </xdr:cNvPr>
        <xdr:cNvSpPr txBox="1"/>
      </xdr:nvSpPr>
      <xdr:spPr>
        <a:xfrm>
          <a:off x="76264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8" name="n_4mainValue【図書館】&#10;一人当たり面積">
          <a:extLst>
            <a:ext uri="{FF2B5EF4-FFF2-40B4-BE49-F238E27FC236}">
              <a16:creationId xmlns:a16="http://schemas.microsoft.com/office/drawing/2014/main" id="{28F7B5A2-8495-4298-AC70-717A58EF03F2}"/>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9C89308-527D-45CE-AB15-692D80D66D2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A982DC7-FF78-4ED2-9C61-D382FA5FFFE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6D8D125E-36E7-4475-9916-DD2C999CBD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E79DF52-2EDD-41BB-8799-2CD542D5F91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00764E5-925D-4D9F-8EC0-0780710D48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7C556B0-7D31-473B-8E92-D1D36ACD8F1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E23D144-4C92-4075-8ED3-5E41FE5595C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67FC9AC-07B3-4685-898C-33D025E2BC7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B444D49-2F48-448C-944A-DE681E6B2E9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5F0ACBD-8BF0-4D3B-B8A2-E9901DF15D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CA01329-D202-4F32-83AE-073572B7C9A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CA1A7C42-C7F8-4056-BDC4-490A6FF37155}"/>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BF58F92F-9DB7-4374-9DC8-AEE3A972136C}"/>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9BD7EDE9-F5D0-4B32-A591-584395944E0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641ED6C6-84A8-48BD-ADEF-C54A9ABBFDC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67E21108-57B7-41F9-8ECA-55E52E43F013}"/>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22B676B8-309C-4862-8AEB-4221CA033C6F}"/>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65EF12DC-1C36-4EB8-B3A8-CCAE185881EE}"/>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4AEF168C-1611-4E06-8595-F0EBD75FADA3}"/>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806FCCB6-2550-43E7-9907-BA58198BEDF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6CD68A40-77AE-4E34-9FEE-834C43B47297}"/>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1FE32BA-E1CA-40F3-91AA-8C44994A12E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a:extLst>
            <a:ext uri="{FF2B5EF4-FFF2-40B4-BE49-F238E27FC236}">
              <a16:creationId xmlns:a16="http://schemas.microsoft.com/office/drawing/2014/main" id="{0C68BD7C-5926-4689-967D-29857789B122}"/>
            </a:ext>
          </a:extLst>
        </xdr:cNvPr>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206C82AF-B1E3-43EB-AFCD-5D8B43950DD8}"/>
            </a:ext>
          </a:extLst>
        </xdr:cNvPr>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a:extLst>
            <a:ext uri="{FF2B5EF4-FFF2-40B4-BE49-F238E27FC236}">
              <a16:creationId xmlns:a16="http://schemas.microsoft.com/office/drawing/2014/main" id="{C5831B2F-B60A-4E28-B59C-457243C3A42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85E57C7-A9AD-4121-BAAB-25094B58394F}"/>
            </a:ext>
          </a:extLst>
        </xdr:cNvPr>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a:extLst>
            <a:ext uri="{FF2B5EF4-FFF2-40B4-BE49-F238E27FC236}">
              <a16:creationId xmlns:a16="http://schemas.microsoft.com/office/drawing/2014/main" id="{1AD1FB75-C822-4658-BC2E-743FCBDC36B4}"/>
            </a:ext>
          </a:extLst>
        </xdr:cNvPr>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89A582CA-6BF4-430F-A49B-2F02AAE4CE7C}"/>
            </a:ext>
          </a:extLst>
        </xdr:cNvPr>
        <xdr:cNvSpPr txBox="1"/>
      </xdr:nvSpPr>
      <xdr:spPr>
        <a:xfrm>
          <a:off x="4673600" y="1027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a:extLst>
            <a:ext uri="{FF2B5EF4-FFF2-40B4-BE49-F238E27FC236}">
              <a16:creationId xmlns:a16="http://schemas.microsoft.com/office/drawing/2014/main" id="{9939EE9A-A431-4689-83DD-B3E9696963B4}"/>
            </a:ext>
          </a:extLst>
        </xdr:cNvPr>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a:extLst>
            <a:ext uri="{FF2B5EF4-FFF2-40B4-BE49-F238E27FC236}">
              <a16:creationId xmlns:a16="http://schemas.microsoft.com/office/drawing/2014/main" id="{95AD32DB-D808-4489-9480-E9E917AC29A7}"/>
            </a:ext>
          </a:extLst>
        </xdr:cNvPr>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a:extLst>
            <a:ext uri="{FF2B5EF4-FFF2-40B4-BE49-F238E27FC236}">
              <a16:creationId xmlns:a16="http://schemas.microsoft.com/office/drawing/2014/main" id="{B794B9B1-4ED7-4D97-AF60-3B5EF1E0B6A7}"/>
            </a:ext>
          </a:extLst>
        </xdr:cNvPr>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a:extLst>
            <a:ext uri="{FF2B5EF4-FFF2-40B4-BE49-F238E27FC236}">
              <a16:creationId xmlns:a16="http://schemas.microsoft.com/office/drawing/2014/main" id="{7F12362F-6AA0-41A4-98BE-BDF9FD80A97B}"/>
            </a:ext>
          </a:extLst>
        </xdr:cNvPr>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a:extLst>
            <a:ext uri="{FF2B5EF4-FFF2-40B4-BE49-F238E27FC236}">
              <a16:creationId xmlns:a16="http://schemas.microsoft.com/office/drawing/2014/main" id="{9FE74979-991B-42E5-B53C-F26A219ED16D}"/>
            </a:ext>
          </a:extLst>
        </xdr:cNvPr>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0FF7E9C-AE1E-4E58-83F7-DA58F614C54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D69BF0A-73CC-41A1-B976-4E570E66FAD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278E70-548E-4C56-8AE6-7E09A08AD61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D51893F-2D50-4FD8-8FC9-D1D9A8E69B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FD1E6E0-0AB8-4BEB-8009-93151F6B401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61214</xdr:rowOff>
    </xdr:from>
    <xdr:to>
      <xdr:col>24</xdr:col>
      <xdr:colOff>114300</xdr:colOff>
      <xdr:row>58</xdr:row>
      <xdr:rowOff>162814</xdr:rowOff>
    </xdr:to>
    <xdr:sp macro="" textlink="">
      <xdr:nvSpPr>
        <xdr:cNvPr id="187" name="楕円 186">
          <a:extLst>
            <a:ext uri="{FF2B5EF4-FFF2-40B4-BE49-F238E27FC236}">
              <a16:creationId xmlns:a16="http://schemas.microsoft.com/office/drawing/2014/main" id="{2528405F-17E8-43D9-BB96-1DC103B7CD21}"/>
            </a:ext>
          </a:extLst>
        </xdr:cNvPr>
        <xdr:cNvSpPr/>
      </xdr:nvSpPr>
      <xdr:spPr>
        <a:xfrm>
          <a:off x="4584700" y="1000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84091</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53D9A2F-3F95-47B8-B1F8-7824F4AD8883}"/>
            </a:ext>
          </a:extLst>
        </xdr:cNvPr>
        <xdr:cNvSpPr txBox="1"/>
      </xdr:nvSpPr>
      <xdr:spPr>
        <a:xfrm>
          <a:off x="4673600" y="985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10922</xdr:rowOff>
    </xdr:from>
    <xdr:to>
      <xdr:col>20</xdr:col>
      <xdr:colOff>38100</xdr:colOff>
      <xdr:row>58</xdr:row>
      <xdr:rowOff>112522</xdr:rowOff>
    </xdr:to>
    <xdr:sp macro="" textlink="">
      <xdr:nvSpPr>
        <xdr:cNvPr id="189" name="楕円 188">
          <a:extLst>
            <a:ext uri="{FF2B5EF4-FFF2-40B4-BE49-F238E27FC236}">
              <a16:creationId xmlns:a16="http://schemas.microsoft.com/office/drawing/2014/main" id="{2F050128-F011-4455-A0C5-D7FC616EBBC3}"/>
            </a:ext>
          </a:extLst>
        </xdr:cNvPr>
        <xdr:cNvSpPr/>
      </xdr:nvSpPr>
      <xdr:spPr>
        <a:xfrm>
          <a:off x="3746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61722</xdr:rowOff>
    </xdr:from>
    <xdr:to>
      <xdr:col>24</xdr:col>
      <xdr:colOff>63500</xdr:colOff>
      <xdr:row>58</xdr:row>
      <xdr:rowOff>112014</xdr:rowOff>
    </xdr:to>
    <xdr:cxnSp macro="">
      <xdr:nvCxnSpPr>
        <xdr:cNvPr id="190" name="直線コネクタ 189">
          <a:extLst>
            <a:ext uri="{FF2B5EF4-FFF2-40B4-BE49-F238E27FC236}">
              <a16:creationId xmlns:a16="http://schemas.microsoft.com/office/drawing/2014/main" id="{E0707C61-7532-4ECF-9661-E73992B4CE72}"/>
            </a:ext>
          </a:extLst>
        </xdr:cNvPr>
        <xdr:cNvCxnSpPr/>
      </xdr:nvCxnSpPr>
      <xdr:spPr>
        <a:xfrm>
          <a:off x="3797300" y="1000582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132080</xdr:rowOff>
    </xdr:from>
    <xdr:to>
      <xdr:col>15</xdr:col>
      <xdr:colOff>101600</xdr:colOff>
      <xdr:row>58</xdr:row>
      <xdr:rowOff>62230</xdr:rowOff>
    </xdr:to>
    <xdr:sp macro="" textlink="">
      <xdr:nvSpPr>
        <xdr:cNvPr id="191" name="楕円 190">
          <a:extLst>
            <a:ext uri="{FF2B5EF4-FFF2-40B4-BE49-F238E27FC236}">
              <a16:creationId xmlns:a16="http://schemas.microsoft.com/office/drawing/2014/main" id="{B38B0642-A8E8-42D6-9E4D-F8496F8B0F11}"/>
            </a:ext>
          </a:extLst>
        </xdr:cNvPr>
        <xdr:cNvSpPr/>
      </xdr:nvSpPr>
      <xdr:spPr>
        <a:xfrm>
          <a:off x="2857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xdr:rowOff>
    </xdr:from>
    <xdr:to>
      <xdr:col>19</xdr:col>
      <xdr:colOff>177800</xdr:colOff>
      <xdr:row>58</xdr:row>
      <xdr:rowOff>61722</xdr:rowOff>
    </xdr:to>
    <xdr:cxnSp macro="">
      <xdr:nvCxnSpPr>
        <xdr:cNvPr id="192" name="直線コネクタ 191">
          <a:extLst>
            <a:ext uri="{FF2B5EF4-FFF2-40B4-BE49-F238E27FC236}">
              <a16:creationId xmlns:a16="http://schemas.microsoft.com/office/drawing/2014/main" id="{0AB5F4FA-6C95-46A2-B8BB-0B8A834B46B1}"/>
            </a:ext>
          </a:extLst>
        </xdr:cNvPr>
        <xdr:cNvCxnSpPr/>
      </xdr:nvCxnSpPr>
      <xdr:spPr>
        <a:xfrm>
          <a:off x="2908300" y="99555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81788</xdr:rowOff>
    </xdr:from>
    <xdr:to>
      <xdr:col>10</xdr:col>
      <xdr:colOff>165100</xdr:colOff>
      <xdr:row>58</xdr:row>
      <xdr:rowOff>11938</xdr:rowOff>
    </xdr:to>
    <xdr:sp macro="" textlink="">
      <xdr:nvSpPr>
        <xdr:cNvPr id="193" name="楕円 192">
          <a:extLst>
            <a:ext uri="{FF2B5EF4-FFF2-40B4-BE49-F238E27FC236}">
              <a16:creationId xmlns:a16="http://schemas.microsoft.com/office/drawing/2014/main" id="{34B7D4D3-2C42-43CE-A1F0-C360C2C3C52D}"/>
            </a:ext>
          </a:extLst>
        </xdr:cNvPr>
        <xdr:cNvSpPr/>
      </xdr:nvSpPr>
      <xdr:spPr>
        <a:xfrm>
          <a:off x="1968500" y="98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132588</xdr:rowOff>
    </xdr:from>
    <xdr:to>
      <xdr:col>15</xdr:col>
      <xdr:colOff>50800</xdr:colOff>
      <xdr:row>58</xdr:row>
      <xdr:rowOff>11430</xdr:rowOff>
    </xdr:to>
    <xdr:cxnSp macro="">
      <xdr:nvCxnSpPr>
        <xdr:cNvPr id="194" name="直線コネクタ 193">
          <a:extLst>
            <a:ext uri="{FF2B5EF4-FFF2-40B4-BE49-F238E27FC236}">
              <a16:creationId xmlns:a16="http://schemas.microsoft.com/office/drawing/2014/main" id="{B37F7146-7FCA-4084-8B58-5023595FCD11}"/>
            </a:ext>
          </a:extLst>
        </xdr:cNvPr>
        <xdr:cNvCxnSpPr/>
      </xdr:nvCxnSpPr>
      <xdr:spPr>
        <a:xfrm>
          <a:off x="2019300" y="990523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31496</xdr:rowOff>
    </xdr:from>
    <xdr:to>
      <xdr:col>6</xdr:col>
      <xdr:colOff>38100</xdr:colOff>
      <xdr:row>57</xdr:row>
      <xdr:rowOff>133096</xdr:rowOff>
    </xdr:to>
    <xdr:sp macro="" textlink="">
      <xdr:nvSpPr>
        <xdr:cNvPr id="195" name="楕円 194">
          <a:extLst>
            <a:ext uri="{FF2B5EF4-FFF2-40B4-BE49-F238E27FC236}">
              <a16:creationId xmlns:a16="http://schemas.microsoft.com/office/drawing/2014/main" id="{08D79AB5-556C-4FEC-A522-70F10AF452BD}"/>
            </a:ext>
          </a:extLst>
        </xdr:cNvPr>
        <xdr:cNvSpPr/>
      </xdr:nvSpPr>
      <xdr:spPr>
        <a:xfrm>
          <a:off x="10795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82296</xdr:rowOff>
    </xdr:from>
    <xdr:to>
      <xdr:col>10</xdr:col>
      <xdr:colOff>114300</xdr:colOff>
      <xdr:row>57</xdr:row>
      <xdr:rowOff>132588</xdr:rowOff>
    </xdr:to>
    <xdr:cxnSp macro="">
      <xdr:nvCxnSpPr>
        <xdr:cNvPr id="196" name="直線コネクタ 195">
          <a:extLst>
            <a:ext uri="{FF2B5EF4-FFF2-40B4-BE49-F238E27FC236}">
              <a16:creationId xmlns:a16="http://schemas.microsoft.com/office/drawing/2014/main" id="{7547A550-8511-4ECF-B336-120C54BDE804}"/>
            </a:ext>
          </a:extLst>
        </xdr:cNvPr>
        <xdr:cNvCxnSpPr/>
      </xdr:nvCxnSpPr>
      <xdr:spPr>
        <a:xfrm>
          <a:off x="1130300" y="985494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197" name="n_1aveValue【体育館・プール】&#10;有形固定資産減価償却率">
          <a:extLst>
            <a:ext uri="{FF2B5EF4-FFF2-40B4-BE49-F238E27FC236}">
              <a16:creationId xmlns:a16="http://schemas.microsoft.com/office/drawing/2014/main" id="{7D20E141-9AEC-4F2F-93E5-22EAB9A27296}"/>
            </a:ext>
          </a:extLst>
        </xdr:cNvPr>
        <xdr:cNvSpPr txBox="1"/>
      </xdr:nvSpPr>
      <xdr:spPr>
        <a:xfrm>
          <a:off x="3582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198" name="n_2aveValue【体育館・プール】&#10;有形固定資産減価償却率">
          <a:extLst>
            <a:ext uri="{FF2B5EF4-FFF2-40B4-BE49-F238E27FC236}">
              <a16:creationId xmlns:a16="http://schemas.microsoft.com/office/drawing/2014/main" id="{B53005A5-6621-45ED-8CEB-238E3854596D}"/>
            </a:ext>
          </a:extLst>
        </xdr:cNvPr>
        <xdr:cNvSpPr txBox="1"/>
      </xdr:nvSpPr>
      <xdr:spPr>
        <a:xfrm>
          <a:off x="2705744"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199" name="n_3aveValue【体育館・プール】&#10;有形固定資産減価償却率">
          <a:extLst>
            <a:ext uri="{FF2B5EF4-FFF2-40B4-BE49-F238E27FC236}">
              <a16:creationId xmlns:a16="http://schemas.microsoft.com/office/drawing/2014/main" id="{76E7DF66-AED4-4824-80D6-094C5178BA33}"/>
            </a:ext>
          </a:extLst>
        </xdr:cNvPr>
        <xdr:cNvSpPr txBox="1"/>
      </xdr:nvSpPr>
      <xdr:spPr>
        <a:xfrm>
          <a:off x="1816744" y="1024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121937</xdr:rowOff>
    </xdr:from>
    <xdr:ext cx="405111" cy="259045"/>
    <xdr:sp macro="" textlink="">
      <xdr:nvSpPr>
        <xdr:cNvPr id="200" name="n_4aveValue【体育館・プール】&#10;有形固定資産減価償却率">
          <a:extLst>
            <a:ext uri="{FF2B5EF4-FFF2-40B4-BE49-F238E27FC236}">
              <a16:creationId xmlns:a16="http://schemas.microsoft.com/office/drawing/2014/main" id="{9B918785-86BB-4280-A871-C8AA41F5CB9E}"/>
            </a:ext>
          </a:extLst>
        </xdr:cNvPr>
        <xdr:cNvSpPr txBox="1"/>
      </xdr:nvSpPr>
      <xdr:spPr>
        <a:xfrm>
          <a:off x="927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129049</xdr:rowOff>
    </xdr:from>
    <xdr:ext cx="405111" cy="259045"/>
    <xdr:sp macro="" textlink="">
      <xdr:nvSpPr>
        <xdr:cNvPr id="201" name="n_1mainValue【体育館・プール】&#10;有形固定資産減価償却率">
          <a:extLst>
            <a:ext uri="{FF2B5EF4-FFF2-40B4-BE49-F238E27FC236}">
              <a16:creationId xmlns:a16="http://schemas.microsoft.com/office/drawing/2014/main" id="{3398A0C4-9E7B-4065-9ADA-345B84CD9953}"/>
            </a:ext>
          </a:extLst>
        </xdr:cNvPr>
        <xdr:cNvSpPr txBox="1"/>
      </xdr:nvSpPr>
      <xdr:spPr>
        <a:xfrm>
          <a:off x="35820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78757</xdr:rowOff>
    </xdr:from>
    <xdr:ext cx="405111" cy="259045"/>
    <xdr:sp macro="" textlink="">
      <xdr:nvSpPr>
        <xdr:cNvPr id="202" name="n_2mainValue【体育館・プール】&#10;有形固定資産減価償却率">
          <a:extLst>
            <a:ext uri="{FF2B5EF4-FFF2-40B4-BE49-F238E27FC236}">
              <a16:creationId xmlns:a16="http://schemas.microsoft.com/office/drawing/2014/main" id="{791293D3-4BB4-4CD8-A094-BB60DCEA2524}"/>
            </a:ext>
          </a:extLst>
        </xdr:cNvPr>
        <xdr:cNvSpPr txBox="1"/>
      </xdr:nvSpPr>
      <xdr:spPr>
        <a:xfrm>
          <a:off x="2705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28465</xdr:rowOff>
    </xdr:from>
    <xdr:ext cx="405111" cy="259045"/>
    <xdr:sp macro="" textlink="">
      <xdr:nvSpPr>
        <xdr:cNvPr id="203" name="n_3mainValue【体育館・プール】&#10;有形固定資産減価償却率">
          <a:extLst>
            <a:ext uri="{FF2B5EF4-FFF2-40B4-BE49-F238E27FC236}">
              <a16:creationId xmlns:a16="http://schemas.microsoft.com/office/drawing/2014/main" id="{CDFC35F7-2A3F-48E9-B377-913EA9E8A26F}"/>
            </a:ext>
          </a:extLst>
        </xdr:cNvPr>
        <xdr:cNvSpPr txBox="1"/>
      </xdr:nvSpPr>
      <xdr:spPr>
        <a:xfrm>
          <a:off x="1816744" y="962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149623</xdr:rowOff>
    </xdr:from>
    <xdr:ext cx="405111" cy="259045"/>
    <xdr:sp macro="" textlink="">
      <xdr:nvSpPr>
        <xdr:cNvPr id="204" name="n_4mainValue【体育館・プール】&#10;有形固定資産減価償却率">
          <a:extLst>
            <a:ext uri="{FF2B5EF4-FFF2-40B4-BE49-F238E27FC236}">
              <a16:creationId xmlns:a16="http://schemas.microsoft.com/office/drawing/2014/main" id="{67F1BD28-96B5-4C4C-BC92-D2871AB6CA81}"/>
            </a:ext>
          </a:extLst>
        </xdr:cNvPr>
        <xdr:cNvSpPr txBox="1"/>
      </xdr:nvSpPr>
      <xdr:spPr>
        <a:xfrm>
          <a:off x="927744" y="957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5D7CAF8-16DD-48A5-ACCC-C0469E6FF6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E920429-3029-4B1C-BB61-A1FDD326CA4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685C9E8-5988-458C-8195-10C73CD6FA5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F8AD8FC-E594-4097-8D5F-E8EFDDD6F4C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4E2F5E7-D48C-42F9-948B-3D3B9D07C1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D624104-EF52-4694-8670-BB5EE78F3D8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18862A1-7514-4312-AABF-0D905E2FA48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BB1587A-779E-4B1F-9B8F-798A3779ED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E9EC464-E139-4C5E-ACA1-C40560ED5CB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8FF3DDD-EAAF-4035-9869-D3714947295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D2D5025-01DB-42D3-A94D-1AB578F8885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4562E5C9-3002-4736-BE69-826B3BCEA61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6F8516F-72B5-412F-9D13-85DC4550069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BA835E1-8ABC-48DB-A1D0-A22FB6371DE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D811D9DE-D629-4501-84E7-F12023FD913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211E6B5-E950-4850-9BF1-8AED3FD79BC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80FB488-EFD8-4A27-93A7-AF3BFFA31BC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34B1E3D-D89F-4DF3-8CB9-D7BE566392C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2679708-01FC-4183-8B2F-86B36A4866D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C7E2807-4BD8-4A6C-8840-A4AA8787B8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7829EB7-AFC4-4087-B4F0-2B64A55473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07BBE8B-A2DD-416B-AB44-3BE364183BC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49AA4006-0157-4E07-8E99-538CAC2EC5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a:extLst>
            <a:ext uri="{FF2B5EF4-FFF2-40B4-BE49-F238E27FC236}">
              <a16:creationId xmlns:a16="http://schemas.microsoft.com/office/drawing/2014/main" id="{96FCF4B1-D644-4B08-9599-813E7B774B12}"/>
            </a:ext>
          </a:extLst>
        </xdr:cNvPr>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a:extLst>
            <a:ext uri="{FF2B5EF4-FFF2-40B4-BE49-F238E27FC236}">
              <a16:creationId xmlns:a16="http://schemas.microsoft.com/office/drawing/2014/main" id="{88C1330C-E96D-4A05-8A48-D0E6D97276D5}"/>
            </a:ext>
          </a:extLst>
        </xdr:cNvPr>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a:extLst>
            <a:ext uri="{FF2B5EF4-FFF2-40B4-BE49-F238E27FC236}">
              <a16:creationId xmlns:a16="http://schemas.microsoft.com/office/drawing/2014/main" id="{8CDE276F-6E77-47D0-B6CC-00C852924043}"/>
            </a:ext>
          </a:extLst>
        </xdr:cNvPr>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a:extLst>
            <a:ext uri="{FF2B5EF4-FFF2-40B4-BE49-F238E27FC236}">
              <a16:creationId xmlns:a16="http://schemas.microsoft.com/office/drawing/2014/main" id="{2F2DE0C1-4368-408E-BA41-4DBD5F7FE10A}"/>
            </a:ext>
          </a:extLst>
        </xdr:cNvPr>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a:extLst>
            <a:ext uri="{FF2B5EF4-FFF2-40B4-BE49-F238E27FC236}">
              <a16:creationId xmlns:a16="http://schemas.microsoft.com/office/drawing/2014/main" id="{736D7E81-1A4B-444F-8902-CE6928B14389}"/>
            </a:ext>
          </a:extLst>
        </xdr:cNvPr>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a:extLst>
            <a:ext uri="{FF2B5EF4-FFF2-40B4-BE49-F238E27FC236}">
              <a16:creationId xmlns:a16="http://schemas.microsoft.com/office/drawing/2014/main" id="{6073DCB4-F895-4CEB-941F-1DA59FA45BF7}"/>
            </a:ext>
          </a:extLst>
        </xdr:cNvPr>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a:extLst>
            <a:ext uri="{FF2B5EF4-FFF2-40B4-BE49-F238E27FC236}">
              <a16:creationId xmlns:a16="http://schemas.microsoft.com/office/drawing/2014/main" id="{C4AF3F75-CF17-4A4A-9B9A-630BF1D693C6}"/>
            </a:ext>
          </a:extLst>
        </xdr:cNvPr>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a:extLst>
            <a:ext uri="{FF2B5EF4-FFF2-40B4-BE49-F238E27FC236}">
              <a16:creationId xmlns:a16="http://schemas.microsoft.com/office/drawing/2014/main" id="{CFEE5342-FB5F-4388-A2E9-7E66162C38E9}"/>
            </a:ext>
          </a:extLst>
        </xdr:cNvPr>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a:extLst>
            <a:ext uri="{FF2B5EF4-FFF2-40B4-BE49-F238E27FC236}">
              <a16:creationId xmlns:a16="http://schemas.microsoft.com/office/drawing/2014/main" id="{4A92DF5E-E261-4389-9A46-98B46E45CC63}"/>
            </a:ext>
          </a:extLst>
        </xdr:cNvPr>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a:extLst>
            <a:ext uri="{FF2B5EF4-FFF2-40B4-BE49-F238E27FC236}">
              <a16:creationId xmlns:a16="http://schemas.microsoft.com/office/drawing/2014/main" id="{88EE62D7-0524-424E-BC63-3FB9C601A005}"/>
            </a:ext>
          </a:extLst>
        </xdr:cNvPr>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a:extLst>
            <a:ext uri="{FF2B5EF4-FFF2-40B4-BE49-F238E27FC236}">
              <a16:creationId xmlns:a16="http://schemas.microsoft.com/office/drawing/2014/main" id="{FC7F421C-90DD-4850-8115-5050667B84BC}"/>
            </a:ext>
          </a:extLst>
        </xdr:cNvPr>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6E16574-9EC3-4F4B-836E-B1CD699625D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0560EF2-8DED-4977-AF9A-45837604CD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8F827B6-DE98-4AC0-95D9-3DF042F4465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9F7F116-E2ED-4FE5-BB5B-B5F820C417E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D6AD2A-6EE1-4921-A61F-5BFF2CB39B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132842</xdr:rowOff>
    </xdr:from>
    <xdr:to>
      <xdr:col>55</xdr:col>
      <xdr:colOff>50800</xdr:colOff>
      <xdr:row>64</xdr:row>
      <xdr:rowOff>62992</xdr:rowOff>
    </xdr:to>
    <xdr:sp macro="" textlink="">
      <xdr:nvSpPr>
        <xdr:cNvPr id="244" name="楕円 243">
          <a:extLst>
            <a:ext uri="{FF2B5EF4-FFF2-40B4-BE49-F238E27FC236}">
              <a16:creationId xmlns:a16="http://schemas.microsoft.com/office/drawing/2014/main" id="{1664D5D7-D725-40A3-AA66-6EC44CFE7B7E}"/>
            </a:ext>
          </a:extLst>
        </xdr:cNvPr>
        <xdr:cNvSpPr/>
      </xdr:nvSpPr>
      <xdr:spPr>
        <a:xfrm>
          <a:off x="10426700" y="1093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47769</xdr:rowOff>
    </xdr:from>
    <xdr:ext cx="469744" cy="259045"/>
    <xdr:sp macro="" textlink="">
      <xdr:nvSpPr>
        <xdr:cNvPr id="245" name="【体育館・プール】&#10;一人当たり面積該当値テキスト">
          <a:extLst>
            <a:ext uri="{FF2B5EF4-FFF2-40B4-BE49-F238E27FC236}">
              <a16:creationId xmlns:a16="http://schemas.microsoft.com/office/drawing/2014/main" id="{C30D0002-C4C0-4C15-83A2-84F6686792B4}"/>
            </a:ext>
          </a:extLst>
        </xdr:cNvPr>
        <xdr:cNvSpPr txBox="1"/>
      </xdr:nvSpPr>
      <xdr:spPr>
        <a:xfrm>
          <a:off x="10515600" y="1084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134366</xdr:rowOff>
    </xdr:from>
    <xdr:to>
      <xdr:col>50</xdr:col>
      <xdr:colOff>165100</xdr:colOff>
      <xdr:row>64</xdr:row>
      <xdr:rowOff>64516</xdr:rowOff>
    </xdr:to>
    <xdr:sp macro="" textlink="">
      <xdr:nvSpPr>
        <xdr:cNvPr id="246" name="楕円 245">
          <a:extLst>
            <a:ext uri="{FF2B5EF4-FFF2-40B4-BE49-F238E27FC236}">
              <a16:creationId xmlns:a16="http://schemas.microsoft.com/office/drawing/2014/main" id="{06353BF0-FFF2-490F-93EF-DAC38F88F25B}"/>
            </a:ext>
          </a:extLst>
        </xdr:cNvPr>
        <xdr:cNvSpPr/>
      </xdr:nvSpPr>
      <xdr:spPr>
        <a:xfrm>
          <a:off x="9588500" y="109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12192</xdr:rowOff>
    </xdr:from>
    <xdr:to>
      <xdr:col>55</xdr:col>
      <xdr:colOff>0</xdr:colOff>
      <xdr:row>64</xdr:row>
      <xdr:rowOff>13716</xdr:rowOff>
    </xdr:to>
    <xdr:cxnSp macro="">
      <xdr:nvCxnSpPr>
        <xdr:cNvPr id="247" name="直線コネクタ 246">
          <a:extLst>
            <a:ext uri="{FF2B5EF4-FFF2-40B4-BE49-F238E27FC236}">
              <a16:creationId xmlns:a16="http://schemas.microsoft.com/office/drawing/2014/main" id="{1778023A-EEDA-4BC0-B1B8-F639FF2EFB19}"/>
            </a:ext>
          </a:extLst>
        </xdr:cNvPr>
        <xdr:cNvCxnSpPr/>
      </xdr:nvCxnSpPr>
      <xdr:spPr>
        <a:xfrm flipV="1">
          <a:off x="9639300" y="1098499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135890</xdr:rowOff>
    </xdr:from>
    <xdr:to>
      <xdr:col>46</xdr:col>
      <xdr:colOff>38100</xdr:colOff>
      <xdr:row>64</xdr:row>
      <xdr:rowOff>66040</xdr:rowOff>
    </xdr:to>
    <xdr:sp macro="" textlink="">
      <xdr:nvSpPr>
        <xdr:cNvPr id="248" name="楕円 247">
          <a:extLst>
            <a:ext uri="{FF2B5EF4-FFF2-40B4-BE49-F238E27FC236}">
              <a16:creationId xmlns:a16="http://schemas.microsoft.com/office/drawing/2014/main" id="{D432FB8B-2CDD-40CC-978D-E2672E2C5303}"/>
            </a:ext>
          </a:extLst>
        </xdr:cNvPr>
        <xdr:cNvSpPr/>
      </xdr:nvSpPr>
      <xdr:spPr>
        <a:xfrm>
          <a:off x="8699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13716</xdr:rowOff>
    </xdr:from>
    <xdr:to>
      <xdr:col>50</xdr:col>
      <xdr:colOff>114300</xdr:colOff>
      <xdr:row>64</xdr:row>
      <xdr:rowOff>15240</xdr:rowOff>
    </xdr:to>
    <xdr:cxnSp macro="">
      <xdr:nvCxnSpPr>
        <xdr:cNvPr id="249" name="直線コネクタ 248">
          <a:extLst>
            <a:ext uri="{FF2B5EF4-FFF2-40B4-BE49-F238E27FC236}">
              <a16:creationId xmlns:a16="http://schemas.microsoft.com/office/drawing/2014/main" id="{5C66DA2E-141F-4900-BD53-E6D7B3C0F7B6}"/>
            </a:ext>
          </a:extLst>
        </xdr:cNvPr>
        <xdr:cNvCxnSpPr/>
      </xdr:nvCxnSpPr>
      <xdr:spPr>
        <a:xfrm flipV="1">
          <a:off x="8750300" y="1098651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137033</xdr:rowOff>
    </xdr:from>
    <xdr:to>
      <xdr:col>41</xdr:col>
      <xdr:colOff>101600</xdr:colOff>
      <xdr:row>64</xdr:row>
      <xdr:rowOff>67183</xdr:rowOff>
    </xdr:to>
    <xdr:sp macro="" textlink="">
      <xdr:nvSpPr>
        <xdr:cNvPr id="250" name="楕円 249">
          <a:extLst>
            <a:ext uri="{FF2B5EF4-FFF2-40B4-BE49-F238E27FC236}">
              <a16:creationId xmlns:a16="http://schemas.microsoft.com/office/drawing/2014/main" id="{B50D8C39-5379-402E-BBD2-B72F50FC34BB}"/>
            </a:ext>
          </a:extLst>
        </xdr:cNvPr>
        <xdr:cNvSpPr/>
      </xdr:nvSpPr>
      <xdr:spPr>
        <a:xfrm>
          <a:off x="7810500" y="1093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15240</xdr:rowOff>
    </xdr:from>
    <xdr:to>
      <xdr:col>45</xdr:col>
      <xdr:colOff>177800</xdr:colOff>
      <xdr:row>64</xdr:row>
      <xdr:rowOff>16383</xdr:rowOff>
    </xdr:to>
    <xdr:cxnSp macro="">
      <xdr:nvCxnSpPr>
        <xdr:cNvPr id="251" name="直線コネクタ 250">
          <a:extLst>
            <a:ext uri="{FF2B5EF4-FFF2-40B4-BE49-F238E27FC236}">
              <a16:creationId xmlns:a16="http://schemas.microsoft.com/office/drawing/2014/main" id="{31F41C03-929F-4482-BAB8-F0A09EF5F515}"/>
            </a:ext>
          </a:extLst>
        </xdr:cNvPr>
        <xdr:cNvCxnSpPr/>
      </xdr:nvCxnSpPr>
      <xdr:spPr>
        <a:xfrm flipV="1">
          <a:off x="7861300" y="1098804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138557</xdr:rowOff>
    </xdr:from>
    <xdr:to>
      <xdr:col>36</xdr:col>
      <xdr:colOff>165100</xdr:colOff>
      <xdr:row>64</xdr:row>
      <xdr:rowOff>68707</xdr:rowOff>
    </xdr:to>
    <xdr:sp macro="" textlink="">
      <xdr:nvSpPr>
        <xdr:cNvPr id="252" name="楕円 251">
          <a:extLst>
            <a:ext uri="{FF2B5EF4-FFF2-40B4-BE49-F238E27FC236}">
              <a16:creationId xmlns:a16="http://schemas.microsoft.com/office/drawing/2014/main" id="{E2547E54-E093-4C35-A938-3CB425F44A42}"/>
            </a:ext>
          </a:extLst>
        </xdr:cNvPr>
        <xdr:cNvSpPr/>
      </xdr:nvSpPr>
      <xdr:spPr>
        <a:xfrm>
          <a:off x="6921500" y="1093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16383</xdr:rowOff>
    </xdr:from>
    <xdr:to>
      <xdr:col>41</xdr:col>
      <xdr:colOff>50800</xdr:colOff>
      <xdr:row>64</xdr:row>
      <xdr:rowOff>17907</xdr:rowOff>
    </xdr:to>
    <xdr:cxnSp macro="">
      <xdr:nvCxnSpPr>
        <xdr:cNvPr id="253" name="直線コネクタ 252">
          <a:extLst>
            <a:ext uri="{FF2B5EF4-FFF2-40B4-BE49-F238E27FC236}">
              <a16:creationId xmlns:a16="http://schemas.microsoft.com/office/drawing/2014/main" id="{74F47CA5-92CF-4FCB-83A6-BF66050A898C}"/>
            </a:ext>
          </a:extLst>
        </xdr:cNvPr>
        <xdr:cNvCxnSpPr/>
      </xdr:nvCxnSpPr>
      <xdr:spPr>
        <a:xfrm flipV="1">
          <a:off x="6972300" y="1098918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a:extLst>
            <a:ext uri="{FF2B5EF4-FFF2-40B4-BE49-F238E27FC236}">
              <a16:creationId xmlns:a16="http://schemas.microsoft.com/office/drawing/2014/main" id="{7839F11F-E9A0-46D8-B13C-D63ADD354EA0}"/>
            </a:ext>
          </a:extLst>
        </xdr:cNvPr>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a:extLst>
            <a:ext uri="{FF2B5EF4-FFF2-40B4-BE49-F238E27FC236}">
              <a16:creationId xmlns:a16="http://schemas.microsoft.com/office/drawing/2014/main" id="{45DF6E09-00C8-40BE-B151-94B0762F027C}"/>
            </a:ext>
          </a:extLst>
        </xdr:cNvPr>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6" name="n_3aveValue【体育館・プール】&#10;一人当たり面積">
          <a:extLst>
            <a:ext uri="{FF2B5EF4-FFF2-40B4-BE49-F238E27FC236}">
              <a16:creationId xmlns:a16="http://schemas.microsoft.com/office/drawing/2014/main" id="{9ECE5642-DD73-4782-86AD-C0EBC4EA1C76}"/>
            </a:ext>
          </a:extLst>
        </xdr:cNvPr>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a:extLst>
            <a:ext uri="{FF2B5EF4-FFF2-40B4-BE49-F238E27FC236}">
              <a16:creationId xmlns:a16="http://schemas.microsoft.com/office/drawing/2014/main" id="{33BE8BAE-0E91-400D-B557-78596B83B288}"/>
            </a:ext>
          </a:extLst>
        </xdr:cNvPr>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55643</xdr:rowOff>
    </xdr:from>
    <xdr:ext cx="469744" cy="259045"/>
    <xdr:sp macro="" textlink="">
      <xdr:nvSpPr>
        <xdr:cNvPr id="258" name="n_1mainValue【体育館・プール】&#10;一人当たり面積">
          <a:extLst>
            <a:ext uri="{FF2B5EF4-FFF2-40B4-BE49-F238E27FC236}">
              <a16:creationId xmlns:a16="http://schemas.microsoft.com/office/drawing/2014/main" id="{CEF527EE-7381-4A16-B3F4-86D8C999529A}"/>
            </a:ext>
          </a:extLst>
        </xdr:cNvPr>
        <xdr:cNvSpPr txBox="1"/>
      </xdr:nvSpPr>
      <xdr:spPr>
        <a:xfrm>
          <a:off x="9391727" y="1102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57167</xdr:rowOff>
    </xdr:from>
    <xdr:ext cx="469744" cy="259045"/>
    <xdr:sp macro="" textlink="">
      <xdr:nvSpPr>
        <xdr:cNvPr id="259" name="n_2mainValue【体育館・プール】&#10;一人当たり面積">
          <a:extLst>
            <a:ext uri="{FF2B5EF4-FFF2-40B4-BE49-F238E27FC236}">
              <a16:creationId xmlns:a16="http://schemas.microsoft.com/office/drawing/2014/main" id="{5CA4997D-0760-410A-A6EC-5B0E4376F905}"/>
            </a:ext>
          </a:extLst>
        </xdr:cNvPr>
        <xdr:cNvSpPr txBox="1"/>
      </xdr:nvSpPr>
      <xdr:spPr>
        <a:xfrm>
          <a:off x="8515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58310</xdr:rowOff>
    </xdr:from>
    <xdr:ext cx="469744" cy="259045"/>
    <xdr:sp macro="" textlink="">
      <xdr:nvSpPr>
        <xdr:cNvPr id="260" name="n_3mainValue【体育館・プール】&#10;一人当たり面積">
          <a:extLst>
            <a:ext uri="{FF2B5EF4-FFF2-40B4-BE49-F238E27FC236}">
              <a16:creationId xmlns:a16="http://schemas.microsoft.com/office/drawing/2014/main" id="{C04913BC-5900-4CC2-8798-7DAA58C6C178}"/>
            </a:ext>
          </a:extLst>
        </xdr:cNvPr>
        <xdr:cNvSpPr txBox="1"/>
      </xdr:nvSpPr>
      <xdr:spPr>
        <a:xfrm>
          <a:off x="7626427" y="1103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59834</xdr:rowOff>
    </xdr:from>
    <xdr:ext cx="469744" cy="259045"/>
    <xdr:sp macro="" textlink="">
      <xdr:nvSpPr>
        <xdr:cNvPr id="261" name="n_4mainValue【体育館・プール】&#10;一人当たり面積">
          <a:extLst>
            <a:ext uri="{FF2B5EF4-FFF2-40B4-BE49-F238E27FC236}">
              <a16:creationId xmlns:a16="http://schemas.microsoft.com/office/drawing/2014/main" id="{985DEA48-18FA-4CCF-A8D8-863533EDA6F4}"/>
            </a:ext>
          </a:extLst>
        </xdr:cNvPr>
        <xdr:cNvSpPr txBox="1"/>
      </xdr:nvSpPr>
      <xdr:spPr>
        <a:xfrm>
          <a:off x="6737427" y="1103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6AF80D1-10F7-4446-9FF9-D25F6C16488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4C1AFE6-1D31-4D83-A91A-5ADF42F8DB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0025D87-6838-4458-91F8-3729684EB9B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29BAD78-A787-4816-B531-B1929FA8695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7550BED-C127-427C-A2B7-42F8F59EC0E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30D1071-4252-47E4-B0D4-5E86A0D05F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FCB931A-1160-4508-9ED0-73D670D620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41D6359-A571-4599-A67C-D49E4AAA747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C0034899-00E5-4D5D-9739-B664AE5F9B6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7F35417-7BF6-4AD4-A1A3-1FAA7B7AACF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450EA35-6C6D-44FF-81EC-6294D96F61E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ABC59A78-A5E0-4B40-81CA-7DDA01AE026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7F3835F-1125-4A3F-85B9-2EA25844D46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5CE17E72-56AE-4C2D-A775-5FE7852888D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5CE01FF-593B-4A59-BE9D-DEE22D1B56A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E9913064-972C-4F86-A5D2-448FA213D44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632387C1-844D-452F-A907-46C148CAF6B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F9F436D-968F-4552-89DF-000DF47499C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537D165B-006E-4AB1-B3B2-9FC3C7BBF5F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7C17DB3-9E70-430E-85FF-F1DE1ECA060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D0332433-0ECE-4EA1-8CA6-52AE3329D1D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E338D90A-EA30-4E3A-B01C-7C918B7784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E65B3FFA-1879-4129-B03B-556070AC662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B0CAFB2F-2223-4431-B3D7-3071B45B4FC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FC185B1-96CE-4426-8F1E-E3B948189E38}"/>
            </a:ext>
          </a:extLst>
        </xdr:cNvPr>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3DCB5126-9A30-4C1E-9EE0-F78683F3D48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425EF28-6A26-4FE3-98B0-4DC2E2C55D7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AD5FF6A6-EF0C-4C86-931E-1038017BB0D7}"/>
            </a:ext>
          </a:extLst>
        </xdr:cNvPr>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a:extLst>
            <a:ext uri="{FF2B5EF4-FFF2-40B4-BE49-F238E27FC236}">
              <a16:creationId xmlns:a16="http://schemas.microsoft.com/office/drawing/2014/main" id="{6649A725-7C47-4326-BF2C-6C6823E952AC}"/>
            </a:ext>
          </a:extLst>
        </xdr:cNvPr>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17797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782786E8-0E1C-4099-8479-1AD260ACB093}"/>
            </a:ext>
          </a:extLst>
        </xdr:cNvPr>
        <xdr:cNvSpPr txBox="1"/>
      </xdr:nvSpPr>
      <xdr:spPr>
        <a:xfrm>
          <a:off x="4673600" y="1407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a:extLst>
            <a:ext uri="{FF2B5EF4-FFF2-40B4-BE49-F238E27FC236}">
              <a16:creationId xmlns:a16="http://schemas.microsoft.com/office/drawing/2014/main" id="{188B5FB6-9C80-46A0-99FB-A907A13DE394}"/>
            </a:ext>
          </a:extLst>
        </xdr:cNvPr>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a:extLst>
            <a:ext uri="{FF2B5EF4-FFF2-40B4-BE49-F238E27FC236}">
              <a16:creationId xmlns:a16="http://schemas.microsoft.com/office/drawing/2014/main" id="{64C72CBA-D035-4C9D-8453-291CB6FA911D}"/>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a:extLst>
            <a:ext uri="{FF2B5EF4-FFF2-40B4-BE49-F238E27FC236}">
              <a16:creationId xmlns:a16="http://schemas.microsoft.com/office/drawing/2014/main" id="{51A6FA03-95D7-4971-8233-5E1FBA86BEF2}"/>
            </a:ext>
          </a:extLst>
        </xdr:cNvPr>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a:extLst>
            <a:ext uri="{FF2B5EF4-FFF2-40B4-BE49-F238E27FC236}">
              <a16:creationId xmlns:a16="http://schemas.microsoft.com/office/drawing/2014/main" id="{69608DC0-230A-461B-87B1-0631AE457BF2}"/>
            </a:ext>
          </a:extLst>
        </xdr:cNvPr>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a:extLst>
            <a:ext uri="{FF2B5EF4-FFF2-40B4-BE49-F238E27FC236}">
              <a16:creationId xmlns:a16="http://schemas.microsoft.com/office/drawing/2014/main" id="{0861AC88-8AD5-4348-80E8-4C3A37CCDC90}"/>
            </a:ext>
          </a:extLst>
        </xdr:cNvPr>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678FF06-E1D8-43FA-A3DA-6A6E2BA3BAC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3B68F45-1B5E-4C40-AD29-6352066275C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979CA98-E692-4CDB-82DD-BB318EF875E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72E3361-6ABF-4F82-B721-24895B77CBD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28B53D8-1F02-4891-A46E-3380DEF3C31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2" name="楕円 301">
          <a:extLst>
            <a:ext uri="{FF2B5EF4-FFF2-40B4-BE49-F238E27FC236}">
              <a16:creationId xmlns:a16="http://schemas.microsoft.com/office/drawing/2014/main" id="{439F7A23-903F-44C0-9B40-B528E08C215C}"/>
            </a:ext>
          </a:extLst>
        </xdr:cNvPr>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A97CD151-A853-42E9-916C-30F55529239B}"/>
            </a:ext>
          </a:extLst>
        </xdr:cNvPr>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130175</xdr:rowOff>
    </xdr:from>
    <xdr:to>
      <xdr:col>20</xdr:col>
      <xdr:colOff>38100</xdr:colOff>
      <xdr:row>84</xdr:row>
      <xdr:rowOff>60325</xdr:rowOff>
    </xdr:to>
    <xdr:sp macro="" textlink="">
      <xdr:nvSpPr>
        <xdr:cNvPr id="304" name="楕円 303">
          <a:extLst>
            <a:ext uri="{FF2B5EF4-FFF2-40B4-BE49-F238E27FC236}">
              <a16:creationId xmlns:a16="http://schemas.microsoft.com/office/drawing/2014/main" id="{21C68874-EECE-429F-A5C7-A514A79FB0D8}"/>
            </a:ext>
          </a:extLst>
        </xdr:cNvPr>
        <xdr:cNvSpPr/>
      </xdr:nvSpPr>
      <xdr:spPr>
        <a:xfrm>
          <a:off x="3746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9525</xdr:rowOff>
    </xdr:from>
    <xdr:to>
      <xdr:col>24</xdr:col>
      <xdr:colOff>63500</xdr:colOff>
      <xdr:row>84</xdr:row>
      <xdr:rowOff>49530</xdr:rowOff>
    </xdr:to>
    <xdr:cxnSp macro="">
      <xdr:nvCxnSpPr>
        <xdr:cNvPr id="305" name="直線コネクタ 304">
          <a:extLst>
            <a:ext uri="{FF2B5EF4-FFF2-40B4-BE49-F238E27FC236}">
              <a16:creationId xmlns:a16="http://schemas.microsoft.com/office/drawing/2014/main" id="{3E8A1705-0BFE-4070-90C5-F9EC3F6C4887}"/>
            </a:ext>
          </a:extLst>
        </xdr:cNvPr>
        <xdr:cNvCxnSpPr/>
      </xdr:nvCxnSpPr>
      <xdr:spPr>
        <a:xfrm>
          <a:off x="3797300" y="144113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90170</xdr:rowOff>
    </xdr:from>
    <xdr:to>
      <xdr:col>15</xdr:col>
      <xdr:colOff>101600</xdr:colOff>
      <xdr:row>84</xdr:row>
      <xdr:rowOff>20320</xdr:rowOff>
    </xdr:to>
    <xdr:sp macro="" textlink="">
      <xdr:nvSpPr>
        <xdr:cNvPr id="306" name="楕円 305">
          <a:extLst>
            <a:ext uri="{FF2B5EF4-FFF2-40B4-BE49-F238E27FC236}">
              <a16:creationId xmlns:a16="http://schemas.microsoft.com/office/drawing/2014/main" id="{F862099A-3F21-4A78-94C9-1D2A37D764D7}"/>
            </a:ext>
          </a:extLst>
        </xdr:cNvPr>
        <xdr:cNvSpPr/>
      </xdr:nvSpPr>
      <xdr:spPr>
        <a:xfrm>
          <a:off x="2857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140970</xdr:rowOff>
    </xdr:from>
    <xdr:to>
      <xdr:col>19</xdr:col>
      <xdr:colOff>177800</xdr:colOff>
      <xdr:row>84</xdr:row>
      <xdr:rowOff>9525</xdr:rowOff>
    </xdr:to>
    <xdr:cxnSp macro="">
      <xdr:nvCxnSpPr>
        <xdr:cNvPr id="307" name="直線コネクタ 306">
          <a:extLst>
            <a:ext uri="{FF2B5EF4-FFF2-40B4-BE49-F238E27FC236}">
              <a16:creationId xmlns:a16="http://schemas.microsoft.com/office/drawing/2014/main" id="{49DC7290-CBDB-4032-8D43-67BFD00CF8E9}"/>
            </a:ext>
          </a:extLst>
        </xdr:cNvPr>
        <xdr:cNvCxnSpPr/>
      </xdr:nvCxnSpPr>
      <xdr:spPr>
        <a:xfrm>
          <a:off x="2908300" y="14371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50164</xdr:rowOff>
    </xdr:from>
    <xdr:to>
      <xdr:col>10</xdr:col>
      <xdr:colOff>165100</xdr:colOff>
      <xdr:row>83</xdr:row>
      <xdr:rowOff>151764</xdr:rowOff>
    </xdr:to>
    <xdr:sp macro="" textlink="">
      <xdr:nvSpPr>
        <xdr:cNvPr id="308" name="楕円 307">
          <a:extLst>
            <a:ext uri="{FF2B5EF4-FFF2-40B4-BE49-F238E27FC236}">
              <a16:creationId xmlns:a16="http://schemas.microsoft.com/office/drawing/2014/main" id="{DE0B4ACF-5BA5-452C-90B2-538836FD169F}"/>
            </a:ext>
          </a:extLst>
        </xdr:cNvPr>
        <xdr:cNvSpPr/>
      </xdr:nvSpPr>
      <xdr:spPr>
        <a:xfrm>
          <a:off x="1968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100964</xdr:rowOff>
    </xdr:from>
    <xdr:to>
      <xdr:col>15</xdr:col>
      <xdr:colOff>50800</xdr:colOff>
      <xdr:row>83</xdr:row>
      <xdr:rowOff>140970</xdr:rowOff>
    </xdr:to>
    <xdr:cxnSp macro="">
      <xdr:nvCxnSpPr>
        <xdr:cNvPr id="309" name="直線コネクタ 308">
          <a:extLst>
            <a:ext uri="{FF2B5EF4-FFF2-40B4-BE49-F238E27FC236}">
              <a16:creationId xmlns:a16="http://schemas.microsoft.com/office/drawing/2014/main" id="{2AFE91EA-1CD6-4983-918A-6A3391DA962C}"/>
            </a:ext>
          </a:extLst>
        </xdr:cNvPr>
        <xdr:cNvCxnSpPr/>
      </xdr:nvCxnSpPr>
      <xdr:spPr>
        <a:xfrm>
          <a:off x="2019300" y="143313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10161</xdr:rowOff>
    </xdr:from>
    <xdr:to>
      <xdr:col>6</xdr:col>
      <xdr:colOff>38100</xdr:colOff>
      <xdr:row>83</xdr:row>
      <xdr:rowOff>111761</xdr:rowOff>
    </xdr:to>
    <xdr:sp macro="" textlink="">
      <xdr:nvSpPr>
        <xdr:cNvPr id="310" name="楕円 309">
          <a:extLst>
            <a:ext uri="{FF2B5EF4-FFF2-40B4-BE49-F238E27FC236}">
              <a16:creationId xmlns:a16="http://schemas.microsoft.com/office/drawing/2014/main" id="{4FA5C53E-4460-4EF3-BE9D-943A57D3C385}"/>
            </a:ext>
          </a:extLst>
        </xdr:cNvPr>
        <xdr:cNvSpPr/>
      </xdr:nvSpPr>
      <xdr:spPr>
        <a:xfrm>
          <a:off x="1079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60961</xdr:rowOff>
    </xdr:from>
    <xdr:to>
      <xdr:col>10</xdr:col>
      <xdr:colOff>114300</xdr:colOff>
      <xdr:row>83</xdr:row>
      <xdr:rowOff>100964</xdr:rowOff>
    </xdr:to>
    <xdr:cxnSp macro="">
      <xdr:nvCxnSpPr>
        <xdr:cNvPr id="311" name="直線コネクタ 310">
          <a:extLst>
            <a:ext uri="{FF2B5EF4-FFF2-40B4-BE49-F238E27FC236}">
              <a16:creationId xmlns:a16="http://schemas.microsoft.com/office/drawing/2014/main" id="{41B899D8-366D-4A70-B80C-6D47504921A0}"/>
            </a:ext>
          </a:extLst>
        </xdr:cNvPr>
        <xdr:cNvCxnSpPr/>
      </xdr:nvCxnSpPr>
      <xdr:spPr>
        <a:xfrm>
          <a:off x="1130300" y="142913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2" name="n_1aveValue【福祉施設】&#10;有形固定資産減価償却率">
          <a:extLst>
            <a:ext uri="{FF2B5EF4-FFF2-40B4-BE49-F238E27FC236}">
              <a16:creationId xmlns:a16="http://schemas.microsoft.com/office/drawing/2014/main" id="{5D08CBEC-7CA9-4E67-AAAD-9C8E9D0FAF60}"/>
            </a:ext>
          </a:extLst>
        </xdr:cNvPr>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13" name="n_2aveValue【福祉施設】&#10;有形固定資産減価償却率">
          <a:extLst>
            <a:ext uri="{FF2B5EF4-FFF2-40B4-BE49-F238E27FC236}">
              <a16:creationId xmlns:a16="http://schemas.microsoft.com/office/drawing/2014/main" id="{CA030A54-2A0B-4591-B55D-A414F7254249}"/>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14" name="n_3aveValue【福祉施設】&#10;有形固定資産減価償却率">
          <a:extLst>
            <a:ext uri="{FF2B5EF4-FFF2-40B4-BE49-F238E27FC236}">
              <a16:creationId xmlns:a16="http://schemas.microsoft.com/office/drawing/2014/main" id="{E4A200FD-FD65-440B-A4FB-2E82373154CC}"/>
            </a:ext>
          </a:extLst>
        </xdr:cNvPr>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15" name="n_4aveValue【福祉施設】&#10;有形固定資産減価償却率">
          <a:extLst>
            <a:ext uri="{FF2B5EF4-FFF2-40B4-BE49-F238E27FC236}">
              <a16:creationId xmlns:a16="http://schemas.microsoft.com/office/drawing/2014/main" id="{6D121585-F643-4916-949C-22898F1804D2}"/>
            </a:ext>
          </a:extLst>
        </xdr:cNvPr>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51452</xdr:rowOff>
    </xdr:from>
    <xdr:ext cx="405111" cy="259045"/>
    <xdr:sp macro="" textlink="">
      <xdr:nvSpPr>
        <xdr:cNvPr id="316" name="n_1mainValue【福祉施設】&#10;有形固定資産減価償却率">
          <a:extLst>
            <a:ext uri="{FF2B5EF4-FFF2-40B4-BE49-F238E27FC236}">
              <a16:creationId xmlns:a16="http://schemas.microsoft.com/office/drawing/2014/main" id="{06C67A09-5E29-463F-A6A7-919DDEC882D5}"/>
            </a:ext>
          </a:extLst>
        </xdr:cNvPr>
        <xdr:cNvSpPr txBox="1"/>
      </xdr:nvSpPr>
      <xdr:spPr>
        <a:xfrm>
          <a:off x="35820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11447</xdr:rowOff>
    </xdr:from>
    <xdr:ext cx="405111" cy="259045"/>
    <xdr:sp macro="" textlink="">
      <xdr:nvSpPr>
        <xdr:cNvPr id="317" name="n_2mainValue【福祉施設】&#10;有形固定資産減価償却率">
          <a:extLst>
            <a:ext uri="{FF2B5EF4-FFF2-40B4-BE49-F238E27FC236}">
              <a16:creationId xmlns:a16="http://schemas.microsoft.com/office/drawing/2014/main" id="{9D195E5A-C723-477E-843E-CAFB6F7E8EFE}"/>
            </a:ext>
          </a:extLst>
        </xdr:cNvPr>
        <xdr:cNvSpPr txBox="1"/>
      </xdr:nvSpPr>
      <xdr:spPr>
        <a:xfrm>
          <a:off x="2705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142891</xdr:rowOff>
    </xdr:from>
    <xdr:ext cx="405111" cy="259045"/>
    <xdr:sp macro="" textlink="">
      <xdr:nvSpPr>
        <xdr:cNvPr id="318" name="n_3mainValue【福祉施設】&#10;有形固定資産減価償却率">
          <a:extLst>
            <a:ext uri="{FF2B5EF4-FFF2-40B4-BE49-F238E27FC236}">
              <a16:creationId xmlns:a16="http://schemas.microsoft.com/office/drawing/2014/main" id="{9F6420E4-2579-4657-B0DD-F9FC17CAC915}"/>
            </a:ext>
          </a:extLst>
        </xdr:cNvPr>
        <xdr:cNvSpPr txBox="1"/>
      </xdr:nvSpPr>
      <xdr:spPr>
        <a:xfrm>
          <a:off x="1816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102888</xdr:rowOff>
    </xdr:from>
    <xdr:ext cx="405111" cy="259045"/>
    <xdr:sp macro="" textlink="">
      <xdr:nvSpPr>
        <xdr:cNvPr id="319" name="n_4mainValue【福祉施設】&#10;有形固定資産減価償却率">
          <a:extLst>
            <a:ext uri="{FF2B5EF4-FFF2-40B4-BE49-F238E27FC236}">
              <a16:creationId xmlns:a16="http://schemas.microsoft.com/office/drawing/2014/main" id="{26A11B03-C2C2-42B8-82CF-8D2688FDED4E}"/>
            </a:ext>
          </a:extLst>
        </xdr:cNvPr>
        <xdr:cNvSpPr txBox="1"/>
      </xdr:nvSpPr>
      <xdr:spPr>
        <a:xfrm>
          <a:off x="9277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1F1997A-E015-462D-96C3-F35AEB64285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A24C748-D32F-4CA6-8957-56195640A76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C8DA1A2-AEF5-49CB-99F9-98E38BE34B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0E67FD4-428C-4860-8FB0-D64F5075E2E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E8C00B81-8305-4AB8-8376-138EBFA5BA3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F77211E-BA5F-4793-89F3-354A9CA9022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6EE0F778-CF58-4683-8DDA-9F243C2B997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A952966-8A5E-4EED-8A04-B131471F97C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E2EE143-995F-462D-A66C-74B40475620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85FC852-BB4D-4A48-BC83-AC82DA11B56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C0B91E3D-C78F-45FC-95FF-FBF648274CA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D3C60F26-924E-4725-B584-9300DD7DE9C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B06E8161-35C6-4D02-BE9E-1A6CE5E83BB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8557D432-4C33-4B6C-ABB4-6082AC6C07C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C304B119-60F2-4AD9-828E-AE8E18478FA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D7E5F989-01B7-4A8E-A725-921BC96AD3E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AABD0794-4AEF-46B4-B5DF-95DF05C6415A}"/>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CF53F08C-DDED-4F49-8C0C-5F225483673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15051740-F05B-4213-B6AD-7E0700F763B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76747E23-8D76-410C-A8D1-7FE0975561B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2F7ADDB-E231-474A-BA9F-6A6C175C092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9BC77EF1-97BF-4AB4-A8BB-B5BF8C53B1A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29659BF1-93AF-48AE-B9C2-7A2DB5F2674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43" name="直線コネクタ 342">
          <a:extLst>
            <a:ext uri="{FF2B5EF4-FFF2-40B4-BE49-F238E27FC236}">
              <a16:creationId xmlns:a16="http://schemas.microsoft.com/office/drawing/2014/main" id="{3F532356-3DC0-425F-829A-E9650FD591E1}"/>
            </a:ext>
          </a:extLst>
        </xdr:cNvPr>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4" name="【福祉施設】&#10;一人当たり面積最小値テキスト">
          <a:extLst>
            <a:ext uri="{FF2B5EF4-FFF2-40B4-BE49-F238E27FC236}">
              <a16:creationId xmlns:a16="http://schemas.microsoft.com/office/drawing/2014/main" id="{E41BE8FE-0ED6-4AC2-BEA6-F06E7D461078}"/>
            </a:ext>
          </a:extLst>
        </xdr:cNvPr>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45" name="直線コネクタ 344">
          <a:extLst>
            <a:ext uri="{FF2B5EF4-FFF2-40B4-BE49-F238E27FC236}">
              <a16:creationId xmlns:a16="http://schemas.microsoft.com/office/drawing/2014/main" id="{F8EE95C1-6854-4CBD-841C-C2BFA85765C0}"/>
            </a:ext>
          </a:extLst>
        </xdr:cNvPr>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46" name="【福祉施設】&#10;一人当たり面積最大値テキスト">
          <a:extLst>
            <a:ext uri="{FF2B5EF4-FFF2-40B4-BE49-F238E27FC236}">
              <a16:creationId xmlns:a16="http://schemas.microsoft.com/office/drawing/2014/main" id="{6C872CF6-ACD4-4BF6-8656-1C46F8378652}"/>
            </a:ext>
          </a:extLst>
        </xdr:cNvPr>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47" name="直線コネクタ 346">
          <a:extLst>
            <a:ext uri="{FF2B5EF4-FFF2-40B4-BE49-F238E27FC236}">
              <a16:creationId xmlns:a16="http://schemas.microsoft.com/office/drawing/2014/main" id="{8BD84DC2-7799-4915-AE0F-E65DFFA0F693}"/>
            </a:ext>
          </a:extLst>
        </xdr:cNvPr>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163340</xdr:rowOff>
    </xdr:from>
    <xdr:ext cx="469744" cy="259045"/>
    <xdr:sp macro="" textlink="">
      <xdr:nvSpPr>
        <xdr:cNvPr id="348" name="【福祉施設】&#10;一人当たり面積平均値テキスト">
          <a:extLst>
            <a:ext uri="{FF2B5EF4-FFF2-40B4-BE49-F238E27FC236}">
              <a16:creationId xmlns:a16="http://schemas.microsoft.com/office/drawing/2014/main" id="{A65BB877-0819-492B-8362-79683130521D}"/>
            </a:ext>
          </a:extLst>
        </xdr:cNvPr>
        <xdr:cNvSpPr txBox="1"/>
      </xdr:nvSpPr>
      <xdr:spPr>
        <a:xfrm>
          <a:off x="10515600" y="14393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9" name="フローチャート: 判断 348">
          <a:extLst>
            <a:ext uri="{FF2B5EF4-FFF2-40B4-BE49-F238E27FC236}">
              <a16:creationId xmlns:a16="http://schemas.microsoft.com/office/drawing/2014/main" id="{467F9ED0-6E37-4323-877F-B4B7A590381C}"/>
            </a:ext>
          </a:extLst>
        </xdr:cNvPr>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50" name="フローチャート: 判断 349">
          <a:extLst>
            <a:ext uri="{FF2B5EF4-FFF2-40B4-BE49-F238E27FC236}">
              <a16:creationId xmlns:a16="http://schemas.microsoft.com/office/drawing/2014/main" id="{5CB9AE0E-8DC3-4F77-BA51-0F9B111BA541}"/>
            </a:ext>
          </a:extLst>
        </xdr:cNvPr>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51" name="フローチャート: 判断 350">
          <a:extLst>
            <a:ext uri="{FF2B5EF4-FFF2-40B4-BE49-F238E27FC236}">
              <a16:creationId xmlns:a16="http://schemas.microsoft.com/office/drawing/2014/main" id="{76C7D8CD-70A2-4F6A-90C6-520EE18DAD33}"/>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52" name="フローチャート: 判断 351">
          <a:extLst>
            <a:ext uri="{FF2B5EF4-FFF2-40B4-BE49-F238E27FC236}">
              <a16:creationId xmlns:a16="http://schemas.microsoft.com/office/drawing/2014/main" id="{DC87C655-F80F-492B-A7BE-C22CB980D95B}"/>
            </a:ext>
          </a:extLst>
        </xdr:cNvPr>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53" name="フローチャート: 判断 352">
          <a:extLst>
            <a:ext uri="{FF2B5EF4-FFF2-40B4-BE49-F238E27FC236}">
              <a16:creationId xmlns:a16="http://schemas.microsoft.com/office/drawing/2014/main" id="{27E5C63E-8E27-433E-B4B7-A98CEA5ADB58}"/>
            </a:ext>
          </a:extLst>
        </xdr:cNvPr>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65A7A2E-ED80-4909-A4AA-A4FF9AA9DEF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2F457DD-991E-4AFE-87CA-6A48EE41D90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921CA6B-DB42-4E69-BE65-39C1D479A99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229216D-195B-4B6C-8278-E108EBDD159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4F52760-17EA-4A35-906C-47ED2D10792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13208</xdr:rowOff>
    </xdr:from>
    <xdr:to>
      <xdr:col>55</xdr:col>
      <xdr:colOff>50800</xdr:colOff>
      <xdr:row>86</xdr:row>
      <xdr:rowOff>114808</xdr:rowOff>
    </xdr:to>
    <xdr:sp macro="" textlink="">
      <xdr:nvSpPr>
        <xdr:cNvPr id="359" name="楕円 358">
          <a:extLst>
            <a:ext uri="{FF2B5EF4-FFF2-40B4-BE49-F238E27FC236}">
              <a16:creationId xmlns:a16="http://schemas.microsoft.com/office/drawing/2014/main" id="{517F4E43-7E3D-4B0F-A76C-397894903B94}"/>
            </a:ext>
          </a:extLst>
        </xdr:cNvPr>
        <xdr:cNvSpPr/>
      </xdr:nvSpPr>
      <xdr:spPr>
        <a:xfrm>
          <a:off x="10426700" y="147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99585</xdr:rowOff>
    </xdr:from>
    <xdr:ext cx="469744" cy="259045"/>
    <xdr:sp macro="" textlink="">
      <xdr:nvSpPr>
        <xdr:cNvPr id="360" name="【福祉施設】&#10;一人当たり面積該当値テキスト">
          <a:extLst>
            <a:ext uri="{FF2B5EF4-FFF2-40B4-BE49-F238E27FC236}">
              <a16:creationId xmlns:a16="http://schemas.microsoft.com/office/drawing/2014/main" id="{C1175C0C-F300-4632-8A8B-585AC70EF76E}"/>
            </a:ext>
          </a:extLst>
        </xdr:cNvPr>
        <xdr:cNvSpPr txBox="1"/>
      </xdr:nvSpPr>
      <xdr:spPr>
        <a:xfrm>
          <a:off x="10515600" y="1467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14732</xdr:rowOff>
    </xdr:from>
    <xdr:to>
      <xdr:col>50</xdr:col>
      <xdr:colOff>165100</xdr:colOff>
      <xdr:row>86</xdr:row>
      <xdr:rowOff>116332</xdr:rowOff>
    </xdr:to>
    <xdr:sp macro="" textlink="">
      <xdr:nvSpPr>
        <xdr:cNvPr id="361" name="楕円 360">
          <a:extLst>
            <a:ext uri="{FF2B5EF4-FFF2-40B4-BE49-F238E27FC236}">
              <a16:creationId xmlns:a16="http://schemas.microsoft.com/office/drawing/2014/main" id="{97B2E47C-256B-4199-BC34-56AD0EEB1859}"/>
            </a:ext>
          </a:extLst>
        </xdr:cNvPr>
        <xdr:cNvSpPr/>
      </xdr:nvSpPr>
      <xdr:spPr>
        <a:xfrm>
          <a:off x="95885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64008</xdr:rowOff>
    </xdr:from>
    <xdr:to>
      <xdr:col>55</xdr:col>
      <xdr:colOff>0</xdr:colOff>
      <xdr:row>86</xdr:row>
      <xdr:rowOff>65532</xdr:rowOff>
    </xdr:to>
    <xdr:cxnSp macro="">
      <xdr:nvCxnSpPr>
        <xdr:cNvPr id="362" name="直線コネクタ 361">
          <a:extLst>
            <a:ext uri="{FF2B5EF4-FFF2-40B4-BE49-F238E27FC236}">
              <a16:creationId xmlns:a16="http://schemas.microsoft.com/office/drawing/2014/main" id="{4856F975-25A1-42D5-B978-D53CC4A933D3}"/>
            </a:ext>
          </a:extLst>
        </xdr:cNvPr>
        <xdr:cNvCxnSpPr/>
      </xdr:nvCxnSpPr>
      <xdr:spPr>
        <a:xfrm flipV="1">
          <a:off x="9639300" y="1480870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15494</xdr:rowOff>
    </xdr:from>
    <xdr:to>
      <xdr:col>46</xdr:col>
      <xdr:colOff>38100</xdr:colOff>
      <xdr:row>86</xdr:row>
      <xdr:rowOff>117094</xdr:rowOff>
    </xdr:to>
    <xdr:sp macro="" textlink="">
      <xdr:nvSpPr>
        <xdr:cNvPr id="363" name="楕円 362">
          <a:extLst>
            <a:ext uri="{FF2B5EF4-FFF2-40B4-BE49-F238E27FC236}">
              <a16:creationId xmlns:a16="http://schemas.microsoft.com/office/drawing/2014/main" id="{37C566B7-7412-4836-92F8-94FFBD30ABBA}"/>
            </a:ext>
          </a:extLst>
        </xdr:cNvPr>
        <xdr:cNvSpPr/>
      </xdr:nvSpPr>
      <xdr:spPr>
        <a:xfrm>
          <a:off x="86995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65532</xdr:rowOff>
    </xdr:from>
    <xdr:to>
      <xdr:col>50</xdr:col>
      <xdr:colOff>114300</xdr:colOff>
      <xdr:row>86</xdr:row>
      <xdr:rowOff>66294</xdr:rowOff>
    </xdr:to>
    <xdr:cxnSp macro="">
      <xdr:nvCxnSpPr>
        <xdr:cNvPr id="364" name="直線コネクタ 363">
          <a:extLst>
            <a:ext uri="{FF2B5EF4-FFF2-40B4-BE49-F238E27FC236}">
              <a16:creationId xmlns:a16="http://schemas.microsoft.com/office/drawing/2014/main" id="{49616F0E-2D0A-46A0-BF52-33E0DF9E0A54}"/>
            </a:ext>
          </a:extLst>
        </xdr:cNvPr>
        <xdr:cNvCxnSpPr/>
      </xdr:nvCxnSpPr>
      <xdr:spPr>
        <a:xfrm flipV="1">
          <a:off x="8750300" y="148102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16256</xdr:rowOff>
    </xdr:from>
    <xdr:to>
      <xdr:col>41</xdr:col>
      <xdr:colOff>101600</xdr:colOff>
      <xdr:row>86</xdr:row>
      <xdr:rowOff>117856</xdr:rowOff>
    </xdr:to>
    <xdr:sp macro="" textlink="">
      <xdr:nvSpPr>
        <xdr:cNvPr id="365" name="楕円 364">
          <a:extLst>
            <a:ext uri="{FF2B5EF4-FFF2-40B4-BE49-F238E27FC236}">
              <a16:creationId xmlns:a16="http://schemas.microsoft.com/office/drawing/2014/main" id="{C41F26EC-73BF-4635-B332-FF63A740FFD6}"/>
            </a:ext>
          </a:extLst>
        </xdr:cNvPr>
        <xdr:cNvSpPr/>
      </xdr:nvSpPr>
      <xdr:spPr>
        <a:xfrm>
          <a:off x="7810500" y="1476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66294</xdr:rowOff>
    </xdr:from>
    <xdr:to>
      <xdr:col>45</xdr:col>
      <xdr:colOff>177800</xdr:colOff>
      <xdr:row>86</xdr:row>
      <xdr:rowOff>67056</xdr:rowOff>
    </xdr:to>
    <xdr:cxnSp macro="">
      <xdr:nvCxnSpPr>
        <xdr:cNvPr id="366" name="直線コネクタ 365">
          <a:extLst>
            <a:ext uri="{FF2B5EF4-FFF2-40B4-BE49-F238E27FC236}">
              <a16:creationId xmlns:a16="http://schemas.microsoft.com/office/drawing/2014/main" id="{F5A87A42-60AB-4042-830A-AB52A6981C43}"/>
            </a:ext>
          </a:extLst>
        </xdr:cNvPr>
        <xdr:cNvCxnSpPr/>
      </xdr:nvCxnSpPr>
      <xdr:spPr>
        <a:xfrm flipV="1">
          <a:off x="7861300" y="1481099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17780</xdr:rowOff>
    </xdr:from>
    <xdr:to>
      <xdr:col>36</xdr:col>
      <xdr:colOff>165100</xdr:colOff>
      <xdr:row>86</xdr:row>
      <xdr:rowOff>119380</xdr:rowOff>
    </xdr:to>
    <xdr:sp macro="" textlink="">
      <xdr:nvSpPr>
        <xdr:cNvPr id="367" name="楕円 366">
          <a:extLst>
            <a:ext uri="{FF2B5EF4-FFF2-40B4-BE49-F238E27FC236}">
              <a16:creationId xmlns:a16="http://schemas.microsoft.com/office/drawing/2014/main" id="{27CBFF90-20DF-41DC-B9FD-5AD461E578C8}"/>
            </a:ext>
          </a:extLst>
        </xdr:cNvPr>
        <xdr:cNvSpPr/>
      </xdr:nvSpPr>
      <xdr:spPr>
        <a:xfrm>
          <a:off x="6921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67056</xdr:rowOff>
    </xdr:from>
    <xdr:to>
      <xdr:col>41</xdr:col>
      <xdr:colOff>50800</xdr:colOff>
      <xdr:row>86</xdr:row>
      <xdr:rowOff>68580</xdr:rowOff>
    </xdr:to>
    <xdr:cxnSp macro="">
      <xdr:nvCxnSpPr>
        <xdr:cNvPr id="368" name="直線コネクタ 367">
          <a:extLst>
            <a:ext uri="{FF2B5EF4-FFF2-40B4-BE49-F238E27FC236}">
              <a16:creationId xmlns:a16="http://schemas.microsoft.com/office/drawing/2014/main" id="{9B0927BA-3659-4EF7-9C7F-2798EEE3BB04}"/>
            </a:ext>
          </a:extLst>
        </xdr:cNvPr>
        <xdr:cNvCxnSpPr/>
      </xdr:nvCxnSpPr>
      <xdr:spPr>
        <a:xfrm flipV="1">
          <a:off x="6972300" y="1481175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69" name="n_1aveValue【福祉施設】&#10;一人当たり面積">
          <a:extLst>
            <a:ext uri="{FF2B5EF4-FFF2-40B4-BE49-F238E27FC236}">
              <a16:creationId xmlns:a16="http://schemas.microsoft.com/office/drawing/2014/main" id="{83A0D505-07CC-4045-AFB5-CF6657A8BBC2}"/>
            </a:ext>
          </a:extLst>
        </xdr:cNvPr>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70" name="n_2aveValue【福祉施設】&#10;一人当たり面積">
          <a:extLst>
            <a:ext uri="{FF2B5EF4-FFF2-40B4-BE49-F238E27FC236}">
              <a16:creationId xmlns:a16="http://schemas.microsoft.com/office/drawing/2014/main" id="{A647DBFB-9F63-49AF-9D44-AE3C1ED7C5BB}"/>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71" name="n_3aveValue【福祉施設】&#10;一人当たり面積">
          <a:extLst>
            <a:ext uri="{FF2B5EF4-FFF2-40B4-BE49-F238E27FC236}">
              <a16:creationId xmlns:a16="http://schemas.microsoft.com/office/drawing/2014/main" id="{5964E955-0A2F-4C3F-9B18-EC12E73966EF}"/>
            </a:ext>
          </a:extLst>
        </xdr:cNvPr>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72" name="n_4aveValue【福祉施設】&#10;一人当たり面積">
          <a:extLst>
            <a:ext uri="{FF2B5EF4-FFF2-40B4-BE49-F238E27FC236}">
              <a16:creationId xmlns:a16="http://schemas.microsoft.com/office/drawing/2014/main" id="{B213E01A-8672-48FB-8D48-8FB66938A144}"/>
            </a:ext>
          </a:extLst>
        </xdr:cNvPr>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107459</xdr:rowOff>
    </xdr:from>
    <xdr:ext cx="469744" cy="259045"/>
    <xdr:sp macro="" textlink="">
      <xdr:nvSpPr>
        <xdr:cNvPr id="373" name="n_1mainValue【福祉施設】&#10;一人当たり面積">
          <a:extLst>
            <a:ext uri="{FF2B5EF4-FFF2-40B4-BE49-F238E27FC236}">
              <a16:creationId xmlns:a16="http://schemas.microsoft.com/office/drawing/2014/main" id="{C11E0DDF-3645-40FD-B3E2-CE0C0381F54F}"/>
            </a:ext>
          </a:extLst>
        </xdr:cNvPr>
        <xdr:cNvSpPr txBox="1"/>
      </xdr:nvSpPr>
      <xdr:spPr>
        <a:xfrm>
          <a:off x="9391727"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108221</xdr:rowOff>
    </xdr:from>
    <xdr:ext cx="469744" cy="259045"/>
    <xdr:sp macro="" textlink="">
      <xdr:nvSpPr>
        <xdr:cNvPr id="374" name="n_2mainValue【福祉施設】&#10;一人当たり面積">
          <a:extLst>
            <a:ext uri="{FF2B5EF4-FFF2-40B4-BE49-F238E27FC236}">
              <a16:creationId xmlns:a16="http://schemas.microsoft.com/office/drawing/2014/main" id="{E355134C-A87B-41DD-97B0-4368AFBA5349}"/>
            </a:ext>
          </a:extLst>
        </xdr:cNvPr>
        <xdr:cNvSpPr txBox="1"/>
      </xdr:nvSpPr>
      <xdr:spPr>
        <a:xfrm>
          <a:off x="8515427"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108983</xdr:rowOff>
    </xdr:from>
    <xdr:ext cx="469744" cy="259045"/>
    <xdr:sp macro="" textlink="">
      <xdr:nvSpPr>
        <xdr:cNvPr id="375" name="n_3mainValue【福祉施設】&#10;一人当たり面積">
          <a:extLst>
            <a:ext uri="{FF2B5EF4-FFF2-40B4-BE49-F238E27FC236}">
              <a16:creationId xmlns:a16="http://schemas.microsoft.com/office/drawing/2014/main" id="{A4D1069D-4330-4025-9B92-24E32F8D0C85}"/>
            </a:ext>
          </a:extLst>
        </xdr:cNvPr>
        <xdr:cNvSpPr txBox="1"/>
      </xdr:nvSpPr>
      <xdr:spPr>
        <a:xfrm>
          <a:off x="7626427"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110507</xdr:rowOff>
    </xdr:from>
    <xdr:ext cx="469744" cy="259045"/>
    <xdr:sp macro="" textlink="">
      <xdr:nvSpPr>
        <xdr:cNvPr id="376" name="n_4mainValue【福祉施設】&#10;一人当たり面積">
          <a:extLst>
            <a:ext uri="{FF2B5EF4-FFF2-40B4-BE49-F238E27FC236}">
              <a16:creationId xmlns:a16="http://schemas.microsoft.com/office/drawing/2014/main" id="{14D3FB24-50A0-41D5-9938-04D43EBB2761}"/>
            </a:ext>
          </a:extLst>
        </xdr:cNvPr>
        <xdr:cNvSpPr txBox="1"/>
      </xdr:nvSpPr>
      <xdr:spPr>
        <a:xfrm>
          <a:off x="6737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48F32FD-E0D9-456C-B29C-F54658F1B8A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99E5A030-27BE-475D-B449-91638D31785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7852FB0-BC77-45AB-8A38-D3C228641C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17C807CF-468A-4AC6-870D-C266981C6C6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B1CA021D-9740-42EA-BE19-CDFD854328D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577EE6B6-D729-453D-8B4E-9FD65FB09E6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6030D85-562F-4D25-BD2F-5440C1CAB9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86794029-A893-4CA7-B5C5-929984A6DA4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30B9F115-480D-49CA-B5E9-B7D13B095D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D135A117-F5FF-4BCB-9072-B6E546A3010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FA389EB6-0133-4E51-9215-A267B81156F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535FCC7A-8AB3-43B4-810B-A7F11B04DCA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4498602D-F03F-4E92-A39E-B98A64CB30E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D13DC6D5-C904-4EBA-81A6-254F75A24FC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AB101281-05C5-4063-8D9C-7886563F0D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34ED6172-EAC7-475C-82B8-4B059288BA6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55CF1B31-A430-4111-BF86-71E2994C07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6D222840-7090-4DEE-B5EA-C667AAEF23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C217AB7A-AD66-4D6F-8100-3CB87B981D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A941646D-2300-4261-B8EF-B6E8174F933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C5AD5649-C64F-4AA4-83AE-3220B969E33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3F84BA7D-C5CE-4820-8ACC-9DCE5E40CD0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C3D688BB-CE3A-4618-9CD8-39E8A395F44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E545DA43-6E0A-41F6-9FD5-A8B8ED6F8C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C24211D-AE90-4775-B5C7-8DCB671D29E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FD6772EE-1E23-41FE-A37A-2D44B7EC88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159D225C-B9CC-4123-810E-11D7A772967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7120A715-2BEA-4C21-A995-9155A373A67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CBBF2458-0F9A-4716-AD5F-CC9C17A8778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FF11F616-0F0D-4560-B2D4-2D5007C53EB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2E0995CE-DC9B-4EE0-9A9E-29A24736C31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E120A556-B647-4C68-9310-D99E9CB058F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32D5DE35-895E-492E-BDE6-8923DE306C4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86AE0CB3-EC17-4536-88C6-21709286CFC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C9DB1976-DA19-4A65-8B64-7D2BBCDD053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7D933426-73FE-48E0-BC2C-BC5FE82A769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B3F3BBB6-B6A4-4FED-96B6-3770FB5B4B5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7B628872-A6F3-4EB0-BB76-ACB8E194F4A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3AC6DA14-6241-4886-B5A8-8479F113EA4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339F0A55-14B7-43CC-BB7D-62BDDE2B1D0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D3851F9D-ED5E-48ED-B508-362A1F1D672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B34857CA-0268-41FB-BFCF-3E088E500F71}"/>
            </a:ext>
          </a:extLst>
        </xdr:cNvPr>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EFC2BBEC-8586-4897-BF67-70F7FF0103D6}"/>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686BD307-5264-4156-ADDB-158BE677706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8B02CE13-3C03-49B6-AA00-A637380E84CD}"/>
            </a:ext>
          </a:extLst>
        </xdr:cNvPr>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22" name="直線コネクタ 421">
          <a:extLst>
            <a:ext uri="{FF2B5EF4-FFF2-40B4-BE49-F238E27FC236}">
              <a16:creationId xmlns:a16="http://schemas.microsoft.com/office/drawing/2014/main" id="{EB4A43EB-9F10-4905-A340-AE8FF531631E}"/>
            </a:ext>
          </a:extLst>
        </xdr:cNvPr>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43151468-E5A0-4B24-8CAF-33639FA7BE6B}"/>
            </a:ext>
          </a:extLst>
        </xdr:cNvPr>
        <xdr:cNvSpPr txBox="1"/>
      </xdr:nvSpPr>
      <xdr:spPr>
        <a:xfrm>
          <a:off x="16357600" y="647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424" name="フローチャート: 判断 423">
          <a:extLst>
            <a:ext uri="{FF2B5EF4-FFF2-40B4-BE49-F238E27FC236}">
              <a16:creationId xmlns:a16="http://schemas.microsoft.com/office/drawing/2014/main" id="{26538510-E1CD-430A-B172-9128F9CA45F7}"/>
            </a:ext>
          </a:extLst>
        </xdr:cNvPr>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5" name="フローチャート: 判断 424">
          <a:extLst>
            <a:ext uri="{FF2B5EF4-FFF2-40B4-BE49-F238E27FC236}">
              <a16:creationId xmlns:a16="http://schemas.microsoft.com/office/drawing/2014/main" id="{1E0B0CF3-C3F5-40F8-8BA4-515E8CD1105B}"/>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426" name="フローチャート: 判断 425">
          <a:extLst>
            <a:ext uri="{FF2B5EF4-FFF2-40B4-BE49-F238E27FC236}">
              <a16:creationId xmlns:a16="http://schemas.microsoft.com/office/drawing/2014/main" id="{8987FC9F-F8DB-4C81-8DA2-F707CB0599AE}"/>
            </a:ext>
          </a:extLst>
        </xdr:cNvPr>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7C6AD3C7-D5E7-453E-915B-2D732B19C054}"/>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28" name="フローチャート: 判断 427">
          <a:extLst>
            <a:ext uri="{FF2B5EF4-FFF2-40B4-BE49-F238E27FC236}">
              <a16:creationId xmlns:a16="http://schemas.microsoft.com/office/drawing/2014/main" id="{BEF751CB-A99F-4B7B-BE61-6856B7586D8A}"/>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86696C8-3AAD-4E60-8822-DD8AC35E056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239658D-44BD-4454-894E-9BBD171077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D5B3C05-B85A-4A1C-A013-13A3A3FB45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9C344D8-55B0-45A4-824A-9F8465776D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3D72FB9-F506-4D5C-9335-5910C0163F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434" name="楕円 433">
          <a:extLst>
            <a:ext uri="{FF2B5EF4-FFF2-40B4-BE49-F238E27FC236}">
              <a16:creationId xmlns:a16="http://schemas.microsoft.com/office/drawing/2014/main" id="{C27B1A98-B37E-4D34-A693-50572B186AA0}"/>
            </a:ext>
          </a:extLst>
        </xdr:cNvPr>
        <xdr:cNvSpPr/>
      </xdr:nvSpPr>
      <xdr:spPr>
        <a:xfrm>
          <a:off x="16268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167476</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C4E05B57-CD99-44C9-9D07-AC2D6E7C4CB1}"/>
            </a:ext>
          </a:extLst>
        </xdr:cNvPr>
        <xdr:cNvSpPr txBox="1"/>
      </xdr:nvSpPr>
      <xdr:spPr>
        <a:xfrm>
          <a:off x="16357600" y="616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436" name="楕円 435">
          <a:extLst>
            <a:ext uri="{FF2B5EF4-FFF2-40B4-BE49-F238E27FC236}">
              <a16:creationId xmlns:a16="http://schemas.microsoft.com/office/drawing/2014/main" id="{55EBA08A-DE24-44C9-84AA-F1BAF270ABDB}"/>
            </a:ext>
          </a:extLst>
        </xdr:cNvPr>
        <xdr:cNvSpPr/>
      </xdr:nvSpPr>
      <xdr:spPr>
        <a:xfrm>
          <a:off x="15430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23949</xdr:rowOff>
    </xdr:from>
    <xdr:to>
      <xdr:col>85</xdr:col>
      <xdr:colOff>127000</xdr:colOff>
      <xdr:row>37</xdr:row>
      <xdr:rowOff>48442</xdr:rowOff>
    </xdr:to>
    <xdr:cxnSp macro="">
      <xdr:nvCxnSpPr>
        <xdr:cNvPr id="437" name="直線コネクタ 436">
          <a:extLst>
            <a:ext uri="{FF2B5EF4-FFF2-40B4-BE49-F238E27FC236}">
              <a16:creationId xmlns:a16="http://schemas.microsoft.com/office/drawing/2014/main" id="{C3C766A2-72CA-4FFE-AF6F-7639D9EF3D81}"/>
            </a:ext>
          </a:extLst>
        </xdr:cNvPr>
        <xdr:cNvCxnSpPr/>
      </xdr:nvCxnSpPr>
      <xdr:spPr>
        <a:xfrm flipV="1">
          <a:off x="15481300" y="6367599"/>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38463</xdr:rowOff>
    </xdr:from>
    <xdr:to>
      <xdr:col>76</xdr:col>
      <xdr:colOff>165100</xdr:colOff>
      <xdr:row>36</xdr:row>
      <xdr:rowOff>140063</xdr:rowOff>
    </xdr:to>
    <xdr:sp macro="" textlink="">
      <xdr:nvSpPr>
        <xdr:cNvPr id="438" name="楕円 437">
          <a:extLst>
            <a:ext uri="{FF2B5EF4-FFF2-40B4-BE49-F238E27FC236}">
              <a16:creationId xmlns:a16="http://schemas.microsoft.com/office/drawing/2014/main" id="{2E96D6D2-8550-492B-A02F-681A51DA96AF}"/>
            </a:ext>
          </a:extLst>
        </xdr:cNvPr>
        <xdr:cNvSpPr/>
      </xdr:nvSpPr>
      <xdr:spPr>
        <a:xfrm>
          <a:off x="14541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89263</xdr:rowOff>
    </xdr:from>
    <xdr:to>
      <xdr:col>81</xdr:col>
      <xdr:colOff>50800</xdr:colOff>
      <xdr:row>37</xdr:row>
      <xdr:rowOff>48442</xdr:rowOff>
    </xdr:to>
    <xdr:cxnSp macro="">
      <xdr:nvCxnSpPr>
        <xdr:cNvPr id="439" name="直線コネクタ 438">
          <a:extLst>
            <a:ext uri="{FF2B5EF4-FFF2-40B4-BE49-F238E27FC236}">
              <a16:creationId xmlns:a16="http://schemas.microsoft.com/office/drawing/2014/main" id="{92638C69-8EF2-4B5C-BD5F-EBAE5545F0BD}"/>
            </a:ext>
          </a:extLst>
        </xdr:cNvPr>
        <xdr:cNvCxnSpPr/>
      </xdr:nvCxnSpPr>
      <xdr:spPr>
        <a:xfrm>
          <a:off x="14592300" y="626146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41728</xdr:rowOff>
    </xdr:from>
    <xdr:to>
      <xdr:col>72</xdr:col>
      <xdr:colOff>38100</xdr:colOff>
      <xdr:row>36</xdr:row>
      <xdr:rowOff>143328</xdr:rowOff>
    </xdr:to>
    <xdr:sp macro="" textlink="">
      <xdr:nvSpPr>
        <xdr:cNvPr id="440" name="楕円 439">
          <a:extLst>
            <a:ext uri="{FF2B5EF4-FFF2-40B4-BE49-F238E27FC236}">
              <a16:creationId xmlns:a16="http://schemas.microsoft.com/office/drawing/2014/main" id="{5C36F9F1-6377-48CC-B692-DEA90D735C8C}"/>
            </a:ext>
          </a:extLst>
        </xdr:cNvPr>
        <xdr:cNvSpPr/>
      </xdr:nvSpPr>
      <xdr:spPr>
        <a:xfrm>
          <a:off x="13652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89263</xdr:rowOff>
    </xdr:from>
    <xdr:to>
      <xdr:col>76</xdr:col>
      <xdr:colOff>114300</xdr:colOff>
      <xdr:row>36</xdr:row>
      <xdr:rowOff>92528</xdr:rowOff>
    </xdr:to>
    <xdr:cxnSp macro="">
      <xdr:nvCxnSpPr>
        <xdr:cNvPr id="441" name="直線コネクタ 440">
          <a:extLst>
            <a:ext uri="{FF2B5EF4-FFF2-40B4-BE49-F238E27FC236}">
              <a16:creationId xmlns:a16="http://schemas.microsoft.com/office/drawing/2014/main" id="{DE3F0A57-E913-4928-946D-11F22667C335}"/>
            </a:ext>
          </a:extLst>
        </xdr:cNvPr>
        <xdr:cNvCxnSpPr/>
      </xdr:nvCxnSpPr>
      <xdr:spPr>
        <a:xfrm flipV="1">
          <a:off x="13703300" y="62614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121739</xdr:rowOff>
    </xdr:from>
    <xdr:to>
      <xdr:col>67</xdr:col>
      <xdr:colOff>101600</xdr:colOff>
      <xdr:row>36</xdr:row>
      <xdr:rowOff>51889</xdr:rowOff>
    </xdr:to>
    <xdr:sp macro="" textlink="">
      <xdr:nvSpPr>
        <xdr:cNvPr id="442" name="楕円 441">
          <a:extLst>
            <a:ext uri="{FF2B5EF4-FFF2-40B4-BE49-F238E27FC236}">
              <a16:creationId xmlns:a16="http://schemas.microsoft.com/office/drawing/2014/main" id="{89F3FB67-8568-4E67-BA37-0016C7C9410A}"/>
            </a:ext>
          </a:extLst>
        </xdr:cNvPr>
        <xdr:cNvSpPr/>
      </xdr:nvSpPr>
      <xdr:spPr>
        <a:xfrm>
          <a:off x="12763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1089</xdr:rowOff>
    </xdr:from>
    <xdr:to>
      <xdr:col>71</xdr:col>
      <xdr:colOff>177800</xdr:colOff>
      <xdr:row>36</xdr:row>
      <xdr:rowOff>92528</xdr:rowOff>
    </xdr:to>
    <xdr:cxnSp macro="">
      <xdr:nvCxnSpPr>
        <xdr:cNvPr id="443" name="直線コネクタ 442">
          <a:extLst>
            <a:ext uri="{FF2B5EF4-FFF2-40B4-BE49-F238E27FC236}">
              <a16:creationId xmlns:a16="http://schemas.microsoft.com/office/drawing/2014/main" id="{15AB900A-2565-497A-94F5-715CE64FC9BE}"/>
            </a:ext>
          </a:extLst>
        </xdr:cNvPr>
        <xdr:cNvCxnSpPr/>
      </xdr:nvCxnSpPr>
      <xdr:spPr>
        <a:xfrm>
          <a:off x="12814300" y="6173289"/>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9A36DD43-2C80-483A-9DD7-CD21B8702BBF}"/>
            </a:ext>
          </a:extLst>
        </xdr:cNvPr>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351483B9-72D9-4B5B-A914-D595CF1EF5A8}"/>
            </a:ext>
          </a:extLst>
        </xdr:cNvPr>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B1221E57-B211-4E81-9947-183D847DAEAA}"/>
            </a:ext>
          </a:extLst>
        </xdr:cNvPr>
        <xdr:cNvSpPr txBox="1"/>
      </xdr:nvSpPr>
      <xdr:spPr>
        <a:xfrm>
          <a:off x="13500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97CB2914-2295-41A4-BE6C-7F197F7D99E1}"/>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115769</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D003531F-F7D8-4481-ADA4-38FD2B16BAF7}"/>
            </a:ext>
          </a:extLst>
        </xdr:cNvPr>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156590</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16271879-2016-4A58-BAB9-CDCFB3FA4A77}"/>
            </a:ext>
          </a:extLst>
        </xdr:cNvPr>
        <xdr:cNvSpPr txBox="1"/>
      </xdr:nvSpPr>
      <xdr:spPr>
        <a:xfrm>
          <a:off x="143897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159855</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31E18FEB-7483-4741-AAB1-3DBF45D8C101}"/>
            </a:ext>
          </a:extLst>
        </xdr:cNvPr>
        <xdr:cNvSpPr txBox="1"/>
      </xdr:nvSpPr>
      <xdr:spPr>
        <a:xfrm>
          <a:off x="13500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68416</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D845D694-6ACB-4E6C-9EEE-839107051CC4}"/>
            </a:ext>
          </a:extLst>
        </xdr:cNvPr>
        <xdr:cNvSpPr txBox="1"/>
      </xdr:nvSpPr>
      <xdr:spPr>
        <a:xfrm>
          <a:off x="12611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3415EF26-E21C-4D87-AA44-668959E90C2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E3B9682B-6FDA-4967-BC14-0546D071681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6DD5D10-B514-48E1-9720-936FD1442F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FF380EF3-1819-4548-A651-46C39D97E70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1019562-F3AB-4802-860D-7F41FE2E32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49549BCD-4CC1-4874-BF83-389187D286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A8B07CE7-2960-413D-9ED8-32E1B13BE7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5AD40EAC-1951-40A4-9E11-4FE3425288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E2E914B2-1919-474A-9F3F-56659007320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37BAB5F0-96C7-4126-86AD-A4A10420CF0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62" name="直線コネクタ 461">
          <a:extLst>
            <a:ext uri="{FF2B5EF4-FFF2-40B4-BE49-F238E27FC236}">
              <a16:creationId xmlns:a16="http://schemas.microsoft.com/office/drawing/2014/main" id="{51D2DF91-52B5-478A-A7DF-C0D560C6C702}"/>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3" name="テキスト ボックス 462">
          <a:extLst>
            <a:ext uri="{FF2B5EF4-FFF2-40B4-BE49-F238E27FC236}">
              <a16:creationId xmlns:a16="http://schemas.microsoft.com/office/drawing/2014/main" id="{2CF95049-6433-40E9-AC74-EA1FDA47F95D}"/>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44A84A9A-0EFA-47B0-9BEF-D5058A64800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65" name="テキスト ボックス 464">
          <a:extLst>
            <a:ext uri="{FF2B5EF4-FFF2-40B4-BE49-F238E27FC236}">
              <a16:creationId xmlns:a16="http://schemas.microsoft.com/office/drawing/2014/main" id="{B339D8BF-E788-4F8D-9389-46D1D2C5B921}"/>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6" name="直線コネクタ 465">
          <a:extLst>
            <a:ext uri="{FF2B5EF4-FFF2-40B4-BE49-F238E27FC236}">
              <a16:creationId xmlns:a16="http://schemas.microsoft.com/office/drawing/2014/main" id="{6A48CAE6-6884-4B63-B77A-33F9EE8289F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467" name="テキスト ボックス 466">
          <a:extLst>
            <a:ext uri="{FF2B5EF4-FFF2-40B4-BE49-F238E27FC236}">
              <a16:creationId xmlns:a16="http://schemas.microsoft.com/office/drawing/2014/main" id="{60A433FF-60A8-4975-A402-CDC6B83DD02C}"/>
            </a:ext>
          </a:extLst>
        </xdr:cNvPr>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33720376-E063-4981-B89C-E5B41C9C04E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22311BE5-3B6B-438E-BB75-4C80FE54DDCC}"/>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7C1760A2-EF0B-43F9-906D-98DA54BDB2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471" name="直線コネクタ 470">
          <a:extLst>
            <a:ext uri="{FF2B5EF4-FFF2-40B4-BE49-F238E27FC236}">
              <a16:creationId xmlns:a16="http://schemas.microsoft.com/office/drawing/2014/main" id="{225B2728-8B06-44CB-B12D-75861C96C127}"/>
            </a:ext>
          </a:extLst>
        </xdr:cNvPr>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5FF0A44A-C984-4E48-9533-79E91DE39B25}"/>
            </a:ext>
          </a:extLst>
        </xdr:cNvPr>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473" name="直線コネクタ 472">
          <a:extLst>
            <a:ext uri="{FF2B5EF4-FFF2-40B4-BE49-F238E27FC236}">
              <a16:creationId xmlns:a16="http://schemas.microsoft.com/office/drawing/2014/main" id="{BFF75F7C-13AE-4CAD-9143-61FB6093C538}"/>
            </a:ext>
          </a:extLst>
        </xdr:cNvPr>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474" name="【一般廃棄物処理施設】&#10;一人当たり有形固定資産（償却資産）額最大値テキスト">
          <a:extLst>
            <a:ext uri="{FF2B5EF4-FFF2-40B4-BE49-F238E27FC236}">
              <a16:creationId xmlns:a16="http://schemas.microsoft.com/office/drawing/2014/main" id="{7F9A8487-9A43-4678-ACEF-0C541A1785D1}"/>
            </a:ext>
          </a:extLst>
        </xdr:cNvPr>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475" name="直線コネクタ 474">
          <a:extLst>
            <a:ext uri="{FF2B5EF4-FFF2-40B4-BE49-F238E27FC236}">
              <a16:creationId xmlns:a16="http://schemas.microsoft.com/office/drawing/2014/main" id="{57C248C8-7435-446F-B184-464613AFE4E8}"/>
            </a:ext>
          </a:extLst>
        </xdr:cNvPr>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2385</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B513D393-3F2B-40DE-95C1-81260D6D7525}"/>
            </a:ext>
          </a:extLst>
        </xdr:cNvPr>
        <xdr:cNvSpPr txBox="1"/>
      </xdr:nvSpPr>
      <xdr:spPr>
        <a:xfrm>
          <a:off x="22199600" y="6860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477" name="フローチャート: 判断 476">
          <a:extLst>
            <a:ext uri="{FF2B5EF4-FFF2-40B4-BE49-F238E27FC236}">
              <a16:creationId xmlns:a16="http://schemas.microsoft.com/office/drawing/2014/main" id="{AA7CFE77-3396-4CA7-B8EC-70C4A6A174C8}"/>
            </a:ext>
          </a:extLst>
        </xdr:cNvPr>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478" name="フローチャート: 判断 477">
          <a:extLst>
            <a:ext uri="{FF2B5EF4-FFF2-40B4-BE49-F238E27FC236}">
              <a16:creationId xmlns:a16="http://schemas.microsoft.com/office/drawing/2014/main" id="{BDAA3585-648F-45FB-8282-91159188510A}"/>
            </a:ext>
          </a:extLst>
        </xdr:cNvPr>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479" name="フローチャート: 判断 478">
          <a:extLst>
            <a:ext uri="{FF2B5EF4-FFF2-40B4-BE49-F238E27FC236}">
              <a16:creationId xmlns:a16="http://schemas.microsoft.com/office/drawing/2014/main" id="{1127AF8F-CFFC-4D76-BA90-405F70F98417}"/>
            </a:ext>
          </a:extLst>
        </xdr:cNvPr>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480" name="フローチャート: 判断 479">
          <a:extLst>
            <a:ext uri="{FF2B5EF4-FFF2-40B4-BE49-F238E27FC236}">
              <a16:creationId xmlns:a16="http://schemas.microsoft.com/office/drawing/2014/main" id="{9757B77A-94E0-42A1-8199-3905ED2BA69A}"/>
            </a:ext>
          </a:extLst>
        </xdr:cNvPr>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481" name="フローチャート: 判断 480">
          <a:extLst>
            <a:ext uri="{FF2B5EF4-FFF2-40B4-BE49-F238E27FC236}">
              <a16:creationId xmlns:a16="http://schemas.microsoft.com/office/drawing/2014/main" id="{E2DE5AAA-CB65-4C89-9840-D6297CDAF9C0}"/>
            </a:ext>
          </a:extLst>
        </xdr:cNvPr>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DEBFB45-1125-462F-A0D8-6C41E12663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0FC0A0E-E23F-4EB2-AA56-4CD6C13E28B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4F7F3ED-AB4E-465D-B4D7-FD683D8D0BF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407CFB8-79F6-4076-AE59-F979ED61A4D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343D790-E258-42A3-B575-DE87B06E7FB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24890</xdr:rowOff>
    </xdr:from>
    <xdr:to>
      <xdr:col>116</xdr:col>
      <xdr:colOff>114300</xdr:colOff>
      <xdr:row>39</xdr:row>
      <xdr:rowOff>126490</xdr:rowOff>
    </xdr:to>
    <xdr:sp macro="" textlink="">
      <xdr:nvSpPr>
        <xdr:cNvPr id="487" name="楕円 486">
          <a:extLst>
            <a:ext uri="{FF2B5EF4-FFF2-40B4-BE49-F238E27FC236}">
              <a16:creationId xmlns:a16="http://schemas.microsoft.com/office/drawing/2014/main" id="{36701495-D16F-4CCA-A8FC-188A9FE68A98}"/>
            </a:ext>
          </a:extLst>
        </xdr:cNvPr>
        <xdr:cNvSpPr/>
      </xdr:nvSpPr>
      <xdr:spPr>
        <a:xfrm>
          <a:off x="22110700" y="67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47767</xdr:rowOff>
    </xdr:from>
    <xdr:ext cx="599010" cy="259045"/>
    <xdr:sp macro="" textlink="">
      <xdr:nvSpPr>
        <xdr:cNvPr id="488" name="【一般廃棄物処理施設】&#10;一人当たり有形固定資産（償却資産）額該当値テキスト">
          <a:extLst>
            <a:ext uri="{FF2B5EF4-FFF2-40B4-BE49-F238E27FC236}">
              <a16:creationId xmlns:a16="http://schemas.microsoft.com/office/drawing/2014/main" id="{C1955DA8-855D-4F03-BE71-F9100F38E8EF}"/>
            </a:ext>
          </a:extLst>
        </xdr:cNvPr>
        <xdr:cNvSpPr txBox="1"/>
      </xdr:nvSpPr>
      <xdr:spPr>
        <a:xfrm>
          <a:off x="22199600" y="656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63314</xdr:rowOff>
    </xdr:from>
    <xdr:to>
      <xdr:col>112</xdr:col>
      <xdr:colOff>38100</xdr:colOff>
      <xdr:row>39</xdr:row>
      <xdr:rowOff>164914</xdr:rowOff>
    </xdr:to>
    <xdr:sp macro="" textlink="">
      <xdr:nvSpPr>
        <xdr:cNvPr id="489" name="楕円 488">
          <a:extLst>
            <a:ext uri="{FF2B5EF4-FFF2-40B4-BE49-F238E27FC236}">
              <a16:creationId xmlns:a16="http://schemas.microsoft.com/office/drawing/2014/main" id="{E41A4F9F-5187-4141-AA75-01513A94299D}"/>
            </a:ext>
          </a:extLst>
        </xdr:cNvPr>
        <xdr:cNvSpPr/>
      </xdr:nvSpPr>
      <xdr:spPr>
        <a:xfrm>
          <a:off x="21272500" y="674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75690</xdr:rowOff>
    </xdr:from>
    <xdr:to>
      <xdr:col>116</xdr:col>
      <xdr:colOff>63500</xdr:colOff>
      <xdr:row>39</xdr:row>
      <xdr:rowOff>114114</xdr:rowOff>
    </xdr:to>
    <xdr:cxnSp macro="">
      <xdr:nvCxnSpPr>
        <xdr:cNvPr id="490" name="直線コネクタ 489">
          <a:extLst>
            <a:ext uri="{FF2B5EF4-FFF2-40B4-BE49-F238E27FC236}">
              <a16:creationId xmlns:a16="http://schemas.microsoft.com/office/drawing/2014/main" id="{EACAA8CB-9F7D-471F-B361-099994A0360A}"/>
            </a:ext>
          </a:extLst>
        </xdr:cNvPr>
        <xdr:cNvCxnSpPr/>
      </xdr:nvCxnSpPr>
      <xdr:spPr>
        <a:xfrm flipV="1">
          <a:off x="21323300" y="6762240"/>
          <a:ext cx="838200" cy="3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70366</xdr:rowOff>
    </xdr:from>
    <xdr:to>
      <xdr:col>107</xdr:col>
      <xdr:colOff>101600</xdr:colOff>
      <xdr:row>40</xdr:row>
      <xdr:rowOff>516</xdr:rowOff>
    </xdr:to>
    <xdr:sp macro="" textlink="">
      <xdr:nvSpPr>
        <xdr:cNvPr id="491" name="楕円 490">
          <a:extLst>
            <a:ext uri="{FF2B5EF4-FFF2-40B4-BE49-F238E27FC236}">
              <a16:creationId xmlns:a16="http://schemas.microsoft.com/office/drawing/2014/main" id="{F4DF49AB-9A15-4F53-A602-B2CE96EB834B}"/>
            </a:ext>
          </a:extLst>
        </xdr:cNvPr>
        <xdr:cNvSpPr/>
      </xdr:nvSpPr>
      <xdr:spPr>
        <a:xfrm>
          <a:off x="20383500" y="675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114114</xdr:rowOff>
    </xdr:from>
    <xdr:to>
      <xdr:col>111</xdr:col>
      <xdr:colOff>177800</xdr:colOff>
      <xdr:row>39</xdr:row>
      <xdr:rowOff>121166</xdr:rowOff>
    </xdr:to>
    <xdr:cxnSp macro="">
      <xdr:nvCxnSpPr>
        <xdr:cNvPr id="492" name="直線コネクタ 491">
          <a:extLst>
            <a:ext uri="{FF2B5EF4-FFF2-40B4-BE49-F238E27FC236}">
              <a16:creationId xmlns:a16="http://schemas.microsoft.com/office/drawing/2014/main" id="{851228EC-6D96-41C6-9080-0D3FF7F5DA1E}"/>
            </a:ext>
          </a:extLst>
        </xdr:cNvPr>
        <xdr:cNvCxnSpPr/>
      </xdr:nvCxnSpPr>
      <xdr:spPr>
        <a:xfrm flipV="1">
          <a:off x="20434300" y="6800664"/>
          <a:ext cx="889000" cy="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90294</xdr:rowOff>
    </xdr:from>
    <xdr:to>
      <xdr:col>102</xdr:col>
      <xdr:colOff>165100</xdr:colOff>
      <xdr:row>40</xdr:row>
      <xdr:rowOff>20444</xdr:rowOff>
    </xdr:to>
    <xdr:sp macro="" textlink="">
      <xdr:nvSpPr>
        <xdr:cNvPr id="493" name="楕円 492">
          <a:extLst>
            <a:ext uri="{FF2B5EF4-FFF2-40B4-BE49-F238E27FC236}">
              <a16:creationId xmlns:a16="http://schemas.microsoft.com/office/drawing/2014/main" id="{185A7010-4103-4863-87AD-F46A6C1FD4F9}"/>
            </a:ext>
          </a:extLst>
        </xdr:cNvPr>
        <xdr:cNvSpPr/>
      </xdr:nvSpPr>
      <xdr:spPr>
        <a:xfrm>
          <a:off x="19494500" y="677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121166</xdr:rowOff>
    </xdr:from>
    <xdr:to>
      <xdr:col>107</xdr:col>
      <xdr:colOff>50800</xdr:colOff>
      <xdr:row>39</xdr:row>
      <xdr:rowOff>141094</xdr:rowOff>
    </xdr:to>
    <xdr:cxnSp macro="">
      <xdr:nvCxnSpPr>
        <xdr:cNvPr id="494" name="直線コネクタ 493">
          <a:extLst>
            <a:ext uri="{FF2B5EF4-FFF2-40B4-BE49-F238E27FC236}">
              <a16:creationId xmlns:a16="http://schemas.microsoft.com/office/drawing/2014/main" id="{AEF333C1-6179-45EA-AD2B-77EBAB6AE7BE}"/>
            </a:ext>
          </a:extLst>
        </xdr:cNvPr>
        <xdr:cNvCxnSpPr/>
      </xdr:nvCxnSpPr>
      <xdr:spPr>
        <a:xfrm flipV="1">
          <a:off x="19545300" y="6807716"/>
          <a:ext cx="889000" cy="1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80308</xdr:rowOff>
    </xdr:from>
    <xdr:to>
      <xdr:col>98</xdr:col>
      <xdr:colOff>38100</xdr:colOff>
      <xdr:row>40</xdr:row>
      <xdr:rowOff>10458</xdr:rowOff>
    </xdr:to>
    <xdr:sp macro="" textlink="">
      <xdr:nvSpPr>
        <xdr:cNvPr id="495" name="楕円 494">
          <a:extLst>
            <a:ext uri="{FF2B5EF4-FFF2-40B4-BE49-F238E27FC236}">
              <a16:creationId xmlns:a16="http://schemas.microsoft.com/office/drawing/2014/main" id="{A6048DE4-BE24-4C7C-8A5A-328670914430}"/>
            </a:ext>
          </a:extLst>
        </xdr:cNvPr>
        <xdr:cNvSpPr/>
      </xdr:nvSpPr>
      <xdr:spPr>
        <a:xfrm>
          <a:off x="18605500" y="67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131108</xdr:rowOff>
    </xdr:from>
    <xdr:to>
      <xdr:col>102</xdr:col>
      <xdr:colOff>114300</xdr:colOff>
      <xdr:row>39</xdr:row>
      <xdr:rowOff>141094</xdr:rowOff>
    </xdr:to>
    <xdr:cxnSp macro="">
      <xdr:nvCxnSpPr>
        <xdr:cNvPr id="496" name="直線コネクタ 495">
          <a:extLst>
            <a:ext uri="{FF2B5EF4-FFF2-40B4-BE49-F238E27FC236}">
              <a16:creationId xmlns:a16="http://schemas.microsoft.com/office/drawing/2014/main" id="{6DBF38E9-65F4-47BA-9A53-5B473F215A22}"/>
            </a:ext>
          </a:extLst>
        </xdr:cNvPr>
        <xdr:cNvCxnSpPr/>
      </xdr:nvCxnSpPr>
      <xdr:spPr>
        <a:xfrm>
          <a:off x="18656300" y="6817658"/>
          <a:ext cx="889000" cy="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138066</xdr:rowOff>
    </xdr:from>
    <xdr:ext cx="599010" cy="259045"/>
    <xdr:sp macro="" textlink="">
      <xdr:nvSpPr>
        <xdr:cNvPr id="497" name="n_1aveValue【一般廃棄物処理施設】&#10;一人当たり有形固定資産（償却資産）額">
          <a:extLst>
            <a:ext uri="{FF2B5EF4-FFF2-40B4-BE49-F238E27FC236}">
              <a16:creationId xmlns:a16="http://schemas.microsoft.com/office/drawing/2014/main" id="{D8BFE7DA-D2B1-45D5-8BAE-250B4E0AA812}"/>
            </a:ext>
          </a:extLst>
        </xdr:cNvPr>
        <xdr:cNvSpPr txBox="1"/>
      </xdr:nvSpPr>
      <xdr:spPr>
        <a:xfrm>
          <a:off x="21011095" y="699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139876</xdr:rowOff>
    </xdr:from>
    <xdr:ext cx="599010" cy="259045"/>
    <xdr:sp macro="" textlink="">
      <xdr:nvSpPr>
        <xdr:cNvPr id="498" name="n_2aveValue【一般廃棄物処理施設】&#10;一人当たり有形固定資産（償却資産）額">
          <a:extLst>
            <a:ext uri="{FF2B5EF4-FFF2-40B4-BE49-F238E27FC236}">
              <a16:creationId xmlns:a16="http://schemas.microsoft.com/office/drawing/2014/main" id="{36BC9A97-D699-4CD8-ACFB-830FDD086B92}"/>
            </a:ext>
          </a:extLst>
        </xdr:cNvPr>
        <xdr:cNvSpPr txBox="1"/>
      </xdr:nvSpPr>
      <xdr:spPr>
        <a:xfrm>
          <a:off x="20134795" y="6997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154264</xdr:rowOff>
    </xdr:from>
    <xdr:ext cx="599010" cy="259045"/>
    <xdr:sp macro="" textlink="">
      <xdr:nvSpPr>
        <xdr:cNvPr id="499" name="n_3aveValue【一般廃棄物処理施設】&#10;一人当たり有形固定資産（償却資産）額">
          <a:extLst>
            <a:ext uri="{FF2B5EF4-FFF2-40B4-BE49-F238E27FC236}">
              <a16:creationId xmlns:a16="http://schemas.microsoft.com/office/drawing/2014/main" id="{8C1D5F2A-B853-4ECB-89F1-B8A3FE03E301}"/>
            </a:ext>
          </a:extLst>
        </xdr:cNvPr>
        <xdr:cNvSpPr txBox="1"/>
      </xdr:nvSpPr>
      <xdr:spPr>
        <a:xfrm>
          <a:off x="19245795" y="701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164165</xdr:rowOff>
    </xdr:from>
    <xdr:ext cx="599010" cy="259045"/>
    <xdr:sp macro="" textlink="">
      <xdr:nvSpPr>
        <xdr:cNvPr id="500" name="n_4aveValue【一般廃棄物処理施設】&#10;一人当たり有形固定資産（償却資産）額">
          <a:extLst>
            <a:ext uri="{FF2B5EF4-FFF2-40B4-BE49-F238E27FC236}">
              <a16:creationId xmlns:a16="http://schemas.microsoft.com/office/drawing/2014/main" id="{CD76CAC8-D75D-4F1E-B653-97F4F3E149BF}"/>
            </a:ext>
          </a:extLst>
        </xdr:cNvPr>
        <xdr:cNvSpPr txBox="1"/>
      </xdr:nvSpPr>
      <xdr:spPr>
        <a:xfrm>
          <a:off x="18356795" y="702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9991</xdr:rowOff>
    </xdr:from>
    <xdr:ext cx="599010" cy="259045"/>
    <xdr:sp macro="" textlink="">
      <xdr:nvSpPr>
        <xdr:cNvPr id="501" name="n_1mainValue【一般廃棄物処理施設】&#10;一人当たり有形固定資産（償却資産）額">
          <a:extLst>
            <a:ext uri="{FF2B5EF4-FFF2-40B4-BE49-F238E27FC236}">
              <a16:creationId xmlns:a16="http://schemas.microsoft.com/office/drawing/2014/main" id="{896EE479-F89A-4F3E-A897-63507DCC890D}"/>
            </a:ext>
          </a:extLst>
        </xdr:cNvPr>
        <xdr:cNvSpPr txBox="1"/>
      </xdr:nvSpPr>
      <xdr:spPr>
        <a:xfrm>
          <a:off x="21011095" y="65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17043</xdr:rowOff>
    </xdr:from>
    <xdr:ext cx="599010" cy="259045"/>
    <xdr:sp macro="" textlink="">
      <xdr:nvSpPr>
        <xdr:cNvPr id="502" name="n_2mainValue【一般廃棄物処理施設】&#10;一人当たり有形固定資産（償却資産）額">
          <a:extLst>
            <a:ext uri="{FF2B5EF4-FFF2-40B4-BE49-F238E27FC236}">
              <a16:creationId xmlns:a16="http://schemas.microsoft.com/office/drawing/2014/main" id="{3E3F339A-1E8A-4962-B925-611CC624C72C}"/>
            </a:ext>
          </a:extLst>
        </xdr:cNvPr>
        <xdr:cNvSpPr txBox="1"/>
      </xdr:nvSpPr>
      <xdr:spPr>
        <a:xfrm>
          <a:off x="20134795" y="6532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36971</xdr:rowOff>
    </xdr:from>
    <xdr:ext cx="599010" cy="259045"/>
    <xdr:sp macro="" textlink="">
      <xdr:nvSpPr>
        <xdr:cNvPr id="503" name="n_3mainValue【一般廃棄物処理施設】&#10;一人当たり有形固定資産（償却資産）額">
          <a:extLst>
            <a:ext uri="{FF2B5EF4-FFF2-40B4-BE49-F238E27FC236}">
              <a16:creationId xmlns:a16="http://schemas.microsoft.com/office/drawing/2014/main" id="{CA3C8DDB-CB0C-452B-94C7-2C635FBBC34D}"/>
            </a:ext>
          </a:extLst>
        </xdr:cNvPr>
        <xdr:cNvSpPr txBox="1"/>
      </xdr:nvSpPr>
      <xdr:spPr>
        <a:xfrm>
          <a:off x="19245795" y="655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26985</xdr:rowOff>
    </xdr:from>
    <xdr:ext cx="599010" cy="259045"/>
    <xdr:sp macro="" textlink="">
      <xdr:nvSpPr>
        <xdr:cNvPr id="504" name="n_4mainValue【一般廃棄物処理施設】&#10;一人当たり有形固定資産（償却資産）額">
          <a:extLst>
            <a:ext uri="{FF2B5EF4-FFF2-40B4-BE49-F238E27FC236}">
              <a16:creationId xmlns:a16="http://schemas.microsoft.com/office/drawing/2014/main" id="{057606C4-07DD-448D-8789-A7B98EC10AD7}"/>
            </a:ext>
          </a:extLst>
        </xdr:cNvPr>
        <xdr:cNvSpPr txBox="1"/>
      </xdr:nvSpPr>
      <xdr:spPr>
        <a:xfrm>
          <a:off x="18356795" y="654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1D5B0B4-0642-40DC-98E5-930F11B6AA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1D36B24-56AB-4546-B289-391DC734DCC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F1E06389-A431-4251-BCA4-E9BA5DC8B48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B20BA970-2EA6-417E-8F40-CF87C259081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AEDEDC0A-3F05-4594-8523-36EF7ABE0D0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F8CBA7F-9D4C-4892-9FF1-97108947190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7C04D031-CF1F-4579-A1B3-852A42A6690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5280A1C8-FD30-4ACB-8966-25FACB38E45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54200E51-EAB4-436E-8C68-DFCAC603B2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D95D176D-FA3E-452C-9A8B-710A82FDA14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58BC1A82-6609-4E52-85E5-FD964B41B31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90B5ADB9-80B5-4FFA-BD0D-084CD97FF29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A57E607E-B6EA-4619-9E84-7DBECF63F62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8CFE4C68-BBE8-4118-87B5-41B49F93992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D5716CB3-A841-4B8F-8F6D-A0B99C01080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479A89CC-2A69-48A4-8680-1FC76B8C38E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BDBB5044-F9CC-41E7-949E-BFE0A32D475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19DCEDD4-24F5-43FC-AE8C-6AF65B34505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1F989ED9-DA95-41F5-9296-3C08786CBE9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3274B4C0-45C7-4108-9795-916A9ABCB7F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D112DD89-7DD3-4CE5-9FEA-0A8EC0950B5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D6448E69-B75B-40F5-B2F6-2C482491454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83E5C2B8-4DE9-4077-AE17-33F905A8C9C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保健センター・保健所】&#10;有形固定資産減価償却率グラフ枠">
          <a:extLst>
            <a:ext uri="{FF2B5EF4-FFF2-40B4-BE49-F238E27FC236}">
              <a16:creationId xmlns:a16="http://schemas.microsoft.com/office/drawing/2014/main" id="{85777095-1202-4653-AB9A-52ED7A32374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529" name="直線コネクタ 528">
          <a:extLst>
            <a:ext uri="{FF2B5EF4-FFF2-40B4-BE49-F238E27FC236}">
              <a16:creationId xmlns:a16="http://schemas.microsoft.com/office/drawing/2014/main" id="{7140B98F-4014-4DC9-86DA-46AEFFB79898}"/>
            </a:ext>
          </a:extLst>
        </xdr:cNvPr>
        <xdr:cNvCxnSpPr/>
      </xdr:nvCxnSpPr>
      <xdr:spPr>
        <a:xfrm flipV="1">
          <a:off x="16318864" y="945261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0" name="【保健センター・保健所】&#10;有形固定資産減価償却率最小値テキスト">
          <a:extLst>
            <a:ext uri="{FF2B5EF4-FFF2-40B4-BE49-F238E27FC236}">
              <a16:creationId xmlns:a16="http://schemas.microsoft.com/office/drawing/2014/main" id="{3BDA329C-635F-40B0-90AA-02F3E84CF37B}"/>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1" name="直線コネクタ 530">
          <a:extLst>
            <a:ext uri="{FF2B5EF4-FFF2-40B4-BE49-F238E27FC236}">
              <a16:creationId xmlns:a16="http://schemas.microsoft.com/office/drawing/2014/main" id="{C60181AA-20F3-4469-823D-848267E19F3C}"/>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532" name="【保健センター・保健所】&#10;有形固定資産減価償却率最大値テキスト">
          <a:extLst>
            <a:ext uri="{FF2B5EF4-FFF2-40B4-BE49-F238E27FC236}">
              <a16:creationId xmlns:a16="http://schemas.microsoft.com/office/drawing/2014/main" id="{0C8489FD-70AF-4C90-A4E7-446D631D73BE}"/>
            </a:ext>
          </a:extLst>
        </xdr:cNvPr>
        <xdr:cNvSpPr txBox="1"/>
      </xdr:nvSpPr>
      <xdr:spPr>
        <a:xfrm>
          <a:off x="163576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533" name="直線コネクタ 532">
          <a:extLst>
            <a:ext uri="{FF2B5EF4-FFF2-40B4-BE49-F238E27FC236}">
              <a16:creationId xmlns:a16="http://schemas.microsoft.com/office/drawing/2014/main" id="{E6EB6218-95D2-4705-9B05-B25CEB87B01A}"/>
            </a:ext>
          </a:extLst>
        </xdr:cNvPr>
        <xdr:cNvCxnSpPr/>
      </xdr:nvCxnSpPr>
      <xdr:spPr>
        <a:xfrm>
          <a:off x="16230600" y="9452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534" name="【保健センター・保健所】&#10;有形固定資産減価償却率平均値テキスト">
          <a:extLst>
            <a:ext uri="{FF2B5EF4-FFF2-40B4-BE49-F238E27FC236}">
              <a16:creationId xmlns:a16="http://schemas.microsoft.com/office/drawing/2014/main" id="{906BB71D-608B-475D-8147-D5357D20C20A}"/>
            </a:ext>
          </a:extLst>
        </xdr:cNvPr>
        <xdr:cNvSpPr txBox="1"/>
      </xdr:nvSpPr>
      <xdr:spPr>
        <a:xfrm>
          <a:off x="16357600" y="9940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535" name="フローチャート: 判断 534">
          <a:extLst>
            <a:ext uri="{FF2B5EF4-FFF2-40B4-BE49-F238E27FC236}">
              <a16:creationId xmlns:a16="http://schemas.microsoft.com/office/drawing/2014/main" id="{10F74976-3DFE-47E9-8571-AD308BC21778}"/>
            </a:ext>
          </a:extLst>
        </xdr:cNvPr>
        <xdr:cNvSpPr/>
      </xdr:nvSpPr>
      <xdr:spPr>
        <a:xfrm>
          <a:off x="16268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536" name="フローチャート: 判断 535">
          <a:extLst>
            <a:ext uri="{FF2B5EF4-FFF2-40B4-BE49-F238E27FC236}">
              <a16:creationId xmlns:a16="http://schemas.microsoft.com/office/drawing/2014/main" id="{2C11BC6A-1593-4FE6-9DF0-B43FF04E6DC4}"/>
            </a:ext>
          </a:extLst>
        </xdr:cNvPr>
        <xdr:cNvSpPr/>
      </xdr:nvSpPr>
      <xdr:spPr>
        <a:xfrm>
          <a:off x="15430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37" name="フローチャート: 判断 536">
          <a:extLst>
            <a:ext uri="{FF2B5EF4-FFF2-40B4-BE49-F238E27FC236}">
              <a16:creationId xmlns:a16="http://schemas.microsoft.com/office/drawing/2014/main" id="{1249AB95-3595-4668-B47A-41277757213D}"/>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38" name="フローチャート: 判断 537">
          <a:extLst>
            <a:ext uri="{FF2B5EF4-FFF2-40B4-BE49-F238E27FC236}">
              <a16:creationId xmlns:a16="http://schemas.microsoft.com/office/drawing/2014/main" id="{16CC1391-A740-4DDE-890E-80F8BF2589F7}"/>
            </a:ext>
          </a:extLst>
        </xdr:cNvPr>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46355</xdr:rowOff>
    </xdr:from>
    <xdr:to>
      <xdr:col>67</xdr:col>
      <xdr:colOff>101600</xdr:colOff>
      <xdr:row>58</xdr:row>
      <xdr:rowOff>147955</xdr:rowOff>
    </xdr:to>
    <xdr:sp macro="" textlink="">
      <xdr:nvSpPr>
        <xdr:cNvPr id="539" name="フローチャート: 判断 538">
          <a:extLst>
            <a:ext uri="{FF2B5EF4-FFF2-40B4-BE49-F238E27FC236}">
              <a16:creationId xmlns:a16="http://schemas.microsoft.com/office/drawing/2014/main" id="{5E0110B0-8DAF-49E9-96CF-87F323B4BA38}"/>
            </a:ext>
          </a:extLst>
        </xdr:cNvPr>
        <xdr:cNvSpPr/>
      </xdr:nvSpPr>
      <xdr:spPr>
        <a:xfrm>
          <a:off x="12763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8AEB5AC-91C5-47CF-86BF-2046C08F156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7E20F65-00EF-40A1-9A44-FE2664D922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A3B82C2-8EA3-4DCE-BEB6-4F376A03345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F18E316-898F-4245-81A9-1402AD7B9F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97BE3AE-CC88-42A1-9BB9-C10E978727A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149225</xdr:rowOff>
    </xdr:from>
    <xdr:to>
      <xdr:col>85</xdr:col>
      <xdr:colOff>177800</xdr:colOff>
      <xdr:row>59</xdr:row>
      <xdr:rowOff>79375</xdr:rowOff>
    </xdr:to>
    <xdr:sp macro="" textlink="">
      <xdr:nvSpPr>
        <xdr:cNvPr id="545" name="楕円 544">
          <a:extLst>
            <a:ext uri="{FF2B5EF4-FFF2-40B4-BE49-F238E27FC236}">
              <a16:creationId xmlns:a16="http://schemas.microsoft.com/office/drawing/2014/main" id="{DB9FCD17-45F9-464C-8875-8E789D82531E}"/>
            </a:ext>
          </a:extLst>
        </xdr:cNvPr>
        <xdr:cNvSpPr/>
      </xdr:nvSpPr>
      <xdr:spPr>
        <a:xfrm>
          <a:off x="16268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127652</xdr:rowOff>
    </xdr:from>
    <xdr:ext cx="405111" cy="259045"/>
    <xdr:sp macro="" textlink="">
      <xdr:nvSpPr>
        <xdr:cNvPr id="546" name="【保健センター・保健所】&#10;有形固定資産減価償却率該当値テキスト">
          <a:extLst>
            <a:ext uri="{FF2B5EF4-FFF2-40B4-BE49-F238E27FC236}">
              <a16:creationId xmlns:a16="http://schemas.microsoft.com/office/drawing/2014/main" id="{BBA8F066-1489-46F2-B304-0D5DC1807BAB}"/>
            </a:ext>
          </a:extLst>
        </xdr:cNvPr>
        <xdr:cNvSpPr txBox="1"/>
      </xdr:nvSpPr>
      <xdr:spPr>
        <a:xfrm>
          <a:off x="16357600"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547" name="楕円 546">
          <a:extLst>
            <a:ext uri="{FF2B5EF4-FFF2-40B4-BE49-F238E27FC236}">
              <a16:creationId xmlns:a16="http://schemas.microsoft.com/office/drawing/2014/main" id="{D86397F1-83DA-4099-8208-736FF55D7B97}"/>
            </a:ext>
          </a:extLst>
        </xdr:cNvPr>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28575</xdr:rowOff>
    </xdr:to>
    <xdr:cxnSp macro="">
      <xdr:nvCxnSpPr>
        <xdr:cNvPr id="548" name="直線コネクタ 547">
          <a:extLst>
            <a:ext uri="{FF2B5EF4-FFF2-40B4-BE49-F238E27FC236}">
              <a16:creationId xmlns:a16="http://schemas.microsoft.com/office/drawing/2014/main" id="{9BB94DD2-CF64-48AA-8A3C-A3CB7553AED5}"/>
            </a:ext>
          </a:extLst>
        </xdr:cNvPr>
        <xdr:cNvCxnSpPr/>
      </xdr:nvCxnSpPr>
      <xdr:spPr>
        <a:xfrm>
          <a:off x="15481300" y="100965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59690</xdr:rowOff>
    </xdr:from>
    <xdr:to>
      <xdr:col>76</xdr:col>
      <xdr:colOff>165100</xdr:colOff>
      <xdr:row>58</xdr:row>
      <xdr:rowOff>161290</xdr:rowOff>
    </xdr:to>
    <xdr:sp macro="" textlink="">
      <xdr:nvSpPr>
        <xdr:cNvPr id="549" name="楕円 548">
          <a:extLst>
            <a:ext uri="{FF2B5EF4-FFF2-40B4-BE49-F238E27FC236}">
              <a16:creationId xmlns:a16="http://schemas.microsoft.com/office/drawing/2014/main" id="{04755EBB-FFC5-4D5F-87FD-42353AC465AB}"/>
            </a:ext>
          </a:extLst>
        </xdr:cNvPr>
        <xdr:cNvSpPr/>
      </xdr:nvSpPr>
      <xdr:spPr>
        <a:xfrm>
          <a:off x="14541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110490</xdr:rowOff>
    </xdr:from>
    <xdr:to>
      <xdr:col>81</xdr:col>
      <xdr:colOff>50800</xdr:colOff>
      <xdr:row>58</xdr:row>
      <xdr:rowOff>152400</xdr:rowOff>
    </xdr:to>
    <xdr:cxnSp macro="">
      <xdr:nvCxnSpPr>
        <xdr:cNvPr id="550" name="直線コネクタ 549">
          <a:extLst>
            <a:ext uri="{FF2B5EF4-FFF2-40B4-BE49-F238E27FC236}">
              <a16:creationId xmlns:a16="http://schemas.microsoft.com/office/drawing/2014/main" id="{51401D08-9C7D-4494-9C8C-0383A70FF2BC}"/>
            </a:ext>
          </a:extLst>
        </xdr:cNvPr>
        <xdr:cNvCxnSpPr/>
      </xdr:nvCxnSpPr>
      <xdr:spPr>
        <a:xfrm>
          <a:off x="14592300" y="100545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31115</xdr:rowOff>
    </xdr:from>
    <xdr:to>
      <xdr:col>72</xdr:col>
      <xdr:colOff>38100</xdr:colOff>
      <xdr:row>58</xdr:row>
      <xdr:rowOff>132715</xdr:rowOff>
    </xdr:to>
    <xdr:sp macro="" textlink="">
      <xdr:nvSpPr>
        <xdr:cNvPr id="551" name="楕円 550">
          <a:extLst>
            <a:ext uri="{FF2B5EF4-FFF2-40B4-BE49-F238E27FC236}">
              <a16:creationId xmlns:a16="http://schemas.microsoft.com/office/drawing/2014/main" id="{F9DA81CE-3864-4E9F-8945-5356B8428331}"/>
            </a:ext>
          </a:extLst>
        </xdr:cNvPr>
        <xdr:cNvSpPr/>
      </xdr:nvSpPr>
      <xdr:spPr>
        <a:xfrm>
          <a:off x="13652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81915</xdr:rowOff>
    </xdr:from>
    <xdr:to>
      <xdr:col>76</xdr:col>
      <xdr:colOff>114300</xdr:colOff>
      <xdr:row>58</xdr:row>
      <xdr:rowOff>110490</xdr:rowOff>
    </xdr:to>
    <xdr:cxnSp macro="">
      <xdr:nvCxnSpPr>
        <xdr:cNvPr id="552" name="直線コネクタ 551">
          <a:extLst>
            <a:ext uri="{FF2B5EF4-FFF2-40B4-BE49-F238E27FC236}">
              <a16:creationId xmlns:a16="http://schemas.microsoft.com/office/drawing/2014/main" id="{0F370FD7-4FA8-44DE-883C-753FE9036BB6}"/>
            </a:ext>
          </a:extLst>
        </xdr:cNvPr>
        <xdr:cNvCxnSpPr/>
      </xdr:nvCxnSpPr>
      <xdr:spPr>
        <a:xfrm>
          <a:off x="13703300" y="100260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4445</xdr:rowOff>
    </xdr:from>
    <xdr:to>
      <xdr:col>67</xdr:col>
      <xdr:colOff>101600</xdr:colOff>
      <xdr:row>58</xdr:row>
      <xdr:rowOff>106045</xdr:rowOff>
    </xdr:to>
    <xdr:sp macro="" textlink="">
      <xdr:nvSpPr>
        <xdr:cNvPr id="553" name="楕円 552">
          <a:extLst>
            <a:ext uri="{FF2B5EF4-FFF2-40B4-BE49-F238E27FC236}">
              <a16:creationId xmlns:a16="http://schemas.microsoft.com/office/drawing/2014/main" id="{9436C707-FEB4-472A-9A7C-140B6DD80A2B}"/>
            </a:ext>
          </a:extLst>
        </xdr:cNvPr>
        <xdr:cNvSpPr/>
      </xdr:nvSpPr>
      <xdr:spPr>
        <a:xfrm>
          <a:off x="12763500" y="99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55245</xdr:rowOff>
    </xdr:from>
    <xdr:to>
      <xdr:col>71</xdr:col>
      <xdr:colOff>177800</xdr:colOff>
      <xdr:row>58</xdr:row>
      <xdr:rowOff>81915</xdr:rowOff>
    </xdr:to>
    <xdr:cxnSp macro="">
      <xdr:nvCxnSpPr>
        <xdr:cNvPr id="554" name="直線コネクタ 553">
          <a:extLst>
            <a:ext uri="{FF2B5EF4-FFF2-40B4-BE49-F238E27FC236}">
              <a16:creationId xmlns:a16="http://schemas.microsoft.com/office/drawing/2014/main" id="{F46BD5D7-3D85-41FA-BE63-3815D3EBA17B}"/>
            </a:ext>
          </a:extLst>
        </xdr:cNvPr>
        <xdr:cNvCxnSpPr/>
      </xdr:nvCxnSpPr>
      <xdr:spPr>
        <a:xfrm>
          <a:off x="12814300" y="99993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74312</xdr:rowOff>
    </xdr:from>
    <xdr:ext cx="405111" cy="259045"/>
    <xdr:sp macro="" textlink="">
      <xdr:nvSpPr>
        <xdr:cNvPr id="555" name="n_1aveValue【保健センター・保健所】&#10;有形固定資産減価償却率">
          <a:extLst>
            <a:ext uri="{FF2B5EF4-FFF2-40B4-BE49-F238E27FC236}">
              <a16:creationId xmlns:a16="http://schemas.microsoft.com/office/drawing/2014/main" id="{07C9F96C-F5AB-47FE-9EE2-1B49E95009EC}"/>
            </a:ext>
          </a:extLst>
        </xdr:cNvPr>
        <xdr:cNvSpPr txBox="1"/>
      </xdr:nvSpPr>
      <xdr:spPr>
        <a:xfrm>
          <a:off x="152660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51452</xdr:rowOff>
    </xdr:from>
    <xdr:ext cx="405111" cy="259045"/>
    <xdr:sp macro="" textlink="">
      <xdr:nvSpPr>
        <xdr:cNvPr id="556" name="n_2aveValue【保健センター・保健所】&#10;有形固定資産減価償却率">
          <a:extLst>
            <a:ext uri="{FF2B5EF4-FFF2-40B4-BE49-F238E27FC236}">
              <a16:creationId xmlns:a16="http://schemas.microsoft.com/office/drawing/2014/main" id="{715C687A-E88C-4016-989F-9231E9F45094}"/>
            </a:ext>
          </a:extLst>
        </xdr:cNvPr>
        <xdr:cNvSpPr txBox="1"/>
      </xdr:nvSpPr>
      <xdr:spPr>
        <a:xfrm>
          <a:off x="14389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57" name="n_3aveValue【保健センター・保健所】&#10;有形固定資産減価償却率">
          <a:extLst>
            <a:ext uri="{FF2B5EF4-FFF2-40B4-BE49-F238E27FC236}">
              <a16:creationId xmlns:a16="http://schemas.microsoft.com/office/drawing/2014/main" id="{DEC51D7C-102C-4E74-94A4-9BF02D64183E}"/>
            </a:ext>
          </a:extLst>
        </xdr:cNvPr>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139082</xdr:rowOff>
    </xdr:from>
    <xdr:ext cx="405111" cy="259045"/>
    <xdr:sp macro="" textlink="">
      <xdr:nvSpPr>
        <xdr:cNvPr id="558" name="n_4aveValue【保健センター・保健所】&#10;有形固定資産減価償却率">
          <a:extLst>
            <a:ext uri="{FF2B5EF4-FFF2-40B4-BE49-F238E27FC236}">
              <a16:creationId xmlns:a16="http://schemas.microsoft.com/office/drawing/2014/main" id="{D7237C4F-FBE6-4DC4-8CFD-483FCD3B080E}"/>
            </a:ext>
          </a:extLst>
        </xdr:cNvPr>
        <xdr:cNvSpPr txBox="1"/>
      </xdr:nvSpPr>
      <xdr:spPr>
        <a:xfrm>
          <a:off x="12611744" y="1008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559" name="n_1mainValue【保健センター・保健所】&#10;有形固定資産減価償却率">
          <a:extLst>
            <a:ext uri="{FF2B5EF4-FFF2-40B4-BE49-F238E27FC236}">
              <a16:creationId xmlns:a16="http://schemas.microsoft.com/office/drawing/2014/main" id="{58F0E9BF-A9C9-4466-A973-42E8CDF5990E}"/>
            </a:ext>
          </a:extLst>
        </xdr:cNvPr>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560" name="n_2mainValue【保健センター・保健所】&#10;有形固定資産減価償却率">
          <a:extLst>
            <a:ext uri="{FF2B5EF4-FFF2-40B4-BE49-F238E27FC236}">
              <a16:creationId xmlns:a16="http://schemas.microsoft.com/office/drawing/2014/main" id="{44BA3813-F256-4469-9D6C-5835552CC183}"/>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149242</xdr:rowOff>
    </xdr:from>
    <xdr:ext cx="405111" cy="259045"/>
    <xdr:sp macro="" textlink="">
      <xdr:nvSpPr>
        <xdr:cNvPr id="561" name="n_3mainValue【保健センター・保健所】&#10;有形固定資産減価償却率">
          <a:extLst>
            <a:ext uri="{FF2B5EF4-FFF2-40B4-BE49-F238E27FC236}">
              <a16:creationId xmlns:a16="http://schemas.microsoft.com/office/drawing/2014/main" id="{B65CB2F5-67AA-4DEB-BA6C-CD5AA476C4A5}"/>
            </a:ext>
          </a:extLst>
        </xdr:cNvPr>
        <xdr:cNvSpPr txBox="1"/>
      </xdr:nvSpPr>
      <xdr:spPr>
        <a:xfrm>
          <a:off x="13500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122572</xdr:rowOff>
    </xdr:from>
    <xdr:ext cx="405111" cy="259045"/>
    <xdr:sp macro="" textlink="">
      <xdr:nvSpPr>
        <xdr:cNvPr id="562" name="n_4mainValue【保健センター・保健所】&#10;有形固定資産減価償却率">
          <a:extLst>
            <a:ext uri="{FF2B5EF4-FFF2-40B4-BE49-F238E27FC236}">
              <a16:creationId xmlns:a16="http://schemas.microsoft.com/office/drawing/2014/main" id="{E1D8C1A6-8DA8-440F-83AC-F374AB8BF8DA}"/>
            </a:ext>
          </a:extLst>
        </xdr:cNvPr>
        <xdr:cNvSpPr txBox="1"/>
      </xdr:nvSpPr>
      <xdr:spPr>
        <a:xfrm>
          <a:off x="126117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85B99C1F-828D-4436-B4BC-05EB685C503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6CD3D523-5BF6-47F0-981F-631840E66A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BC9A2CC5-7091-491A-B753-5DB703AD660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10F85049-DB21-40E8-B378-DC16EDFEB4A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8FB98F8D-90BF-4428-BBDC-E11DB75E459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1ED4C083-5F87-4199-8E5F-8567F8CE925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B622E453-00D3-4617-B2C0-BF77A58A397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2C42276F-1CFC-4093-A6F5-C9EE252E267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44A7CE54-33AD-499B-9A30-651FF48C83C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550AFB76-BDA7-4047-9D52-F56D0431D24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3DD0A23F-6287-48F8-A252-EFDE76A1E60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618CF4D0-1A83-4349-925F-CEDA81B9F06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AD08FB82-6566-4EF5-9BAA-892A411A503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841A69C9-057F-4398-A82C-15925D2A75F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3B9F0515-053B-4B94-AC59-5CF79219DA5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D3B1E889-10E0-4148-97BA-63E2295D262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F7063113-E3A1-410D-B48E-FBC8836436C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63CD13CA-5704-404B-BE7D-1C1483858E7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0698D51E-C9EA-49F0-B91E-58F963E8590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0B8E5560-007E-4D2F-BD0E-6EA659B466F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24F4F74F-14EB-4D50-9105-8982E40A96F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0FB6179F-D2FE-40F8-ADC3-8B2FEE52B73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B53A1266-93DC-42A6-9D2A-31757F36023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586" name="直線コネクタ 585">
          <a:extLst>
            <a:ext uri="{FF2B5EF4-FFF2-40B4-BE49-F238E27FC236}">
              <a16:creationId xmlns:a16="http://schemas.microsoft.com/office/drawing/2014/main" id="{420684E8-9F67-4BDF-823D-4702F42279B3}"/>
            </a:ext>
          </a:extLst>
        </xdr:cNvPr>
        <xdr:cNvCxnSpPr/>
      </xdr:nvCxnSpPr>
      <xdr:spPr>
        <a:xfrm flipV="1">
          <a:off x="22160864" y="9608820"/>
          <a:ext cx="0" cy="1385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0F17EDC1-F438-45FF-AD2C-CA1123735CB9}"/>
            </a:ext>
          </a:extLst>
        </xdr:cNvPr>
        <xdr:cNvSpPr txBox="1"/>
      </xdr:nvSpPr>
      <xdr:spPr>
        <a:xfrm>
          <a:off x="22199600" y="1099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588" name="直線コネクタ 587">
          <a:extLst>
            <a:ext uri="{FF2B5EF4-FFF2-40B4-BE49-F238E27FC236}">
              <a16:creationId xmlns:a16="http://schemas.microsoft.com/office/drawing/2014/main" id="{239F9E29-F34C-45A3-A699-66E7A0BA3C69}"/>
            </a:ext>
          </a:extLst>
        </xdr:cNvPr>
        <xdr:cNvCxnSpPr/>
      </xdr:nvCxnSpPr>
      <xdr:spPr>
        <a:xfrm>
          <a:off x="22072600" y="10994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3144D32B-9DD1-4C1A-91F5-4BFBA6F5FC2E}"/>
            </a:ext>
          </a:extLst>
        </xdr:cNvPr>
        <xdr:cNvSpPr txBox="1"/>
      </xdr:nvSpPr>
      <xdr:spPr>
        <a:xfrm>
          <a:off x="22199600" y="938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590" name="直線コネクタ 589">
          <a:extLst>
            <a:ext uri="{FF2B5EF4-FFF2-40B4-BE49-F238E27FC236}">
              <a16:creationId xmlns:a16="http://schemas.microsoft.com/office/drawing/2014/main" id="{543013AB-CBC1-4CB6-A32A-8D3483420594}"/>
            </a:ext>
          </a:extLst>
        </xdr:cNvPr>
        <xdr:cNvCxnSpPr/>
      </xdr:nvCxnSpPr>
      <xdr:spPr>
        <a:xfrm>
          <a:off x="22072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110F8972-B136-4797-AA66-A2EB4D7D7CB6}"/>
            </a:ext>
          </a:extLst>
        </xdr:cNvPr>
        <xdr:cNvSpPr txBox="1"/>
      </xdr:nvSpPr>
      <xdr:spPr>
        <a:xfrm>
          <a:off x="22199600" y="10525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592" name="フローチャート: 判断 591">
          <a:extLst>
            <a:ext uri="{FF2B5EF4-FFF2-40B4-BE49-F238E27FC236}">
              <a16:creationId xmlns:a16="http://schemas.microsoft.com/office/drawing/2014/main" id="{F0DBB57E-A16F-4EEA-92AF-54F3F2BD28D9}"/>
            </a:ext>
          </a:extLst>
        </xdr:cNvPr>
        <xdr:cNvSpPr/>
      </xdr:nvSpPr>
      <xdr:spPr>
        <a:xfrm>
          <a:off x="221107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593" name="フローチャート: 判断 592">
          <a:extLst>
            <a:ext uri="{FF2B5EF4-FFF2-40B4-BE49-F238E27FC236}">
              <a16:creationId xmlns:a16="http://schemas.microsoft.com/office/drawing/2014/main" id="{2A953C9F-E24D-40C3-8F4B-0537FA6967F4}"/>
            </a:ext>
          </a:extLst>
        </xdr:cNvPr>
        <xdr:cNvSpPr/>
      </xdr:nvSpPr>
      <xdr:spPr>
        <a:xfrm>
          <a:off x="21272500" y="1070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594" name="フローチャート: 判断 593">
          <a:extLst>
            <a:ext uri="{FF2B5EF4-FFF2-40B4-BE49-F238E27FC236}">
              <a16:creationId xmlns:a16="http://schemas.microsoft.com/office/drawing/2014/main" id="{774F19B5-358F-496D-8191-7990C3269DD6}"/>
            </a:ext>
          </a:extLst>
        </xdr:cNvPr>
        <xdr:cNvSpPr/>
      </xdr:nvSpPr>
      <xdr:spPr>
        <a:xfrm>
          <a:off x="20383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95" name="フローチャート: 判断 594">
          <a:extLst>
            <a:ext uri="{FF2B5EF4-FFF2-40B4-BE49-F238E27FC236}">
              <a16:creationId xmlns:a16="http://schemas.microsoft.com/office/drawing/2014/main" id="{53100F13-D4BE-49B3-83DB-BB607795C4AA}"/>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22860</xdr:rowOff>
    </xdr:from>
    <xdr:to>
      <xdr:col>98</xdr:col>
      <xdr:colOff>38100</xdr:colOff>
      <xdr:row>62</xdr:row>
      <xdr:rowOff>124460</xdr:rowOff>
    </xdr:to>
    <xdr:sp macro="" textlink="">
      <xdr:nvSpPr>
        <xdr:cNvPr id="596" name="フローチャート: 判断 595">
          <a:extLst>
            <a:ext uri="{FF2B5EF4-FFF2-40B4-BE49-F238E27FC236}">
              <a16:creationId xmlns:a16="http://schemas.microsoft.com/office/drawing/2014/main" id="{32C69CC6-0222-4810-9819-4CDC0A9EFBA1}"/>
            </a:ext>
          </a:extLst>
        </xdr:cNvPr>
        <xdr:cNvSpPr/>
      </xdr:nvSpPr>
      <xdr:spPr>
        <a:xfrm>
          <a:off x="186055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7B8DECFB-E0A5-4092-9E8E-9D0523C84F6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D815F7E-AACE-4BA3-B8F4-7981B894690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81AD8C84-6016-43ED-85F3-745C5882F1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8FA16B0-4919-40F4-81F7-1A0E50DAE37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1E9C10E-F812-4B07-9078-13DBA49696D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137160</xdr:rowOff>
    </xdr:from>
    <xdr:to>
      <xdr:col>116</xdr:col>
      <xdr:colOff>114300</xdr:colOff>
      <xdr:row>63</xdr:row>
      <xdr:rowOff>67310</xdr:rowOff>
    </xdr:to>
    <xdr:sp macro="" textlink="">
      <xdr:nvSpPr>
        <xdr:cNvPr id="602" name="楕円 601">
          <a:extLst>
            <a:ext uri="{FF2B5EF4-FFF2-40B4-BE49-F238E27FC236}">
              <a16:creationId xmlns:a16="http://schemas.microsoft.com/office/drawing/2014/main" id="{B4FAE6C6-3CC1-4724-AD03-07AC65F5BC7D}"/>
            </a:ext>
          </a:extLst>
        </xdr:cNvPr>
        <xdr:cNvSpPr/>
      </xdr:nvSpPr>
      <xdr:spPr>
        <a:xfrm>
          <a:off x="22110700" y="107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78456CAE-92E9-4BA6-9231-6EED6059EE71}"/>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143510</xdr:rowOff>
    </xdr:from>
    <xdr:to>
      <xdr:col>112</xdr:col>
      <xdr:colOff>38100</xdr:colOff>
      <xdr:row>63</xdr:row>
      <xdr:rowOff>73660</xdr:rowOff>
    </xdr:to>
    <xdr:sp macro="" textlink="">
      <xdr:nvSpPr>
        <xdr:cNvPr id="604" name="楕円 603">
          <a:extLst>
            <a:ext uri="{FF2B5EF4-FFF2-40B4-BE49-F238E27FC236}">
              <a16:creationId xmlns:a16="http://schemas.microsoft.com/office/drawing/2014/main" id="{2E0D84A3-8DF1-4A96-B5B6-A7A41D450EEB}"/>
            </a:ext>
          </a:extLst>
        </xdr:cNvPr>
        <xdr:cNvSpPr/>
      </xdr:nvSpPr>
      <xdr:spPr>
        <a:xfrm>
          <a:off x="2127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16510</xdr:rowOff>
    </xdr:from>
    <xdr:to>
      <xdr:col>116</xdr:col>
      <xdr:colOff>63500</xdr:colOff>
      <xdr:row>63</xdr:row>
      <xdr:rowOff>22860</xdr:rowOff>
    </xdr:to>
    <xdr:cxnSp macro="">
      <xdr:nvCxnSpPr>
        <xdr:cNvPr id="605" name="直線コネクタ 604">
          <a:extLst>
            <a:ext uri="{FF2B5EF4-FFF2-40B4-BE49-F238E27FC236}">
              <a16:creationId xmlns:a16="http://schemas.microsoft.com/office/drawing/2014/main" id="{EDB1C1E1-8AA2-417C-B4BE-D592FF091416}"/>
            </a:ext>
          </a:extLst>
        </xdr:cNvPr>
        <xdr:cNvCxnSpPr/>
      </xdr:nvCxnSpPr>
      <xdr:spPr>
        <a:xfrm flipV="1">
          <a:off x="21323300" y="1081786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148590</xdr:rowOff>
    </xdr:from>
    <xdr:to>
      <xdr:col>107</xdr:col>
      <xdr:colOff>101600</xdr:colOff>
      <xdr:row>63</xdr:row>
      <xdr:rowOff>78740</xdr:rowOff>
    </xdr:to>
    <xdr:sp macro="" textlink="">
      <xdr:nvSpPr>
        <xdr:cNvPr id="606" name="楕円 605">
          <a:extLst>
            <a:ext uri="{FF2B5EF4-FFF2-40B4-BE49-F238E27FC236}">
              <a16:creationId xmlns:a16="http://schemas.microsoft.com/office/drawing/2014/main" id="{2E8F255B-09A6-4B07-BA21-893AFD441DC2}"/>
            </a:ext>
          </a:extLst>
        </xdr:cNvPr>
        <xdr:cNvSpPr/>
      </xdr:nvSpPr>
      <xdr:spPr>
        <a:xfrm>
          <a:off x="20383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22860</xdr:rowOff>
    </xdr:from>
    <xdr:to>
      <xdr:col>111</xdr:col>
      <xdr:colOff>177800</xdr:colOff>
      <xdr:row>63</xdr:row>
      <xdr:rowOff>27940</xdr:rowOff>
    </xdr:to>
    <xdr:cxnSp macro="">
      <xdr:nvCxnSpPr>
        <xdr:cNvPr id="607" name="直線コネクタ 606">
          <a:extLst>
            <a:ext uri="{FF2B5EF4-FFF2-40B4-BE49-F238E27FC236}">
              <a16:creationId xmlns:a16="http://schemas.microsoft.com/office/drawing/2014/main" id="{08C94B09-64E7-4EAC-9797-997D84F4FDA4}"/>
            </a:ext>
          </a:extLst>
        </xdr:cNvPr>
        <xdr:cNvCxnSpPr/>
      </xdr:nvCxnSpPr>
      <xdr:spPr>
        <a:xfrm flipV="1">
          <a:off x="20434300" y="108242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153670</xdr:rowOff>
    </xdr:from>
    <xdr:to>
      <xdr:col>102</xdr:col>
      <xdr:colOff>165100</xdr:colOff>
      <xdr:row>63</xdr:row>
      <xdr:rowOff>83820</xdr:rowOff>
    </xdr:to>
    <xdr:sp macro="" textlink="">
      <xdr:nvSpPr>
        <xdr:cNvPr id="608" name="楕円 607">
          <a:extLst>
            <a:ext uri="{FF2B5EF4-FFF2-40B4-BE49-F238E27FC236}">
              <a16:creationId xmlns:a16="http://schemas.microsoft.com/office/drawing/2014/main" id="{FF7D67D8-2AD6-4EB1-848A-CD8D969FFD36}"/>
            </a:ext>
          </a:extLst>
        </xdr:cNvPr>
        <xdr:cNvSpPr/>
      </xdr:nvSpPr>
      <xdr:spPr>
        <a:xfrm>
          <a:off x="19494500" y="107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27940</xdr:rowOff>
    </xdr:from>
    <xdr:to>
      <xdr:col>107</xdr:col>
      <xdr:colOff>50800</xdr:colOff>
      <xdr:row>63</xdr:row>
      <xdr:rowOff>33020</xdr:rowOff>
    </xdr:to>
    <xdr:cxnSp macro="">
      <xdr:nvCxnSpPr>
        <xdr:cNvPr id="609" name="直線コネクタ 608">
          <a:extLst>
            <a:ext uri="{FF2B5EF4-FFF2-40B4-BE49-F238E27FC236}">
              <a16:creationId xmlns:a16="http://schemas.microsoft.com/office/drawing/2014/main" id="{25C09AD0-539A-4630-A9D5-5092EFA2F5D3}"/>
            </a:ext>
          </a:extLst>
        </xdr:cNvPr>
        <xdr:cNvCxnSpPr/>
      </xdr:nvCxnSpPr>
      <xdr:spPr>
        <a:xfrm flipV="1">
          <a:off x="19545300" y="108292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157480</xdr:rowOff>
    </xdr:from>
    <xdr:to>
      <xdr:col>98</xdr:col>
      <xdr:colOff>38100</xdr:colOff>
      <xdr:row>63</xdr:row>
      <xdr:rowOff>87630</xdr:rowOff>
    </xdr:to>
    <xdr:sp macro="" textlink="">
      <xdr:nvSpPr>
        <xdr:cNvPr id="610" name="楕円 609">
          <a:extLst>
            <a:ext uri="{FF2B5EF4-FFF2-40B4-BE49-F238E27FC236}">
              <a16:creationId xmlns:a16="http://schemas.microsoft.com/office/drawing/2014/main" id="{8CDBF00F-7E86-44AA-B74B-DF6EED0C7DA8}"/>
            </a:ext>
          </a:extLst>
        </xdr:cNvPr>
        <xdr:cNvSpPr/>
      </xdr:nvSpPr>
      <xdr:spPr>
        <a:xfrm>
          <a:off x="186055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33020</xdr:rowOff>
    </xdr:from>
    <xdr:to>
      <xdr:col>102</xdr:col>
      <xdr:colOff>114300</xdr:colOff>
      <xdr:row>63</xdr:row>
      <xdr:rowOff>36830</xdr:rowOff>
    </xdr:to>
    <xdr:cxnSp macro="">
      <xdr:nvCxnSpPr>
        <xdr:cNvPr id="611" name="直線コネクタ 610">
          <a:extLst>
            <a:ext uri="{FF2B5EF4-FFF2-40B4-BE49-F238E27FC236}">
              <a16:creationId xmlns:a16="http://schemas.microsoft.com/office/drawing/2014/main" id="{DE715AC2-36DF-44E0-9C7E-E159F71320A1}"/>
            </a:ext>
          </a:extLst>
        </xdr:cNvPr>
        <xdr:cNvCxnSpPr/>
      </xdr:nvCxnSpPr>
      <xdr:spPr>
        <a:xfrm flipV="1">
          <a:off x="18656300" y="10834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612" name="n_1aveValue【保健センター・保健所】&#10;一人当たり面積">
          <a:extLst>
            <a:ext uri="{FF2B5EF4-FFF2-40B4-BE49-F238E27FC236}">
              <a16:creationId xmlns:a16="http://schemas.microsoft.com/office/drawing/2014/main" id="{86B80FE1-8C8E-4D12-9C9E-3E042DF5D290}"/>
            </a:ext>
          </a:extLst>
        </xdr:cNvPr>
        <xdr:cNvSpPr txBox="1"/>
      </xdr:nvSpPr>
      <xdr:spPr>
        <a:xfrm>
          <a:off x="21075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613" name="n_2aveValue【保健センター・保健所】&#10;一人当たり面積">
          <a:extLst>
            <a:ext uri="{FF2B5EF4-FFF2-40B4-BE49-F238E27FC236}">
              <a16:creationId xmlns:a16="http://schemas.microsoft.com/office/drawing/2014/main" id="{33D1054B-4B2C-4B76-BA81-556C22257757}"/>
            </a:ext>
          </a:extLst>
        </xdr:cNvPr>
        <xdr:cNvSpPr txBox="1"/>
      </xdr:nvSpPr>
      <xdr:spPr>
        <a:xfrm>
          <a:off x="20199427" y="1049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614" name="n_3aveValue【保健センター・保健所】&#10;一人当たり面積">
          <a:extLst>
            <a:ext uri="{FF2B5EF4-FFF2-40B4-BE49-F238E27FC236}">
              <a16:creationId xmlns:a16="http://schemas.microsoft.com/office/drawing/2014/main" id="{CAA92D8F-1B78-470A-9AA2-F5F30E1D2CA1}"/>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140987</xdr:rowOff>
    </xdr:from>
    <xdr:ext cx="469744" cy="259045"/>
    <xdr:sp macro="" textlink="">
      <xdr:nvSpPr>
        <xdr:cNvPr id="615" name="n_4aveValue【保健センター・保健所】&#10;一人当たり面積">
          <a:extLst>
            <a:ext uri="{FF2B5EF4-FFF2-40B4-BE49-F238E27FC236}">
              <a16:creationId xmlns:a16="http://schemas.microsoft.com/office/drawing/2014/main" id="{3BEB9306-19CC-42E2-98DD-5915D3CBC7FA}"/>
            </a:ext>
          </a:extLst>
        </xdr:cNvPr>
        <xdr:cNvSpPr txBox="1"/>
      </xdr:nvSpPr>
      <xdr:spPr>
        <a:xfrm>
          <a:off x="18421427" y="104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64787</xdr:rowOff>
    </xdr:from>
    <xdr:ext cx="469744" cy="259045"/>
    <xdr:sp macro="" textlink="">
      <xdr:nvSpPr>
        <xdr:cNvPr id="616" name="n_1mainValue【保健センター・保健所】&#10;一人当たり面積">
          <a:extLst>
            <a:ext uri="{FF2B5EF4-FFF2-40B4-BE49-F238E27FC236}">
              <a16:creationId xmlns:a16="http://schemas.microsoft.com/office/drawing/2014/main" id="{E31E91A0-7BE6-48BE-BD11-4498F1F72461}"/>
            </a:ext>
          </a:extLst>
        </xdr:cNvPr>
        <xdr:cNvSpPr txBox="1"/>
      </xdr:nvSpPr>
      <xdr:spPr>
        <a:xfrm>
          <a:off x="21075727"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69867</xdr:rowOff>
    </xdr:from>
    <xdr:ext cx="469744" cy="259045"/>
    <xdr:sp macro="" textlink="">
      <xdr:nvSpPr>
        <xdr:cNvPr id="617" name="n_2mainValue【保健センター・保健所】&#10;一人当たり面積">
          <a:extLst>
            <a:ext uri="{FF2B5EF4-FFF2-40B4-BE49-F238E27FC236}">
              <a16:creationId xmlns:a16="http://schemas.microsoft.com/office/drawing/2014/main" id="{0824D171-C8C5-439C-B8CE-CDC751F6C6CF}"/>
            </a:ext>
          </a:extLst>
        </xdr:cNvPr>
        <xdr:cNvSpPr txBox="1"/>
      </xdr:nvSpPr>
      <xdr:spPr>
        <a:xfrm>
          <a:off x="201994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74947</xdr:rowOff>
    </xdr:from>
    <xdr:ext cx="469744" cy="259045"/>
    <xdr:sp macro="" textlink="">
      <xdr:nvSpPr>
        <xdr:cNvPr id="618" name="n_3mainValue【保健センター・保健所】&#10;一人当たり面積">
          <a:extLst>
            <a:ext uri="{FF2B5EF4-FFF2-40B4-BE49-F238E27FC236}">
              <a16:creationId xmlns:a16="http://schemas.microsoft.com/office/drawing/2014/main" id="{1C16A2AB-30BE-47C7-A3AA-2A4B927D0B7C}"/>
            </a:ext>
          </a:extLst>
        </xdr:cNvPr>
        <xdr:cNvSpPr txBox="1"/>
      </xdr:nvSpPr>
      <xdr:spPr>
        <a:xfrm>
          <a:off x="19310427" y="1087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78757</xdr:rowOff>
    </xdr:from>
    <xdr:ext cx="469744" cy="259045"/>
    <xdr:sp macro="" textlink="">
      <xdr:nvSpPr>
        <xdr:cNvPr id="619" name="n_4mainValue【保健センター・保健所】&#10;一人当たり面積">
          <a:extLst>
            <a:ext uri="{FF2B5EF4-FFF2-40B4-BE49-F238E27FC236}">
              <a16:creationId xmlns:a16="http://schemas.microsoft.com/office/drawing/2014/main" id="{0A9FAEA3-7E7E-454A-B6FF-9A3FB0A019D7}"/>
            </a:ext>
          </a:extLst>
        </xdr:cNvPr>
        <xdr:cNvSpPr txBox="1"/>
      </xdr:nvSpPr>
      <xdr:spPr>
        <a:xfrm>
          <a:off x="18421427" y="108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287A8827-0C00-4734-89A4-31617A846AC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83BC7C85-3168-415A-89DF-EFC7701C60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90B75269-2FF6-4862-9915-168B9ECA5D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1929F09A-198F-4243-B946-CAC8E248AA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39990243-B84E-4DD3-9AFD-C8C7B76FE5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7097B5BC-30C0-4AE0-A1D3-3A9334B01EF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58BC63F9-7A97-4287-8AB9-BEB4E122B24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3352E087-0006-4C6E-9F3D-2E7763D3AB1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8D38B331-88F2-4C76-9411-53B53611FB4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3DC6D664-629A-4BBB-93C9-F7C59B74789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65E5299F-55A0-4BD4-B8E1-AC7D6684170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BF9E2C5C-4B06-4F97-86D9-608AA1718DD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29456297-503C-422F-B3C1-C72606ED796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C9B06D12-8C0C-404F-851F-9966D2086F4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D8C8CDD5-8004-4974-9523-3BAB80AA42A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12AE17C5-5CB8-4301-8BD4-27CCBCCE2AD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11291C20-8729-4F60-A0BF-241B99CF170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899DF97F-8A4A-4A0A-980E-2E52EC6A9A3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AD39F8BF-3DC8-4DEE-8F36-A641B4B02703}"/>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083F8D05-05A6-48EC-ACFE-6995AF3D85D2}"/>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a:extLst>
            <a:ext uri="{FF2B5EF4-FFF2-40B4-BE49-F238E27FC236}">
              <a16:creationId xmlns:a16="http://schemas.microsoft.com/office/drawing/2014/main" id="{0A2EEE1F-FC97-43F7-A39D-D7A913B8A59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D7A31548-897F-432C-AFAC-F9D78B16448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a:extLst>
            <a:ext uri="{FF2B5EF4-FFF2-40B4-BE49-F238E27FC236}">
              <a16:creationId xmlns:a16="http://schemas.microsoft.com/office/drawing/2014/main" id="{6A9885E8-0BB3-4C82-A3B5-093EBBD4633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59A61A57-DE50-4BEE-9E52-531D03069B6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44" name="直線コネクタ 643">
          <a:extLst>
            <a:ext uri="{FF2B5EF4-FFF2-40B4-BE49-F238E27FC236}">
              <a16:creationId xmlns:a16="http://schemas.microsoft.com/office/drawing/2014/main" id="{F38C9C80-669A-4DC0-8F7A-0079AB4C1458}"/>
            </a:ext>
          </a:extLst>
        </xdr:cNvPr>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357CFE11-F972-4E0A-85ED-D8B5CFD9DD5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6" name="直線コネクタ 645">
          <a:extLst>
            <a:ext uri="{FF2B5EF4-FFF2-40B4-BE49-F238E27FC236}">
              <a16:creationId xmlns:a16="http://schemas.microsoft.com/office/drawing/2014/main" id="{F1782CBC-F208-4DF1-9A48-493EFD6F051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3519C3B5-D0AA-4282-82E4-78E23BB82E2D}"/>
            </a:ext>
          </a:extLst>
        </xdr:cNvPr>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48" name="直線コネクタ 647">
          <a:extLst>
            <a:ext uri="{FF2B5EF4-FFF2-40B4-BE49-F238E27FC236}">
              <a16:creationId xmlns:a16="http://schemas.microsoft.com/office/drawing/2014/main" id="{28D7FE7F-5EB5-46CA-98BD-70D6B652E53E}"/>
            </a:ext>
          </a:extLst>
        </xdr:cNvPr>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ECE11BD6-15DE-41B5-8064-DCF68A82D4C1}"/>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50" name="フローチャート: 判断 649">
          <a:extLst>
            <a:ext uri="{FF2B5EF4-FFF2-40B4-BE49-F238E27FC236}">
              <a16:creationId xmlns:a16="http://schemas.microsoft.com/office/drawing/2014/main" id="{E670E7C9-A696-4576-BC2B-BFD167686EE0}"/>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51" name="フローチャート: 判断 650">
          <a:extLst>
            <a:ext uri="{FF2B5EF4-FFF2-40B4-BE49-F238E27FC236}">
              <a16:creationId xmlns:a16="http://schemas.microsoft.com/office/drawing/2014/main" id="{DFD28BFD-B5C4-4763-BF37-FBE2BA511EE9}"/>
            </a:ext>
          </a:extLst>
        </xdr:cNvPr>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52" name="フローチャート: 判断 651">
          <a:extLst>
            <a:ext uri="{FF2B5EF4-FFF2-40B4-BE49-F238E27FC236}">
              <a16:creationId xmlns:a16="http://schemas.microsoft.com/office/drawing/2014/main" id="{A9C2B379-8711-4BBC-A25A-CAE236DE443A}"/>
            </a:ext>
          </a:extLst>
        </xdr:cNvPr>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53" name="フローチャート: 判断 652">
          <a:extLst>
            <a:ext uri="{FF2B5EF4-FFF2-40B4-BE49-F238E27FC236}">
              <a16:creationId xmlns:a16="http://schemas.microsoft.com/office/drawing/2014/main" id="{1F85105A-AEEE-4E17-A7B6-26F44A160CF9}"/>
            </a:ext>
          </a:extLst>
        </xdr:cNvPr>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54" name="フローチャート: 判断 653">
          <a:extLst>
            <a:ext uri="{FF2B5EF4-FFF2-40B4-BE49-F238E27FC236}">
              <a16:creationId xmlns:a16="http://schemas.microsoft.com/office/drawing/2014/main" id="{A1D07D90-E2F8-4F6B-A690-D5068B95BB2F}"/>
            </a:ext>
          </a:extLst>
        </xdr:cNvPr>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64AA0B3D-D282-4B0C-B72D-8BE046A69C0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66AE189-8A6B-4ADA-890A-DCFD6BED94F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A478DFC-DDDA-440A-BA4C-4089A812DAA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8D396A7D-FBD5-4806-8F86-D3B50FBB3B8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9A1385B-7451-40D9-A6FE-FE55232549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160655</xdr:rowOff>
    </xdr:from>
    <xdr:to>
      <xdr:col>85</xdr:col>
      <xdr:colOff>177800</xdr:colOff>
      <xdr:row>83</xdr:row>
      <xdr:rowOff>90805</xdr:rowOff>
    </xdr:to>
    <xdr:sp macro="" textlink="">
      <xdr:nvSpPr>
        <xdr:cNvPr id="660" name="楕円 659">
          <a:extLst>
            <a:ext uri="{FF2B5EF4-FFF2-40B4-BE49-F238E27FC236}">
              <a16:creationId xmlns:a16="http://schemas.microsoft.com/office/drawing/2014/main" id="{DC0A9C05-6F3E-4080-95F4-03A85F8669B1}"/>
            </a:ext>
          </a:extLst>
        </xdr:cNvPr>
        <xdr:cNvSpPr/>
      </xdr:nvSpPr>
      <xdr:spPr>
        <a:xfrm>
          <a:off x="16268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139082</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704A0DAE-5E05-4BF9-B402-FCD1A5344FA5}"/>
            </a:ext>
          </a:extLst>
        </xdr:cNvPr>
        <xdr:cNvSpPr txBox="1"/>
      </xdr:nvSpPr>
      <xdr:spPr>
        <a:xfrm>
          <a:off x="16357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124461</xdr:rowOff>
    </xdr:from>
    <xdr:to>
      <xdr:col>81</xdr:col>
      <xdr:colOff>101600</xdr:colOff>
      <xdr:row>83</xdr:row>
      <xdr:rowOff>54611</xdr:rowOff>
    </xdr:to>
    <xdr:sp macro="" textlink="">
      <xdr:nvSpPr>
        <xdr:cNvPr id="662" name="楕円 661">
          <a:extLst>
            <a:ext uri="{FF2B5EF4-FFF2-40B4-BE49-F238E27FC236}">
              <a16:creationId xmlns:a16="http://schemas.microsoft.com/office/drawing/2014/main" id="{F8747A5D-94CD-4600-9985-7211E11CB087}"/>
            </a:ext>
          </a:extLst>
        </xdr:cNvPr>
        <xdr:cNvSpPr/>
      </xdr:nvSpPr>
      <xdr:spPr>
        <a:xfrm>
          <a:off x="15430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3811</xdr:rowOff>
    </xdr:from>
    <xdr:to>
      <xdr:col>85</xdr:col>
      <xdr:colOff>127000</xdr:colOff>
      <xdr:row>83</xdr:row>
      <xdr:rowOff>40005</xdr:rowOff>
    </xdr:to>
    <xdr:cxnSp macro="">
      <xdr:nvCxnSpPr>
        <xdr:cNvPr id="663" name="直線コネクタ 662">
          <a:extLst>
            <a:ext uri="{FF2B5EF4-FFF2-40B4-BE49-F238E27FC236}">
              <a16:creationId xmlns:a16="http://schemas.microsoft.com/office/drawing/2014/main" id="{6F1D8AF6-6004-43A5-B0B2-7DD316091F7D}"/>
            </a:ext>
          </a:extLst>
        </xdr:cNvPr>
        <xdr:cNvCxnSpPr/>
      </xdr:nvCxnSpPr>
      <xdr:spPr>
        <a:xfrm>
          <a:off x="15481300" y="142341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78739</xdr:rowOff>
    </xdr:from>
    <xdr:to>
      <xdr:col>76</xdr:col>
      <xdr:colOff>165100</xdr:colOff>
      <xdr:row>83</xdr:row>
      <xdr:rowOff>8889</xdr:rowOff>
    </xdr:to>
    <xdr:sp macro="" textlink="">
      <xdr:nvSpPr>
        <xdr:cNvPr id="664" name="楕円 663">
          <a:extLst>
            <a:ext uri="{FF2B5EF4-FFF2-40B4-BE49-F238E27FC236}">
              <a16:creationId xmlns:a16="http://schemas.microsoft.com/office/drawing/2014/main" id="{C6C5489E-CC49-4EF7-A0C0-2D594924EAC7}"/>
            </a:ext>
          </a:extLst>
        </xdr:cNvPr>
        <xdr:cNvSpPr/>
      </xdr:nvSpPr>
      <xdr:spPr>
        <a:xfrm>
          <a:off x="14541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129539</xdr:rowOff>
    </xdr:from>
    <xdr:to>
      <xdr:col>81</xdr:col>
      <xdr:colOff>50800</xdr:colOff>
      <xdr:row>83</xdr:row>
      <xdr:rowOff>3811</xdr:rowOff>
    </xdr:to>
    <xdr:cxnSp macro="">
      <xdr:nvCxnSpPr>
        <xdr:cNvPr id="665" name="直線コネクタ 664">
          <a:extLst>
            <a:ext uri="{FF2B5EF4-FFF2-40B4-BE49-F238E27FC236}">
              <a16:creationId xmlns:a16="http://schemas.microsoft.com/office/drawing/2014/main" id="{7B3B3E85-E160-4415-93C8-B4A1F0F427FE}"/>
            </a:ext>
          </a:extLst>
        </xdr:cNvPr>
        <xdr:cNvCxnSpPr/>
      </xdr:nvCxnSpPr>
      <xdr:spPr>
        <a:xfrm>
          <a:off x="14592300" y="14188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147320</xdr:rowOff>
    </xdr:from>
    <xdr:to>
      <xdr:col>72</xdr:col>
      <xdr:colOff>38100</xdr:colOff>
      <xdr:row>82</xdr:row>
      <xdr:rowOff>77470</xdr:rowOff>
    </xdr:to>
    <xdr:sp macro="" textlink="">
      <xdr:nvSpPr>
        <xdr:cNvPr id="666" name="楕円 665">
          <a:extLst>
            <a:ext uri="{FF2B5EF4-FFF2-40B4-BE49-F238E27FC236}">
              <a16:creationId xmlns:a16="http://schemas.microsoft.com/office/drawing/2014/main" id="{0122E12B-918F-4FB2-A323-6F925A3B0222}"/>
            </a:ext>
          </a:extLst>
        </xdr:cNvPr>
        <xdr:cNvSpPr/>
      </xdr:nvSpPr>
      <xdr:spPr>
        <a:xfrm>
          <a:off x="13652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26670</xdr:rowOff>
    </xdr:from>
    <xdr:to>
      <xdr:col>76</xdr:col>
      <xdr:colOff>114300</xdr:colOff>
      <xdr:row>82</xdr:row>
      <xdr:rowOff>129539</xdr:rowOff>
    </xdr:to>
    <xdr:cxnSp macro="">
      <xdr:nvCxnSpPr>
        <xdr:cNvPr id="667" name="直線コネクタ 666">
          <a:extLst>
            <a:ext uri="{FF2B5EF4-FFF2-40B4-BE49-F238E27FC236}">
              <a16:creationId xmlns:a16="http://schemas.microsoft.com/office/drawing/2014/main" id="{E97BE9C2-D83F-4D2C-8190-D63EFC374377}"/>
            </a:ext>
          </a:extLst>
        </xdr:cNvPr>
        <xdr:cNvCxnSpPr/>
      </xdr:nvCxnSpPr>
      <xdr:spPr>
        <a:xfrm>
          <a:off x="13703300" y="1408557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52070</xdr:rowOff>
    </xdr:from>
    <xdr:to>
      <xdr:col>67</xdr:col>
      <xdr:colOff>101600</xdr:colOff>
      <xdr:row>81</xdr:row>
      <xdr:rowOff>153670</xdr:rowOff>
    </xdr:to>
    <xdr:sp macro="" textlink="">
      <xdr:nvSpPr>
        <xdr:cNvPr id="668" name="楕円 667">
          <a:extLst>
            <a:ext uri="{FF2B5EF4-FFF2-40B4-BE49-F238E27FC236}">
              <a16:creationId xmlns:a16="http://schemas.microsoft.com/office/drawing/2014/main" id="{C34690BF-4E6C-47FC-8A49-E2965C4D832B}"/>
            </a:ext>
          </a:extLst>
        </xdr:cNvPr>
        <xdr:cNvSpPr/>
      </xdr:nvSpPr>
      <xdr:spPr>
        <a:xfrm>
          <a:off x="127635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102870</xdr:rowOff>
    </xdr:from>
    <xdr:to>
      <xdr:col>71</xdr:col>
      <xdr:colOff>177800</xdr:colOff>
      <xdr:row>82</xdr:row>
      <xdr:rowOff>26670</xdr:rowOff>
    </xdr:to>
    <xdr:cxnSp macro="">
      <xdr:nvCxnSpPr>
        <xdr:cNvPr id="669" name="直線コネクタ 668">
          <a:extLst>
            <a:ext uri="{FF2B5EF4-FFF2-40B4-BE49-F238E27FC236}">
              <a16:creationId xmlns:a16="http://schemas.microsoft.com/office/drawing/2014/main" id="{07994CF7-FB0E-4948-B11C-C002FFA7C14F}"/>
            </a:ext>
          </a:extLst>
        </xdr:cNvPr>
        <xdr:cNvCxnSpPr/>
      </xdr:nvCxnSpPr>
      <xdr:spPr>
        <a:xfrm>
          <a:off x="12814300" y="139903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670" name="n_1aveValue【消防施設】&#10;有形固定資産減価償却率">
          <a:extLst>
            <a:ext uri="{FF2B5EF4-FFF2-40B4-BE49-F238E27FC236}">
              <a16:creationId xmlns:a16="http://schemas.microsoft.com/office/drawing/2014/main" id="{E5476545-DB45-4F8F-9674-2AA00D8DDDB4}"/>
            </a:ext>
          </a:extLst>
        </xdr:cNvPr>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671" name="n_2aveValue【消防施設】&#10;有形固定資産減価償却率">
          <a:extLst>
            <a:ext uri="{FF2B5EF4-FFF2-40B4-BE49-F238E27FC236}">
              <a16:creationId xmlns:a16="http://schemas.microsoft.com/office/drawing/2014/main" id="{10F23C46-7CF5-4B1A-BA0F-F45FB2C77A69}"/>
            </a:ext>
          </a:extLst>
        </xdr:cNvPr>
        <xdr:cNvSpPr txBox="1"/>
      </xdr:nvSpPr>
      <xdr:spPr>
        <a:xfrm>
          <a:off x="1438974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72" name="n_3aveValue【消防施設】&#10;有形固定資産減価償却率">
          <a:extLst>
            <a:ext uri="{FF2B5EF4-FFF2-40B4-BE49-F238E27FC236}">
              <a16:creationId xmlns:a16="http://schemas.microsoft.com/office/drawing/2014/main" id="{A256DAAB-DC08-49AA-90C6-C215CAF2E2E8}"/>
            </a:ext>
          </a:extLst>
        </xdr:cNvPr>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673" name="n_4aveValue【消防施設】&#10;有形固定資産減価償却率">
          <a:extLst>
            <a:ext uri="{FF2B5EF4-FFF2-40B4-BE49-F238E27FC236}">
              <a16:creationId xmlns:a16="http://schemas.microsoft.com/office/drawing/2014/main" id="{DC80FF48-BC9E-479F-8090-42A7DBEBB7E0}"/>
            </a:ext>
          </a:extLst>
        </xdr:cNvPr>
        <xdr:cNvSpPr txBox="1"/>
      </xdr:nvSpPr>
      <xdr:spPr>
        <a:xfrm>
          <a:off x="126117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45738</xdr:rowOff>
    </xdr:from>
    <xdr:ext cx="405111" cy="259045"/>
    <xdr:sp macro="" textlink="">
      <xdr:nvSpPr>
        <xdr:cNvPr id="674" name="n_1mainValue【消防施設】&#10;有形固定資産減価償却率">
          <a:extLst>
            <a:ext uri="{FF2B5EF4-FFF2-40B4-BE49-F238E27FC236}">
              <a16:creationId xmlns:a16="http://schemas.microsoft.com/office/drawing/2014/main" id="{FD8A3AA1-BE29-424D-81E7-63FC987BA7B6}"/>
            </a:ext>
          </a:extLst>
        </xdr:cNvPr>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675" name="n_2mainValue【消防施設】&#10;有形固定資産減価償却率">
          <a:extLst>
            <a:ext uri="{FF2B5EF4-FFF2-40B4-BE49-F238E27FC236}">
              <a16:creationId xmlns:a16="http://schemas.microsoft.com/office/drawing/2014/main" id="{4CF775F1-8297-4572-81B4-5A10A3CA1389}"/>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68597</xdr:rowOff>
    </xdr:from>
    <xdr:ext cx="405111" cy="259045"/>
    <xdr:sp macro="" textlink="">
      <xdr:nvSpPr>
        <xdr:cNvPr id="676" name="n_3mainValue【消防施設】&#10;有形固定資産減価償却率">
          <a:extLst>
            <a:ext uri="{FF2B5EF4-FFF2-40B4-BE49-F238E27FC236}">
              <a16:creationId xmlns:a16="http://schemas.microsoft.com/office/drawing/2014/main" id="{B8B5230A-6AA2-4F7A-A69B-20FB9A03DBB8}"/>
            </a:ext>
          </a:extLst>
        </xdr:cNvPr>
        <xdr:cNvSpPr txBox="1"/>
      </xdr:nvSpPr>
      <xdr:spPr>
        <a:xfrm>
          <a:off x="13500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170197</xdr:rowOff>
    </xdr:from>
    <xdr:ext cx="405111" cy="259045"/>
    <xdr:sp macro="" textlink="">
      <xdr:nvSpPr>
        <xdr:cNvPr id="677" name="n_4mainValue【消防施設】&#10;有形固定資産減価償却率">
          <a:extLst>
            <a:ext uri="{FF2B5EF4-FFF2-40B4-BE49-F238E27FC236}">
              <a16:creationId xmlns:a16="http://schemas.microsoft.com/office/drawing/2014/main" id="{76511029-BBD7-45D7-8D28-80A081CDF5A1}"/>
            </a:ext>
          </a:extLst>
        </xdr:cNvPr>
        <xdr:cNvSpPr txBox="1"/>
      </xdr:nvSpPr>
      <xdr:spPr>
        <a:xfrm>
          <a:off x="12611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6741DC7A-D6AF-404E-87F9-57B68C1D9F2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5D743A7F-9B02-4BF0-B297-BED7C699DD5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3B9F1128-B72B-4EE6-9AE0-B6228D63F14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8A94734D-C297-4EBF-A188-C60CB88368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76F431C3-72E8-4020-A028-61F24AF1A54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66586A59-D265-48DF-AD5B-EDC2E7A189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E767A3EB-5807-444A-BC2A-6612BCCC170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BFA371FD-8944-4260-B584-52DDE230689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CEA786D2-DACC-4B0A-A278-F8C29F939D1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576090E2-8383-46EE-8E9B-DC9E65BF0CA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661F88BB-6BDF-4D81-A778-A4ED4737FE0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6985D6E1-1773-4FBC-8AA4-FABF75162F6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73262DFF-0662-4971-8236-77D62959B0D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CFE5F4F8-F049-4300-B01B-36E60AA90B7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8AB8527F-470E-4F2B-B98C-6AE0352F546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16AEE33D-F342-4537-B940-D1FCFC38A8D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8CFA470B-594C-466E-AEA8-D0165DAD4DE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39A44284-1F82-44BA-A112-C8661F685D8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2D6C5D8-2E21-44DF-B613-0B6727EB572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D89E0F55-4FC6-4200-9A22-C33F85CDB63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8FEDFF82-C172-4E71-8464-6F3793E00F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99" name="直線コネクタ 698">
          <a:extLst>
            <a:ext uri="{FF2B5EF4-FFF2-40B4-BE49-F238E27FC236}">
              <a16:creationId xmlns:a16="http://schemas.microsoft.com/office/drawing/2014/main" id="{AE131B27-B000-4536-A611-FFA8BB43D124}"/>
            </a:ext>
          </a:extLst>
        </xdr:cNvPr>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0" name="【消防施設】&#10;一人当たり面積最小値テキスト">
          <a:extLst>
            <a:ext uri="{FF2B5EF4-FFF2-40B4-BE49-F238E27FC236}">
              <a16:creationId xmlns:a16="http://schemas.microsoft.com/office/drawing/2014/main" id="{1009A175-DF94-48DE-866A-D299232CB4E4}"/>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1" name="直線コネクタ 700">
          <a:extLst>
            <a:ext uri="{FF2B5EF4-FFF2-40B4-BE49-F238E27FC236}">
              <a16:creationId xmlns:a16="http://schemas.microsoft.com/office/drawing/2014/main" id="{6E9CF150-AA38-4B03-B00F-9A67C59A1505}"/>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702" name="【消防施設】&#10;一人当たり面積最大値テキスト">
          <a:extLst>
            <a:ext uri="{FF2B5EF4-FFF2-40B4-BE49-F238E27FC236}">
              <a16:creationId xmlns:a16="http://schemas.microsoft.com/office/drawing/2014/main" id="{73F1F39D-6A96-4622-92FA-2F77E67B1B92}"/>
            </a:ext>
          </a:extLst>
        </xdr:cNvPr>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703" name="直線コネクタ 702">
          <a:extLst>
            <a:ext uri="{FF2B5EF4-FFF2-40B4-BE49-F238E27FC236}">
              <a16:creationId xmlns:a16="http://schemas.microsoft.com/office/drawing/2014/main" id="{B1F57206-C3A7-42F3-B777-CBD157B3A5E3}"/>
            </a:ext>
          </a:extLst>
        </xdr:cNvPr>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704" name="【消防施設】&#10;一人当たり面積平均値テキスト">
          <a:extLst>
            <a:ext uri="{FF2B5EF4-FFF2-40B4-BE49-F238E27FC236}">
              <a16:creationId xmlns:a16="http://schemas.microsoft.com/office/drawing/2014/main" id="{7189D449-6C76-473F-A602-E2A76A48F9BB}"/>
            </a:ext>
          </a:extLst>
        </xdr:cNvPr>
        <xdr:cNvSpPr txBox="1"/>
      </xdr:nvSpPr>
      <xdr:spPr>
        <a:xfrm>
          <a:off x="22199600" y="1434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705" name="フローチャート: 判断 704">
          <a:extLst>
            <a:ext uri="{FF2B5EF4-FFF2-40B4-BE49-F238E27FC236}">
              <a16:creationId xmlns:a16="http://schemas.microsoft.com/office/drawing/2014/main" id="{556F2FCF-1ACC-4BBA-A4D9-C6C344D97787}"/>
            </a:ext>
          </a:extLst>
        </xdr:cNvPr>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706" name="フローチャート: 判断 705">
          <a:extLst>
            <a:ext uri="{FF2B5EF4-FFF2-40B4-BE49-F238E27FC236}">
              <a16:creationId xmlns:a16="http://schemas.microsoft.com/office/drawing/2014/main" id="{72127D78-E73A-4BE4-96B4-B9957DDC087D}"/>
            </a:ext>
          </a:extLst>
        </xdr:cNvPr>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07" name="フローチャート: 判断 706">
          <a:extLst>
            <a:ext uri="{FF2B5EF4-FFF2-40B4-BE49-F238E27FC236}">
              <a16:creationId xmlns:a16="http://schemas.microsoft.com/office/drawing/2014/main" id="{91B15D84-5E9E-4F29-AC4E-9C54E2C916D4}"/>
            </a:ext>
          </a:extLst>
        </xdr:cNvPr>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708" name="フローチャート: 判断 707">
          <a:extLst>
            <a:ext uri="{FF2B5EF4-FFF2-40B4-BE49-F238E27FC236}">
              <a16:creationId xmlns:a16="http://schemas.microsoft.com/office/drawing/2014/main" id="{CE3A1B49-9F08-4C1A-BEC1-3B08A91E5E57}"/>
            </a:ext>
          </a:extLst>
        </xdr:cNvPr>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709" name="フローチャート: 判断 708">
          <a:extLst>
            <a:ext uri="{FF2B5EF4-FFF2-40B4-BE49-F238E27FC236}">
              <a16:creationId xmlns:a16="http://schemas.microsoft.com/office/drawing/2014/main" id="{A0E96497-B7F2-4CB9-B6BE-E5C233F22F37}"/>
            </a:ext>
          </a:extLst>
        </xdr:cNvPr>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00E2BCC-787B-4E29-9589-48F7E9349FD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5AA93AB4-F461-432A-AD0E-7EFD9C59EE6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CC9B203A-0F19-43C0-890A-D34E41C01DB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75807CA9-DD4A-4858-88CF-B18A1D38A2E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2973028-8BB8-49C6-8261-8828FADD66D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97028</xdr:rowOff>
    </xdr:from>
    <xdr:to>
      <xdr:col>116</xdr:col>
      <xdr:colOff>114300</xdr:colOff>
      <xdr:row>81</xdr:row>
      <xdr:rowOff>27178</xdr:rowOff>
    </xdr:to>
    <xdr:sp macro="" textlink="">
      <xdr:nvSpPr>
        <xdr:cNvPr id="715" name="楕円 714">
          <a:extLst>
            <a:ext uri="{FF2B5EF4-FFF2-40B4-BE49-F238E27FC236}">
              <a16:creationId xmlns:a16="http://schemas.microsoft.com/office/drawing/2014/main" id="{60D91849-DA62-4916-8859-0934EC0AFC11}"/>
            </a:ext>
          </a:extLst>
        </xdr:cNvPr>
        <xdr:cNvSpPr/>
      </xdr:nvSpPr>
      <xdr:spPr>
        <a:xfrm>
          <a:off x="221107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119905</xdr:rowOff>
    </xdr:from>
    <xdr:ext cx="469744" cy="259045"/>
    <xdr:sp macro="" textlink="">
      <xdr:nvSpPr>
        <xdr:cNvPr id="716" name="【消防施設】&#10;一人当たり面積該当値テキスト">
          <a:extLst>
            <a:ext uri="{FF2B5EF4-FFF2-40B4-BE49-F238E27FC236}">
              <a16:creationId xmlns:a16="http://schemas.microsoft.com/office/drawing/2014/main" id="{C420E8E5-898B-4B47-B41D-462CA4711157}"/>
            </a:ext>
          </a:extLst>
        </xdr:cNvPr>
        <xdr:cNvSpPr txBox="1"/>
      </xdr:nvSpPr>
      <xdr:spPr>
        <a:xfrm>
          <a:off x="22199600" y="136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124461</xdr:rowOff>
    </xdr:from>
    <xdr:to>
      <xdr:col>112</xdr:col>
      <xdr:colOff>38100</xdr:colOff>
      <xdr:row>81</xdr:row>
      <xdr:rowOff>54611</xdr:rowOff>
    </xdr:to>
    <xdr:sp macro="" textlink="">
      <xdr:nvSpPr>
        <xdr:cNvPr id="717" name="楕円 716">
          <a:extLst>
            <a:ext uri="{FF2B5EF4-FFF2-40B4-BE49-F238E27FC236}">
              <a16:creationId xmlns:a16="http://schemas.microsoft.com/office/drawing/2014/main" id="{E85DABE1-71B4-41B8-99D9-3BC89C23F246}"/>
            </a:ext>
          </a:extLst>
        </xdr:cNvPr>
        <xdr:cNvSpPr/>
      </xdr:nvSpPr>
      <xdr:spPr>
        <a:xfrm>
          <a:off x="212725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147828</xdr:rowOff>
    </xdr:from>
    <xdr:to>
      <xdr:col>116</xdr:col>
      <xdr:colOff>63500</xdr:colOff>
      <xdr:row>81</xdr:row>
      <xdr:rowOff>3811</xdr:rowOff>
    </xdr:to>
    <xdr:cxnSp macro="">
      <xdr:nvCxnSpPr>
        <xdr:cNvPr id="718" name="直線コネクタ 717">
          <a:extLst>
            <a:ext uri="{FF2B5EF4-FFF2-40B4-BE49-F238E27FC236}">
              <a16:creationId xmlns:a16="http://schemas.microsoft.com/office/drawing/2014/main" id="{DACB1199-C6F6-4AB4-BA12-0D4CB3525AE5}"/>
            </a:ext>
          </a:extLst>
        </xdr:cNvPr>
        <xdr:cNvCxnSpPr/>
      </xdr:nvCxnSpPr>
      <xdr:spPr>
        <a:xfrm flipV="1">
          <a:off x="21323300" y="13863828"/>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165608</xdr:rowOff>
    </xdr:from>
    <xdr:to>
      <xdr:col>107</xdr:col>
      <xdr:colOff>101600</xdr:colOff>
      <xdr:row>81</xdr:row>
      <xdr:rowOff>95758</xdr:rowOff>
    </xdr:to>
    <xdr:sp macro="" textlink="">
      <xdr:nvSpPr>
        <xdr:cNvPr id="719" name="楕円 718">
          <a:extLst>
            <a:ext uri="{FF2B5EF4-FFF2-40B4-BE49-F238E27FC236}">
              <a16:creationId xmlns:a16="http://schemas.microsoft.com/office/drawing/2014/main" id="{6F6CEDFD-A010-4D73-AF13-49BCFD49A788}"/>
            </a:ext>
          </a:extLst>
        </xdr:cNvPr>
        <xdr:cNvSpPr/>
      </xdr:nvSpPr>
      <xdr:spPr>
        <a:xfrm>
          <a:off x="20383500" y="13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3811</xdr:rowOff>
    </xdr:from>
    <xdr:to>
      <xdr:col>111</xdr:col>
      <xdr:colOff>177800</xdr:colOff>
      <xdr:row>81</xdr:row>
      <xdr:rowOff>44958</xdr:rowOff>
    </xdr:to>
    <xdr:cxnSp macro="">
      <xdr:nvCxnSpPr>
        <xdr:cNvPr id="720" name="直線コネクタ 719">
          <a:extLst>
            <a:ext uri="{FF2B5EF4-FFF2-40B4-BE49-F238E27FC236}">
              <a16:creationId xmlns:a16="http://schemas.microsoft.com/office/drawing/2014/main" id="{3086759E-7232-4293-8F4F-CE98CC270AC3}"/>
            </a:ext>
          </a:extLst>
        </xdr:cNvPr>
        <xdr:cNvCxnSpPr/>
      </xdr:nvCxnSpPr>
      <xdr:spPr>
        <a:xfrm flipV="1">
          <a:off x="20434300" y="138912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10161</xdr:rowOff>
    </xdr:from>
    <xdr:to>
      <xdr:col>102</xdr:col>
      <xdr:colOff>165100</xdr:colOff>
      <xdr:row>81</xdr:row>
      <xdr:rowOff>111761</xdr:rowOff>
    </xdr:to>
    <xdr:sp macro="" textlink="">
      <xdr:nvSpPr>
        <xdr:cNvPr id="721" name="楕円 720">
          <a:extLst>
            <a:ext uri="{FF2B5EF4-FFF2-40B4-BE49-F238E27FC236}">
              <a16:creationId xmlns:a16="http://schemas.microsoft.com/office/drawing/2014/main" id="{D9CA767A-2E51-4C8C-8732-FD37E731E829}"/>
            </a:ext>
          </a:extLst>
        </xdr:cNvPr>
        <xdr:cNvSpPr/>
      </xdr:nvSpPr>
      <xdr:spPr>
        <a:xfrm>
          <a:off x="19494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44958</xdr:rowOff>
    </xdr:from>
    <xdr:to>
      <xdr:col>107</xdr:col>
      <xdr:colOff>50800</xdr:colOff>
      <xdr:row>81</xdr:row>
      <xdr:rowOff>60961</xdr:rowOff>
    </xdr:to>
    <xdr:cxnSp macro="">
      <xdr:nvCxnSpPr>
        <xdr:cNvPr id="722" name="直線コネクタ 721">
          <a:extLst>
            <a:ext uri="{FF2B5EF4-FFF2-40B4-BE49-F238E27FC236}">
              <a16:creationId xmlns:a16="http://schemas.microsoft.com/office/drawing/2014/main" id="{81D08C4B-4627-4120-8181-6EE5DAA75B97}"/>
            </a:ext>
          </a:extLst>
        </xdr:cNvPr>
        <xdr:cNvCxnSpPr/>
      </xdr:nvCxnSpPr>
      <xdr:spPr>
        <a:xfrm flipV="1">
          <a:off x="19545300" y="1393240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42163</xdr:rowOff>
    </xdr:from>
    <xdr:to>
      <xdr:col>98</xdr:col>
      <xdr:colOff>38100</xdr:colOff>
      <xdr:row>81</xdr:row>
      <xdr:rowOff>143763</xdr:rowOff>
    </xdr:to>
    <xdr:sp macro="" textlink="">
      <xdr:nvSpPr>
        <xdr:cNvPr id="723" name="楕円 722">
          <a:extLst>
            <a:ext uri="{FF2B5EF4-FFF2-40B4-BE49-F238E27FC236}">
              <a16:creationId xmlns:a16="http://schemas.microsoft.com/office/drawing/2014/main" id="{DA3E3564-6E81-440A-9989-1E69D50899D1}"/>
            </a:ext>
          </a:extLst>
        </xdr:cNvPr>
        <xdr:cNvSpPr/>
      </xdr:nvSpPr>
      <xdr:spPr>
        <a:xfrm>
          <a:off x="18605500" y="1392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60961</xdr:rowOff>
    </xdr:from>
    <xdr:to>
      <xdr:col>102</xdr:col>
      <xdr:colOff>114300</xdr:colOff>
      <xdr:row>81</xdr:row>
      <xdr:rowOff>92963</xdr:rowOff>
    </xdr:to>
    <xdr:cxnSp macro="">
      <xdr:nvCxnSpPr>
        <xdr:cNvPr id="724" name="直線コネクタ 723">
          <a:extLst>
            <a:ext uri="{FF2B5EF4-FFF2-40B4-BE49-F238E27FC236}">
              <a16:creationId xmlns:a16="http://schemas.microsoft.com/office/drawing/2014/main" id="{BE8C666D-C2EE-4E0D-BE8B-BE416CEB29BD}"/>
            </a:ext>
          </a:extLst>
        </xdr:cNvPr>
        <xdr:cNvCxnSpPr/>
      </xdr:nvCxnSpPr>
      <xdr:spPr>
        <a:xfrm flipV="1">
          <a:off x="18656300" y="1394841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725" name="n_1aveValue【消防施設】&#10;一人当たり面積">
          <a:extLst>
            <a:ext uri="{FF2B5EF4-FFF2-40B4-BE49-F238E27FC236}">
              <a16:creationId xmlns:a16="http://schemas.microsoft.com/office/drawing/2014/main" id="{135574CD-5C37-4907-AFC0-3109A2792171}"/>
            </a:ext>
          </a:extLst>
        </xdr:cNvPr>
        <xdr:cNvSpPr txBox="1"/>
      </xdr:nvSpPr>
      <xdr:spPr>
        <a:xfrm>
          <a:off x="210757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726" name="n_2aveValue【消防施設】&#10;一人当たり面積">
          <a:extLst>
            <a:ext uri="{FF2B5EF4-FFF2-40B4-BE49-F238E27FC236}">
              <a16:creationId xmlns:a16="http://schemas.microsoft.com/office/drawing/2014/main" id="{1D1E636A-9AF8-4706-8CE5-88234E5F1FF9}"/>
            </a:ext>
          </a:extLst>
        </xdr:cNvPr>
        <xdr:cNvSpPr txBox="1"/>
      </xdr:nvSpPr>
      <xdr:spPr>
        <a:xfrm>
          <a:off x="201994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727" name="n_3aveValue【消防施設】&#10;一人当たり面積">
          <a:extLst>
            <a:ext uri="{FF2B5EF4-FFF2-40B4-BE49-F238E27FC236}">
              <a16:creationId xmlns:a16="http://schemas.microsoft.com/office/drawing/2014/main" id="{29577BE6-C1A2-4E21-8D6F-4A6152E081D1}"/>
            </a:ext>
          </a:extLst>
        </xdr:cNvPr>
        <xdr:cNvSpPr txBox="1"/>
      </xdr:nvSpPr>
      <xdr:spPr>
        <a:xfrm>
          <a:off x="19310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91457</xdr:rowOff>
    </xdr:from>
    <xdr:ext cx="469744" cy="259045"/>
    <xdr:sp macro="" textlink="">
      <xdr:nvSpPr>
        <xdr:cNvPr id="728" name="n_4aveValue【消防施設】&#10;一人当たり面積">
          <a:extLst>
            <a:ext uri="{FF2B5EF4-FFF2-40B4-BE49-F238E27FC236}">
              <a16:creationId xmlns:a16="http://schemas.microsoft.com/office/drawing/2014/main" id="{CF3861B8-DC2F-4AB0-B3D2-8D3A911D510C}"/>
            </a:ext>
          </a:extLst>
        </xdr:cNvPr>
        <xdr:cNvSpPr txBox="1"/>
      </xdr:nvSpPr>
      <xdr:spPr>
        <a:xfrm>
          <a:off x="18421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71138</xdr:rowOff>
    </xdr:from>
    <xdr:ext cx="469744" cy="259045"/>
    <xdr:sp macro="" textlink="">
      <xdr:nvSpPr>
        <xdr:cNvPr id="729" name="n_1mainValue【消防施設】&#10;一人当たり面積">
          <a:extLst>
            <a:ext uri="{FF2B5EF4-FFF2-40B4-BE49-F238E27FC236}">
              <a16:creationId xmlns:a16="http://schemas.microsoft.com/office/drawing/2014/main" id="{20B87BCE-6E8A-4CC5-9352-6BCA86696074}"/>
            </a:ext>
          </a:extLst>
        </xdr:cNvPr>
        <xdr:cNvSpPr txBox="1"/>
      </xdr:nvSpPr>
      <xdr:spPr>
        <a:xfrm>
          <a:off x="210757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112285</xdr:rowOff>
    </xdr:from>
    <xdr:ext cx="469744" cy="259045"/>
    <xdr:sp macro="" textlink="">
      <xdr:nvSpPr>
        <xdr:cNvPr id="730" name="n_2mainValue【消防施設】&#10;一人当たり面積">
          <a:extLst>
            <a:ext uri="{FF2B5EF4-FFF2-40B4-BE49-F238E27FC236}">
              <a16:creationId xmlns:a16="http://schemas.microsoft.com/office/drawing/2014/main" id="{02131E47-3BD9-47ED-8265-080974CD1DA2}"/>
            </a:ext>
          </a:extLst>
        </xdr:cNvPr>
        <xdr:cNvSpPr txBox="1"/>
      </xdr:nvSpPr>
      <xdr:spPr>
        <a:xfrm>
          <a:off x="20199427" y="136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128288</xdr:rowOff>
    </xdr:from>
    <xdr:ext cx="469744" cy="259045"/>
    <xdr:sp macro="" textlink="">
      <xdr:nvSpPr>
        <xdr:cNvPr id="731" name="n_3mainValue【消防施設】&#10;一人当たり面積">
          <a:extLst>
            <a:ext uri="{FF2B5EF4-FFF2-40B4-BE49-F238E27FC236}">
              <a16:creationId xmlns:a16="http://schemas.microsoft.com/office/drawing/2014/main" id="{A74FC28C-9801-4F8C-BCD1-69467480B450}"/>
            </a:ext>
          </a:extLst>
        </xdr:cNvPr>
        <xdr:cNvSpPr txBox="1"/>
      </xdr:nvSpPr>
      <xdr:spPr>
        <a:xfrm>
          <a:off x="193104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160290</xdr:rowOff>
    </xdr:from>
    <xdr:ext cx="469744" cy="259045"/>
    <xdr:sp macro="" textlink="">
      <xdr:nvSpPr>
        <xdr:cNvPr id="732" name="n_4mainValue【消防施設】&#10;一人当たり面積">
          <a:extLst>
            <a:ext uri="{FF2B5EF4-FFF2-40B4-BE49-F238E27FC236}">
              <a16:creationId xmlns:a16="http://schemas.microsoft.com/office/drawing/2014/main" id="{6F30899B-E188-4BDC-8BC4-E4DD7ECE0302}"/>
            </a:ext>
          </a:extLst>
        </xdr:cNvPr>
        <xdr:cNvSpPr txBox="1"/>
      </xdr:nvSpPr>
      <xdr:spPr>
        <a:xfrm>
          <a:off x="18421427" y="137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60CD753B-CE9A-4A91-B5DA-3CAD0B5B57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1161D8BA-656D-45CC-A0A1-82268149C6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EC1C6417-BFAB-4FA1-95AF-5DE5DA3FC4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29DDCF51-8EF2-47B3-AF12-BAEB48DDD6C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C1293A72-AD2A-4ADC-AF82-BC9CC8F6379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4B4E30AC-0BF9-4DF0-A25D-270FC7E8E6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9893FD70-76E5-4D42-BD16-C17AE94435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BD749D92-50B5-4CA6-9CE4-4C1951CA8B3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62261AF0-73FA-416B-A6FA-657081C7A3F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7FD3C1E4-B77D-431B-ACE8-8CA9F5779C5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BE98F675-1DDF-48E2-B29C-188849C45D8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3B2BA676-2125-411E-85A0-172FCC92E4D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E0D173EC-D519-4125-8F4C-68300866FD3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B7A65BDC-45D1-4D2B-95C8-906D43DADE8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C2382DEE-0D57-457B-AE6A-6A48DB9F8BC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FD233A6C-7ACF-4332-A214-79745FC601E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A28F877E-0A1F-4039-8EAD-5B030739437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45A078AF-E672-4DB2-BC93-C47BDB082D1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670ABE04-1F5F-42ED-B6C0-7B46C3A0094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9D595ACD-FAC5-4353-B406-0A5CB179065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B03C281C-0176-4B6C-AE52-15FE6D99A7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6EF1815A-3B35-423A-B469-BB5CDA0240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217973D1-ED41-4F3D-9867-32591EB0DA8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B8898565-D574-4A73-8B0D-A47656A24BE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33647D80-020C-4670-B462-1AF0CA41691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58" name="直線コネクタ 757">
          <a:extLst>
            <a:ext uri="{FF2B5EF4-FFF2-40B4-BE49-F238E27FC236}">
              <a16:creationId xmlns:a16="http://schemas.microsoft.com/office/drawing/2014/main" id="{C7162E68-9602-4972-8247-B641A875C490}"/>
            </a:ext>
          </a:extLst>
        </xdr:cNvPr>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59" name="【庁舎】&#10;有形固定資産減価償却率最小値テキスト">
          <a:extLst>
            <a:ext uri="{FF2B5EF4-FFF2-40B4-BE49-F238E27FC236}">
              <a16:creationId xmlns:a16="http://schemas.microsoft.com/office/drawing/2014/main" id="{27123322-0684-4E41-8B4D-3CBD1FE03934}"/>
            </a:ext>
          </a:extLst>
        </xdr:cNvPr>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60" name="直線コネクタ 759">
          <a:extLst>
            <a:ext uri="{FF2B5EF4-FFF2-40B4-BE49-F238E27FC236}">
              <a16:creationId xmlns:a16="http://schemas.microsoft.com/office/drawing/2014/main" id="{D9CC00F0-A3B7-4B20-80B5-8B2A6E920AA1}"/>
            </a:ext>
          </a:extLst>
        </xdr:cNvPr>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61" name="【庁舎】&#10;有形固定資産減価償却率最大値テキスト">
          <a:extLst>
            <a:ext uri="{FF2B5EF4-FFF2-40B4-BE49-F238E27FC236}">
              <a16:creationId xmlns:a16="http://schemas.microsoft.com/office/drawing/2014/main" id="{3B4544DE-8E75-4730-8FB5-8C96C21F6A31}"/>
            </a:ext>
          </a:extLst>
        </xdr:cNvPr>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62" name="直線コネクタ 761">
          <a:extLst>
            <a:ext uri="{FF2B5EF4-FFF2-40B4-BE49-F238E27FC236}">
              <a16:creationId xmlns:a16="http://schemas.microsoft.com/office/drawing/2014/main" id="{3702071E-D6CE-4665-AC5D-4DDA1E5178EE}"/>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763" name="【庁舎】&#10;有形固定資産減価償却率平均値テキスト">
          <a:extLst>
            <a:ext uri="{FF2B5EF4-FFF2-40B4-BE49-F238E27FC236}">
              <a16:creationId xmlns:a16="http://schemas.microsoft.com/office/drawing/2014/main" id="{A482644B-8455-4C15-B106-B4B8ACC7BE1F}"/>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64" name="フローチャート: 判断 763">
          <a:extLst>
            <a:ext uri="{FF2B5EF4-FFF2-40B4-BE49-F238E27FC236}">
              <a16:creationId xmlns:a16="http://schemas.microsoft.com/office/drawing/2014/main" id="{5BCBFC95-B7EF-4C7C-9784-4D74C2F4B0D7}"/>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65" name="フローチャート: 判断 764">
          <a:extLst>
            <a:ext uri="{FF2B5EF4-FFF2-40B4-BE49-F238E27FC236}">
              <a16:creationId xmlns:a16="http://schemas.microsoft.com/office/drawing/2014/main" id="{38B34C0B-1622-4D2F-9342-2EC0F06A885A}"/>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66" name="フローチャート: 判断 765">
          <a:extLst>
            <a:ext uri="{FF2B5EF4-FFF2-40B4-BE49-F238E27FC236}">
              <a16:creationId xmlns:a16="http://schemas.microsoft.com/office/drawing/2014/main" id="{AF78094B-6C5C-4B61-A6C7-AE99BB218F71}"/>
            </a:ext>
          </a:extLst>
        </xdr:cNvPr>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67" name="フローチャート: 判断 766">
          <a:extLst>
            <a:ext uri="{FF2B5EF4-FFF2-40B4-BE49-F238E27FC236}">
              <a16:creationId xmlns:a16="http://schemas.microsoft.com/office/drawing/2014/main" id="{8BEF9262-DBCA-44FB-903F-0CCC5B988693}"/>
            </a:ext>
          </a:extLst>
        </xdr:cNvPr>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68" name="フローチャート: 判断 767">
          <a:extLst>
            <a:ext uri="{FF2B5EF4-FFF2-40B4-BE49-F238E27FC236}">
              <a16:creationId xmlns:a16="http://schemas.microsoft.com/office/drawing/2014/main" id="{66ABE23F-413E-4F88-B064-7A63572C7050}"/>
            </a:ext>
          </a:extLst>
        </xdr:cNvPr>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6CBDC20C-541D-4DCD-AF51-622D29E8346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E83AFE7-15CB-491E-AE20-940D19F00D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DD390C9D-D7BB-412B-BB3B-AD001BDBEDB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A23E456-EFB1-4DCE-B1EF-DF1C4772A9D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751E24F-3211-4390-83B3-28EBB13BF5E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41729</xdr:rowOff>
    </xdr:from>
    <xdr:to>
      <xdr:col>85</xdr:col>
      <xdr:colOff>177800</xdr:colOff>
      <xdr:row>104</xdr:row>
      <xdr:rowOff>143329</xdr:rowOff>
    </xdr:to>
    <xdr:sp macro="" textlink="">
      <xdr:nvSpPr>
        <xdr:cNvPr id="774" name="楕円 773">
          <a:extLst>
            <a:ext uri="{FF2B5EF4-FFF2-40B4-BE49-F238E27FC236}">
              <a16:creationId xmlns:a16="http://schemas.microsoft.com/office/drawing/2014/main" id="{0717DD65-C285-4F34-8EBA-3C8812EEAD32}"/>
            </a:ext>
          </a:extLst>
        </xdr:cNvPr>
        <xdr:cNvSpPr/>
      </xdr:nvSpPr>
      <xdr:spPr>
        <a:xfrm>
          <a:off x="162687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64606</xdr:rowOff>
    </xdr:from>
    <xdr:ext cx="405111" cy="259045"/>
    <xdr:sp macro="" textlink="">
      <xdr:nvSpPr>
        <xdr:cNvPr id="775" name="【庁舎】&#10;有形固定資産減価償却率該当値テキスト">
          <a:extLst>
            <a:ext uri="{FF2B5EF4-FFF2-40B4-BE49-F238E27FC236}">
              <a16:creationId xmlns:a16="http://schemas.microsoft.com/office/drawing/2014/main" id="{482DC0EF-55FC-43CD-BD21-5C431C5B8ED6}"/>
            </a:ext>
          </a:extLst>
        </xdr:cNvPr>
        <xdr:cNvSpPr txBox="1"/>
      </xdr:nvSpPr>
      <xdr:spPr>
        <a:xfrm>
          <a:off x="16357600" y="17723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4173</xdr:rowOff>
    </xdr:from>
    <xdr:to>
      <xdr:col>81</xdr:col>
      <xdr:colOff>101600</xdr:colOff>
      <xdr:row>104</xdr:row>
      <xdr:rowOff>105773</xdr:rowOff>
    </xdr:to>
    <xdr:sp macro="" textlink="">
      <xdr:nvSpPr>
        <xdr:cNvPr id="776" name="楕円 775">
          <a:extLst>
            <a:ext uri="{FF2B5EF4-FFF2-40B4-BE49-F238E27FC236}">
              <a16:creationId xmlns:a16="http://schemas.microsoft.com/office/drawing/2014/main" id="{E55E77AD-C606-4AE0-957C-CE38199876B0}"/>
            </a:ext>
          </a:extLst>
        </xdr:cNvPr>
        <xdr:cNvSpPr/>
      </xdr:nvSpPr>
      <xdr:spPr>
        <a:xfrm>
          <a:off x="15430500" y="1783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54973</xdr:rowOff>
    </xdr:from>
    <xdr:to>
      <xdr:col>85</xdr:col>
      <xdr:colOff>127000</xdr:colOff>
      <xdr:row>104</xdr:row>
      <xdr:rowOff>92529</xdr:rowOff>
    </xdr:to>
    <xdr:cxnSp macro="">
      <xdr:nvCxnSpPr>
        <xdr:cNvPr id="777" name="直線コネクタ 776">
          <a:extLst>
            <a:ext uri="{FF2B5EF4-FFF2-40B4-BE49-F238E27FC236}">
              <a16:creationId xmlns:a16="http://schemas.microsoft.com/office/drawing/2014/main" id="{3DDD675C-E73F-4053-BD31-2929F2B9E7FD}"/>
            </a:ext>
          </a:extLst>
        </xdr:cNvPr>
        <xdr:cNvCxnSpPr/>
      </xdr:nvCxnSpPr>
      <xdr:spPr>
        <a:xfrm>
          <a:off x="15481300" y="1788577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78" name="楕円 777">
          <a:extLst>
            <a:ext uri="{FF2B5EF4-FFF2-40B4-BE49-F238E27FC236}">
              <a16:creationId xmlns:a16="http://schemas.microsoft.com/office/drawing/2014/main" id="{97825A1B-76D1-4D9A-8893-DB89B51C8202}"/>
            </a:ext>
          </a:extLst>
        </xdr:cNvPr>
        <xdr:cNvSpPr/>
      </xdr:nvSpPr>
      <xdr:spPr>
        <a:xfrm>
          <a:off x="14541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12519</xdr:rowOff>
    </xdr:from>
    <xdr:to>
      <xdr:col>81</xdr:col>
      <xdr:colOff>50800</xdr:colOff>
      <xdr:row>104</xdr:row>
      <xdr:rowOff>54973</xdr:rowOff>
    </xdr:to>
    <xdr:cxnSp macro="">
      <xdr:nvCxnSpPr>
        <xdr:cNvPr id="779" name="直線コネクタ 778">
          <a:extLst>
            <a:ext uri="{FF2B5EF4-FFF2-40B4-BE49-F238E27FC236}">
              <a16:creationId xmlns:a16="http://schemas.microsoft.com/office/drawing/2014/main" id="{0790B9E5-E3C2-4DF6-B418-4A2FA169E258}"/>
            </a:ext>
          </a:extLst>
        </xdr:cNvPr>
        <xdr:cNvCxnSpPr/>
      </xdr:nvCxnSpPr>
      <xdr:spPr>
        <a:xfrm>
          <a:off x="14592300" y="1784331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xdr:rowOff>
    </xdr:from>
    <xdr:to>
      <xdr:col>72</xdr:col>
      <xdr:colOff>38100</xdr:colOff>
      <xdr:row>104</xdr:row>
      <xdr:rowOff>115570</xdr:rowOff>
    </xdr:to>
    <xdr:sp macro="" textlink="">
      <xdr:nvSpPr>
        <xdr:cNvPr id="780" name="楕円 779">
          <a:extLst>
            <a:ext uri="{FF2B5EF4-FFF2-40B4-BE49-F238E27FC236}">
              <a16:creationId xmlns:a16="http://schemas.microsoft.com/office/drawing/2014/main" id="{FFF5A957-DA36-4FD8-AB44-3B23A5456475}"/>
            </a:ext>
          </a:extLst>
        </xdr:cNvPr>
        <xdr:cNvSpPr/>
      </xdr:nvSpPr>
      <xdr:spPr>
        <a:xfrm>
          <a:off x="1365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12519</xdr:rowOff>
    </xdr:from>
    <xdr:to>
      <xdr:col>76</xdr:col>
      <xdr:colOff>114300</xdr:colOff>
      <xdr:row>104</xdr:row>
      <xdr:rowOff>64770</xdr:rowOff>
    </xdr:to>
    <xdr:cxnSp macro="">
      <xdr:nvCxnSpPr>
        <xdr:cNvPr id="781" name="直線コネクタ 780">
          <a:extLst>
            <a:ext uri="{FF2B5EF4-FFF2-40B4-BE49-F238E27FC236}">
              <a16:creationId xmlns:a16="http://schemas.microsoft.com/office/drawing/2014/main" id="{D6DDD8D3-9ACD-42CA-833B-036A263C42DA}"/>
            </a:ext>
          </a:extLst>
        </xdr:cNvPr>
        <xdr:cNvCxnSpPr/>
      </xdr:nvCxnSpPr>
      <xdr:spPr>
        <a:xfrm flipV="1">
          <a:off x="13703300" y="1784331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782" name="楕円 781">
          <a:extLst>
            <a:ext uri="{FF2B5EF4-FFF2-40B4-BE49-F238E27FC236}">
              <a16:creationId xmlns:a16="http://schemas.microsoft.com/office/drawing/2014/main" id="{CDE76305-B73A-457B-A8BD-A044330E53A5}"/>
            </a:ext>
          </a:extLst>
        </xdr:cNvPr>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30480</xdr:rowOff>
    </xdr:from>
    <xdr:to>
      <xdr:col>71</xdr:col>
      <xdr:colOff>177800</xdr:colOff>
      <xdr:row>104</xdr:row>
      <xdr:rowOff>64770</xdr:rowOff>
    </xdr:to>
    <xdr:cxnSp macro="">
      <xdr:nvCxnSpPr>
        <xdr:cNvPr id="783" name="直線コネクタ 782">
          <a:extLst>
            <a:ext uri="{FF2B5EF4-FFF2-40B4-BE49-F238E27FC236}">
              <a16:creationId xmlns:a16="http://schemas.microsoft.com/office/drawing/2014/main" id="{11157556-B4CF-4752-93F2-C3CB43CC6F68}"/>
            </a:ext>
          </a:extLst>
        </xdr:cNvPr>
        <xdr:cNvCxnSpPr/>
      </xdr:nvCxnSpPr>
      <xdr:spPr>
        <a:xfrm>
          <a:off x="12814300" y="1786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784" name="n_1aveValue【庁舎】&#10;有形固定資産減価償却率">
          <a:extLst>
            <a:ext uri="{FF2B5EF4-FFF2-40B4-BE49-F238E27FC236}">
              <a16:creationId xmlns:a16="http://schemas.microsoft.com/office/drawing/2014/main" id="{53A92EE8-5391-45F6-8A4B-68A9F7DDAAF3}"/>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785" name="n_2aveValue【庁舎】&#10;有形固定資産減価償却率">
          <a:extLst>
            <a:ext uri="{FF2B5EF4-FFF2-40B4-BE49-F238E27FC236}">
              <a16:creationId xmlns:a16="http://schemas.microsoft.com/office/drawing/2014/main" id="{500A0E29-93E2-4198-908E-5790EBFA128C}"/>
            </a:ext>
          </a:extLst>
        </xdr:cNvPr>
        <xdr:cNvSpPr txBox="1"/>
      </xdr:nvSpPr>
      <xdr:spPr>
        <a:xfrm>
          <a:off x="14389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786" name="n_3aveValue【庁舎】&#10;有形固定資産減価償却率">
          <a:extLst>
            <a:ext uri="{FF2B5EF4-FFF2-40B4-BE49-F238E27FC236}">
              <a16:creationId xmlns:a16="http://schemas.microsoft.com/office/drawing/2014/main" id="{721C311F-D9CC-44AF-A40C-C9433BDFAAE1}"/>
            </a:ext>
          </a:extLst>
        </xdr:cNvPr>
        <xdr:cNvSpPr txBox="1"/>
      </xdr:nvSpPr>
      <xdr:spPr>
        <a:xfrm>
          <a:off x="13500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65876</xdr:rowOff>
    </xdr:from>
    <xdr:ext cx="405111" cy="259045"/>
    <xdr:sp macro="" textlink="">
      <xdr:nvSpPr>
        <xdr:cNvPr id="787" name="n_4aveValue【庁舎】&#10;有形固定資産減価償却率">
          <a:extLst>
            <a:ext uri="{FF2B5EF4-FFF2-40B4-BE49-F238E27FC236}">
              <a16:creationId xmlns:a16="http://schemas.microsoft.com/office/drawing/2014/main" id="{80AA3607-9324-44FE-9BF6-6A5DCD6B7B40}"/>
            </a:ext>
          </a:extLst>
        </xdr:cNvPr>
        <xdr:cNvSpPr txBox="1"/>
      </xdr:nvSpPr>
      <xdr:spPr>
        <a:xfrm>
          <a:off x="12611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122300</xdr:rowOff>
    </xdr:from>
    <xdr:ext cx="405111" cy="259045"/>
    <xdr:sp macro="" textlink="">
      <xdr:nvSpPr>
        <xdr:cNvPr id="788" name="n_1mainValue【庁舎】&#10;有形固定資産減価償却率">
          <a:extLst>
            <a:ext uri="{FF2B5EF4-FFF2-40B4-BE49-F238E27FC236}">
              <a16:creationId xmlns:a16="http://schemas.microsoft.com/office/drawing/2014/main" id="{3CF9C347-C259-4851-B1DD-6DDA2E4AA52D}"/>
            </a:ext>
          </a:extLst>
        </xdr:cNvPr>
        <xdr:cNvSpPr txBox="1"/>
      </xdr:nvSpPr>
      <xdr:spPr>
        <a:xfrm>
          <a:off x="15266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789" name="n_2mainValue【庁舎】&#10;有形固定資産減価償却率">
          <a:extLst>
            <a:ext uri="{FF2B5EF4-FFF2-40B4-BE49-F238E27FC236}">
              <a16:creationId xmlns:a16="http://schemas.microsoft.com/office/drawing/2014/main" id="{3E79B12F-7798-4728-9EC3-18A03A6DBEE3}"/>
            </a:ext>
          </a:extLst>
        </xdr:cNvPr>
        <xdr:cNvSpPr txBox="1"/>
      </xdr:nvSpPr>
      <xdr:spPr>
        <a:xfrm>
          <a:off x="14389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132097</xdr:rowOff>
    </xdr:from>
    <xdr:ext cx="405111" cy="259045"/>
    <xdr:sp macro="" textlink="">
      <xdr:nvSpPr>
        <xdr:cNvPr id="790" name="n_3mainValue【庁舎】&#10;有形固定資産減価償却率">
          <a:extLst>
            <a:ext uri="{FF2B5EF4-FFF2-40B4-BE49-F238E27FC236}">
              <a16:creationId xmlns:a16="http://schemas.microsoft.com/office/drawing/2014/main" id="{DF7D5C1B-030C-42F5-9618-8F6A807E1C60}"/>
            </a:ext>
          </a:extLst>
        </xdr:cNvPr>
        <xdr:cNvSpPr txBox="1"/>
      </xdr:nvSpPr>
      <xdr:spPr>
        <a:xfrm>
          <a:off x="13500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791" name="n_4mainValue【庁舎】&#10;有形固定資産減価償却率">
          <a:extLst>
            <a:ext uri="{FF2B5EF4-FFF2-40B4-BE49-F238E27FC236}">
              <a16:creationId xmlns:a16="http://schemas.microsoft.com/office/drawing/2014/main" id="{63C6CF77-736E-4DA6-A627-AAC460FC5CC5}"/>
            </a:ext>
          </a:extLst>
        </xdr:cNvPr>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3BC1547-238E-4D88-B538-ABED8866FC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36424487-9383-44A9-A3BC-DA81F023E2D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4183AD42-AD3B-4C64-A5E7-0FAC2587892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CF5ACC-EEBB-4BA8-A1F2-EFE3DEB2CD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208B90F3-73C4-4BDC-89B8-952951A5EC8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95D3BFC-96E5-4338-A412-FF7A934F1D2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1BAF3448-94B7-4FB1-ACFF-C909EFBF9C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6DE79FC8-EEA2-4C1C-8E74-D642B49C76E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612A8DD-E89F-43B8-A0FA-772E0BE00D5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855B8D84-3662-494D-B7B1-97B06C99B1F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DDC0AE8F-7D54-414D-A239-5E06625193C6}"/>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D08493F1-364C-48CF-9653-71F5742C1E7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1E9724D5-6F55-4B49-93F7-11A2BFB5B23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693D17D7-85DA-4B26-886F-5AE15DB1824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B4B8DF3A-838B-4865-9514-9F4A1069791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6428A7C6-5B56-4264-BCDA-488DD03C7C3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C0DF0F38-F581-4D95-9B96-5944D87A03A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6B74322F-7FE9-4AE1-AC6B-343670280FF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1BCBB110-581B-4B88-96ED-28C6B534546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CC12B86A-6A74-4E35-8973-7701D5C8A82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6310DE21-7F16-4C8E-8C8A-D08DCA3B31E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2C6C45D8-43CB-447A-B60B-BB8AC3BB43B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6B1173C4-279B-4FF8-A2F9-4EF1883B43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C0B008D8-CAF7-4383-A7ED-66F57722BA4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816" name="直線コネクタ 815">
          <a:extLst>
            <a:ext uri="{FF2B5EF4-FFF2-40B4-BE49-F238E27FC236}">
              <a16:creationId xmlns:a16="http://schemas.microsoft.com/office/drawing/2014/main" id="{5FDA1A68-56FD-4AE2-9977-ED3235D05E86}"/>
            </a:ext>
          </a:extLst>
        </xdr:cNvPr>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817" name="【庁舎】&#10;一人当たり面積最小値テキスト">
          <a:extLst>
            <a:ext uri="{FF2B5EF4-FFF2-40B4-BE49-F238E27FC236}">
              <a16:creationId xmlns:a16="http://schemas.microsoft.com/office/drawing/2014/main" id="{0D18EA94-98FC-4057-B585-EC4D245F90B1}"/>
            </a:ext>
          </a:extLst>
        </xdr:cNvPr>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818" name="直線コネクタ 817">
          <a:extLst>
            <a:ext uri="{FF2B5EF4-FFF2-40B4-BE49-F238E27FC236}">
              <a16:creationId xmlns:a16="http://schemas.microsoft.com/office/drawing/2014/main" id="{86377B14-0FF5-4822-B0BF-EC65E25B4958}"/>
            </a:ext>
          </a:extLst>
        </xdr:cNvPr>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819" name="【庁舎】&#10;一人当たり面積最大値テキスト">
          <a:extLst>
            <a:ext uri="{FF2B5EF4-FFF2-40B4-BE49-F238E27FC236}">
              <a16:creationId xmlns:a16="http://schemas.microsoft.com/office/drawing/2014/main" id="{0DE57CB7-BF88-47BF-8A4F-C16BC649C508}"/>
            </a:ext>
          </a:extLst>
        </xdr:cNvPr>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820" name="直線コネクタ 819">
          <a:extLst>
            <a:ext uri="{FF2B5EF4-FFF2-40B4-BE49-F238E27FC236}">
              <a16:creationId xmlns:a16="http://schemas.microsoft.com/office/drawing/2014/main" id="{EC427F4A-5EFD-4A72-860B-A6C2BB67B23F}"/>
            </a:ext>
          </a:extLst>
        </xdr:cNvPr>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821" name="【庁舎】&#10;一人当たり面積平均値テキスト">
          <a:extLst>
            <a:ext uri="{FF2B5EF4-FFF2-40B4-BE49-F238E27FC236}">
              <a16:creationId xmlns:a16="http://schemas.microsoft.com/office/drawing/2014/main" id="{C5B36458-C5A6-4491-99FE-8594789A6AF2}"/>
            </a:ext>
          </a:extLst>
        </xdr:cNvPr>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822" name="フローチャート: 判断 821">
          <a:extLst>
            <a:ext uri="{FF2B5EF4-FFF2-40B4-BE49-F238E27FC236}">
              <a16:creationId xmlns:a16="http://schemas.microsoft.com/office/drawing/2014/main" id="{537C3641-BF71-432E-98FF-22603F7D01A5}"/>
            </a:ext>
          </a:extLst>
        </xdr:cNvPr>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823" name="フローチャート: 判断 822">
          <a:extLst>
            <a:ext uri="{FF2B5EF4-FFF2-40B4-BE49-F238E27FC236}">
              <a16:creationId xmlns:a16="http://schemas.microsoft.com/office/drawing/2014/main" id="{5D473522-EDE1-4B15-8E6E-D811B495E513}"/>
            </a:ext>
          </a:extLst>
        </xdr:cNvPr>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4" name="フローチャート: 判断 823">
          <a:extLst>
            <a:ext uri="{FF2B5EF4-FFF2-40B4-BE49-F238E27FC236}">
              <a16:creationId xmlns:a16="http://schemas.microsoft.com/office/drawing/2014/main" id="{2C0F0CCF-1D45-4F80-ACFE-C0B4D981BF25}"/>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825" name="フローチャート: 判断 824">
          <a:extLst>
            <a:ext uri="{FF2B5EF4-FFF2-40B4-BE49-F238E27FC236}">
              <a16:creationId xmlns:a16="http://schemas.microsoft.com/office/drawing/2014/main" id="{0AB6E9D1-3FB6-493B-9C76-A6DBCB44E063}"/>
            </a:ext>
          </a:extLst>
        </xdr:cNvPr>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826" name="フローチャート: 判断 825">
          <a:extLst>
            <a:ext uri="{FF2B5EF4-FFF2-40B4-BE49-F238E27FC236}">
              <a16:creationId xmlns:a16="http://schemas.microsoft.com/office/drawing/2014/main" id="{A217FC8D-82A1-4D56-A693-1B53BBB70C22}"/>
            </a:ext>
          </a:extLst>
        </xdr:cNvPr>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690CFCC-1B9B-4154-8C2E-7920940074A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F4E3F14-C2A3-47FA-B51C-6CC695EEDA5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1113AE6-38FD-4EF8-8F48-9C8CED5179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0832770-17C7-4116-9543-1D767BC31D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2250D29-5736-4ACF-9780-D9EED3B2BE4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77470</xdr:rowOff>
    </xdr:from>
    <xdr:to>
      <xdr:col>116</xdr:col>
      <xdr:colOff>114300</xdr:colOff>
      <xdr:row>108</xdr:row>
      <xdr:rowOff>7620</xdr:rowOff>
    </xdr:to>
    <xdr:sp macro="" textlink="">
      <xdr:nvSpPr>
        <xdr:cNvPr id="832" name="楕円 831">
          <a:extLst>
            <a:ext uri="{FF2B5EF4-FFF2-40B4-BE49-F238E27FC236}">
              <a16:creationId xmlns:a16="http://schemas.microsoft.com/office/drawing/2014/main" id="{19E12671-4EF2-4A8D-BC72-883C0705242C}"/>
            </a:ext>
          </a:extLst>
        </xdr:cNvPr>
        <xdr:cNvSpPr/>
      </xdr:nvSpPr>
      <xdr:spPr>
        <a:xfrm>
          <a:off x="22110700" y="184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55897</xdr:rowOff>
    </xdr:from>
    <xdr:ext cx="469744" cy="259045"/>
    <xdr:sp macro="" textlink="">
      <xdr:nvSpPr>
        <xdr:cNvPr id="833" name="【庁舎】&#10;一人当たり面積該当値テキスト">
          <a:extLst>
            <a:ext uri="{FF2B5EF4-FFF2-40B4-BE49-F238E27FC236}">
              <a16:creationId xmlns:a16="http://schemas.microsoft.com/office/drawing/2014/main" id="{99EB01B8-4830-48D8-9A95-4D9135448D03}"/>
            </a:ext>
          </a:extLst>
        </xdr:cNvPr>
        <xdr:cNvSpPr txBox="1"/>
      </xdr:nvSpPr>
      <xdr:spPr>
        <a:xfrm>
          <a:off x="22199600" y="1840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92711</xdr:rowOff>
    </xdr:from>
    <xdr:to>
      <xdr:col>112</xdr:col>
      <xdr:colOff>38100</xdr:colOff>
      <xdr:row>108</xdr:row>
      <xdr:rowOff>22861</xdr:rowOff>
    </xdr:to>
    <xdr:sp macro="" textlink="">
      <xdr:nvSpPr>
        <xdr:cNvPr id="834" name="楕円 833">
          <a:extLst>
            <a:ext uri="{FF2B5EF4-FFF2-40B4-BE49-F238E27FC236}">
              <a16:creationId xmlns:a16="http://schemas.microsoft.com/office/drawing/2014/main" id="{BB67FB49-0011-4416-A62E-72272B4BA21E}"/>
            </a:ext>
          </a:extLst>
        </xdr:cNvPr>
        <xdr:cNvSpPr/>
      </xdr:nvSpPr>
      <xdr:spPr>
        <a:xfrm>
          <a:off x="21272500" y="184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128270</xdr:rowOff>
    </xdr:from>
    <xdr:to>
      <xdr:col>116</xdr:col>
      <xdr:colOff>63500</xdr:colOff>
      <xdr:row>107</xdr:row>
      <xdr:rowOff>143511</xdr:rowOff>
    </xdr:to>
    <xdr:cxnSp macro="">
      <xdr:nvCxnSpPr>
        <xdr:cNvPr id="835" name="直線コネクタ 834">
          <a:extLst>
            <a:ext uri="{FF2B5EF4-FFF2-40B4-BE49-F238E27FC236}">
              <a16:creationId xmlns:a16="http://schemas.microsoft.com/office/drawing/2014/main" id="{6F178E7D-7C7A-44AF-A7C9-CE872D0FCFFD}"/>
            </a:ext>
          </a:extLst>
        </xdr:cNvPr>
        <xdr:cNvCxnSpPr/>
      </xdr:nvCxnSpPr>
      <xdr:spPr>
        <a:xfrm flipV="1">
          <a:off x="21323300" y="18473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36" name="楕円 835">
          <a:extLst>
            <a:ext uri="{FF2B5EF4-FFF2-40B4-BE49-F238E27FC236}">
              <a16:creationId xmlns:a16="http://schemas.microsoft.com/office/drawing/2014/main" id="{D24AE566-4A91-4FC4-B41D-7ECAA440D67A}"/>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143511</xdr:rowOff>
    </xdr:from>
    <xdr:to>
      <xdr:col>111</xdr:col>
      <xdr:colOff>177800</xdr:colOff>
      <xdr:row>107</xdr:row>
      <xdr:rowOff>156211</xdr:rowOff>
    </xdr:to>
    <xdr:cxnSp macro="">
      <xdr:nvCxnSpPr>
        <xdr:cNvPr id="837" name="直線コネクタ 836">
          <a:extLst>
            <a:ext uri="{FF2B5EF4-FFF2-40B4-BE49-F238E27FC236}">
              <a16:creationId xmlns:a16="http://schemas.microsoft.com/office/drawing/2014/main" id="{9B4F9158-8B39-44A5-B3A5-EF164289F541}"/>
            </a:ext>
          </a:extLst>
        </xdr:cNvPr>
        <xdr:cNvCxnSpPr/>
      </xdr:nvCxnSpPr>
      <xdr:spPr>
        <a:xfrm flipV="1">
          <a:off x="20434300" y="1848866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116839</xdr:rowOff>
    </xdr:from>
    <xdr:to>
      <xdr:col>102</xdr:col>
      <xdr:colOff>165100</xdr:colOff>
      <xdr:row>108</xdr:row>
      <xdr:rowOff>46989</xdr:rowOff>
    </xdr:to>
    <xdr:sp macro="" textlink="">
      <xdr:nvSpPr>
        <xdr:cNvPr id="838" name="楕円 837">
          <a:extLst>
            <a:ext uri="{FF2B5EF4-FFF2-40B4-BE49-F238E27FC236}">
              <a16:creationId xmlns:a16="http://schemas.microsoft.com/office/drawing/2014/main" id="{EC865B03-6B79-4CF1-9D4D-283190A31747}"/>
            </a:ext>
          </a:extLst>
        </xdr:cNvPr>
        <xdr:cNvSpPr/>
      </xdr:nvSpPr>
      <xdr:spPr>
        <a:xfrm>
          <a:off x="19494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167639</xdr:rowOff>
    </xdr:to>
    <xdr:cxnSp macro="">
      <xdr:nvCxnSpPr>
        <xdr:cNvPr id="839" name="直線コネクタ 838">
          <a:extLst>
            <a:ext uri="{FF2B5EF4-FFF2-40B4-BE49-F238E27FC236}">
              <a16:creationId xmlns:a16="http://schemas.microsoft.com/office/drawing/2014/main" id="{670FCFC7-BA1F-4602-BCE0-DF1EA2F9CFCC}"/>
            </a:ext>
          </a:extLst>
        </xdr:cNvPr>
        <xdr:cNvCxnSpPr/>
      </xdr:nvCxnSpPr>
      <xdr:spPr>
        <a:xfrm flipV="1">
          <a:off x="19545300" y="185013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128270</xdr:rowOff>
    </xdr:from>
    <xdr:to>
      <xdr:col>98</xdr:col>
      <xdr:colOff>38100</xdr:colOff>
      <xdr:row>108</xdr:row>
      <xdr:rowOff>58420</xdr:rowOff>
    </xdr:to>
    <xdr:sp macro="" textlink="">
      <xdr:nvSpPr>
        <xdr:cNvPr id="840" name="楕円 839">
          <a:extLst>
            <a:ext uri="{FF2B5EF4-FFF2-40B4-BE49-F238E27FC236}">
              <a16:creationId xmlns:a16="http://schemas.microsoft.com/office/drawing/2014/main" id="{1AC6B0E6-7F37-44BC-9CC0-047901FEDDBB}"/>
            </a:ext>
          </a:extLst>
        </xdr:cNvPr>
        <xdr:cNvSpPr/>
      </xdr:nvSpPr>
      <xdr:spPr>
        <a:xfrm>
          <a:off x="18605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167639</xdr:rowOff>
    </xdr:from>
    <xdr:to>
      <xdr:col>102</xdr:col>
      <xdr:colOff>114300</xdr:colOff>
      <xdr:row>108</xdr:row>
      <xdr:rowOff>7620</xdr:rowOff>
    </xdr:to>
    <xdr:cxnSp macro="">
      <xdr:nvCxnSpPr>
        <xdr:cNvPr id="841" name="直線コネクタ 840">
          <a:extLst>
            <a:ext uri="{FF2B5EF4-FFF2-40B4-BE49-F238E27FC236}">
              <a16:creationId xmlns:a16="http://schemas.microsoft.com/office/drawing/2014/main" id="{DAEB8B30-B772-468B-82D1-19335F377316}"/>
            </a:ext>
          </a:extLst>
        </xdr:cNvPr>
        <xdr:cNvCxnSpPr/>
      </xdr:nvCxnSpPr>
      <xdr:spPr>
        <a:xfrm flipV="1">
          <a:off x="18656300" y="185127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842" name="n_1aveValue【庁舎】&#10;一人当たり面積">
          <a:extLst>
            <a:ext uri="{FF2B5EF4-FFF2-40B4-BE49-F238E27FC236}">
              <a16:creationId xmlns:a16="http://schemas.microsoft.com/office/drawing/2014/main" id="{792C1306-DAD9-499D-9993-AB1A3D50C5C2}"/>
            </a:ext>
          </a:extLst>
        </xdr:cNvPr>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43" name="n_2aveValue【庁舎】&#10;一人当たり面積">
          <a:extLst>
            <a:ext uri="{FF2B5EF4-FFF2-40B4-BE49-F238E27FC236}">
              <a16:creationId xmlns:a16="http://schemas.microsoft.com/office/drawing/2014/main" id="{519FFF7B-029E-4EE2-A0DF-D67321CC3FC2}"/>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844" name="n_3aveValue【庁舎】&#10;一人当たり面積">
          <a:extLst>
            <a:ext uri="{FF2B5EF4-FFF2-40B4-BE49-F238E27FC236}">
              <a16:creationId xmlns:a16="http://schemas.microsoft.com/office/drawing/2014/main" id="{479DFE0E-4D0C-439A-BDA6-955A2526FD2B}"/>
            </a:ext>
          </a:extLst>
        </xdr:cNvPr>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845" name="n_4aveValue【庁舎】&#10;一人当たり面積">
          <a:extLst>
            <a:ext uri="{FF2B5EF4-FFF2-40B4-BE49-F238E27FC236}">
              <a16:creationId xmlns:a16="http://schemas.microsoft.com/office/drawing/2014/main" id="{EDD3AB16-477A-4EA3-855F-AED2B83F0C65}"/>
            </a:ext>
          </a:extLst>
        </xdr:cNvPr>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13988</xdr:rowOff>
    </xdr:from>
    <xdr:ext cx="469744" cy="259045"/>
    <xdr:sp macro="" textlink="">
      <xdr:nvSpPr>
        <xdr:cNvPr id="846" name="n_1mainValue【庁舎】&#10;一人当たり面積">
          <a:extLst>
            <a:ext uri="{FF2B5EF4-FFF2-40B4-BE49-F238E27FC236}">
              <a16:creationId xmlns:a16="http://schemas.microsoft.com/office/drawing/2014/main" id="{3A09E10C-D9F3-4E23-9B74-763B95F66207}"/>
            </a:ext>
          </a:extLst>
        </xdr:cNvPr>
        <xdr:cNvSpPr txBox="1"/>
      </xdr:nvSpPr>
      <xdr:spPr>
        <a:xfrm>
          <a:off x="21075727" y="1853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847" name="n_2mainValue【庁舎】&#10;一人当たり面積">
          <a:extLst>
            <a:ext uri="{FF2B5EF4-FFF2-40B4-BE49-F238E27FC236}">
              <a16:creationId xmlns:a16="http://schemas.microsoft.com/office/drawing/2014/main" id="{AC72F70C-C368-4C4D-9D44-6FFAEA99BB6C}"/>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38116</xdr:rowOff>
    </xdr:from>
    <xdr:ext cx="469744" cy="259045"/>
    <xdr:sp macro="" textlink="">
      <xdr:nvSpPr>
        <xdr:cNvPr id="848" name="n_3mainValue【庁舎】&#10;一人当たり面積">
          <a:extLst>
            <a:ext uri="{FF2B5EF4-FFF2-40B4-BE49-F238E27FC236}">
              <a16:creationId xmlns:a16="http://schemas.microsoft.com/office/drawing/2014/main" id="{3D040797-FCAF-4C81-9258-528DDC8D2EF9}"/>
            </a:ext>
          </a:extLst>
        </xdr:cNvPr>
        <xdr:cNvSpPr txBox="1"/>
      </xdr:nvSpPr>
      <xdr:spPr>
        <a:xfrm>
          <a:off x="19310427" y="1855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49547</xdr:rowOff>
    </xdr:from>
    <xdr:ext cx="469744" cy="259045"/>
    <xdr:sp macro="" textlink="">
      <xdr:nvSpPr>
        <xdr:cNvPr id="849" name="n_4mainValue【庁舎】&#10;一人当たり面積">
          <a:extLst>
            <a:ext uri="{FF2B5EF4-FFF2-40B4-BE49-F238E27FC236}">
              <a16:creationId xmlns:a16="http://schemas.microsoft.com/office/drawing/2014/main" id="{30F7C3F8-2532-440B-A936-086626C49464}"/>
            </a:ext>
          </a:extLst>
        </xdr:cNvPr>
        <xdr:cNvSpPr txBox="1"/>
      </xdr:nvSpPr>
      <xdr:spPr>
        <a:xfrm>
          <a:off x="184214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FAB85256-742C-4E8E-A6F8-1DF263F6C90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4C0B028B-489E-4139-AF36-5DF075E6130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E13257A8-0188-48D9-BB07-7EDE01DBC70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一般廃棄物処理施設</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東伊豆町と一部事務組合で運営しており、</a:t>
          </a:r>
          <a:r>
            <a:rPr kumimoji="1" lang="ja-JP" altLang="ja-JP" sz="1100">
              <a:solidFill>
                <a:sysClr val="windowText" lastClr="000000"/>
              </a:solidFill>
              <a:effectLst/>
              <a:latin typeface="+mn-lt"/>
              <a:ea typeface="+mn-ea"/>
              <a:cs typeface="+mn-cs"/>
            </a:rPr>
            <a:t>有形固定資産減価償却率は</a:t>
          </a:r>
          <a:r>
            <a:rPr kumimoji="1" lang="ja-JP" altLang="en-US" sz="1100">
              <a:solidFill>
                <a:sysClr val="windowText" lastClr="000000"/>
              </a:solidFill>
              <a:effectLst/>
              <a:latin typeface="+mn-lt"/>
              <a:ea typeface="+mn-ea"/>
              <a:cs typeface="+mn-cs"/>
            </a:rPr>
            <a:t>昨年度より減少し、</a:t>
          </a:r>
          <a:r>
            <a:rPr kumimoji="1" lang="ja-JP" altLang="ja-JP" sz="1100">
              <a:solidFill>
                <a:sysClr val="windowText" lastClr="000000"/>
              </a:solidFill>
              <a:effectLst/>
              <a:latin typeface="+mn-lt"/>
              <a:ea typeface="+mn-ea"/>
              <a:cs typeface="+mn-cs"/>
            </a:rPr>
            <a:t>類似団体内平均値</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下回っている</a:t>
          </a:r>
          <a:r>
            <a:rPr kumimoji="1" lang="ja-JP" altLang="en-US" sz="1100">
              <a:solidFill>
                <a:sysClr val="windowText" lastClr="000000"/>
              </a:solidFill>
              <a:effectLst/>
              <a:latin typeface="+mn-lt"/>
              <a:ea typeface="+mn-ea"/>
              <a:cs typeface="+mn-cs"/>
            </a:rPr>
            <a:t>が、その他の施設は全体的に上昇傾向にある。図書館については</a:t>
          </a:r>
          <a:r>
            <a:rPr kumimoji="1" lang="ja-JP" altLang="ja-JP" sz="1100">
              <a:solidFill>
                <a:sysClr val="windowText" lastClr="000000"/>
              </a:solidFill>
              <a:effectLst/>
              <a:latin typeface="+mn-lt"/>
              <a:ea typeface="+mn-ea"/>
              <a:cs typeface="+mn-cs"/>
            </a:rPr>
            <a:t>木造</a:t>
          </a:r>
          <a:r>
            <a:rPr kumimoji="1" lang="ja-JP" altLang="ja-JP" sz="1100">
              <a:solidFill>
                <a:schemeClr val="dk1"/>
              </a:solidFill>
              <a:effectLst/>
              <a:latin typeface="+mn-lt"/>
              <a:ea typeface="+mn-ea"/>
              <a:cs typeface="+mn-cs"/>
            </a:rPr>
            <a:t>建築で老朽化の進行が早いため、日々の目視による点検等で注視していく。一人当たり面積は類似団体内平均値を若干</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現状を維持していく。体育館・プールは、町で保有する施設が体育館１ヶ所のみで、平成３０年度に長寿命化工事が完了していることから、有形固定資産減価償却率は類似団体内平均値を下回っている。一人当たり面積は類似団体内平均値を大きく下回っているが、学校施設の開放により、充足されていると考えている。福祉施設は、幼稚園の廃園舎を用途変更して利用しているため、老朽化が進行している。一人当たり面積についても類似団体内平均値を大きく下回っていることから、町民ニーズを勘案して必要があれば新規整備等を検討していく。消防施設は、消防団の分団統合により使用していない老朽化した施設が残存しているため、除却を検討する。保健センター</a:t>
          </a:r>
          <a:r>
            <a:rPr kumimoji="1" lang="ja-JP" altLang="en-US" sz="1100">
              <a:solidFill>
                <a:schemeClr val="dk1"/>
              </a:solidFill>
              <a:effectLst/>
              <a:latin typeface="+mn-lt"/>
              <a:ea typeface="+mn-ea"/>
              <a:cs typeface="+mn-cs"/>
            </a:rPr>
            <a:t>について</a:t>
          </a:r>
          <a:r>
            <a:rPr kumimoji="1" lang="ja-JP" altLang="ja-JP" sz="1100">
              <a:solidFill>
                <a:schemeClr val="dk1"/>
              </a:solidFill>
              <a:effectLst/>
              <a:latin typeface="+mn-lt"/>
              <a:ea typeface="+mn-ea"/>
              <a:cs typeface="+mn-cs"/>
            </a:rPr>
            <a:t>は、有形固定資産減価償却率が類似団体内平均値を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が、庁舎は下回っている。どちらも</a:t>
          </a:r>
          <a:r>
            <a:rPr kumimoji="1" lang="ja-JP" altLang="ja-JP" sz="1100">
              <a:solidFill>
                <a:schemeClr val="dk1"/>
              </a:solidFill>
              <a:effectLst/>
              <a:latin typeface="+mn-lt"/>
              <a:ea typeface="+mn-ea"/>
              <a:cs typeface="+mn-cs"/>
            </a:rPr>
            <a:t>外壁や屋根に老朽化が見られるため、公共施設等総合管理計画に沿って長寿命化を図っていく。一人当たり面積は類似団体内平均値を下回っているが、人口規模から見て妥当であると考えている。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6,552
6,482
100.69
5,027,656
4,826,235
161,303
2,773,109
3,043,049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基準財政収入額は、土地評価額の下落等に伴う固定資産税の減収等により、前年度から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百万円減少した。一方で、基準財政需要額は、人口減少及び少子高齢化（令和５年度末高齢化率</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ポイント）に伴う、高齢者保健福祉費の増加等により、前年度から</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百万円増加したことで、財政力指数は、前年度から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今後も人口減少及び少子高齢化の進行が予測されるため、更なる経費削減に努め、財政基盤強化を図っていく。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38805</xdr:rowOff>
    </xdr:from>
    <xdr:to>
      <xdr:col>23</xdr:col>
      <xdr:colOff>133350</xdr:colOff>
      <xdr:row>42</xdr:row>
      <xdr:rowOff>65617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39705"/>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38805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263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41</xdr:row>
      <xdr:rowOff>170039</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9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159455</xdr:rowOff>
    </xdr:from>
    <xdr:to>
      <xdr:col>19</xdr:col>
      <xdr:colOff>184150</xdr:colOff>
      <xdr:row>42</xdr:row>
      <xdr:rowOff>89605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分子となる経常経費充当一般財源は、人件費、</a:t>
          </a:r>
          <a:r>
            <a:rPr kumimoji="1" lang="ja-JP" altLang="en-US" sz="1300">
              <a:latin typeface="ＭＳ Ｐゴシック" panose="020B0600070205080204" pitchFamily="50" charset="-128"/>
              <a:ea typeface="ＭＳ Ｐゴシック" panose="020B0600070205080204" pitchFamily="50" charset="-128"/>
            </a:rPr>
            <a:t>物件費、補助費等の増加により、前年度から</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百万円増加し、分母となる経常一般財源は、臨時財政対策債の減少はあるものの、地方交付税の増加により、前年度から</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これにより、分子の増加が分母の増加を上回り、経常収支比率は前年度から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引き続き類似団体内平均値を上回っていることから、事務事業の見直しにより、経常経費の削減を図っていく。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100754</xdr:rowOff>
    </xdr:from>
    <xdr:to>
      <xdr:col>23</xdr:col>
      <xdr:colOff>133350</xdr:colOff>
      <xdr:row>62</xdr:row>
      <xdr:rowOff>153035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30654"/>
          <a:ext cx="8382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163619</xdr:rowOff>
    </xdr:from>
    <xdr:to>
      <xdr:col>19</xdr:col>
      <xdr:colOff>133350</xdr:colOff>
      <xdr:row>62</xdr:row>
      <xdr:rowOff>100754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2206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163619</xdr:rowOff>
    </xdr:from>
    <xdr:to>
      <xdr:col>15</xdr:col>
      <xdr:colOff>82550</xdr:colOff>
      <xdr:row>62</xdr:row>
      <xdr:rowOff>108796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22069"/>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62</xdr:row>
      <xdr:rowOff>112819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3869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102235</xdr:rowOff>
    </xdr:from>
    <xdr:to>
      <xdr:col>23</xdr:col>
      <xdr:colOff>184150</xdr:colOff>
      <xdr:row>63</xdr:row>
      <xdr:rowOff>32385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74312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112819</xdr:rowOff>
    </xdr:from>
    <xdr:to>
      <xdr:col>15</xdr:col>
      <xdr:colOff>133350</xdr:colOff>
      <xdr:row>62</xdr:row>
      <xdr:rowOff>42969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27746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57996</xdr:rowOff>
    </xdr:from>
    <xdr:to>
      <xdr:col>11</xdr:col>
      <xdr:colOff>82550</xdr:colOff>
      <xdr:row>62</xdr:row>
      <xdr:rowOff>159596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169773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類似団体内平均値と比較して低くなっているのは、人件費が主な要因となっているが、人口は年々減少しているのに対して、物件費及び維持補修費は増加傾向にある。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人口１人当たり人件費・物件費等決算額は、前年度から</a:t>
          </a:r>
          <a:r>
            <a:rPr kumimoji="1" lang="en-US" altLang="ja-JP" sz="1300">
              <a:latin typeface="ＭＳ Ｐゴシック" panose="020B0600070205080204" pitchFamily="50" charset="-128"/>
              <a:ea typeface="ＭＳ Ｐゴシック" panose="020B0600070205080204" pitchFamily="50" charset="-128"/>
            </a:rPr>
            <a:t>3,189</a:t>
          </a:r>
          <a:r>
            <a:rPr kumimoji="1" lang="ja-JP" altLang="en-US" sz="1300">
              <a:latin typeface="ＭＳ Ｐゴシック" panose="020B0600070205080204" pitchFamily="50" charset="-128"/>
              <a:ea typeface="ＭＳ Ｐゴシック" panose="020B0600070205080204" pitchFamily="50" charset="-128"/>
            </a:rPr>
            <a:t>円減少しているため、更なる削減に努めて経費の適正化を図っていく。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70487</xdr:rowOff>
    </xdr:from>
    <xdr:to>
      <xdr:col>23</xdr:col>
      <xdr:colOff>133350</xdr:colOff>
      <xdr:row>82</xdr:row>
      <xdr:rowOff>74761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29387"/>
          <a:ext cx="8382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53730</xdr:rowOff>
    </xdr:from>
    <xdr:to>
      <xdr:col>19</xdr:col>
      <xdr:colOff>133350</xdr:colOff>
      <xdr:row>82</xdr:row>
      <xdr:rowOff>74761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1263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34423</xdr:rowOff>
    </xdr:from>
    <xdr:to>
      <xdr:col>15</xdr:col>
      <xdr:colOff>82550</xdr:colOff>
      <xdr:row>82</xdr:row>
      <xdr:rowOff>53730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3323"/>
          <a:ext cx="889000" cy="1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30390</xdr:rowOff>
    </xdr:from>
    <xdr:to>
      <xdr:col>11</xdr:col>
      <xdr:colOff>31750</xdr:colOff>
      <xdr:row>82</xdr:row>
      <xdr:rowOff>34423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9290"/>
          <a:ext cx="889000" cy="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19687</xdr:rowOff>
    </xdr:from>
    <xdr:to>
      <xdr:col>23</xdr:col>
      <xdr:colOff>184150</xdr:colOff>
      <xdr:row>82</xdr:row>
      <xdr:rowOff>121287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112414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23961</xdr:rowOff>
    </xdr:from>
    <xdr:to>
      <xdr:col>19</xdr:col>
      <xdr:colOff>184150</xdr:colOff>
      <xdr:row>82</xdr:row>
      <xdr:rowOff>125561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8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135738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51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2930</xdr:rowOff>
    </xdr:from>
    <xdr:to>
      <xdr:col>15</xdr:col>
      <xdr:colOff>133350</xdr:colOff>
      <xdr:row>82</xdr:row>
      <xdr:rowOff>104530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114707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30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155073</xdr:rowOff>
    </xdr:from>
    <xdr:to>
      <xdr:col>11</xdr:col>
      <xdr:colOff>82550</xdr:colOff>
      <xdr:row>82</xdr:row>
      <xdr:rowOff>85223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95400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1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151040</xdr:rowOff>
    </xdr:from>
    <xdr:to>
      <xdr:col>7</xdr:col>
      <xdr:colOff>31750</xdr:colOff>
      <xdr:row>82</xdr:row>
      <xdr:rowOff>81190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91367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7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ポイント上昇したが、全国町村平均値より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ポイント、類似団体内平均値より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前年度から上昇した要因は、ラスパイレス指数の高い若年層職員の占める割合が増加したことが主な要因と考えている。今後も事務の合理化を進め、職員給与体系に留意していく。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43241</xdr:rowOff>
    </xdr:from>
    <xdr:to>
      <xdr:col>81</xdr:col>
      <xdr:colOff>44450</xdr:colOff>
      <xdr:row>85</xdr:row>
      <xdr:rowOff>54732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1649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43241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360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134257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245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84</xdr:row>
      <xdr:rowOff>157238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245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3932</xdr:rowOff>
    </xdr:from>
    <xdr:to>
      <xdr:col>81</xdr:col>
      <xdr:colOff>95250</xdr:colOff>
      <xdr:row>85</xdr:row>
      <xdr:rowOff>105532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20459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2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163891</xdr:rowOff>
    </xdr:from>
    <xdr:to>
      <xdr:col>77</xdr:col>
      <xdr:colOff>95250</xdr:colOff>
      <xdr:row>85</xdr:row>
      <xdr:rowOff>94041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104218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3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83457</xdr:rowOff>
    </xdr:from>
    <xdr:to>
      <xdr:col>73</xdr:col>
      <xdr:colOff>44450</xdr:colOff>
      <xdr:row>85</xdr:row>
      <xdr:rowOff>13607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23784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106438</xdr:rowOff>
    </xdr:from>
    <xdr:to>
      <xdr:col>64</xdr:col>
      <xdr:colOff>152400</xdr:colOff>
      <xdr:row>85</xdr:row>
      <xdr:rowOff>36588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46765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7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職員数が前年度から２名増となったことに加え、人口減少に伴い、人口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ポイント上昇したが、依然として類似団体内平均値を下回っている状況である。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採用においては、新卒採用だけではなく、中途採用を実施して職員確保に努めているが、中途退職や採用内定者の辞退など、人材確保に苦慮しているため、自治体ＤＸの推進等により、事務事業の効率化等を図るとともに、定員管理計画に基づいた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134662</xdr:rowOff>
    </xdr:from>
    <xdr:to>
      <xdr:col>81</xdr:col>
      <xdr:colOff>44450</xdr:colOff>
      <xdr:row>62</xdr:row>
      <xdr:rowOff>14690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3112"/>
          <a:ext cx="8382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121793</xdr:rowOff>
    </xdr:from>
    <xdr:to>
      <xdr:col>77</xdr:col>
      <xdr:colOff>44450</xdr:colOff>
      <xdr:row>61</xdr:row>
      <xdr:rowOff>134662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80243"/>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102489</xdr:rowOff>
    </xdr:from>
    <xdr:to>
      <xdr:col>72</xdr:col>
      <xdr:colOff>203200</xdr:colOff>
      <xdr:row>61</xdr:row>
      <xdr:rowOff>121793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6093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69511</xdr:rowOff>
    </xdr:from>
    <xdr:to>
      <xdr:col>68</xdr:col>
      <xdr:colOff>152400</xdr:colOff>
      <xdr:row>61</xdr:row>
      <xdr:rowOff>102489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27961"/>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135340</xdr:rowOff>
    </xdr:from>
    <xdr:to>
      <xdr:col>81</xdr:col>
      <xdr:colOff>95250</xdr:colOff>
      <xdr:row>62</xdr:row>
      <xdr:rowOff>65490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151867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3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83862</xdr:rowOff>
    </xdr:from>
    <xdr:to>
      <xdr:col>77</xdr:col>
      <xdr:colOff>95250</xdr:colOff>
      <xdr:row>62</xdr:row>
      <xdr:rowOff>14012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24189</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11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70993</xdr:rowOff>
    </xdr:from>
    <xdr:to>
      <xdr:col>73</xdr:col>
      <xdr:colOff>44450</xdr:colOff>
      <xdr:row>62</xdr:row>
      <xdr:rowOff>1143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11320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51689</xdr:rowOff>
    </xdr:from>
    <xdr:to>
      <xdr:col>68</xdr:col>
      <xdr:colOff>203200</xdr:colOff>
      <xdr:row>61</xdr:row>
      <xdr:rowOff>153289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1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163466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7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18711</xdr:rowOff>
    </xdr:from>
    <xdr:to>
      <xdr:col>64</xdr:col>
      <xdr:colOff>152400</xdr:colOff>
      <xdr:row>61</xdr:row>
      <xdr:rowOff>120311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7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130488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ポイント低下した要因は、平成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年度の庁舎建設事業に充てた一般単独事業債の償還終了等に伴い、元利償還金が減少したことと、一部事務組合起債償還に係る負担金が減少したこと等により、分子が</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減少し、普通交付税の増加等により、分母となる標準財政規模が増加したことが主な要因である。今後に控えている大型事業による多額の町債発行により、実質公債費比率の上昇が懸念されるため、特定財源の積極的な導入に努め、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144018</xdr:rowOff>
    </xdr:from>
    <xdr:to>
      <xdr:col>81</xdr:col>
      <xdr:colOff>44450</xdr:colOff>
      <xdr:row>40</xdr:row>
      <xdr:rowOff>1524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305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1524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402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144018</xdr:rowOff>
    </xdr:from>
    <xdr:to>
      <xdr:col>72</xdr:col>
      <xdr:colOff>203200</xdr:colOff>
      <xdr:row>39</xdr:row>
      <xdr:rowOff>153670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305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144018</xdr:rowOff>
    </xdr:from>
    <xdr:to>
      <xdr:col>68</xdr:col>
      <xdr:colOff>152400</xdr:colOff>
      <xdr:row>39</xdr:row>
      <xdr:rowOff>144018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305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6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122174</xdr:rowOff>
    </xdr:from>
    <xdr:to>
      <xdr:col>77</xdr:col>
      <xdr:colOff>95250</xdr:colOff>
      <xdr:row>40</xdr:row>
      <xdr:rowOff>52324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62501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93218</xdr:rowOff>
    </xdr:from>
    <xdr:to>
      <xdr:col>68</xdr:col>
      <xdr:colOff>203200</xdr:colOff>
      <xdr:row>40</xdr:row>
      <xdr:rowOff>23368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決算剰余金を財源とした財政調整基金への積立（</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百万円）等による充当可能基金の増加と算入公債費の増加に伴う基準財政需要額算入見込額の増加により、充当可能財源が将来負担額を上回ったことで、将来負担比率はマイナス数値となった。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今後に控えるている大型事業の実施にあたっては、町債発行が不可欠であるため、起債と償還のバランスを考慮しつつ、将来世代への過度の負担とならないよう、財政の健全化に努めていく。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93889</xdr:rowOff>
    </xdr:from>
    <xdr:to>
      <xdr:col>77</xdr:col>
      <xdr:colOff>44450</xdr:colOff>
      <xdr:row>15</xdr:row>
      <xdr:rowOff>130991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494189"/>
          <a:ext cx="889000" cy="20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130991</xdr:rowOff>
    </xdr:from>
    <xdr:to>
      <xdr:col>72</xdr:col>
      <xdr:colOff>203200</xdr:colOff>
      <xdr:row>16</xdr:row>
      <xdr:rowOff>169817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702741"/>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169817</xdr:rowOff>
    </xdr:from>
    <xdr:to>
      <xdr:col>68</xdr:col>
      <xdr:colOff>152400</xdr:colOff>
      <xdr:row>17</xdr:row>
      <xdr:rowOff>143147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91301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43089</xdr:rowOff>
    </xdr:from>
    <xdr:to>
      <xdr:col>77</xdr:col>
      <xdr:colOff>95250</xdr:colOff>
      <xdr:row>14</xdr:row>
      <xdr:rowOff>144689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4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129466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529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80191</xdr:rowOff>
    </xdr:from>
    <xdr:to>
      <xdr:col>73</xdr:col>
      <xdr:colOff>44450</xdr:colOff>
      <xdr:row>16</xdr:row>
      <xdr:rowOff>10341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166568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3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119017</xdr:rowOff>
    </xdr:from>
    <xdr:to>
      <xdr:col>68</xdr:col>
      <xdr:colOff>203200</xdr:colOff>
      <xdr:row>17</xdr:row>
      <xdr:rowOff>49167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86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33944</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94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92347</xdr:rowOff>
    </xdr:from>
    <xdr:to>
      <xdr:col>64</xdr:col>
      <xdr:colOff>152400</xdr:colOff>
      <xdr:row>18</xdr:row>
      <xdr:rowOff>22497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7274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6,552
6,482
100.69
5,027,656
4,826,235
161,303
2,773,109
3,043,049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職員数の増加と人事院勧告に基づく職員給与改定等により、経常経費充当一般財源が前年度から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百万円増加したが、分母となる経常一般財源についても</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百万円増加したことから、経常収支比率は前年度から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ポイントの上昇に留まった。</a:t>
          </a:r>
        </a:p>
        <a:p>
          <a:r>
            <a:rPr kumimoji="1" lang="ja-JP" altLang="en-US" sz="1300">
              <a:latin typeface="ＭＳ Ｐゴシック" panose="020B0600070205080204" pitchFamily="50" charset="-128"/>
              <a:ea typeface="ＭＳ Ｐゴシック" panose="020B0600070205080204" pitchFamily="50" charset="-128"/>
            </a:rPr>
            <a:t>　類似団体内平均値より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ポイント下回っており、引き続き事務事業の効率化等を図り、人件費の抑制に努めていく。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163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34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1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河津バガテル公園指定管理料や庁舎内ネットワーク更新業務委託料等の増加により、経常経費充当一般財源が</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百万円増加したことに加え、分母となる経常一般財源が</a:t>
          </a:r>
          <a:r>
            <a:rPr kumimoji="1" lang="en-US" altLang="ja-JP" sz="1200">
              <a:latin typeface="ＭＳ Ｐゴシック" panose="020B0600070205080204" pitchFamily="50" charset="-128"/>
              <a:ea typeface="ＭＳ Ｐゴシック" panose="020B0600070205080204" pitchFamily="50" charset="-128"/>
            </a:rPr>
            <a:t>68</a:t>
          </a:r>
          <a:r>
            <a:rPr kumimoji="1" lang="ja-JP" altLang="en-US" sz="1200">
              <a:latin typeface="ＭＳ Ｐゴシック" panose="020B0600070205080204" pitchFamily="50" charset="-128"/>
              <a:ea typeface="ＭＳ Ｐゴシック" panose="020B0600070205080204" pitchFamily="50" charset="-128"/>
            </a:rPr>
            <a:t>百万円減少したことから、経常収支比率は前年度から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ポイント上昇し、類似団体内平均値を</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ポイント上回っており、依然として高い数値で推移している。</a:t>
          </a:r>
        </a:p>
        <a:p>
          <a:r>
            <a:rPr kumimoji="1" lang="ja-JP" altLang="en-US" sz="1200">
              <a:latin typeface="ＭＳ Ｐゴシック" panose="020B0600070205080204" pitchFamily="50" charset="-128"/>
              <a:ea typeface="ＭＳ Ｐゴシック" panose="020B0600070205080204" pitchFamily="50" charset="-128"/>
            </a:rPr>
            <a:t>　今後も物価高騰の影響による、光熱水費、燃料費、委託料等の増加が懸念されるため、各経費の抑制に努めていく。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72136</xdr:rowOff>
    </xdr:from>
    <xdr:to>
      <xdr:col>82</xdr:col>
      <xdr:colOff>107950</xdr:colOff>
      <xdr:row>18</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1582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xdr:rowOff>
    </xdr:from>
    <xdr:to>
      <xdr:col>78</xdr:col>
      <xdr:colOff>69850</xdr:colOff>
      <xdr:row>18</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896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xdr:rowOff>
    </xdr:from>
    <xdr:to>
      <xdr:col>73</xdr:col>
      <xdr:colOff>180975</xdr:colOff>
      <xdr:row>18</xdr:row>
      <xdr:rowOff>90424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0896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170434</xdr:rowOff>
    </xdr:from>
    <xdr:to>
      <xdr:col>69</xdr:col>
      <xdr:colOff>92075</xdr:colOff>
      <xdr:row>18</xdr:row>
      <xdr:rowOff>90424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850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62247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30480</xdr:rowOff>
    </xdr:from>
    <xdr:to>
      <xdr:col>82</xdr:col>
      <xdr:colOff>158750</xdr:colOff>
      <xdr:row>18</xdr:row>
      <xdr:rowOff>132080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124206</xdr:rowOff>
    </xdr:from>
    <xdr:to>
      <xdr:col>74</xdr:col>
      <xdr:colOff>31750</xdr:colOff>
      <xdr:row>18</xdr:row>
      <xdr:rowOff>54356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39133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39624</xdr:rowOff>
    </xdr:from>
    <xdr:to>
      <xdr:col>69</xdr:col>
      <xdr:colOff>142875</xdr:colOff>
      <xdr:row>18</xdr:row>
      <xdr:rowOff>141224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126001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119634</xdr:rowOff>
    </xdr:from>
    <xdr:to>
      <xdr:col>65</xdr:col>
      <xdr:colOff>53975</xdr:colOff>
      <xdr:row>18</xdr:row>
      <xdr:rowOff>49784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34561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少子化に伴い、児童手当給付費が減少したものの、障害者支援費や保育所委託料は増加となったことで、経常経費充当一般財源が前年度から７百万円増加し、経常収支比率は前年度から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今後も少子化対策や高齢者福祉に要する扶助費の増額が見込まれるため、各種手当等の内容精査を行うなど、扶助費の適正な支給に努めていく。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281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3281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442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556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維持補修費は、経常経費充当一般財源が前年度から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百万円減少し、経常収支比率は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ポイント低下した。今後も公共施設等総合管理計画に基づき経費削減に努めていく。</a:t>
          </a:r>
        </a:p>
        <a:p>
          <a:r>
            <a:rPr kumimoji="1" lang="ja-JP" altLang="en-US" sz="1300">
              <a:latin typeface="ＭＳ Ｐゴシック" panose="020B0600070205080204" pitchFamily="50" charset="-128"/>
              <a:ea typeface="ＭＳ Ｐゴシック" panose="020B0600070205080204" pitchFamily="50" charset="-128"/>
            </a:rPr>
            <a:t>　繰出金は、経常経費充当一般財源が前年度から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百万円増加し、経常収支比率は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ポイント上昇した。今後も各事業に対応した計画策定及び財政運営により、繰出金の抑制に努めていく。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46990</xdr:rowOff>
    </xdr:from>
    <xdr:to>
      <xdr:col>82</xdr:col>
      <xdr:colOff>107950</xdr:colOff>
      <xdr:row>53</xdr:row>
      <xdr:rowOff>100330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1338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46990</xdr:rowOff>
    </xdr:from>
    <xdr:to>
      <xdr:col>78</xdr:col>
      <xdr:colOff>69850</xdr:colOff>
      <xdr:row>54</xdr:row>
      <xdr:rowOff>66040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1338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66040</xdr:rowOff>
    </xdr:from>
    <xdr:to>
      <xdr:col>73</xdr:col>
      <xdr:colOff>180975</xdr:colOff>
      <xdr:row>54</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3243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96520</xdr:rowOff>
    </xdr:from>
    <xdr:to>
      <xdr:col>69</xdr:col>
      <xdr:colOff>92075</xdr:colOff>
      <xdr:row>55</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354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21607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49530</xdr:rowOff>
    </xdr:from>
    <xdr:to>
      <xdr:col>82</xdr:col>
      <xdr:colOff>158750</xdr:colOff>
      <xdr:row>53</xdr:row>
      <xdr:rowOff>151130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129557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167640</xdr:rowOff>
    </xdr:from>
    <xdr:to>
      <xdr:col>78</xdr:col>
      <xdr:colOff>120650</xdr:colOff>
      <xdr:row>53</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107967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885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15240</xdr:rowOff>
    </xdr:from>
    <xdr:to>
      <xdr:col>74</xdr:col>
      <xdr:colOff>31750</xdr:colOff>
      <xdr:row>54</xdr:row>
      <xdr:rowOff>116840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127017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04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45720</xdr:rowOff>
    </xdr:from>
    <xdr:to>
      <xdr:col>69</xdr:col>
      <xdr:colOff>142875</xdr:colOff>
      <xdr:row>54</xdr:row>
      <xdr:rowOff>147320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157497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160020</xdr:rowOff>
    </xdr:from>
    <xdr:to>
      <xdr:col>65</xdr:col>
      <xdr:colOff>53975</xdr:colOff>
      <xdr:row>55</xdr:row>
      <xdr:rowOff>90170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100347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一部事務組合東河環境センター等の負担金の増額により、経常経費充当一般財源が</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百万円増加したことに加え、分母となる経常一般財源が</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百万円減少したことから、経常収支比率は前年度から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一部事務組合に対する負担金が補助費等の過半を占めているため、その他の補助金について、事業の精査や見直しにより、経費削減を図っていく。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127000</xdr:rowOff>
    </xdr:from>
    <xdr:to>
      <xdr:col>82</xdr:col>
      <xdr:colOff>107950</xdr:colOff>
      <xdr:row>41</xdr:row>
      <xdr:rowOff>14986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98500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120142</xdr:rowOff>
    </xdr:from>
    <xdr:to>
      <xdr:col>78</xdr:col>
      <xdr:colOff>69850</xdr:colOff>
      <xdr:row>40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80669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39</xdr:row>
      <xdr:rowOff>120142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61466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6146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135636</xdr:rowOff>
    </xdr:from>
    <xdr:to>
      <xdr:col>82</xdr:col>
      <xdr:colOff>158750</xdr:colOff>
      <xdr:row>41</xdr:row>
      <xdr:rowOff>65786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99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44213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76200</xdr:rowOff>
    </xdr:from>
    <xdr:to>
      <xdr:col>78</xdr:col>
      <xdr:colOff>120650</xdr:colOff>
      <xdr:row>41</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162577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69342</xdr:rowOff>
    </xdr:from>
    <xdr:to>
      <xdr:col>74</xdr:col>
      <xdr:colOff>31750</xdr:colOff>
      <xdr:row>39</xdr:row>
      <xdr:rowOff>170942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155719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84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53340</xdr:rowOff>
    </xdr:from>
    <xdr:to>
      <xdr:col>65</xdr:col>
      <xdr:colOff>53975</xdr:colOff>
      <xdr:row>38</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139717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償還終了額に対して、償還開始額が下回ったことにより経常経費充当一般財源は前年度から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百万円減少し、経常収支比率は前年度から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今後に控えている大型事業による多額の町債発行により、数値の上昇が懸念されるため、起債と償還のバランスを考慮して、公債費の抑制に努めていく。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66040</xdr:rowOff>
    </xdr:from>
    <xdr:to>
      <xdr:col>24</xdr:col>
      <xdr:colOff>25400</xdr:colOff>
      <xdr:row>75</xdr:row>
      <xdr:rowOff>107950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9247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104140</xdr:rowOff>
    </xdr:from>
    <xdr:to>
      <xdr:col>19</xdr:col>
      <xdr:colOff>187325</xdr:colOff>
      <xdr:row>75</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62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75</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628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75</xdr:row>
      <xdr:rowOff>168911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238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xdr:rowOff>
    </xdr:from>
    <xdr:to>
      <xdr:col>24</xdr:col>
      <xdr:colOff>76200</xdr:colOff>
      <xdr:row>75</xdr:row>
      <xdr:rowOff>116840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31767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53340</xdr:rowOff>
    </xdr:from>
    <xdr:to>
      <xdr:col>15</xdr:col>
      <xdr:colOff>149225</xdr:colOff>
      <xdr:row>75</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165117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118110</xdr:rowOff>
    </xdr:from>
    <xdr:to>
      <xdr:col>6</xdr:col>
      <xdr:colOff>171450</xdr:colOff>
      <xdr:row>76</xdr:row>
      <xdr:rowOff>48261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58437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公債費以外の経常経費充当一般財源の総額は</a:t>
          </a:r>
          <a:r>
            <a:rPr kumimoji="1" lang="en-US" altLang="ja-JP" sz="1300">
              <a:latin typeface="ＭＳ Ｐゴシック" panose="020B0600070205080204" pitchFamily="50" charset="-128"/>
              <a:ea typeface="ＭＳ Ｐゴシック" panose="020B0600070205080204" pitchFamily="50" charset="-128"/>
            </a:rPr>
            <a:t>2,259</a:t>
          </a:r>
          <a:r>
            <a:rPr kumimoji="1" lang="ja-JP" altLang="en-US" sz="1300">
              <a:latin typeface="ＭＳ Ｐゴシック" panose="020B0600070205080204" pitchFamily="50" charset="-128"/>
              <a:ea typeface="ＭＳ Ｐゴシック" panose="020B0600070205080204" pitchFamily="50" charset="-128"/>
            </a:rPr>
            <a:t>百万円で、前年度から</a:t>
          </a:r>
          <a:r>
            <a:rPr kumimoji="1" lang="en-US" altLang="ja-JP" sz="1300">
              <a:latin typeface="ＭＳ Ｐゴシック" panose="020B0600070205080204" pitchFamily="50" charset="-128"/>
              <a:ea typeface="ＭＳ Ｐゴシック" panose="020B0600070205080204" pitchFamily="50" charset="-128"/>
            </a:rPr>
            <a:t>121</a:t>
          </a:r>
          <a:r>
            <a:rPr kumimoji="1" lang="ja-JP" altLang="en-US" sz="1300">
              <a:latin typeface="ＭＳ Ｐゴシック" panose="020B0600070205080204" pitchFamily="50" charset="-128"/>
              <a:ea typeface="ＭＳ Ｐゴシック" panose="020B0600070205080204" pitchFamily="50" charset="-128"/>
            </a:rPr>
            <a:t>百万円増加し、経常収支比率は、前年度から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ポイント上昇した。維持補修費以外のすべての項目において、経常経費充当一般財源が増加してるため、事務事業の精査によるコスト削減とともに、自主財源の増加に努めて数値上昇を抑制していく。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142239</xdr:rowOff>
    </xdr:from>
    <xdr:to>
      <xdr:col>82</xdr:col>
      <xdr:colOff>107950</xdr:colOff>
      <xdr:row>79</xdr:row>
      <xdr:rowOff>62230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5153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43180</xdr:rowOff>
    </xdr:from>
    <xdr:to>
      <xdr:col>78</xdr:col>
      <xdr:colOff>69850</xdr:colOff>
      <xdr:row>78</xdr:row>
      <xdr:rowOff>142239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162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43180</xdr:rowOff>
    </xdr:from>
    <xdr:to>
      <xdr:col>73</xdr:col>
      <xdr:colOff>180975</xdr:colOff>
      <xdr:row>78</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162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92711</xdr:rowOff>
    </xdr:from>
    <xdr:to>
      <xdr:col>69</xdr:col>
      <xdr:colOff>92075</xdr:colOff>
      <xdr:row>78</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465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xdr:rowOff>
    </xdr:from>
    <xdr:to>
      <xdr:col>82</xdr:col>
      <xdr:colOff>158750</xdr:colOff>
      <xdr:row>79</xdr:row>
      <xdr:rowOff>113030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154957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6366</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163830</xdr:rowOff>
    </xdr:from>
    <xdr:to>
      <xdr:col>74</xdr:col>
      <xdr:colOff>31750</xdr:colOff>
      <xdr:row>78</xdr:row>
      <xdr:rowOff>93980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78757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41911</xdr:rowOff>
    </xdr:from>
    <xdr:to>
      <xdr:col>69</xdr:col>
      <xdr:colOff>142875</xdr:colOff>
      <xdr:row>78</xdr:row>
      <xdr:rowOff>143511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128288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41911</xdr:rowOff>
    </xdr:from>
    <xdr:to>
      <xdr:col>65</xdr:col>
      <xdr:colOff>53975</xdr:colOff>
      <xdr:row>78</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128288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0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171364</xdr:rowOff>
    </xdr:from>
    <xdr:to>
      <xdr:col>29</xdr:col>
      <xdr:colOff>127000</xdr:colOff>
      <xdr:row>19</xdr:row>
      <xdr:rowOff>40833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5089"/>
          <a:ext cx="6477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73060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63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40833</xdr:rowOff>
    </xdr:from>
    <xdr:to>
      <xdr:col>26</xdr:col>
      <xdr:colOff>50800</xdr:colOff>
      <xdr:row>19</xdr:row>
      <xdr:rowOff>56218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46008"/>
          <a:ext cx="698500" cy="15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49552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56218</xdr:rowOff>
    </xdr:from>
    <xdr:to>
      <xdr:col>22</xdr:col>
      <xdr:colOff>114300</xdr:colOff>
      <xdr:row>19</xdr:row>
      <xdr:rowOff>101694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1393"/>
          <a:ext cx="698500" cy="45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67200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78240</xdr:rowOff>
    </xdr:from>
    <xdr:to>
      <xdr:col>18</xdr:col>
      <xdr:colOff>177800</xdr:colOff>
      <xdr:row>19</xdr:row>
      <xdr:rowOff>101694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83415"/>
          <a:ext cx="698500" cy="23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105574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6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159639</xdr:rowOff>
    </xdr:from>
    <xdr:to>
      <xdr:col>15</xdr:col>
      <xdr:colOff>101600</xdr:colOff>
      <xdr:row>18</xdr:row>
      <xdr:rowOff>89789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21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99966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9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120564</xdr:rowOff>
    </xdr:from>
    <xdr:to>
      <xdr:col>29</xdr:col>
      <xdr:colOff>177800</xdr:colOff>
      <xdr:row>19</xdr:row>
      <xdr:rowOff>50714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4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92641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161483</xdr:rowOff>
    </xdr:from>
    <xdr:to>
      <xdr:col>26</xdr:col>
      <xdr:colOff>101600</xdr:colOff>
      <xdr:row>19</xdr:row>
      <xdr:rowOff>91633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5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76410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81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5418</xdr:rowOff>
    </xdr:from>
    <xdr:to>
      <xdr:col>22</xdr:col>
      <xdr:colOff>165100</xdr:colOff>
      <xdr:row>19</xdr:row>
      <xdr:rowOff>107018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10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91795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9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50894</xdr:rowOff>
    </xdr:from>
    <xdr:to>
      <xdr:col>19</xdr:col>
      <xdr:colOff>38100</xdr:colOff>
      <xdr:row>19</xdr:row>
      <xdr:rowOff>152494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6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137271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4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27440</xdr:rowOff>
    </xdr:from>
    <xdr:to>
      <xdr:col>15</xdr:col>
      <xdr:colOff>101600</xdr:colOff>
      <xdr:row>19</xdr:row>
      <xdr:rowOff>129040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2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113817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93755</xdr:rowOff>
    </xdr:from>
    <xdr:to>
      <xdr:col>29</xdr:col>
      <xdr:colOff>127000</xdr:colOff>
      <xdr:row>37</xdr:row>
      <xdr:rowOff>151754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218455"/>
          <a:ext cx="647700" cy="57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93755</xdr:rowOff>
    </xdr:from>
    <xdr:to>
      <xdr:col>26</xdr:col>
      <xdr:colOff>50800</xdr:colOff>
      <xdr:row>37</xdr:row>
      <xdr:rowOff>106573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18455"/>
          <a:ext cx="698500" cy="12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106573</xdr:rowOff>
    </xdr:from>
    <xdr:to>
      <xdr:col>22</xdr:col>
      <xdr:colOff>114300</xdr:colOff>
      <xdr:row>37</xdr:row>
      <xdr:rowOff>148325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31273"/>
          <a:ext cx="698500" cy="41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148325</xdr:rowOff>
    </xdr:from>
    <xdr:to>
      <xdr:col>18</xdr:col>
      <xdr:colOff>177800</xdr:colOff>
      <xdr:row>37</xdr:row>
      <xdr:rowOff>187481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73025"/>
          <a:ext cx="698500" cy="39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100954</xdr:rowOff>
    </xdr:from>
    <xdr:to>
      <xdr:col>29</xdr:col>
      <xdr:colOff>177800</xdr:colOff>
      <xdr:row>37</xdr:row>
      <xdr:rowOff>202554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25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73031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9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42955</xdr:rowOff>
    </xdr:from>
    <xdr:to>
      <xdr:col>26</xdr:col>
      <xdr:colOff>101600</xdr:colOff>
      <xdr:row>37</xdr:row>
      <xdr:rowOff>144555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67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129332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54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55773</xdr:rowOff>
    </xdr:from>
    <xdr:to>
      <xdr:col>22</xdr:col>
      <xdr:colOff>165100</xdr:colOff>
      <xdr:row>37</xdr:row>
      <xdr:rowOff>157373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80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142150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66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97525</xdr:rowOff>
    </xdr:from>
    <xdr:to>
      <xdr:col>19</xdr:col>
      <xdr:colOff>38100</xdr:colOff>
      <xdr:row>37</xdr:row>
      <xdr:rowOff>199125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2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183902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0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136681</xdr:rowOff>
    </xdr:from>
    <xdr:to>
      <xdr:col>15</xdr:col>
      <xdr:colOff>101600</xdr:colOff>
      <xdr:row>37</xdr:row>
      <xdr:rowOff>238281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6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223058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47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6,552
6,482
100.69
5,027,656
4,826,235
161,303
2,773,109
3,043,049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116550</xdr:rowOff>
    </xdr:from>
    <xdr:to>
      <xdr:col>24</xdr:col>
      <xdr:colOff>63500</xdr:colOff>
      <xdr:row>36</xdr:row>
      <xdr:rowOff>158057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8750"/>
          <a:ext cx="838200" cy="4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151831</xdr:rowOff>
    </xdr:from>
    <xdr:to>
      <xdr:col>19</xdr:col>
      <xdr:colOff>177800</xdr:colOff>
      <xdr:row>36</xdr:row>
      <xdr:rowOff>158057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24031"/>
          <a:ext cx="889000" cy="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151831</xdr:rowOff>
    </xdr:from>
    <xdr:to>
      <xdr:col>15</xdr:col>
      <xdr:colOff>50800</xdr:colOff>
      <xdr:row>37</xdr:row>
      <xdr:rowOff>23830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4031"/>
          <a:ext cx="889000" cy="4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23830</xdr:rowOff>
    </xdr:from>
    <xdr:to>
      <xdr:col>10</xdr:col>
      <xdr:colOff>114300</xdr:colOff>
      <xdr:row>37</xdr:row>
      <xdr:rowOff>110607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67480"/>
          <a:ext cx="889000" cy="8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65750</xdr:rowOff>
    </xdr:from>
    <xdr:to>
      <xdr:col>24</xdr:col>
      <xdr:colOff>114300</xdr:colOff>
      <xdr:row>36</xdr:row>
      <xdr:rowOff>167350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44177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107257</xdr:rowOff>
    </xdr:from>
    <xdr:to>
      <xdr:col>20</xdr:col>
      <xdr:colOff>38100</xdr:colOff>
      <xdr:row>37</xdr:row>
      <xdr:rowOff>37407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28534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7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101031</xdr:rowOff>
    </xdr:from>
    <xdr:to>
      <xdr:col>15</xdr:col>
      <xdr:colOff>101600</xdr:colOff>
      <xdr:row>37</xdr:row>
      <xdr:rowOff>31181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22308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65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144480</xdr:rowOff>
    </xdr:from>
    <xdr:to>
      <xdr:col>10</xdr:col>
      <xdr:colOff>165100</xdr:colOff>
      <xdr:row>37</xdr:row>
      <xdr:rowOff>74630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65757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59807</xdr:rowOff>
    </xdr:from>
    <xdr:to>
      <xdr:col>6</xdr:col>
      <xdr:colOff>38100</xdr:colOff>
      <xdr:row>37</xdr:row>
      <xdr:rowOff>161407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152534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41910</xdr:rowOff>
    </xdr:from>
    <xdr:to>
      <xdr:col>24</xdr:col>
      <xdr:colOff>63500</xdr:colOff>
      <xdr:row>58</xdr:row>
      <xdr:rowOff>52212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3797300" y="9986010"/>
          <a:ext cx="838200" cy="1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41910</xdr:rowOff>
    </xdr:from>
    <xdr:to>
      <xdr:col>19</xdr:col>
      <xdr:colOff>177800</xdr:colOff>
      <xdr:row>58</xdr:row>
      <xdr:rowOff>64674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86010"/>
          <a:ext cx="889000" cy="2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64674</xdr:rowOff>
    </xdr:from>
    <xdr:to>
      <xdr:col>15</xdr:col>
      <xdr:colOff>50800</xdr:colOff>
      <xdr:row>58</xdr:row>
      <xdr:rowOff>76076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8774"/>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70020</xdr:rowOff>
    </xdr:from>
    <xdr:to>
      <xdr:col>10</xdr:col>
      <xdr:colOff>114300</xdr:colOff>
      <xdr:row>58</xdr:row>
      <xdr:rowOff>76076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10014120"/>
          <a:ext cx="889000" cy="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130325</xdr:rowOff>
    </xdr:from>
    <xdr:ext cx="59901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30795" y="973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1412</xdr:rowOff>
    </xdr:from>
    <xdr:to>
      <xdr:col>24</xdr:col>
      <xdr:colOff>114300</xdr:colOff>
      <xdr:row>58</xdr:row>
      <xdr:rowOff>103012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122801</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162560</xdr:rowOff>
    </xdr:from>
    <xdr:to>
      <xdr:col>20</xdr:col>
      <xdr:colOff>38100</xdr:colOff>
      <xdr:row>58</xdr:row>
      <xdr:rowOff>92710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83837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2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13874</xdr:rowOff>
    </xdr:from>
    <xdr:to>
      <xdr:col>15</xdr:col>
      <xdr:colOff>101600</xdr:colOff>
      <xdr:row>58</xdr:row>
      <xdr:rowOff>115474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106601</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1005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25276</xdr:rowOff>
    </xdr:from>
    <xdr:to>
      <xdr:col>10</xdr:col>
      <xdr:colOff>165100</xdr:colOff>
      <xdr:row>58</xdr:row>
      <xdr:rowOff>126876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6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118003</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6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19220</xdr:rowOff>
    </xdr:from>
    <xdr:to>
      <xdr:col>6</xdr:col>
      <xdr:colOff>38100</xdr:colOff>
      <xdr:row>58</xdr:row>
      <xdr:rowOff>120820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111947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10056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142881</xdr:rowOff>
    </xdr:from>
    <xdr:to>
      <xdr:col>24</xdr:col>
      <xdr:colOff>63500</xdr:colOff>
      <xdr:row>78</xdr:row>
      <xdr:rowOff>9646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44531"/>
          <a:ext cx="838200" cy="3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142881</xdr:rowOff>
    </xdr:from>
    <xdr:to>
      <xdr:col>19</xdr:col>
      <xdr:colOff>177800</xdr:colOff>
      <xdr:row>78</xdr:row>
      <xdr:rowOff>30868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44531"/>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31627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30868</xdr:rowOff>
    </xdr:from>
    <xdr:to>
      <xdr:col>15</xdr:col>
      <xdr:colOff>50800</xdr:colOff>
      <xdr:row>78</xdr:row>
      <xdr:rowOff>50946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03968"/>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159207</xdr:rowOff>
    </xdr:from>
    <xdr:to>
      <xdr:col>10</xdr:col>
      <xdr:colOff>114300</xdr:colOff>
      <xdr:row>78</xdr:row>
      <xdr:rowOff>50946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60857"/>
          <a:ext cx="889000" cy="6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89101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130296</xdr:rowOff>
    </xdr:from>
    <xdr:to>
      <xdr:col>24</xdr:col>
      <xdr:colOff>114300</xdr:colOff>
      <xdr:row>78</xdr:row>
      <xdr:rowOff>60446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108723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1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92081</xdr:rowOff>
    </xdr:from>
    <xdr:to>
      <xdr:col>20</xdr:col>
      <xdr:colOff>38100</xdr:colOff>
      <xdr:row>78</xdr:row>
      <xdr:rowOff>22231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9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38758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6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151518</xdr:rowOff>
    </xdr:from>
    <xdr:to>
      <xdr:col>15</xdr:col>
      <xdr:colOff>101600</xdr:colOff>
      <xdr:row>78</xdr:row>
      <xdr:rowOff>81668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5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72795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xdr:rowOff>
    </xdr:from>
    <xdr:to>
      <xdr:col>10</xdr:col>
      <xdr:colOff>165100</xdr:colOff>
      <xdr:row>78</xdr:row>
      <xdr:rowOff>101746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7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92873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6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108407</xdr:rowOff>
    </xdr:from>
    <xdr:to>
      <xdr:col>6</xdr:col>
      <xdr:colOff>38100</xdr:colOff>
      <xdr:row>78</xdr:row>
      <xdr:rowOff>38557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55084</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8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110412</xdr:rowOff>
    </xdr:from>
    <xdr:to>
      <xdr:col>24</xdr:col>
      <xdr:colOff>63500</xdr:colOff>
      <xdr:row>97</xdr:row>
      <xdr:rowOff>134296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41062"/>
          <a:ext cx="838200" cy="2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44045</xdr:rowOff>
    </xdr:from>
    <xdr:to>
      <xdr:col>19</xdr:col>
      <xdr:colOff>177800</xdr:colOff>
      <xdr:row>97</xdr:row>
      <xdr:rowOff>134296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74695"/>
          <a:ext cx="889000" cy="9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44045</xdr:rowOff>
    </xdr:from>
    <xdr:to>
      <xdr:col>15</xdr:col>
      <xdr:colOff>50800</xdr:colOff>
      <xdr:row>98</xdr:row>
      <xdr:rowOff>83765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74695"/>
          <a:ext cx="889000" cy="21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83765</xdr:rowOff>
    </xdr:from>
    <xdr:to>
      <xdr:col>10</xdr:col>
      <xdr:colOff>114300</xdr:colOff>
      <xdr:row>98</xdr:row>
      <xdr:rowOff>85942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85865"/>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21679</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8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59612</xdr:rowOff>
    </xdr:from>
    <xdr:to>
      <xdr:col>24</xdr:col>
      <xdr:colOff>114300</xdr:colOff>
      <xdr:row>97</xdr:row>
      <xdr:rowOff>161212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9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38039</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83496</xdr:rowOff>
    </xdr:from>
    <xdr:to>
      <xdr:col>20</xdr:col>
      <xdr:colOff>38100</xdr:colOff>
      <xdr:row>98</xdr:row>
      <xdr:rowOff>13646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4773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164695</xdr:rowOff>
    </xdr:from>
    <xdr:to>
      <xdr:col>15</xdr:col>
      <xdr:colOff>101600</xdr:colOff>
      <xdr:row>97</xdr:row>
      <xdr:rowOff>94845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85972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1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32965</xdr:rowOff>
    </xdr:from>
    <xdr:to>
      <xdr:col>10</xdr:col>
      <xdr:colOff>165100</xdr:colOff>
      <xdr:row>98</xdr:row>
      <xdr:rowOff>134565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125692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2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35142</xdr:rowOff>
    </xdr:from>
    <xdr:to>
      <xdr:col>6</xdr:col>
      <xdr:colOff>38100</xdr:colOff>
      <xdr:row>98</xdr:row>
      <xdr:rowOff>136742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127869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22615</xdr:rowOff>
    </xdr:from>
    <xdr:to>
      <xdr:col>55</xdr:col>
      <xdr:colOff>0</xdr:colOff>
      <xdr:row>36</xdr:row>
      <xdr:rowOff>56147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94815"/>
          <a:ext cx="838200" cy="3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56147</xdr:rowOff>
    </xdr:from>
    <xdr:to>
      <xdr:col>50</xdr:col>
      <xdr:colOff>114300</xdr:colOff>
      <xdr:row>36</xdr:row>
      <xdr:rowOff>92174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8347"/>
          <a:ext cx="8890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153344</xdr:rowOff>
    </xdr:from>
    <xdr:to>
      <xdr:col>45</xdr:col>
      <xdr:colOff>177800</xdr:colOff>
      <xdr:row>36</xdr:row>
      <xdr:rowOff>92174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82644"/>
          <a:ext cx="889000" cy="28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153344</xdr:rowOff>
    </xdr:from>
    <xdr:to>
      <xdr:col>41</xdr:col>
      <xdr:colOff>50800</xdr:colOff>
      <xdr:row>37</xdr:row>
      <xdr:rowOff>42836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82644"/>
          <a:ext cx="889000" cy="40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143265</xdr:rowOff>
    </xdr:from>
    <xdr:to>
      <xdr:col>55</xdr:col>
      <xdr:colOff>50800</xdr:colOff>
      <xdr:row>36</xdr:row>
      <xdr:rowOff>73415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4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166142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9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5347</xdr:rowOff>
    </xdr:from>
    <xdr:to>
      <xdr:col>50</xdr:col>
      <xdr:colOff>165100</xdr:colOff>
      <xdr:row>36</xdr:row>
      <xdr:rowOff>106947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123474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5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41374</xdr:rowOff>
    </xdr:from>
    <xdr:to>
      <xdr:col>46</xdr:col>
      <xdr:colOff>38100</xdr:colOff>
      <xdr:row>36</xdr:row>
      <xdr:rowOff>142974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159501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88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102544</xdr:rowOff>
    </xdr:from>
    <xdr:to>
      <xdr:col>41</xdr:col>
      <xdr:colOff>101600</xdr:colOff>
      <xdr:row>35</xdr:row>
      <xdr:rowOff>32694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3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49221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0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163486</xdr:rowOff>
    </xdr:from>
    <xdr:to>
      <xdr:col>36</xdr:col>
      <xdr:colOff>165100</xdr:colOff>
      <xdr:row>37</xdr:row>
      <xdr:rowOff>93636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3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110163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1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84634</xdr:rowOff>
    </xdr:from>
    <xdr:to>
      <xdr:col>55</xdr:col>
      <xdr:colOff>0</xdr:colOff>
      <xdr:row>58</xdr:row>
      <xdr:rowOff>95167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28734"/>
          <a:ext cx="838200" cy="1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95167</xdr:rowOff>
    </xdr:from>
    <xdr:to>
      <xdr:col>50</xdr:col>
      <xdr:colOff>114300</xdr:colOff>
      <xdr:row>58</xdr:row>
      <xdr:rowOff>110654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39267"/>
          <a:ext cx="889000" cy="1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104803</xdr:rowOff>
    </xdr:from>
    <xdr:to>
      <xdr:col>45</xdr:col>
      <xdr:colOff>177800</xdr:colOff>
      <xdr:row>58</xdr:row>
      <xdr:rowOff>110654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48903"/>
          <a:ext cx="889000" cy="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104803</xdr:rowOff>
    </xdr:from>
    <xdr:to>
      <xdr:col>41</xdr:col>
      <xdr:colOff>50800</xdr:colOff>
      <xdr:row>58</xdr:row>
      <xdr:rowOff>124237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48903"/>
          <a:ext cx="889000" cy="1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33834</xdr:rowOff>
    </xdr:from>
    <xdr:to>
      <xdr:col>55</xdr:col>
      <xdr:colOff>50800</xdr:colOff>
      <xdr:row>58</xdr:row>
      <xdr:rowOff>135434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7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44367</xdr:rowOff>
    </xdr:from>
    <xdr:to>
      <xdr:col>50</xdr:col>
      <xdr:colOff>165100</xdr:colOff>
      <xdr:row>58</xdr:row>
      <xdr:rowOff>145967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137094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8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59854</xdr:rowOff>
    </xdr:from>
    <xdr:to>
      <xdr:col>46</xdr:col>
      <xdr:colOff>38100</xdr:colOff>
      <xdr:row>58</xdr:row>
      <xdr:rowOff>161454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152581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9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54003</xdr:rowOff>
    </xdr:from>
    <xdr:to>
      <xdr:col>41</xdr:col>
      <xdr:colOff>101600</xdr:colOff>
      <xdr:row>58</xdr:row>
      <xdr:rowOff>155603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146730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73437</xdr:rowOff>
    </xdr:from>
    <xdr:to>
      <xdr:col>36</xdr:col>
      <xdr:colOff>165100</xdr:colOff>
      <xdr:row>59</xdr:row>
      <xdr:rowOff>3587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1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166164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1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118290</xdr:rowOff>
    </xdr:from>
    <xdr:to>
      <xdr:col>55</xdr:col>
      <xdr:colOff>0</xdr:colOff>
      <xdr:row>78</xdr:row>
      <xdr:rowOff>129880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91390"/>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118290</xdr:rowOff>
    </xdr:from>
    <xdr:to>
      <xdr:col>50</xdr:col>
      <xdr:colOff>114300</xdr:colOff>
      <xdr:row>78</xdr:row>
      <xdr:rowOff>126769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91390"/>
          <a:ext cx="889000" cy="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126769</xdr:rowOff>
    </xdr:from>
    <xdr:to>
      <xdr:col>45</xdr:col>
      <xdr:colOff>177800</xdr:colOff>
      <xdr:row>78</xdr:row>
      <xdr:rowOff>136959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99869"/>
          <a:ext cx="889000" cy="1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136959</xdr:rowOff>
    </xdr:from>
    <xdr:to>
      <xdr:col>41</xdr:col>
      <xdr:colOff>50800</xdr:colOff>
      <xdr:row>78</xdr:row>
      <xdr:rowOff>137945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10059"/>
          <a:ext cx="889000" cy="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79080</xdr:rowOff>
    </xdr:from>
    <xdr:to>
      <xdr:col>55</xdr:col>
      <xdr:colOff>50800</xdr:colOff>
      <xdr:row>79</xdr:row>
      <xdr:rowOff>9230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67490</xdr:rowOff>
    </xdr:from>
    <xdr:to>
      <xdr:col>50</xdr:col>
      <xdr:colOff>165100</xdr:colOff>
      <xdr:row>78</xdr:row>
      <xdr:rowOff>169090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4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160217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3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75969</xdr:rowOff>
    </xdr:from>
    <xdr:to>
      <xdr:col>46</xdr:col>
      <xdr:colOff>38100</xdr:colOff>
      <xdr:row>79</xdr:row>
      <xdr:rowOff>6119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4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168696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4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86159</xdr:rowOff>
    </xdr:from>
    <xdr:to>
      <xdr:col>41</xdr:col>
      <xdr:colOff>101600</xdr:colOff>
      <xdr:row>79</xdr:row>
      <xdr:rowOff>16309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7436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55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87145</xdr:rowOff>
    </xdr:from>
    <xdr:to>
      <xdr:col>36</xdr:col>
      <xdr:colOff>165100</xdr:colOff>
      <xdr:row>79</xdr:row>
      <xdr:rowOff>17295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8422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5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151169</xdr:rowOff>
    </xdr:from>
    <xdr:to>
      <xdr:col>55</xdr:col>
      <xdr:colOff>0</xdr:colOff>
      <xdr:row>98</xdr:row>
      <xdr:rowOff>128857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81819"/>
          <a:ext cx="838200" cy="149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128857</xdr:rowOff>
    </xdr:from>
    <xdr:to>
      <xdr:col>50</xdr:col>
      <xdr:colOff>114300</xdr:colOff>
      <xdr:row>98</xdr:row>
      <xdr:rowOff>159761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30957"/>
          <a:ext cx="889000" cy="3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132767</xdr:rowOff>
    </xdr:from>
    <xdr:to>
      <xdr:col>45</xdr:col>
      <xdr:colOff>177800</xdr:colOff>
      <xdr:row>98</xdr:row>
      <xdr:rowOff>159761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34867"/>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132767</xdr:rowOff>
    </xdr:from>
    <xdr:to>
      <xdr:col>41</xdr:col>
      <xdr:colOff>50800</xdr:colOff>
      <xdr:row>99</xdr:row>
      <xdr:rowOff>7520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34867"/>
          <a:ext cx="889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100369</xdr:rowOff>
    </xdr:from>
    <xdr:to>
      <xdr:col>55</xdr:col>
      <xdr:colOff>50800</xdr:colOff>
      <xdr:row>98</xdr:row>
      <xdr:rowOff>30519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78796</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0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78057</xdr:rowOff>
    </xdr:from>
    <xdr:to>
      <xdr:col>50</xdr:col>
      <xdr:colOff>165100</xdr:colOff>
      <xdr:row>99</xdr:row>
      <xdr:rowOff>8207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170784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108961</xdr:rowOff>
    </xdr:from>
    <xdr:to>
      <xdr:col>46</xdr:col>
      <xdr:colOff>38100</xdr:colOff>
      <xdr:row>99</xdr:row>
      <xdr:rowOff>39111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1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30238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81967</xdr:rowOff>
    </xdr:from>
    <xdr:to>
      <xdr:col>41</xdr:col>
      <xdr:colOff>101600</xdr:colOff>
      <xdr:row>99</xdr:row>
      <xdr:rowOff>12117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3244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7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128170</xdr:rowOff>
    </xdr:from>
    <xdr:to>
      <xdr:col>36</xdr:col>
      <xdr:colOff>165100</xdr:colOff>
      <xdr:row>99</xdr:row>
      <xdr:rowOff>58320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49447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2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64687</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51237"/>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30701</xdr:rowOff>
    </xdr:from>
    <xdr:to>
      <xdr:col>71</xdr:col>
      <xdr:colOff>177800</xdr:colOff>
      <xdr:row>39</xdr:row>
      <xdr:rowOff>64687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17251"/>
          <a:ext cx="889000" cy="3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13887</xdr:rowOff>
    </xdr:from>
    <xdr:to>
      <xdr:col>72</xdr:col>
      <xdr:colOff>38100</xdr:colOff>
      <xdr:row>39</xdr:row>
      <xdr:rowOff>115487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106614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68428" y="679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151351</xdr:rowOff>
    </xdr:from>
    <xdr:to>
      <xdr:col>67</xdr:col>
      <xdr:colOff>101600</xdr:colOff>
      <xdr:row>39</xdr:row>
      <xdr:rowOff>81501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66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72628</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75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26158</xdr:rowOff>
    </xdr:from>
    <xdr:to>
      <xdr:col>85</xdr:col>
      <xdr:colOff>127000</xdr:colOff>
      <xdr:row>78</xdr:row>
      <xdr:rowOff>34520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399258"/>
          <a:ext cx="8382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23121</xdr:rowOff>
    </xdr:from>
    <xdr:to>
      <xdr:col>81</xdr:col>
      <xdr:colOff>50800</xdr:colOff>
      <xdr:row>78</xdr:row>
      <xdr:rowOff>26158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396221"/>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23121</xdr:rowOff>
    </xdr:from>
    <xdr:to>
      <xdr:col>76</xdr:col>
      <xdr:colOff>114300</xdr:colOff>
      <xdr:row>78</xdr:row>
      <xdr:rowOff>26654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396221"/>
          <a:ext cx="8890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26654</xdr:rowOff>
    </xdr:from>
    <xdr:to>
      <xdr:col>71</xdr:col>
      <xdr:colOff>177800</xdr:colOff>
      <xdr:row>78</xdr:row>
      <xdr:rowOff>34598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99754"/>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155170</xdr:rowOff>
    </xdr:from>
    <xdr:to>
      <xdr:col>85</xdr:col>
      <xdr:colOff>177800</xdr:colOff>
      <xdr:row>78</xdr:row>
      <xdr:rowOff>85320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133597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3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146808</xdr:rowOff>
    </xdr:from>
    <xdr:to>
      <xdr:col>81</xdr:col>
      <xdr:colOff>101600</xdr:colOff>
      <xdr:row>78</xdr:row>
      <xdr:rowOff>76958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4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68085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4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143771</xdr:rowOff>
    </xdr:from>
    <xdr:to>
      <xdr:col>76</xdr:col>
      <xdr:colOff>165100</xdr:colOff>
      <xdr:row>78</xdr:row>
      <xdr:rowOff>73921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65048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147304</xdr:rowOff>
    </xdr:from>
    <xdr:to>
      <xdr:col>72</xdr:col>
      <xdr:colOff>38100</xdr:colOff>
      <xdr:row>78</xdr:row>
      <xdr:rowOff>77454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4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68581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4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155248</xdr:rowOff>
    </xdr:from>
    <xdr:to>
      <xdr:col>67</xdr:col>
      <xdr:colOff>101600</xdr:colOff>
      <xdr:row>78</xdr:row>
      <xdr:rowOff>85398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5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76525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4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80006</xdr:rowOff>
    </xdr:from>
    <xdr:to>
      <xdr:col>85</xdr:col>
      <xdr:colOff>127000</xdr:colOff>
      <xdr:row>98</xdr:row>
      <xdr:rowOff>91554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82106"/>
          <a:ext cx="838200" cy="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3742</xdr:rowOff>
    </xdr:from>
    <xdr:to>
      <xdr:col>81</xdr:col>
      <xdr:colOff>50800</xdr:colOff>
      <xdr:row>98</xdr:row>
      <xdr:rowOff>80006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805842"/>
          <a:ext cx="889000" cy="7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3742</xdr:rowOff>
    </xdr:from>
    <xdr:to>
      <xdr:col>76</xdr:col>
      <xdr:colOff>114300</xdr:colOff>
      <xdr:row>98</xdr:row>
      <xdr:rowOff>129609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05842"/>
          <a:ext cx="889000" cy="12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129609</xdr:rowOff>
    </xdr:from>
    <xdr:to>
      <xdr:col>71</xdr:col>
      <xdr:colOff>177800</xdr:colOff>
      <xdr:row>98</xdr:row>
      <xdr:rowOff>137291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931709"/>
          <a:ext cx="889000" cy="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147996</xdr:rowOff>
    </xdr:from>
    <xdr:to>
      <xdr:col>67</xdr:col>
      <xdr:colOff>101600</xdr:colOff>
      <xdr:row>98</xdr:row>
      <xdr:rowOff>78146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94673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5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40754</xdr:rowOff>
    </xdr:from>
    <xdr:to>
      <xdr:col>85</xdr:col>
      <xdr:colOff>177800</xdr:colOff>
      <xdr:row>98</xdr:row>
      <xdr:rowOff>142354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127131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29206</xdr:rowOff>
    </xdr:from>
    <xdr:to>
      <xdr:col>81</xdr:col>
      <xdr:colOff>101600</xdr:colOff>
      <xdr:row>98</xdr:row>
      <xdr:rowOff>130806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9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124392</xdr:rowOff>
    </xdr:from>
    <xdr:to>
      <xdr:col>76</xdr:col>
      <xdr:colOff>165100</xdr:colOff>
      <xdr:row>98</xdr:row>
      <xdr:rowOff>54542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45669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78809</xdr:rowOff>
    </xdr:from>
    <xdr:to>
      <xdr:col>72</xdr:col>
      <xdr:colOff>38100</xdr:colOff>
      <xdr:row>99</xdr:row>
      <xdr:rowOff>8959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8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86</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7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86491</xdr:rowOff>
    </xdr:from>
    <xdr:to>
      <xdr:col>67</xdr:col>
      <xdr:colOff>101600</xdr:colOff>
      <xdr:row>99</xdr:row>
      <xdr:rowOff>16641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8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7768</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8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131196</xdr:rowOff>
    </xdr:from>
    <xdr:to>
      <xdr:col>116</xdr:col>
      <xdr:colOff>63500</xdr:colOff>
      <xdr:row>38</xdr:row>
      <xdr:rowOff>131607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646296"/>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131607</xdr:rowOff>
    </xdr:from>
    <xdr:to>
      <xdr:col>111</xdr:col>
      <xdr:colOff>177800</xdr:colOff>
      <xdr:row>38</xdr:row>
      <xdr:rowOff>131950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646707"/>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131745</xdr:rowOff>
    </xdr:from>
    <xdr:to>
      <xdr:col>107</xdr:col>
      <xdr:colOff>50800</xdr:colOff>
      <xdr:row>38</xdr:row>
      <xdr:rowOff>131950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46845"/>
          <a:ext cx="889000" cy="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131745</xdr:rowOff>
    </xdr:from>
    <xdr:to>
      <xdr:col>102</xdr:col>
      <xdr:colOff>114300</xdr:colOff>
      <xdr:row>38</xdr:row>
      <xdr:rowOff>134534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646845"/>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80396</xdr:rowOff>
    </xdr:from>
    <xdr:to>
      <xdr:col>116</xdr:col>
      <xdr:colOff>114300</xdr:colOff>
      <xdr:row>39</xdr:row>
      <xdr:rowOff>10546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59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166773</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80807</xdr:rowOff>
    </xdr:from>
    <xdr:to>
      <xdr:col>112</xdr:col>
      <xdr:colOff>38100</xdr:colOff>
      <xdr:row>39</xdr:row>
      <xdr:rowOff>10957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5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2084</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4017" y="6688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81150</xdr:rowOff>
    </xdr:from>
    <xdr:to>
      <xdr:col>107</xdr:col>
      <xdr:colOff>101600</xdr:colOff>
      <xdr:row>39</xdr:row>
      <xdr:rowOff>11300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9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2427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688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80945</xdr:rowOff>
    </xdr:from>
    <xdr:to>
      <xdr:col>102</xdr:col>
      <xdr:colOff>165100</xdr:colOff>
      <xdr:row>39</xdr:row>
      <xdr:rowOff>11095</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5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2222</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68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83734</xdr:rowOff>
    </xdr:from>
    <xdr:to>
      <xdr:col>98</xdr:col>
      <xdr:colOff>38100</xdr:colOff>
      <xdr:row>39</xdr:row>
      <xdr:rowOff>13884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59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5011</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69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73844</xdr:rowOff>
    </xdr:from>
    <xdr:to>
      <xdr:col>98</xdr:col>
      <xdr:colOff>38100</xdr:colOff>
      <xdr:row>59</xdr:row>
      <xdr:rowOff>3994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20521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65100</xdr:rowOff>
    </xdr:from>
    <xdr:to>
      <xdr:col>116</xdr:col>
      <xdr:colOff>63500</xdr:colOff>
      <xdr:row>78</xdr:row>
      <xdr:rowOff>70383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438200"/>
          <a:ext cx="8382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70383</xdr:rowOff>
    </xdr:from>
    <xdr:to>
      <xdr:col>111</xdr:col>
      <xdr:colOff>177800</xdr:colOff>
      <xdr:row>78</xdr:row>
      <xdr:rowOff>104990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443483"/>
          <a:ext cx="889000" cy="3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104990</xdr:rowOff>
    </xdr:from>
    <xdr:to>
      <xdr:col>107</xdr:col>
      <xdr:colOff>50800</xdr:colOff>
      <xdr:row>78</xdr:row>
      <xdr:rowOff>115139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478090"/>
          <a:ext cx="889000" cy="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115139</xdr:rowOff>
    </xdr:from>
    <xdr:to>
      <xdr:col>102</xdr:col>
      <xdr:colOff>114300</xdr:colOff>
      <xdr:row>78</xdr:row>
      <xdr:rowOff>119825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488239"/>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14300</xdr:rowOff>
    </xdr:from>
    <xdr:to>
      <xdr:col>116</xdr:col>
      <xdr:colOff>114300</xdr:colOff>
      <xdr:row>78</xdr:row>
      <xdr:rowOff>115900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3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164177</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36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19583</xdr:rowOff>
    </xdr:from>
    <xdr:to>
      <xdr:col>112</xdr:col>
      <xdr:colOff>38100</xdr:colOff>
      <xdr:row>78</xdr:row>
      <xdr:rowOff>121183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3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112310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4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54190</xdr:rowOff>
    </xdr:from>
    <xdr:to>
      <xdr:col>107</xdr:col>
      <xdr:colOff>101600</xdr:colOff>
      <xdr:row>78</xdr:row>
      <xdr:rowOff>155790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42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146917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52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64339</xdr:rowOff>
    </xdr:from>
    <xdr:to>
      <xdr:col>102</xdr:col>
      <xdr:colOff>165100</xdr:colOff>
      <xdr:row>78</xdr:row>
      <xdr:rowOff>165939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43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157066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53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69025</xdr:rowOff>
    </xdr:from>
    <xdr:to>
      <xdr:col>98</xdr:col>
      <xdr:colOff>38100</xdr:colOff>
      <xdr:row>78</xdr:row>
      <xdr:rowOff>170625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4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161752</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353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歳出総額の住民一人当たりは</a:t>
          </a:r>
          <a:r>
            <a:rPr kumimoji="1" lang="en-US" altLang="ja-JP" sz="1300">
              <a:latin typeface="ＭＳ Ｐゴシック" panose="020B0600070205080204" pitchFamily="50" charset="-128"/>
              <a:ea typeface="ＭＳ Ｐゴシック" panose="020B0600070205080204" pitchFamily="50" charset="-128"/>
            </a:rPr>
            <a:t>736,605</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26,237</a:t>
          </a:r>
          <a:r>
            <a:rPr kumimoji="1" lang="ja-JP" altLang="en-US" sz="1300">
              <a:latin typeface="ＭＳ Ｐゴシック" panose="020B0600070205080204" pitchFamily="50" charset="-128"/>
              <a:ea typeface="ＭＳ Ｐゴシック" panose="020B0600070205080204" pitchFamily="50" charset="-128"/>
            </a:rPr>
            <a:t>円増加した。前年度から住民一人当たりコストが上昇した項目は、人件費、扶助費、補助費等、普通建設事業費、投資及び出資金、繰出金である。人件費については、職員数の増加と人事院勧告に基づく職員給与改定等に伴い、決算額が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増加した。扶助費については、障害者支援費や保育所委託料の増加等に伴い、決算額が前年度から５百万円増加した。補助費等については、一部事務組合で運営する東河環境センターや下田地区消防組合への負担金の増加等に伴い、決算額が前年度か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百万円増加した。普通建設事業費については、子育て支援センター建設事業は前年度で完了したものの、橋梁長寿命化補修工事や防災拠点施設整備工事に伴い、決算額が前年度から</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百万円増加した。投資及び出資金については、一部事務組合下田メディカルセンターへの出資金の増加に伴い、決算額が前年度から微増となった。繰出金については、国民健康保険特別会計繰出金の減少等に伴い、決算額は前年度から５百万円減少したが、人口減少に伴って、住民一人当たりコストが上昇した。一方で、住民一人当たりコストが低下した項目は、物件費、維持補修費、公債費、積立金である。物件費については、河津バガテル公園指定管理料や庁舎内ネットワーク更新業務委託料が増加したものの、行政事務包括業務委託料やスクールバス購入費等の減少に伴い、決算額は前年度から</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百万円減少した。維持補修費については、小学校統合に係る施設修繕料や道路施設維持修繕料の減少等に伴い、決算額が前年度から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百万円減少した。公債費については、</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５過疎対策事業債等の償還が始まったものの、</a:t>
          </a:r>
          <a:r>
            <a:rPr kumimoji="1" lang="en-US" altLang="ja-JP" sz="1300">
              <a:latin typeface="ＭＳ Ｐゴシック" panose="020B0600070205080204" pitchFamily="50" charset="-128"/>
              <a:ea typeface="ＭＳ Ｐゴシック" panose="020B0600070205080204" pitchFamily="50" charset="-128"/>
            </a:rPr>
            <a:t>H15</a:t>
          </a:r>
          <a:r>
            <a:rPr kumimoji="1" lang="ja-JP" altLang="en-US" sz="1300">
              <a:latin typeface="ＭＳ Ｐゴシック" panose="020B0600070205080204" pitchFamily="50" charset="-128"/>
              <a:ea typeface="ＭＳ Ｐゴシック" panose="020B0600070205080204" pitchFamily="50" charset="-128"/>
            </a:rPr>
            <a:t>臨時財政対策債等の償還終了したことから、決算額は前年度から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百万円減少した。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6,552
6,482
100.69
5,027,656
4,826,235
161,303
2,773,109
3,043,049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41565</xdr:rowOff>
    </xdr:from>
    <xdr:to>
      <xdr:col>24</xdr:col>
      <xdr:colOff>63500</xdr:colOff>
      <xdr:row>37</xdr:row>
      <xdr:rowOff>77978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85215"/>
          <a:ext cx="838200" cy="3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77978</xdr:rowOff>
    </xdr:from>
    <xdr:to>
      <xdr:col>19</xdr:col>
      <xdr:colOff>177800</xdr:colOff>
      <xdr:row>37</xdr:row>
      <xdr:rowOff>88428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21628"/>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152763</xdr:rowOff>
    </xdr:from>
    <xdr:to>
      <xdr:col>15</xdr:col>
      <xdr:colOff>50800</xdr:colOff>
      <xdr:row>37</xdr:row>
      <xdr:rowOff>88428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53513"/>
          <a:ext cx="889000" cy="27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152763</xdr:rowOff>
    </xdr:from>
    <xdr:to>
      <xdr:col>10</xdr:col>
      <xdr:colOff>114300</xdr:colOff>
      <xdr:row>38</xdr:row>
      <xdr:rowOff>21971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53513"/>
          <a:ext cx="889000" cy="38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114680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162215</xdr:rowOff>
    </xdr:from>
    <xdr:to>
      <xdr:col>24</xdr:col>
      <xdr:colOff>114300</xdr:colOff>
      <xdr:row>37</xdr:row>
      <xdr:rowOff>92365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140642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1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27178</xdr:rowOff>
    </xdr:from>
    <xdr:to>
      <xdr:col>20</xdr:col>
      <xdr:colOff>38100</xdr:colOff>
      <xdr:row>37</xdr:row>
      <xdr:rowOff>128778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119905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37628</xdr:rowOff>
    </xdr:from>
    <xdr:to>
      <xdr:col>15</xdr:col>
      <xdr:colOff>101600</xdr:colOff>
      <xdr:row>37</xdr:row>
      <xdr:rowOff>139228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38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130355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7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101963</xdr:rowOff>
    </xdr:from>
    <xdr:to>
      <xdr:col>10</xdr:col>
      <xdr:colOff>165100</xdr:colOff>
      <xdr:row>36</xdr:row>
      <xdr:rowOff>32113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48640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7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142621</xdr:rowOff>
    </xdr:from>
    <xdr:to>
      <xdr:col>6</xdr:col>
      <xdr:colOff>38100</xdr:colOff>
      <xdr:row>38</xdr:row>
      <xdr:rowOff>72771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63898</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7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102297</xdr:rowOff>
    </xdr:from>
    <xdr:to>
      <xdr:col>24</xdr:col>
      <xdr:colOff>63500</xdr:colOff>
      <xdr:row>58</xdr:row>
      <xdr:rowOff>102970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46397"/>
          <a:ext cx="8382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162356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3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58353</xdr:rowOff>
    </xdr:from>
    <xdr:to>
      <xdr:col>19</xdr:col>
      <xdr:colOff>177800</xdr:colOff>
      <xdr:row>58</xdr:row>
      <xdr:rowOff>102297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02453"/>
          <a:ext cx="889000" cy="4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32545</xdr:rowOff>
    </xdr:from>
    <xdr:to>
      <xdr:col>15</xdr:col>
      <xdr:colOff>50800</xdr:colOff>
      <xdr:row>58</xdr:row>
      <xdr:rowOff>58353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76645"/>
          <a:ext cx="889000" cy="2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32545</xdr:rowOff>
    </xdr:from>
    <xdr:to>
      <xdr:col>10</xdr:col>
      <xdr:colOff>114300</xdr:colOff>
      <xdr:row>58</xdr:row>
      <xdr:rowOff>167188</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76645"/>
          <a:ext cx="889000" cy="13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37207</xdr:rowOff>
    </xdr:from>
    <xdr:to>
      <xdr:col>6</xdr:col>
      <xdr:colOff>38100</xdr:colOff>
      <xdr:row>58</xdr:row>
      <xdr:rowOff>138807</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155334</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5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52170</xdr:rowOff>
    </xdr:from>
    <xdr:to>
      <xdr:col>24</xdr:col>
      <xdr:colOff>114300</xdr:colOff>
      <xdr:row>58</xdr:row>
      <xdr:rowOff>153770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138547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51497</xdr:rowOff>
    </xdr:from>
    <xdr:to>
      <xdr:col>20</xdr:col>
      <xdr:colOff>38100</xdr:colOff>
      <xdr:row>58</xdr:row>
      <xdr:rowOff>153097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9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144224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8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7553</xdr:rowOff>
    </xdr:from>
    <xdr:to>
      <xdr:col>15</xdr:col>
      <xdr:colOff>101600</xdr:colOff>
      <xdr:row>58</xdr:row>
      <xdr:rowOff>109153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100280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4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153195</xdr:rowOff>
    </xdr:from>
    <xdr:to>
      <xdr:col>10</xdr:col>
      <xdr:colOff>165100</xdr:colOff>
      <xdr:row>58</xdr:row>
      <xdr:rowOff>83345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74472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100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116388</xdr:rowOff>
    </xdr:from>
    <xdr:to>
      <xdr:col>6</xdr:col>
      <xdr:colOff>38100</xdr:colOff>
      <xdr:row>59</xdr:row>
      <xdr:rowOff>46538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37665</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80425</xdr:rowOff>
    </xdr:from>
    <xdr:to>
      <xdr:col>24</xdr:col>
      <xdr:colOff>63500</xdr:colOff>
      <xdr:row>78</xdr:row>
      <xdr:rowOff>44515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282075"/>
          <a:ext cx="838200" cy="13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80425</xdr:rowOff>
    </xdr:from>
    <xdr:to>
      <xdr:col>19</xdr:col>
      <xdr:colOff>177800</xdr:colOff>
      <xdr:row>77</xdr:row>
      <xdr:rowOff>116787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82075"/>
          <a:ext cx="889000" cy="3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116787</xdr:rowOff>
    </xdr:from>
    <xdr:to>
      <xdr:col>15</xdr:col>
      <xdr:colOff>50800</xdr:colOff>
      <xdr:row>78</xdr:row>
      <xdr:rowOff>107060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18437"/>
          <a:ext cx="889000" cy="16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107060</xdr:rowOff>
    </xdr:from>
    <xdr:to>
      <xdr:col>10</xdr:col>
      <xdr:colOff>114300</xdr:colOff>
      <xdr:row>78</xdr:row>
      <xdr:rowOff>144878</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80160"/>
          <a:ext cx="889000" cy="3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165165</xdr:rowOff>
    </xdr:from>
    <xdr:to>
      <xdr:col>24</xdr:col>
      <xdr:colOff>114300</xdr:colOff>
      <xdr:row>78</xdr:row>
      <xdr:rowOff>95315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80092</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81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29625</xdr:rowOff>
    </xdr:from>
    <xdr:to>
      <xdr:col>20</xdr:col>
      <xdr:colOff>38100</xdr:colOff>
      <xdr:row>77</xdr:row>
      <xdr:rowOff>131225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3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122352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2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65987</xdr:rowOff>
    </xdr:from>
    <xdr:to>
      <xdr:col>15</xdr:col>
      <xdr:colOff>101600</xdr:colOff>
      <xdr:row>77</xdr:row>
      <xdr:rowOff>167587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6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158714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6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56260</xdr:rowOff>
    </xdr:from>
    <xdr:to>
      <xdr:col>10</xdr:col>
      <xdr:colOff>165100</xdr:colOff>
      <xdr:row>78</xdr:row>
      <xdr:rowOff>157860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42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148987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52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94078</xdr:rowOff>
    </xdr:from>
    <xdr:to>
      <xdr:col>6</xdr:col>
      <xdr:colOff>38100</xdr:colOff>
      <xdr:row>79</xdr:row>
      <xdr:rowOff>24228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15355</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5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92483</xdr:rowOff>
    </xdr:from>
    <xdr:to>
      <xdr:col>24</xdr:col>
      <xdr:colOff>63500</xdr:colOff>
      <xdr:row>98</xdr:row>
      <xdr:rowOff>95901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94583"/>
          <a:ext cx="8382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95901</xdr:rowOff>
    </xdr:from>
    <xdr:to>
      <xdr:col>19</xdr:col>
      <xdr:colOff>177800</xdr:colOff>
      <xdr:row>98</xdr:row>
      <xdr:rowOff>100400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8001"/>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100400</xdr:rowOff>
    </xdr:from>
    <xdr:to>
      <xdr:col>15</xdr:col>
      <xdr:colOff>50800</xdr:colOff>
      <xdr:row>98</xdr:row>
      <xdr:rowOff>106704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02500"/>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106704</xdr:rowOff>
    </xdr:from>
    <xdr:to>
      <xdr:col>10</xdr:col>
      <xdr:colOff>114300</xdr:colOff>
      <xdr:row>98</xdr:row>
      <xdr:rowOff>107121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8804"/>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41683</xdr:rowOff>
    </xdr:from>
    <xdr:to>
      <xdr:col>24</xdr:col>
      <xdr:colOff>114300</xdr:colOff>
      <xdr:row>98</xdr:row>
      <xdr:rowOff>143283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45101</xdr:rowOff>
    </xdr:from>
    <xdr:to>
      <xdr:col>20</xdr:col>
      <xdr:colOff>38100</xdr:colOff>
      <xdr:row>98</xdr:row>
      <xdr:rowOff>146701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163228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62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49600</xdr:rowOff>
    </xdr:from>
    <xdr:to>
      <xdr:col>15</xdr:col>
      <xdr:colOff>101600</xdr:colOff>
      <xdr:row>98</xdr:row>
      <xdr:rowOff>151200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5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142327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4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55904</xdr:rowOff>
    </xdr:from>
    <xdr:to>
      <xdr:col>10</xdr:col>
      <xdr:colOff>165100</xdr:colOff>
      <xdr:row>98</xdr:row>
      <xdr:rowOff>157504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148631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5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56321</xdr:rowOff>
    </xdr:from>
    <xdr:to>
      <xdr:col>6</xdr:col>
      <xdr:colOff>38100</xdr:colOff>
      <xdr:row>98</xdr:row>
      <xdr:rowOff>157921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149048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5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133985</xdr:rowOff>
    </xdr:from>
    <xdr:to>
      <xdr:col>55</xdr:col>
      <xdr:colOff>0</xdr:colOff>
      <xdr:row>58</xdr:row>
      <xdr:rowOff>1690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06635"/>
          <a:ext cx="838200" cy="39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1690</xdr:rowOff>
    </xdr:from>
    <xdr:to>
      <xdr:col>50</xdr:col>
      <xdr:colOff>114300</xdr:colOff>
      <xdr:row>58</xdr:row>
      <xdr:rowOff>45777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4579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160648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31705</xdr:rowOff>
    </xdr:from>
    <xdr:to>
      <xdr:col>45</xdr:col>
      <xdr:colOff>177800</xdr:colOff>
      <xdr:row>58</xdr:row>
      <xdr:rowOff>45777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75805"/>
          <a:ext cx="8890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31705</xdr:rowOff>
    </xdr:from>
    <xdr:to>
      <xdr:col>41</xdr:col>
      <xdr:colOff>50800</xdr:colOff>
      <xdr:row>58</xdr:row>
      <xdr:rowOff>45786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75805"/>
          <a:ext cx="889000" cy="1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83185</xdr:rowOff>
    </xdr:from>
    <xdr:to>
      <xdr:col>55</xdr:col>
      <xdr:colOff>50800</xdr:colOff>
      <xdr:row>58</xdr:row>
      <xdr:rowOff>13335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61612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122340</xdr:rowOff>
    </xdr:from>
    <xdr:to>
      <xdr:col>50</xdr:col>
      <xdr:colOff>165100</xdr:colOff>
      <xdr:row>58</xdr:row>
      <xdr:rowOff>52490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43617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8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166427</xdr:rowOff>
    </xdr:from>
    <xdr:to>
      <xdr:col>46</xdr:col>
      <xdr:colOff>38100</xdr:colOff>
      <xdr:row>58</xdr:row>
      <xdr:rowOff>96577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3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87704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152355</xdr:rowOff>
    </xdr:from>
    <xdr:to>
      <xdr:col>41</xdr:col>
      <xdr:colOff>101600</xdr:colOff>
      <xdr:row>58</xdr:row>
      <xdr:rowOff>82505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2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73632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1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166436</xdr:rowOff>
    </xdr:from>
    <xdr:to>
      <xdr:col>36</xdr:col>
      <xdr:colOff>165100</xdr:colOff>
      <xdr:row>58</xdr:row>
      <xdr:rowOff>96586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3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87713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52001</xdr:rowOff>
    </xdr:from>
    <xdr:to>
      <xdr:col>55</xdr:col>
      <xdr:colOff>0</xdr:colOff>
      <xdr:row>78</xdr:row>
      <xdr:rowOff>52302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25101"/>
          <a:ext cx="8382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50298</xdr:rowOff>
    </xdr:from>
    <xdr:to>
      <xdr:col>50</xdr:col>
      <xdr:colOff>114300</xdr:colOff>
      <xdr:row>78</xdr:row>
      <xdr:rowOff>52001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23398"/>
          <a:ext cx="8890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22546</xdr:rowOff>
    </xdr:from>
    <xdr:to>
      <xdr:col>45</xdr:col>
      <xdr:colOff>177800</xdr:colOff>
      <xdr:row>78</xdr:row>
      <xdr:rowOff>50298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95646"/>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22546</xdr:rowOff>
    </xdr:from>
    <xdr:to>
      <xdr:col>41</xdr:col>
      <xdr:colOff>50800</xdr:colOff>
      <xdr:row>78</xdr:row>
      <xdr:rowOff>43856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95646"/>
          <a:ext cx="889000" cy="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106828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119989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1502</xdr:rowOff>
    </xdr:from>
    <xdr:to>
      <xdr:col>55</xdr:col>
      <xdr:colOff>50800</xdr:colOff>
      <xdr:row>78</xdr:row>
      <xdr:rowOff>103102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7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151379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1201</xdr:rowOff>
    </xdr:from>
    <xdr:to>
      <xdr:col>50</xdr:col>
      <xdr:colOff>165100</xdr:colOff>
      <xdr:row>78</xdr:row>
      <xdr:rowOff>102801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93928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170948</xdr:rowOff>
    </xdr:from>
    <xdr:to>
      <xdr:col>46</xdr:col>
      <xdr:colOff>38100</xdr:colOff>
      <xdr:row>78</xdr:row>
      <xdr:rowOff>101098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117625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143196</xdr:rowOff>
    </xdr:from>
    <xdr:to>
      <xdr:col>41</xdr:col>
      <xdr:colOff>101600</xdr:colOff>
      <xdr:row>78</xdr:row>
      <xdr:rowOff>73346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4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89873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12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164506</xdr:rowOff>
    </xdr:from>
    <xdr:to>
      <xdr:col>36</xdr:col>
      <xdr:colOff>165100</xdr:colOff>
      <xdr:row>78</xdr:row>
      <xdr:rowOff>94656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6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111183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4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45498</xdr:rowOff>
    </xdr:from>
    <xdr:to>
      <xdr:col>55</xdr:col>
      <xdr:colOff>0</xdr:colOff>
      <xdr:row>97</xdr:row>
      <xdr:rowOff>106356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76148"/>
          <a:ext cx="838200" cy="6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106356</xdr:rowOff>
    </xdr:from>
    <xdr:to>
      <xdr:col>50</xdr:col>
      <xdr:colOff>114300</xdr:colOff>
      <xdr:row>98</xdr:row>
      <xdr:rowOff>6595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37006"/>
          <a:ext cx="889000" cy="7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6595</xdr:rowOff>
    </xdr:from>
    <xdr:to>
      <xdr:col>45</xdr:col>
      <xdr:colOff>177800</xdr:colOff>
      <xdr:row>98</xdr:row>
      <xdr:rowOff>27823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0869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27823</xdr:rowOff>
    </xdr:from>
    <xdr:to>
      <xdr:col>41</xdr:col>
      <xdr:colOff>50800</xdr:colOff>
      <xdr:row>98</xdr:row>
      <xdr:rowOff>37283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29923"/>
          <a:ext cx="889000" cy="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166148</xdr:rowOff>
    </xdr:from>
    <xdr:to>
      <xdr:col>55</xdr:col>
      <xdr:colOff>50800</xdr:colOff>
      <xdr:row>97</xdr:row>
      <xdr:rowOff>96298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144575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55556</xdr:rowOff>
    </xdr:from>
    <xdr:to>
      <xdr:col>50</xdr:col>
      <xdr:colOff>165100</xdr:colOff>
      <xdr:row>97</xdr:row>
      <xdr:rowOff>157156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8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148283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127245</xdr:rowOff>
    </xdr:from>
    <xdr:to>
      <xdr:col>46</xdr:col>
      <xdr:colOff>38100</xdr:colOff>
      <xdr:row>98</xdr:row>
      <xdr:rowOff>57395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5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48522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5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148473</xdr:rowOff>
    </xdr:from>
    <xdr:to>
      <xdr:col>41</xdr:col>
      <xdr:colOff>101600</xdr:colOff>
      <xdr:row>98</xdr:row>
      <xdr:rowOff>78623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7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69750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157933</xdr:rowOff>
    </xdr:from>
    <xdr:to>
      <xdr:col>36</xdr:col>
      <xdr:colOff>165100</xdr:colOff>
      <xdr:row>98</xdr:row>
      <xdr:rowOff>88083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79210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8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63397</xdr:rowOff>
    </xdr:from>
    <xdr:to>
      <xdr:col>85</xdr:col>
      <xdr:colOff>127000</xdr:colOff>
      <xdr:row>37</xdr:row>
      <xdr:rowOff>38267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5721247"/>
          <a:ext cx="838200" cy="6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50900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94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38267</xdr:rowOff>
    </xdr:from>
    <xdr:to>
      <xdr:col>81</xdr:col>
      <xdr:colOff>50800</xdr:colOff>
      <xdr:row>37</xdr:row>
      <xdr:rowOff>130360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81917"/>
          <a:ext cx="889000" cy="9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2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146117</xdr:rowOff>
    </xdr:from>
    <xdr:to>
      <xdr:col>76</xdr:col>
      <xdr:colOff>114300</xdr:colOff>
      <xdr:row>37</xdr:row>
      <xdr:rowOff>130360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146867"/>
          <a:ext cx="889000" cy="32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19942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146117</xdr:rowOff>
    </xdr:from>
    <xdr:to>
      <xdr:col>71</xdr:col>
      <xdr:colOff>177800</xdr:colOff>
      <xdr:row>38</xdr:row>
      <xdr:rowOff>27849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146867"/>
          <a:ext cx="889000" cy="39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170932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12597</xdr:rowOff>
    </xdr:from>
    <xdr:to>
      <xdr:col>85</xdr:col>
      <xdr:colOff>177800</xdr:colOff>
      <xdr:row>33</xdr:row>
      <xdr:rowOff>114197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567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35474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55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158917</xdr:rowOff>
    </xdr:from>
    <xdr:to>
      <xdr:col>81</xdr:col>
      <xdr:colOff>101600</xdr:colOff>
      <xdr:row>37</xdr:row>
      <xdr:rowOff>89067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105594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1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79560</xdr:rowOff>
    </xdr:from>
    <xdr:to>
      <xdr:col>76</xdr:col>
      <xdr:colOff>165100</xdr:colOff>
      <xdr:row>38</xdr:row>
      <xdr:rowOff>9709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23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26237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9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95317</xdr:rowOff>
    </xdr:from>
    <xdr:to>
      <xdr:col>72</xdr:col>
      <xdr:colOff>38100</xdr:colOff>
      <xdr:row>36</xdr:row>
      <xdr:rowOff>25467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0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41994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87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148499</xdr:rowOff>
    </xdr:from>
    <xdr:to>
      <xdr:col>67</xdr:col>
      <xdr:colOff>101600</xdr:colOff>
      <xdr:row>38</xdr:row>
      <xdr:rowOff>78649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9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69776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8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162892</xdr:rowOff>
    </xdr:from>
    <xdr:to>
      <xdr:col>85</xdr:col>
      <xdr:colOff>127000</xdr:colOff>
      <xdr:row>58</xdr:row>
      <xdr:rowOff>11745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935542"/>
          <a:ext cx="838200" cy="2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162892</xdr:rowOff>
    </xdr:from>
    <xdr:to>
      <xdr:col>81</xdr:col>
      <xdr:colOff>50800</xdr:colOff>
      <xdr:row>58</xdr:row>
      <xdr:rowOff>33580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935542"/>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161410</xdr:rowOff>
    </xdr:from>
    <xdr:to>
      <xdr:col>76</xdr:col>
      <xdr:colOff>114300</xdr:colOff>
      <xdr:row>58</xdr:row>
      <xdr:rowOff>33580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934060"/>
          <a:ext cx="889000" cy="4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161410</xdr:rowOff>
    </xdr:from>
    <xdr:to>
      <xdr:col>71</xdr:col>
      <xdr:colOff>177800</xdr:colOff>
      <xdr:row>58</xdr:row>
      <xdr:rowOff>410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34060"/>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132395</xdr:rowOff>
    </xdr:from>
    <xdr:to>
      <xdr:col>85</xdr:col>
      <xdr:colOff>177800</xdr:colOff>
      <xdr:row>58</xdr:row>
      <xdr:rowOff>62545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90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47322</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8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112092</xdr:rowOff>
    </xdr:from>
    <xdr:to>
      <xdr:col>81</xdr:col>
      <xdr:colOff>101600</xdr:colOff>
      <xdr:row>58</xdr:row>
      <xdr:rowOff>42242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8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33369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154230</xdr:rowOff>
    </xdr:from>
    <xdr:to>
      <xdr:col>76</xdr:col>
      <xdr:colOff>165100</xdr:colOff>
      <xdr:row>58</xdr:row>
      <xdr:rowOff>84380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75507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1001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110610</xdr:rowOff>
    </xdr:from>
    <xdr:to>
      <xdr:col>72</xdr:col>
      <xdr:colOff>38100</xdr:colOff>
      <xdr:row>58</xdr:row>
      <xdr:rowOff>40760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31887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7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121060</xdr:rowOff>
    </xdr:from>
    <xdr:to>
      <xdr:col>67</xdr:col>
      <xdr:colOff>101600</xdr:colOff>
      <xdr:row>58</xdr:row>
      <xdr:rowOff>51210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9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42337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8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64686</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09236"/>
          <a:ext cx="889000" cy="3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30702</xdr:rowOff>
    </xdr:from>
    <xdr:to>
      <xdr:col>71</xdr:col>
      <xdr:colOff>177800</xdr:colOff>
      <xdr:row>79</xdr:row>
      <xdr:rowOff>64686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75252"/>
          <a:ext cx="889000" cy="3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13886</xdr:rowOff>
    </xdr:from>
    <xdr:to>
      <xdr:col>72</xdr:col>
      <xdr:colOff>38100</xdr:colOff>
      <xdr:row>79</xdr:row>
      <xdr:rowOff>115486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5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106613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5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151352</xdr:rowOff>
    </xdr:from>
    <xdr:to>
      <xdr:col>67</xdr:col>
      <xdr:colOff>101600</xdr:colOff>
      <xdr:row>79</xdr:row>
      <xdr:rowOff>81502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72629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1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26158</xdr:rowOff>
    </xdr:from>
    <xdr:to>
      <xdr:col>85</xdr:col>
      <xdr:colOff>127000</xdr:colOff>
      <xdr:row>98</xdr:row>
      <xdr:rowOff>34520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28258"/>
          <a:ext cx="8382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23121</xdr:rowOff>
    </xdr:from>
    <xdr:to>
      <xdr:col>81</xdr:col>
      <xdr:colOff>50800</xdr:colOff>
      <xdr:row>98</xdr:row>
      <xdr:rowOff>26158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25221"/>
          <a:ext cx="88900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23121</xdr:rowOff>
    </xdr:from>
    <xdr:to>
      <xdr:col>76</xdr:col>
      <xdr:colOff>114300</xdr:colOff>
      <xdr:row>98</xdr:row>
      <xdr:rowOff>26654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25221"/>
          <a:ext cx="8890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26654</xdr:rowOff>
    </xdr:from>
    <xdr:to>
      <xdr:col>71</xdr:col>
      <xdr:colOff>177800</xdr:colOff>
      <xdr:row>98</xdr:row>
      <xdr:rowOff>34598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28754"/>
          <a:ext cx="889000" cy="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155170</xdr:rowOff>
    </xdr:from>
    <xdr:to>
      <xdr:col>85</xdr:col>
      <xdr:colOff>177800</xdr:colOff>
      <xdr:row>98</xdr:row>
      <xdr:rowOff>85320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133597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146808</xdr:rowOff>
    </xdr:from>
    <xdr:to>
      <xdr:col>81</xdr:col>
      <xdr:colOff>101600</xdr:colOff>
      <xdr:row>98</xdr:row>
      <xdr:rowOff>76958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7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68085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7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143771</xdr:rowOff>
    </xdr:from>
    <xdr:to>
      <xdr:col>76</xdr:col>
      <xdr:colOff>165100</xdr:colOff>
      <xdr:row>98</xdr:row>
      <xdr:rowOff>73921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7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65048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147304</xdr:rowOff>
    </xdr:from>
    <xdr:to>
      <xdr:col>72</xdr:col>
      <xdr:colOff>38100</xdr:colOff>
      <xdr:row>98</xdr:row>
      <xdr:rowOff>77454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7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68581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155248</xdr:rowOff>
    </xdr:from>
    <xdr:to>
      <xdr:col>67</xdr:col>
      <xdr:colOff>101600</xdr:colOff>
      <xdr:row>98</xdr:row>
      <xdr:rowOff>85398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76525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住民一人当たりコストが上昇した項目は、議会費、衛生費、農林水産業費、土木費、消防費である。議会費については、決算額は前年度から微増であるが、人口減少に伴って、住民一人当たりコストが上昇した。衛生費については、一部事務組合東河環境センター負担金の増加等に伴い、決算額が前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百万円増加した。農林水産業費については、県単独治山工事や海岸護岸嵩上工事の増額等に伴い、決算額が前年度から</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百万円増加した。土木費については、橋梁長寿命化補修工事費の増加等に伴い、決算額が前年度から</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百万円増加した。消防費については、防災情報伝達システム整備工事や防災拠点施設整備工事の増額等に伴い、決算額が前年度から</a:t>
          </a:r>
          <a:r>
            <a:rPr kumimoji="1" lang="en-US" altLang="ja-JP" sz="1300">
              <a:latin typeface="ＭＳ Ｐゴシック" panose="020B0600070205080204" pitchFamily="50" charset="-128"/>
              <a:ea typeface="ＭＳ Ｐゴシック" panose="020B0600070205080204" pitchFamily="50" charset="-128"/>
            </a:rPr>
            <a:t>257</a:t>
          </a:r>
          <a:r>
            <a:rPr kumimoji="1" lang="ja-JP" altLang="en-US" sz="1300">
              <a:latin typeface="ＭＳ Ｐゴシック" panose="020B0600070205080204" pitchFamily="50" charset="-128"/>
              <a:ea typeface="ＭＳ Ｐゴシック" panose="020B0600070205080204" pitchFamily="50" charset="-128"/>
            </a:rPr>
            <a:t>百万円増加した。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また、消防費は類似団体内平均値を上回っており、本年度からの３ヵ年計画で防災情報伝達システム整備整備工事を行っているため、令和７年度までは高い数値で推移すると見込んでいる。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財政調整基金残高は、電力・ガス・食料品等価格高騰重点支援事業の財源として</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百万円を取り崩したが、決算剰余金</a:t>
          </a:r>
          <a:r>
            <a:rPr kumimoji="1" lang="en-US" altLang="ja-JP" sz="1200">
              <a:latin typeface="ＭＳ ゴシック" pitchFamily="49" charset="-128"/>
              <a:ea typeface="ＭＳ ゴシック" pitchFamily="49" charset="-128"/>
            </a:rPr>
            <a:t>112</a:t>
          </a:r>
          <a:r>
            <a:rPr kumimoji="1" lang="ja-JP" altLang="en-US" sz="1200">
              <a:latin typeface="ＭＳ ゴシック" pitchFamily="49" charset="-128"/>
              <a:ea typeface="ＭＳ ゴシック" pitchFamily="49" charset="-128"/>
            </a:rPr>
            <a:t>百万円を積み立てたことで、標準財政規模比は前年度から</a:t>
          </a:r>
          <a:r>
            <a:rPr kumimoji="1" lang="en-US" altLang="ja-JP" sz="1200">
              <a:latin typeface="ＭＳ ゴシック" pitchFamily="49" charset="-128"/>
              <a:ea typeface="ＭＳ ゴシック" pitchFamily="49" charset="-128"/>
            </a:rPr>
            <a:t>3.07</a:t>
          </a:r>
          <a:r>
            <a:rPr kumimoji="1" lang="ja-JP" altLang="en-US" sz="1200">
              <a:latin typeface="ＭＳ ゴシック" pitchFamily="49" charset="-128"/>
              <a:ea typeface="ＭＳ ゴシック" pitchFamily="49" charset="-128"/>
            </a:rPr>
            <a:t>ポイント上昇した。実質収支は、翌年度に繰越べき財源は減少したものの、歳入歳出差引額が前年度から▲</a:t>
          </a:r>
          <a:r>
            <a:rPr kumimoji="1" lang="en-US" altLang="ja-JP" sz="1200">
              <a:latin typeface="ＭＳ ゴシック" pitchFamily="49" charset="-128"/>
              <a:ea typeface="ＭＳ ゴシック" pitchFamily="49" charset="-128"/>
            </a:rPr>
            <a:t>74</a:t>
          </a:r>
          <a:r>
            <a:rPr kumimoji="1" lang="ja-JP" altLang="en-US" sz="1200">
              <a:latin typeface="ＭＳ ゴシック" pitchFamily="49" charset="-128"/>
              <a:ea typeface="ＭＳ ゴシック" pitchFamily="49" charset="-128"/>
            </a:rPr>
            <a:t>百万円となり、標準財政規模比は</a:t>
          </a:r>
          <a:r>
            <a:rPr kumimoji="1" lang="en-US" altLang="ja-JP" sz="1200">
              <a:latin typeface="ＭＳ ゴシック" pitchFamily="49" charset="-128"/>
              <a:ea typeface="ＭＳ ゴシック" pitchFamily="49" charset="-128"/>
            </a:rPr>
            <a:t>0.89</a:t>
          </a:r>
          <a:r>
            <a:rPr kumimoji="1" lang="ja-JP" altLang="en-US" sz="1200">
              <a:latin typeface="ＭＳ ゴシック" pitchFamily="49" charset="-128"/>
              <a:ea typeface="ＭＳ ゴシック" pitchFamily="49" charset="-128"/>
            </a:rPr>
            <a:t>ポイント低下した。単年度収支は▲</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百万円であるが、積立金の増により実質単年度収支は</a:t>
          </a:r>
          <a:r>
            <a:rPr kumimoji="1" lang="en-US" altLang="ja-JP" sz="1200">
              <a:latin typeface="ＭＳ ゴシック" pitchFamily="49" charset="-128"/>
              <a:ea typeface="ＭＳ ゴシック" pitchFamily="49" charset="-128"/>
            </a:rPr>
            <a:t>65</a:t>
          </a:r>
          <a:r>
            <a:rPr kumimoji="1" lang="ja-JP" altLang="en-US" sz="1200">
              <a:latin typeface="ＭＳ ゴシック" pitchFamily="49" charset="-128"/>
              <a:ea typeface="ＭＳ ゴシック" pitchFamily="49" charset="-128"/>
            </a:rPr>
            <a:t>百万円となったものの、前年度から▲</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百万円で実質単年度収支の標準財政規模比は、前年度から</a:t>
          </a:r>
          <a:r>
            <a:rPr kumimoji="1" lang="en-US" altLang="ja-JP" sz="1200">
              <a:latin typeface="ＭＳ ゴシック" pitchFamily="49" charset="-128"/>
              <a:ea typeface="ＭＳ ゴシック" pitchFamily="49" charset="-128"/>
            </a:rPr>
            <a:t>0.92</a:t>
          </a:r>
          <a:r>
            <a:rPr kumimoji="1" lang="ja-JP" altLang="en-US" sz="1200">
              <a:latin typeface="ＭＳ ゴシック" pitchFamily="49" charset="-128"/>
              <a:ea typeface="ＭＳ ゴシック" pitchFamily="49" charset="-128"/>
            </a:rPr>
            <a:t>ポイント低下した。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今後も更なる財源確保や経費節減を図り、健全な財政運営に努める。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これまでと同様に各会計とも黒字となっている。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一般会計については、実質収支が前年度から</a:t>
          </a:r>
          <a:r>
            <a:rPr kumimoji="1" lang="en-US" altLang="ja-JP" sz="1300">
              <a:latin typeface="ＭＳ ゴシック" pitchFamily="49" charset="-128"/>
              <a:ea typeface="ＭＳ ゴシック" pitchFamily="49" charset="-128"/>
            </a:rPr>
            <a:t>24</a:t>
          </a:r>
          <a:r>
            <a:rPr kumimoji="1" lang="ja-JP" altLang="en-US" sz="1300">
              <a:latin typeface="ＭＳ ゴシック" pitchFamily="49" charset="-128"/>
              <a:ea typeface="ＭＳ ゴシック" pitchFamily="49" charset="-128"/>
            </a:rPr>
            <a:t>百万円減となったことから、黒字額の標準財政規模比は、</a:t>
          </a:r>
          <a:r>
            <a:rPr kumimoji="1" lang="en-US" altLang="ja-JP" sz="1300">
              <a:latin typeface="ＭＳ ゴシック" pitchFamily="49" charset="-128"/>
              <a:ea typeface="ＭＳ ゴシック" pitchFamily="49" charset="-128"/>
            </a:rPr>
            <a:t>0.9</a:t>
          </a:r>
          <a:r>
            <a:rPr kumimoji="1" lang="ja-JP" altLang="en-US" sz="1300">
              <a:latin typeface="ＭＳ ゴシック" pitchFamily="49" charset="-128"/>
              <a:ea typeface="ＭＳ ゴシック" pitchFamily="49" charset="-128"/>
            </a:rPr>
            <a:t>ポイント低下した。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温泉事業会計については、給湯件数と給湯量の増加により営業収益が増加し、黒字額が前年度</a:t>
          </a:r>
          <a:r>
            <a:rPr kumimoji="1" lang="en-US" altLang="ja-JP" sz="1300">
              <a:latin typeface="ＭＳ ゴシック" pitchFamily="49" charset="-128"/>
              <a:ea typeface="ＭＳ ゴシック" pitchFamily="49" charset="-128"/>
            </a:rPr>
            <a:t>34</a:t>
          </a:r>
          <a:r>
            <a:rPr kumimoji="1" lang="ja-JP" altLang="en-US" sz="1300">
              <a:latin typeface="ＭＳ ゴシック" pitchFamily="49" charset="-128"/>
              <a:ea typeface="ＭＳ ゴシック" pitchFamily="49" charset="-128"/>
            </a:rPr>
            <a:t>百万円増となっており、黒字額の標準財政規模比は、前年度から</a:t>
          </a:r>
          <a:r>
            <a:rPr kumimoji="1" lang="en-US" altLang="ja-JP" sz="1300">
              <a:latin typeface="ＭＳ ゴシック" pitchFamily="49" charset="-128"/>
              <a:ea typeface="ＭＳ ゴシック" pitchFamily="49" charset="-128"/>
            </a:rPr>
            <a:t>1.18</a:t>
          </a:r>
          <a:r>
            <a:rPr kumimoji="1" lang="ja-JP" altLang="en-US" sz="1300">
              <a:latin typeface="ＭＳ ゴシック" pitchFamily="49" charset="-128"/>
              <a:ea typeface="ＭＳ ゴシック" pitchFamily="49" charset="-128"/>
            </a:rPr>
            <a:t>ポイント上昇した。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水道事業会計については、総有収水量の減少に伴い、営業収益は減少となったが、事業費用の削減により、黒字額が前年度から</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百万円増となっており、黒字額の標準財政規模比は、前年度から</a:t>
          </a:r>
          <a:r>
            <a:rPr kumimoji="1" lang="en-US" altLang="ja-JP" sz="1300">
              <a:latin typeface="ＭＳ ゴシック" pitchFamily="49" charset="-128"/>
              <a:ea typeface="ＭＳ ゴシック" pitchFamily="49" charset="-128"/>
            </a:rPr>
            <a:t>1.00</a:t>
          </a:r>
          <a:r>
            <a:rPr kumimoji="1" lang="ja-JP" altLang="en-US" sz="1300">
              <a:latin typeface="ＭＳ ゴシック" pitchFamily="49" charset="-128"/>
              <a:ea typeface="ＭＳ ゴシック" pitchFamily="49" charset="-128"/>
            </a:rPr>
            <a:t>ポイント上昇した。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介護保険特別会計については、黒字額が前年度から</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百万円増となり、黒字額の標準財政規模比は、前年度から</a:t>
          </a:r>
          <a:r>
            <a:rPr kumimoji="1" lang="en-US" altLang="ja-JP" sz="1300">
              <a:latin typeface="ＭＳ ゴシック" pitchFamily="49" charset="-128"/>
              <a:ea typeface="ＭＳ ゴシック" pitchFamily="49" charset="-128"/>
            </a:rPr>
            <a:t>1.03</a:t>
          </a:r>
          <a:r>
            <a:rPr kumimoji="1" lang="ja-JP" altLang="en-US" sz="1300">
              <a:latin typeface="ＭＳ ゴシック" pitchFamily="49" charset="-128"/>
              <a:ea typeface="ＭＳ ゴシック" pitchFamily="49" charset="-128"/>
            </a:rPr>
            <a:t>ポイント上昇した。</a:t>
          </a:r>
        </a:p>
        <a:p>
          <a:r>
            <a:rPr kumimoji="1" lang="ja-JP" altLang="en-US" sz="1300">
              <a:latin typeface="ＭＳ ゴシック" pitchFamily="49" charset="-128"/>
              <a:ea typeface="ＭＳ ゴシック" pitchFamily="49" charset="-128"/>
            </a:rPr>
            <a:t>　国民健康保険特別会計については、歳入歳出ともに減額となっているが歳入減が歳出減を上回っているため、黒字額が前年度から</a:t>
          </a:r>
          <a:r>
            <a:rPr kumimoji="1" lang="en-US" altLang="ja-JP" sz="1300">
              <a:latin typeface="ＭＳ ゴシック" pitchFamily="49" charset="-128"/>
              <a:ea typeface="ＭＳ ゴシック" pitchFamily="49" charset="-128"/>
            </a:rPr>
            <a:t>19</a:t>
          </a:r>
          <a:r>
            <a:rPr kumimoji="1" lang="ja-JP" altLang="en-US" sz="1300">
              <a:latin typeface="ＭＳ ゴシック" pitchFamily="49" charset="-128"/>
              <a:ea typeface="ＭＳ ゴシック" pitchFamily="49" charset="-128"/>
            </a:rPr>
            <a:t>百万円減となり、黒字額の標準財政規模比は、前年度から</a:t>
          </a:r>
          <a:r>
            <a:rPr kumimoji="1" lang="en-US" altLang="ja-JP" sz="1300">
              <a:latin typeface="ＭＳ ゴシック" pitchFamily="49" charset="-128"/>
              <a:ea typeface="ＭＳ ゴシック" pitchFamily="49" charset="-128"/>
            </a:rPr>
            <a:t>0.71</a:t>
          </a:r>
          <a:r>
            <a:rPr kumimoji="1" lang="ja-JP" altLang="en-US" sz="1300">
              <a:latin typeface="ＭＳ ゴシック" pitchFamily="49" charset="-128"/>
              <a:ea typeface="ＭＳ ゴシック" pitchFamily="49" charset="-128"/>
            </a:rPr>
            <a:t>ポイント低下した。</a:t>
          </a:r>
        </a:p>
        <a:p>
          <a:r>
            <a:rPr kumimoji="1" lang="ja-JP" altLang="en-US" sz="1300">
              <a:latin typeface="ＭＳ ゴシック" pitchFamily="49" charset="-128"/>
              <a:ea typeface="ＭＳ ゴシック" pitchFamily="49" charset="-128"/>
            </a:rPr>
            <a:t>　国民健康保険及び介護保険の両特別会計は、一般会計繰入金に依存することのないよう、健全な財政運営に努めていく。</a:t>
          </a:r>
        </a:p>
        <a:p>
          <a:r>
            <a:rPr kumimoji="1" lang="ja-JP" altLang="en-US" sz="1300">
              <a:latin typeface="ＭＳ ゴシック" pitchFamily="49" charset="-128"/>
              <a:ea typeface="ＭＳ ゴシック" pitchFamily="49" charset="-128"/>
            </a:rPr>
            <a:t>　その他会計についても、赤字は発生していない状況であり、引き続き計画的な事業運営を図り、健全な財政運営に努めていく。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5027656</v>
      </c>
      <c r="BO4" s="407"/>
      <c r="BP4" s="407"/>
      <c r="BQ4" s="407"/>
      <c r="BR4" s="407"/>
      <c r="BS4" s="407"/>
      <c r="BT4" s="407"/>
      <c r="BU4" s="408"/>
      <c r="BV4" s="406">
        <v>5054705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5.8</v>
      </c>
      <c r="CU4" s="413"/>
      <c r="CV4" s="413"/>
      <c r="CW4" s="413"/>
      <c r="CX4" s="413"/>
      <c r="CY4" s="413"/>
      <c r="CZ4" s="413"/>
      <c r="DA4" s="414"/>
      <c r="DB4" s="412">
        <v>6.7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4826235</v>
      </c>
      <c r="BO5" s="444"/>
      <c r="BP5" s="444"/>
      <c r="BQ5" s="444"/>
      <c r="BR5" s="444"/>
      <c r="BS5" s="444"/>
      <c r="BT5" s="444"/>
      <c r="BU5" s="445"/>
      <c r="BV5" s="443">
        <v>4779357</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89.7</v>
      </c>
      <c r="CU5" s="441"/>
      <c r="CV5" s="441"/>
      <c r="CW5" s="441"/>
      <c r="CX5" s="441"/>
      <c r="CY5" s="441"/>
      <c r="CZ5" s="441"/>
      <c r="DA5" s="442"/>
      <c r="DB5" s="440">
        <v>88.4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201421</v>
      </c>
      <c r="BO6" s="444"/>
      <c r="BP6" s="444"/>
      <c r="BQ6" s="444"/>
      <c r="BR6" s="444"/>
      <c r="BS6" s="444"/>
      <c r="BT6" s="444"/>
      <c r="BU6" s="445"/>
      <c r="BV6" s="443">
        <v>275348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90.3</v>
      </c>
      <c r="CU6" s="481"/>
      <c r="CV6" s="481"/>
      <c r="CW6" s="481"/>
      <c r="CX6" s="481"/>
      <c r="CY6" s="481"/>
      <c r="CZ6" s="481"/>
      <c r="DA6" s="482"/>
      <c r="DB6" s="480">
        <v>89.6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40118</v>
      </c>
      <c r="BO7" s="444"/>
      <c r="BP7" s="444"/>
      <c r="BQ7" s="444"/>
      <c r="BR7" s="444"/>
      <c r="BS7" s="444"/>
      <c r="BT7" s="444"/>
      <c r="BU7" s="445"/>
      <c r="BV7" s="443">
        <v>89932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2773109</v>
      </c>
      <c r="CU7" s="444"/>
      <c r="CV7" s="444"/>
      <c r="CW7" s="444"/>
      <c r="CX7" s="444"/>
      <c r="CY7" s="444"/>
      <c r="CZ7" s="444"/>
      <c r="DA7" s="445"/>
      <c r="DB7" s="443">
        <v>2764779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161303</v>
      </c>
      <c r="BO8" s="444"/>
      <c r="BP8" s="444"/>
      <c r="BQ8" s="444"/>
      <c r="BR8" s="444"/>
      <c r="BS8" s="444"/>
      <c r="BT8" s="444"/>
      <c r="BU8" s="445"/>
      <c r="BV8" s="443">
        <v>185416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0.39</v>
      </c>
      <c r="CU8" s="484"/>
      <c r="CV8" s="484"/>
      <c r="CW8" s="484"/>
      <c r="CX8" s="484"/>
      <c r="CY8" s="484"/>
      <c r="CZ8" s="484"/>
      <c r="DA8" s="485"/>
      <c r="DB8" s="483">
        <v>0.41</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6870</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-24113</v>
      </c>
      <c r="BO9" s="444"/>
      <c r="BP9" s="444"/>
      <c r="BQ9" s="444"/>
      <c r="BR9" s="444"/>
      <c r="BS9" s="444"/>
      <c r="BT9" s="444"/>
      <c r="BU9" s="445"/>
      <c r="BV9" s="443">
        <v>-68126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8.8000000000000007</v>
      </c>
      <c r="CU9" s="441"/>
      <c r="CV9" s="441"/>
      <c r="CW9" s="441"/>
      <c r="CX9" s="441"/>
      <c r="CY9" s="441"/>
      <c r="CZ9" s="441"/>
      <c r="DA9" s="442"/>
      <c r="DB9" s="440">
        <v>9.8000000000000007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7303</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110</v>
      </c>
      <c r="AV10" s="476"/>
      <c r="AW10" s="476"/>
      <c r="AX10" s="476"/>
      <c r="AY10" s="477" t="s">
        <v>115</v>
      </c>
      <c r="AZ10" s="478"/>
      <c r="BA10" s="478"/>
      <c r="BB10" s="478"/>
      <c r="BC10" s="478"/>
      <c r="BD10" s="478"/>
      <c r="BE10" s="478"/>
      <c r="BF10" s="478"/>
      <c r="BG10" s="478"/>
      <c r="BH10" s="478"/>
      <c r="BI10" s="478"/>
      <c r="BJ10" s="478"/>
      <c r="BK10" s="478"/>
      <c r="BL10" s="478"/>
      <c r="BM10" s="479"/>
      <c r="BN10" s="443">
        <v>111872</v>
      </c>
      <c r="BO10" s="444"/>
      <c r="BP10" s="444"/>
      <c r="BQ10" s="444"/>
      <c r="BR10" s="444"/>
      <c r="BS10" s="444"/>
      <c r="BT10" s="444"/>
      <c r="BU10" s="445"/>
      <c r="BV10" s="443">
        <v>158377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6552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22926</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6482</v>
      </c>
      <c r="S13" s="528"/>
      <c r="T13" s="528"/>
      <c r="U13" s="528"/>
      <c r="V13" s="529"/>
      <c r="W13" s="459" t="s">
        <v>131</v>
      </c>
      <c r="X13" s="460"/>
      <c r="Y13" s="460"/>
      <c r="Z13" s="460"/>
      <c r="AA13" s="460"/>
      <c r="AB13" s="450"/>
      <c r="AC13" s="494">
        <v>389</v>
      </c>
      <c r="AD13" s="495"/>
      <c r="AE13" s="495"/>
      <c r="AF13" s="495"/>
      <c r="AG13" s="537"/>
      <c r="AH13" s="494">
        <v>469</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64833</v>
      </c>
      <c r="BO13" s="444"/>
      <c r="BP13" s="444"/>
      <c r="BQ13" s="444"/>
      <c r="BR13" s="444"/>
      <c r="BS13" s="444"/>
      <c r="BT13" s="444"/>
      <c r="BU13" s="445"/>
      <c r="BV13" s="443">
        <v>90251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5.9</v>
      </c>
      <c r="CU13" s="441"/>
      <c r="CV13" s="441"/>
      <c r="CW13" s="441"/>
      <c r="CX13" s="441"/>
      <c r="CY13" s="441"/>
      <c r="CZ13" s="441"/>
      <c r="DA13" s="442"/>
      <c r="DB13" s="440">
        <v>6.2</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6728</v>
      </c>
      <c r="S14" s="528"/>
      <c r="T14" s="528"/>
      <c r="U14" s="528"/>
      <c r="V14" s="529"/>
      <c r="W14" s="433"/>
      <c r="X14" s="434"/>
      <c r="Y14" s="434"/>
      <c r="Z14" s="434"/>
      <c r="AA14" s="434"/>
      <c r="AB14" s="423"/>
      <c r="AC14" s="530">
        <v>11.8</v>
      </c>
      <c r="AD14" s="531"/>
      <c r="AE14" s="531"/>
      <c r="AF14" s="531"/>
      <c r="AG14" s="532"/>
      <c r="AH14" s="530">
        <v>13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v>10.5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6650</v>
      </c>
      <c r="S15" s="528"/>
      <c r="T15" s="528"/>
      <c r="U15" s="528"/>
      <c r="V15" s="529"/>
      <c r="W15" s="459" t="s">
        <v>137</v>
      </c>
      <c r="X15" s="460"/>
      <c r="Y15" s="460"/>
      <c r="Z15" s="460"/>
      <c r="AA15" s="460"/>
      <c r="AB15" s="450"/>
      <c r="AC15" s="494">
        <v>460</v>
      </c>
      <c r="AD15" s="495"/>
      <c r="AE15" s="495"/>
      <c r="AF15" s="495"/>
      <c r="AG15" s="537"/>
      <c r="AH15" s="494">
        <v>486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959434</v>
      </c>
      <c r="BO15" s="407"/>
      <c r="BP15" s="407"/>
      <c r="BQ15" s="407"/>
      <c r="BR15" s="407"/>
      <c r="BS15" s="407"/>
      <c r="BT15" s="407"/>
      <c r="BU15" s="408"/>
      <c r="BV15" s="406">
        <v>991213</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14</v>
      </c>
      <c r="AD16" s="531"/>
      <c r="AE16" s="531"/>
      <c r="AF16" s="531"/>
      <c r="AG16" s="532"/>
      <c r="AH16" s="530">
        <v>13.5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2504620</v>
      </c>
      <c r="BO16" s="444"/>
      <c r="BP16" s="444"/>
      <c r="BQ16" s="444"/>
      <c r="BR16" s="444"/>
      <c r="BS16" s="444"/>
      <c r="BT16" s="444"/>
      <c r="BU16" s="445"/>
      <c r="BV16" s="443">
        <v>2463938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2443</v>
      </c>
      <c r="AD17" s="495"/>
      <c r="AE17" s="495"/>
      <c r="AF17" s="495"/>
      <c r="AG17" s="537"/>
      <c r="AH17" s="494">
        <v>2639</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1207624</v>
      </c>
      <c r="BO17" s="444"/>
      <c r="BP17" s="444"/>
      <c r="BQ17" s="444"/>
      <c r="BR17" s="444"/>
      <c r="BS17" s="444"/>
      <c r="BT17" s="444"/>
      <c r="BU17" s="445"/>
      <c r="BV17" s="443">
        <v>1254061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100.69</v>
      </c>
      <c r="M18" s="567"/>
      <c r="N18" s="567"/>
      <c r="O18" s="567"/>
      <c r="P18" s="567"/>
      <c r="Q18" s="567"/>
      <c r="R18" s="568"/>
      <c r="S18" s="568"/>
      <c r="T18" s="568"/>
      <c r="U18" s="568"/>
      <c r="V18" s="569"/>
      <c r="W18" s="461"/>
      <c r="X18" s="462"/>
      <c r="Y18" s="462"/>
      <c r="Z18" s="462"/>
      <c r="AA18" s="462"/>
      <c r="AB18" s="453"/>
      <c r="AC18" s="570">
        <v>74.2</v>
      </c>
      <c r="AD18" s="571"/>
      <c r="AE18" s="571"/>
      <c r="AF18" s="571"/>
      <c r="AG18" s="572"/>
      <c r="AH18" s="570">
        <v>73.400000000000006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2570792</v>
      </c>
      <c r="BO18" s="444"/>
      <c r="BP18" s="444"/>
      <c r="BQ18" s="444"/>
      <c r="BR18" s="444"/>
      <c r="BS18" s="444"/>
      <c r="BT18" s="444"/>
      <c r="BU18" s="445"/>
      <c r="BV18" s="443">
        <v>2473243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68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3546467</v>
      </c>
      <c r="BO19" s="444"/>
      <c r="BP19" s="444"/>
      <c r="BQ19" s="444"/>
      <c r="BR19" s="444"/>
      <c r="BS19" s="444"/>
      <c r="BT19" s="444"/>
      <c r="BU19" s="445"/>
      <c r="BV19" s="443">
        <v>3418173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2936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3043049</v>
      </c>
      <c r="BO22" s="407"/>
      <c r="BP22" s="407"/>
      <c r="BQ22" s="407"/>
      <c r="BR22" s="407"/>
      <c r="BS22" s="407"/>
      <c r="BT22" s="407"/>
      <c r="BU22" s="408"/>
      <c r="BV22" s="406">
        <v>2861721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2881902</v>
      </c>
      <c r="BO23" s="444"/>
      <c r="BP23" s="444"/>
      <c r="BQ23" s="444"/>
      <c r="BR23" s="444"/>
      <c r="BS23" s="444"/>
      <c r="BT23" s="444"/>
      <c r="BU23" s="445"/>
      <c r="BV23" s="443">
        <v>2667541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6400</v>
      </c>
      <c r="R24" s="495"/>
      <c r="S24" s="495"/>
      <c r="T24" s="495"/>
      <c r="U24" s="495"/>
      <c r="V24" s="537"/>
      <c r="W24" s="589"/>
      <c r="X24" s="590"/>
      <c r="Y24" s="591"/>
      <c r="Z24" s="493" t="s">
        <v>162</v>
      </c>
      <c r="AA24" s="473"/>
      <c r="AB24" s="473"/>
      <c r="AC24" s="473"/>
      <c r="AD24" s="473"/>
      <c r="AE24" s="473"/>
      <c r="AF24" s="473"/>
      <c r="AG24" s="474"/>
      <c r="AH24" s="494">
        <v>79</v>
      </c>
      <c r="AI24" s="495"/>
      <c r="AJ24" s="495"/>
      <c r="AK24" s="495"/>
      <c r="AL24" s="537"/>
      <c r="AM24" s="494">
        <v>221753</v>
      </c>
      <c r="AN24" s="495"/>
      <c r="AO24" s="495"/>
      <c r="AP24" s="495"/>
      <c r="AQ24" s="495"/>
      <c r="AR24" s="537"/>
      <c r="AS24" s="494">
        <v>2807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1528793</v>
      </c>
      <c r="BO24" s="444"/>
      <c r="BP24" s="444"/>
      <c r="BQ24" s="444"/>
      <c r="BR24" s="444"/>
      <c r="BS24" s="444"/>
      <c r="BT24" s="444"/>
      <c r="BU24" s="445"/>
      <c r="BV24" s="443">
        <v>1184160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5240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1475512</v>
      </c>
      <c r="BO25" s="407"/>
      <c r="BP25" s="407"/>
      <c r="BQ25" s="407"/>
      <c r="BR25" s="407"/>
      <c r="BS25" s="407"/>
      <c r="BT25" s="407"/>
      <c r="BU25" s="408"/>
      <c r="BV25" s="406">
        <v>886060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4620</v>
      </c>
      <c r="R26" s="495"/>
      <c r="S26" s="495"/>
      <c r="T26" s="495"/>
      <c r="U26" s="495"/>
      <c r="V26" s="537"/>
      <c r="W26" s="589"/>
      <c r="X26" s="590"/>
      <c r="Y26" s="591"/>
      <c r="Z26" s="493" t="s">
        <v>168</v>
      </c>
      <c r="AA26" s="595"/>
      <c r="AB26" s="595"/>
      <c r="AC26" s="595"/>
      <c r="AD26" s="595"/>
      <c r="AE26" s="595"/>
      <c r="AF26" s="595"/>
      <c r="AG26" s="596"/>
      <c r="AH26" s="494">
        <v>1</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2450</v>
      </c>
      <c r="R27" s="495"/>
      <c r="S27" s="495"/>
      <c r="T27" s="495"/>
      <c r="U27" s="495"/>
      <c r="V27" s="537"/>
      <c r="W27" s="589"/>
      <c r="X27" s="590"/>
      <c r="Y27" s="591"/>
      <c r="Z27" s="493" t="s">
        <v>172</v>
      </c>
      <c r="AA27" s="473"/>
      <c r="AB27" s="473"/>
      <c r="AC27" s="473"/>
      <c r="AD27" s="473"/>
      <c r="AE27" s="473"/>
      <c r="AF27" s="473"/>
      <c r="AG27" s="474"/>
      <c r="AH27" s="494">
        <v>7</v>
      </c>
      <c r="AI27" s="495"/>
      <c r="AJ27" s="495"/>
      <c r="AK27" s="495"/>
      <c r="AL27" s="537"/>
      <c r="AM27" s="494">
        <v>19747</v>
      </c>
      <c r="AN27" s="495"/>
      <c r="AO27" s="495"/>
      <c r="AP27" s="495"/>
      <c r="AQ27" s="495"/>
      <c r="AR27" s="537"/>
      <c r="AS27" s="494">
        <v>2821</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357481</v>
      </c>
      <c r="BO27" s="563"/>
      <c r="BP27" s="563"/>
      <c r="BQ27" s="563"/>
      <c r="BR27" s="563"/>
      <c r="BS27" s="563"/>
      <c r="BT27" s="563"/>
      <c r="BU27" s="564"/>
      <c r="BV27" s="562">
        <v>356286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1870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1378411</v>
      </c>
      <c r="BO28" s="407"/>
      <c r="BP28" s="407"/>
      <c r="BQ28" s="407"/>
      <c r="BR28" s="407"/>
      <c r="BS28" s="407"/>
      <c r="BT28" s="407"/>
      <c r="BU28" s="408"/>
      <c r="BV28" s="406">
        <v>1289465</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8</v>
      </c>
      <c r="M29" s="495"/>
      <c r="N29" s="495"/>
      <c r="O29" s="495"/>
      <c r="P29" s="537"/>
      <c r="Q29" s="494">
        <v>1680</v>
      </c>
      <c r="R29" s="495"/>
      <c r="S29" s="495"/>
      <c r="T29" s="495"/>
      <c r="U29" s="495"/>
      <c r="V29" s="537"/>
      <c r="W29" s="592"/>
      <c r="X29" s="593"/>
      <c r="Y29" s="594"/>
      <c r="Z29" s="493" t="s">
        <v>178</v>
      </c>
      <c r="AA29" s="473"/>
      <c r="AB29" s="473"/>
      <c r="AC29" s="473"/>
      <c r="AD29" s="473"/>
      <c r="AE29" s="473"/>
      <c r="AF29" s="473"/>
      <c r="AG29" s="474"/>
      <c r="AH29" s="494">
        <v>86</v>
      </c>
      <c r="AI29" s="495"/>
      <c r="AJ29" s="495"/>
      <c r="AK29" s="495"/>
      <c r="AL29" s="537"/>
      <c r="AM29" s="494">
        <v>241500</v>
      </c>
      <c r="AN29" s="495"/>
      <c r="AO29" s="495"/>
      <c r="AP29" s="495"/>
      <c r="AQ29" s="495"/>
      <c r="AR29" s="537"/>
      <c r="AS29" s="494">
        <v>2808</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163840</v>
      </c>
      <c r="BO29" s="444"/>
      <c r="BP29" s="444"/>
      <c r="BQ29" s="444"/>
      <c r="BR29" s="444"/>
      <c r="BS29" s="444"/>
      <c r="BT29" s="444"/>
      <c r="BU29" s="445"/>
      <c r="BV29" s="443">
        <v>151527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94.7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489094</v>
      </c>
      <c r="BO30" s="563"/>
      <c r="BP30" s="563"/>
      <c r="BQ30" s="563"/>
      <c r="BR30" s="563"/>
      <c r="BS30" s="563"/>
      <c r="BT30" s="563"/>
      <c r="BU30" s="564"/>
      <c r="BV30" s="562">
        <v>501412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静岡県市町総合事務組合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河津駅前広場整備事業特別会計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IF('各会計、関係団体の財政状況及び健全化判断比率'!B32="","",'各会計、関係団体の財政状況及び健全化判断比率'!B32)</f>
        <v>温泉事業会計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東河環境センター</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土地取得特別会計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伊豆斎場組合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下田地区消防組合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一部事務組合下田メディカルセンター（普通会計分）</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一部事務組合下田メディカルセンター（事業会計分）</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静岡県後期高齢者医療広域連合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16</v>
      </c>
      <c r="BX41" s="633"/>
      <c r="BY41" s="634" t="str">
        <f>IF('各会計、関係団体の財政状況及び健全化判断比率'!B75="","",'各会計、関係団体の財政状況及び健全化判断比率'!B75)</f>
        <v>静岡県後期高齢者医療広域連合（事業会計分）</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17</v>
      </c>
      <c r="BX42" s="633"/>
      <c r="BY42" s="634" t="str">
        <f>IF('各会計、関係団体の財政状況及び健全化判断比率'!B76="","",'各会計、関係団体の財政状況及び健全化判断比率'!B76)</f>
        <v>静岡地方税滞納整理機構</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kSG7zUGmbFw5zWWJmOi9FCffFQ0zTFxGBA7o7Oez349G7Iqh8G4igJP25eqMMBHubqfafMawSvoyWPhCfi5c7A==" saltValue="+zXWPpkAXxt2sOML5iV6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533</v>
      </c>
      <c r="D34" s="1187"/>
      <c r="E34" s="1188"/>
      <c r="F34" s="32">
        <v>20.79</v>
      </c>
      <c r="G34" s="33">
        <v>20.87</v>
      </c>
      <c r="H34" s="33">
        <v>20.43</v>
      </c>
      <c r="I34" s="33">
        <v>22.23</v>
      </c>
      <c r="J34" s="34">
        <v>23.41</v>
      </c>
      <c r="K34" s="22"/>
      <c r="L34" s="22"/>
      <c r="M34" s="22"/>
      <c r="N34" s="22"/>
      <c r="O34" s="22"/>
      <c r="P34" s="22"/>
    </row>
    <row r="35" spans="1:16" ht="39" customHeight="1" x14ac:dyDescent="0.15">
      <c r="A35" s="22"/>
      <c r="B35" s="35"/>
      <c r="C35" s="1181" t="s">
        <v>534</v>
      </c>
      <c r="D35" s="1182"/>
      <c r="E35" s="1183"/>
      <c r="F35" s="36">
        <v>3.87</v>
      </c>
      <c r="G35" s="37">
        <v>3.76</v>
      </c>
      <c r="H35" s="37">
        <v>3.82</v>
      </c>
      <c r="I35" s="37">
        <v>5.16</v>
      </c>
      <c r="J35" s="38">
        <v>6.16</v>
      </c>
      <c r="K35" s="22"/>
      <c r="L35" s="22"/>
      <c r="M35" s="22"/>
      <c r="N35" s="22"/>
      <c r="O35" s="22"/>
      <c r="P35" s="22"/>
    </row>
    <row r="36" spans="1:16" ht="39" customHeight="1" x14ac:dyDescent="0.15">
      <c r="A36" s="22"/>
      <c r="B36" s="35"/>
      <c r="C36" s="1181" t="s">
        <v>535</v>
      </c>
      <c r="D36" s="1182"/>
      <c r="E36" s="1183"/>
      <c r="F36" s="36">
        <v>4.2699999999999996</v>
      </c>
      <c r="G36" s="37">
        <v>9.19</v>
      </c>
      <c r="H36" s="37">
        <v>8.9700000000000006</v>
      </c>
      <c r="I36" s="37">
        <v>6.67</v>
      </c>
      <c r="J36" s="38">
        <v>5.77</v>
      </c>
      <c r="K36" s="22"/>
      <c r="L36" s="22"/>
      <c r="M36" s="22"/>
      <c r="N36" s="22"/>
      <c r="O36" s="22"/>
      <c r="P36" s="22"/>
    </row>
    <row r="37" spans="1:16" ht="39" customHeight="1" x14ac:dyDescent="0.15">
      <c r="A37" s="22"/>
      <c r="B37" s="35"/>
      <c r="C37" s="1181" t="s">
        <v>536</v>
      </c>
      <c r="D37" s="1182"/>
      <c r="E37" s="1183"/>
      <c r="F37" s="36">
        <v>3.98</v>
      </c>
      <c r="G37" s="37">
        <v>2.93</v>
      </c>
      <c r="H37" s="37">
        <v>3.38</v>
      </c>
      <c r="I37" s="37">
        <v>3.81</v>
      </c>
      <c r="J37" s="38">
        <v>4.84</v>
      </c>
      <c r="K37" s="22"/>
      <c r="L37" s="22"/>
      <c r="M37" s="22"/>
      <c r="N37" s="22"/>
      <c r="O37" s="22"/>
      <c r="P37" s="22"/>
    </row>
    <row r="38" spans="1:16" ht="39" customHeight="1" x14ac:dyDescent="0.15">
      <c r="A38" s="22"/>
      <c r="B38" s="35"/>
      <c r="C38" s="1181" t="s">
        <v>537</v>
      </c>
      <c r="D38" s="1182"/>
      <c r="E38" s="1183"/>
      <c r="F38" s="36">
        <v>2.5099999999999998</v>
      </c>
      <c r="G38" s="37">
        <v>2.29</v>
      </c>
      <c r="H38" s="37">
        <v>1.53</v>
      </c>
      <c r="I38" s="37">
        <v>1.05</v>
      </c>
      <c r="J38" s="38">
        <v>0.34</v>
      </c>
      <c r="K38" s="22"/>
      <c r="L38" s="22"/>
      <c r="M38" s="22"/>
      <c r="N38" s="22"/>
      <c r="O38" s="22"/>
      <c r="P38" s="22"/>
    </row>
    <row r="39" spans="1:16" ht="39" customHeight="1" x14ac:dyDescent="0.15">
      <c r="A39" s="22"/>
      <c r="B39" s="35"/>
      <c r="C39" s="1181" t="s">
        <v>538</v>
      </c>
      <c r="D39" s="1182"/>
      <c r="E39" s="1183"/>
      <c r="F39" s="36">
        <v>0</v>
      </c>
      <c r="G39" s="37">
        <v>0</v>
      </c>
      <c r="H39" s="37">
        <v>0.01</v>
      </c>
      <c r="I39" s="37">
        <v>0.01</v>
      </c>
      <c r="J39" s="38">
        <v>0.02</v>
      </c>
      <c r="K39" s="22"/>
      <c r="L39" s="22"/>
      <c r="M39" s="22"/>
      <c r="N39" s="22"/>
      <c r="O39" s="22"/>
      <c r="P39" s="22"/>
    </row>
    <row r="40" spans="1:16" ht="39" customHeight="1" x14ac:dyDescent="0.15">
      <c r="A40" s="22"/>
      <c r="B40" s="35"/>
      <c r="C40" s="1181" t="s">
        <v>539</v>
      </c>
      <c r="D40" s="1182"/>
      <c r="E40" s="1183"/>
      <c r="F40" s="36">
        <v>0.01</v>
      </c>
      <c r="G40" s="37">
        <v>0.01</v>
      </c>
      <c r="H40" s="37">
        <v>0</v>
      </c>
      <c r="I40" s="37">
        <v>0.02</v>
      </c>
      <c r="J40" s="38">
        <v>0.02</v>
      </c>
      <c r="K40" s="22"/>
      <c r="L40" s="22"/>
      <c r="M40" s="22"/>
      <c r="N40" s="22"/>
      <c r="O40" s="22"/>
      <c r="P40" s="22"/>
    </row>
    <row r="41" spans="1:16" ht="39" customHeight="1" x14ac:dyDescent="0.15">
      <c r="A41" s="22"/>
      <c r="B41" s="35"/>
      <c r="C41" s="1181" t="s">
        <v>540</v>
      </c>
      <c r="D41" s="1182"/>
      <c r="E41" s="1183"/>
      <c r="F41" s="36">
        <v>0.01</v>
      </c>
      <c r="G41" s="37">
        <v>0.01</v>
      </c>
      <c r="H41" s="37">
        <v>0.01</v>
      </c>
      <c r="I41" s="37">
        <v>0.01</v>
      </c>
      <c r="J41" s="38">
        <v>0.01</v>
      </c>
      <c r="K41" s="22"/>
      <c r="L41" s="22"/>
      <c r="M41" s="22"/>
      <c r="N41" s="22"/>
      <c r="O41" s="22"/>
      <c r="P41" s="22"/>
    </row>
    <row r="42" spans="1:16" ht="39" customHeight="1" x14ac:dyDescent="0.15">
      <c r="A42" s="22"/>
      <c r="B42" s="39"/>
      <c r="C42" s="1181" t="s">
        <v>541</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542</v>
      </c>
      <c r="D43" s="1185"/>
      <c r="E43" s="1186"/>
      <c r="F43" s="41" t="s">
        <v>488</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ZWpYI8tjxmPD53jeKd2AQ9uOECK8i4g6qjX6B+tzIiDwFyjeBfSMe7unkWggBF1b9RZy4bjacqYfo0vC6UI7Q==" saltValue="bMXPG8hj1gqmwt1W2Ira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342</v>
      </c>
      <c r="L45" s="60">
        <v>349</v>
      </c>
      <c r="M45" s="60">
        <v>349</v>
      </c>
      <c r="N45" s="60">
        <v>335</v>
      </c>
      <c r="O45" s="61">
        <v>312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4</v>
      </c>
      <c r="L48" s="64">
        <v>4</v>
      </c>
      <c r="M48" s="64">
        <v>6</v>
      </c>
      <c r="N48" s="64">
        <v>3</v>
      </c>
      <c r="O48" s="65">
        <v>2</v>
      </c>
      <c r="P48" s="48"/>
      <c r="Q48" s="48"/>
      <c r="R48" s="48"/>
      <c r="S48" s="48"/>
      <c r="T48" s="48"/>
      <c r="U48" s="48"/>
    </row>
    <row r="49" spans="1:21" ht="30.75" customHeight="1" x14ac:dyDescent="0.15">
      <c r="A49" s="48"/>
      <c r="B49" s="1191"/>
      <c r="C49" s="1192"/>
      <c r="D49" s="62"/>
      <c r="E49" s="1197" t="s">
        <v>14</v>
      </c>
      <c r="F49" s="1197"/>
      <c r="G49" s="1197"/>
      <c r="H49" s="1197"/>
      <c r="I49" s="1197"/>
      <c r="J49" s="1198"/>
      <c r="K49" s="63">
        <v>15</v>
      </c>
      <c r="L49" s="64">
        <v>18</v>
      </c>
      <c r="M49" s="64">
        <v>30</v>
      </c>
      <c r="N49" s="64">
        <v>51</v>
      </c>
      <c r="O49" s="65">
        <v>49</v>
      </c>
      <c r="P49" s="48"/>
      <c r="Q49" s="48"/>
      <c r="R49" s="48"/>
      <c r="S49" s="48"/>
      <c r="T49" s="48"/>
      <c r="U49" s="48"/>
    </row>
    <row r="50" spans="1:21" ht="30.75" customHeight="1" x14ac:dyDescent="0.15">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231</v>
      </c>
      <c r="L52" s="64">
        <v>227</v>
      </c>
      <c r="M52" s="64">
        <v>224</v>
      </c>
      <c r="N52" s="64">
        <v>228</v>
      </c>
      <c r="O52" s="65">
        <v>229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130</v>
      </c>
      <c r="L53" s="69">
        <v>144</v>
      </c>
      <c r="M53" s="69">
        <v>161</v>
      </c>
      <c r="N53" s="69">
        <v>161</v>
      </c>
      <c r="O53" s="70">
        <v>134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uRg2McBR/UJPk22rYb+ixhrHcCmcLZdhpLRjrPMpQSmyEBBEM5rHfC0KNyr4wIr+Ux9QKCH3EcmO8Tc5L0D9g==" saltValue="9QKfEpxkRdTTM12RsFDQ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2902</v>
      </c>
      <c r="J41" s="356">
        <v>2746</v>
      </c>
      <c r="K41" s="356">
        <v>2766</v>
      </c>
      <c r="L41" s="356">
        <v>2862</v>
      </c>
      <c r="M41" s="357">
        <v>3043</v>
      </c>
    </row>
    <row r="42" spans="2:13" ht="27.75" customHeight="1" x14ac:dyDescent="0.15">
      <c r="B42" s="1222"/>
      <c r="C42" s="1223"/>
      <c r="D42" s="106"/>
      <c r="E42" s="1228" t="s">
        <v>32</v>
      </c>
      <c r="F42" s="1228"/>
      <c r="G42" s="1228"/>
      <c r="H42" s="1229"/>
      <c r="I42" s="358" t="s">
        <v>488</v>
      </c>
      <c r="J42" s="359" t="s">
        <v>488</v>
      </c>
      <c r="K42" s="359" t="s">
        <v>488</v>
      </c>
      <c r="L42" s="359" t="s">
        <v>488</v>
      </c>
      <c r="M42" s="360" t="s">
        <v>488</v>
      </c>
    </row>
    <row r="43" spans="2:13" ht="27.75" customHeight="1" x14ac:dyDescent="0.15">
      <c r="B43" s="1222"/>
      <c r="C43" s="1223"/>
      <c r="D43" s="106"/>
      <c r="E43" s="1228" t="s">
        <v>33</v>
      </c>
      <c r="F43" s="1228"/>
      <c r="G43" s="1228"/>
      <c r="H43" s="1229"/>
      <c r="I43" s="358" t="s">
        <v>488</v>
      </c>
      <c r="J43" s="359" t="s">
        <v>488</v>
      </c>
      <c r="K43" s="359" t="s">
        <v>488</v>
      </c>
      <c r="L43" s="359" t="s">
        <v>488</v>
      </c>
      <c r="M43" s="360" t="s">
        <v>488</v>
      </c>
    </row>
    <row r="44" spans="2:13" ht="27.75" customHeight="1" x14ac:dyDescent="0.15">
      <c r="B44" s="1222"/>
      <c r="C44" s="1223"/>
      <c r="D44" s="106"/>
      <c r="E44" s="1228" t="s">
        <v>34</v>
      </c>
      <c r="F44" s="1228"/>
      <c r="G44" s="1228"/>
      <c r="H44" s="1229"/>
      <c r="I44" s="358">
        <v>843</v>
      </c>
      <c r="J44" s="359">
        <v>857</v>
      </c>
      <c r="K44" s="359">
        <v>886</v>
      </c>
      <c r="L44" s="359">
        <v>878</v>
      </c>
      <c r="M44" s="360">
        <v>1078</v>
      </c>
    </row>
    <row r="45" spans="2:13" ht="27.75" customHeight="1" x14ac:dyDescent="0.15">
      <c r="B45" s="1222"/>
      <c r="C45" s="1223"/>
      <c r="D45" s="106"/>
      <c r="E45" s="1228" t="s">
        <v>35</v>
      </c>
      <c r="F45" s="1228"/>
      <c r="G45" s="1228"/>
      <c r="H45" s="1229"/>
      <c r="I45" s="358">
        <v>823</v>
      </c>
      <c r="J45" s="359">
        <v>805</v>
      </c>
      <c r="K45" s="359">
        <v>811</v>
      </c>
      <c r="L45" s="359">
        <v>802</v>
      </c>
      <c r="M45" s="360">
        <v>740</v>
      </c>
    </row>
    <row r="46" spans="2:13" ht="27.75" customHeight="1" x14ac:dyDescent="0.15">
      <c r="B46" s="1222"/>
      <c r="C46" s="1223"/>
      <c r="D46" s="107"/>
      <c r="E46" s="1228" t="s">
        <v>36</v>
      </c>
      <c r="F46" s="1228"/>
      <c r="G46" s="1228"/>
      <c r="H46" s="1229"/>
      <c r="I46" s="358" t="s">
        <v>488</v>
      </c>
      <c r="J46" s="359" t="s">
        <v>488</v>
      </c>
      <c r="K46" s="359" t="s">
        <v>488</v>
      </c>
      <c r="L46" s="359" t="s">
        <v>488</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886</v>
      </c>
      <c r="J50" s="359">
        <v>886</v>
      </c>
      <c r="K50" s="359">
        <v>1283</v>
      </c>
      <c r="L50" s="359">
        <v>1441</v>
      </c>
      <c r="M50" s="360">
        <v>2346</v>
      </c>
    </row>
    <row r="51" spans="2:13" ht="27.75" customHeight="1" x14ac:dyDescent="0.15">
      <c r="B51" s="1222"/>
      <c r="C51" s="1223"/>
      <c r="D51" s="106"/>
      <c r="E51" s="1228" t="s">
        <v>42</v>
      </c>
      <c r="F51" s="1228"/>
      <c r="G51" s="1228"/>
      <c r="H51" s="1229"/>
      <c r="I51" s="358" t="s">
        <v>488</v>
      </c>
      <c r="J51" s="359" t="s">
        <v>488</v>
      </c>
      <c r="K51" s="359" t="s">
        <v>488</v>
      </c>
      <c r="L51" s="359" t="s">
        <v>488</v>
      </c>
      <c r="M51" s="360" t="s">
        <v>488</v>
      </c>
    </row>
    <row r="52" spans="2:13" ht="27.75" customHeight="1" x14ac:dyDescent="0.15">
      <c r="B52" s="1224"/>
      <c r="C52" s="1225"/>
      <c r="D52" s="106"/>
      <c r="E52" s="1228" t="s">
        <v>43</v>
      </c>
      <c r="F52" s="1228"/>
      <c r="G52" s="1228"/>
      <c r="H52" s="1229"/>
      <c r="I52" s="358">
        <v>2724</v>
      </c>
      <c r="J52" s="359">
        <v>2698</v>
      </c>
      <c r="K52" s="359">
        <v>2592</v>
      </c>
      <c r="L52" s="359">
        <v>2833</v>
      </c>
      <c r="M52" s="360">
        <v>3033</v>
      </c>
    </row>
    <row r="53" spans="2:13" ht="27.75" customHeight="1" thickBot="1" x14ac:dyDescent="0.2">
      <c r="B53" s="1235" t="s">
        <v>19</v>
      </c>
      <c r="C53" s="1236"/>
      <c r="D53" s="110"/>
      <c r="E53" s="1237" t="s">
        <v>44</v>
      </c>
      <c r="F53" s="1237"/>
      <c r="G53" s="1237"/>
      <c r="H53" s="1238"/>
      <c r="I53" s="361">
        <v>958</v>
      </c>
      <c r="J53" s="362">
        <v>824</v>
      </c>
      <c r="K53" s="362">
        <v>588</v>
      </c>
      <c r="L53" s="362">
        <v>267</v>
      </c>
      <c r="M53" s="363">
        <v>-518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5mX+IqY1OJjTmajIYJBEmRvRrn5/PyeNuYQ1necNIaaeA++h94/39b3KnokV1XaE3Y/NkcubZCoTg0XXeYhMDw==" saltValue="ihoIaOpOLByb+bCThkirY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1131</v>
      </c>
      <c r="G55" s="122">
        <v>1289</v>
      </c>
      <c r="H55" s="123">
        <v>1378</v>
      </c>
    </row>
    <row r="56" spans="2:8" ht="52.5" customHeight="1" x14ac:dyDescent="0.15">
      <c r="B56" s="124"/>
      <c r="C56" s="1249" t="s">
        <v>47</v>
      </c>
      <c r="D56" s="1249"/>
      <c r="E56" s="1250"/>
      <c r="F56" s="125">
        <v>152</v>
      </c>
      <c r="G56" s="125">
        <v>152</v>
      </c>
      <c r="H56" s="126">
        <v>164</v>
      </c>
    </row>
    <row r="57" spans="2:8" ht="53.25" customHeight="1" x14ac:dyDescent="0.15">
      <c r="B57" s="124"/>
      <c r="C57" s="1251" t="s">
        <v>48</v>
      </c>
      <c r="D57" s="1251"/>
      <c r="E57" s="1252"/>
      <c r="F57" s="127">
        <v>584</v>
      </c>
      <c r="G57" s="127">
        <v>501</v>
      </c>
      <c r="H57" s="128">
        <v>489</v>
      </c>
    </row>
    <row r="58" spans="2:8" ht="45.75" customHeight="1" x14ac:dyDescent="0.15">
      <c r="B58" s="129"/>
      <c r="C58" s="1239" t="s">
        <v>559</v>
      </c>
      <c r="D58" s="1240"/>
      <c r="E58" s="1241"/>
      <c r="F58" s="130">
        <v>333</v>
      </c>
      <c r="G58" s="130">
        <v>263</v>
      </c>
      <c r="H58" s="131">
        <v>259</v>
      </c>
    </row>
    <row r="59" spans="2:8" ht="45.75" customHeight="1" x14ac:dyDescent="0.15">
      <c r="B59" s="129"/>
      <c r="C59" s="1239" t="s">
        <v>560</v>
      </c>
      <c r="D59" s="1240"/>
      <c r="E59" s="1241"/>
      <c r="F59" s="130">
        <v>106</v>
      </c>
      <c r="G59" s="130">
        <v>101</v>
      </c>
      <c r="H59" s="131">
        <v>97</v>
      </c>
    </row>
    <row r="60" spans="2:8" ht="45.75" customHeight="1" x14ac:dyDescent="0.15">
      <c r="B60" s="129"/>
      <c r="C60" s="1239" t="s">
        <v>561</v>
      </c>
      <c r="D60" s="1240"/>
      <c r="E60" s="1241"/>
      <c r="F60" s="130">
        <v>19</v>
      </c>
      <c r="G60" s="130">
        <v>19</v>
      </c>
      <c r="H60" s="131">
        <v>28</v>
      </c>
    </row>
    <row r="61" spans="2:8" ht="45.75" customHeight="1" x14ac:dyDescent="0.15">
      <c r="B61" s="129"/>
      <c r="C61" s="1239" t="s">
        <v>562</v>
      </c>
      <c r="D61" s="1240"/>
      <c r="E61" s="1241"/>
      <c r="F61" s="130">
        <v>23</v>
      </c>
      <c r="G61" s="130">
        <v>24</v>
      </c>
      <c r="H61" s="131">
        <v>26</v>
      </c>
    </row>
    <row r="62" spans="2:8" ht="45.75" customHeight="1" thickBot="1" x14ac:dyDescent="0.2">
      <c r="B62" s="132"/>
      <c r="C62" s="1242" t="s">
        <v>563</v>
      </c>
      <c r="D62" s="1243"/>
      <c r="E62" s="1244"/>
      <c r="F62" s="133">
        <v>43</v>
      </c>
      <c r="G62" s="133">
        <v>33</v>
      </c>
      <c r="H62" s="134">
        <v>23</v>
      </c>
    </row>
    <row r="63" spans="2:8" ht="52.5" customHeight="1" thickBot="1" x14ac:dyDescent="0.2">
      <c r="B63" s="135"/>
      <c r="C63" s="1245" t="s">
        <v>49</v>
      </c>
      <c r="D63" s="1245"/>
      <c r="E63" s="1246"/>
      <c r="F63" s="136">
        <v>1866</v>
      </c>
      <c r="G63" s="136">
        <v>1942</v>
      </c>
      <c r="H63" s="137">
        <v>2031</v>
      </c>
    </row>
    <row r="64" spans="2:8" x14ac:dyDescent="0.15"/>
  </sheetData>
  <sheetProtection algorithmName="SHA-512" hashValue="ohdX/tsRvlyrwRtiLZlBfwT3orJkJ7MoeGYWVLY8OtPx/iHcDw/g3sMecSJasTZxku0oX9Nnj2+xKLS1/LPajA==" saltValue="BmrPI3YaUxotSLwYcy9U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2549A-092D-4346-BE13-A87741A11E50}">
  <sheetPr>
    <pageSetUpPr fitToPage="1"/>
  </sheetPr>
  <dimension ref="A1:DE85"/>
  <sheetViews>
    <sheetView showGridLines="0" zoomScale="93" zoomScaleNormal="93"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4" t="s">
        <v>573</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x14ac:dyDescent="0.15">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x14ac:dyDescent="0.15">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x14ac:dyDescent="0.15">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x14ac:dyDescent="0.15">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566</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527</v>
      </c>
      <c r="BQ50" s="1257"/>
      <c r="BR50" s="1257"/>
      <c r="BS50" s="1257"/>
      <c r="BT50" s="1257"/>
      <c r="BU50" s="1257"/>
      <c r="BV50" s="1257"/>
      <c r="BW50" s="1257"/>
      <c r="BX50" s="1257" t="s">
        <v>528</v>
      </c>
      <c r="BY50" s="1257"/>
      <c r="BZ50" s="1257"/>
      <c r="CA50" s="1257"/>
      <c r="CB50" s="1257"/>
      <c r="CC50" s="1257"/>
      <c r="CD50" s="1257"/>
      <c r="CE50" s="1257"/>
      <c r="CF50" s="1257" t="s">
        <v>529</v>
      </c>
      <c r="CG50" s="1257"/>
      <c r="CH50" s="1257"/>
      <c r="CI50" s="1257"/>
      <c r="CJ50" s="1257"/>
      <c r="CK50" s="1257"/>
      <c r="CL50" s="1257"/>
      <c r="CM50" s="1257"/>
      <c r="CN50" s="1257" t="s">
        <v>530</v>
      </c>
      <c r="CO50" s="1257"/>
      <c r="CP50" s="1257"/>
      <c r="CQ50" s="1257"/>
      <c r="CR50" s="1257"/>
      <c r="CS50" s="1257"/>
      <c r="CT50" s="1257"/>
      <c r="CU50" s="1257"/>
      <c r="CV50" s="1257" t="s">
        <v>531</v>
      </c>
      <c r="CW50" s="1257"/>
      <c r="CX50" s="1257"/>
      <c r="CY50" s="1257"/>
      <c r="CZ50" s="1257"/>
      <c r="DA50" s="1257"/>
      <c r="DB50" s="1257"/>
      <c r="DC50" s="1257"/>
    </row>
    <row r="51" spans="1:109" ht="13.5" customHeight="1" x14ac:dyDescent="0.15">
      <c r="B51" s="372"/>
      <c r="G51" s="1261"/>
      <c r="H51" s="1261"/>
      <c r="I51" s="1262"/>
      <c r="J51" s="1262"/>
      <c r="K51" s="1260"/>
      <c r="L51" s="1260"/>
      <c r="M51" s="1260"/>
      <c r="N51" s="1260"/>
      <c r="AM51" s="381"/>
      <c r="AN51" s="1259" t="s">
        <v>567</v>
      </c>
      <c r="AO51" s="1259"/>
      <c r="AP51" s="1259"/>
      <c r="AQ51" s="1259"/>
      <c r="AR51" s="1259"/>
      <c r="AS51" s="1259"/>
      <c r="AT51" s="1259"/>
      <c r="AU51" s="1259"/>
      <c r="AV51" s="1259"/>
      <c r="AW51" s="1259"/>
      <c r="AX51" s="1259"/>
      <c r="AY51" s="1259"/>
      <c r="AZ51" s="1259"/>
      <c r="BA51" s="1259"/>
      <c r="BB51" s="1259" t="s">
        <v>568</v>
      </c>
      <c r="BC51" s="1259"/>
      <c r="BD51" s="1259"/>
      <c r="BE51" s="1259"/>
      <c r="BF51" s="1259"/>
      <c r="BG51" s="1259"/>
      <c r="BH51" s="1259"/>
      <c r="BI51" s="1259"/>
      <c r="BJ51" s="1259"/>
      <c r="BK51" s="1259"/>
      <c r="BL51" s="1259"/>
      <c r="BM51" s="1259"/>
      <c r="BN51" s="1259"/>
      <c r="BO51" s="1259"/>
      <c r="BP51" s="1258">
        <v>43.2</v>
      </c>
      <c r="BQ51" s="1258"/>
      <c r="BR51" s="1258"/>
      <c r="BS51" s="1258"/>
      <c r="BT51" s="1258"/>
      <c r="BU51" s="1258"/>
      <c r="BV51" s="1258"/>
      <c r="BW51" s="1258"/>
      <c r="BX51" s="1258">
        <v>34.799999999999997</v>
      </c>
      <c r="BY51" s="1258"/>
      <c r="BZ51" s="1258"/>
      <c r="CA51" s="1258"/>
      <c r="CB51" s="1258"/>
      <c r="CC51" s="1258"/>
      <c r="CD51" s="1258"/>
      <c r="CE51" s="1258"/>
      <c r="CF51" s="1258">
        <v>22.6</v>
      </c>
      <c r="CG51" s="1258"/>
      <c r="CH51" s="1258"/>
      <c r="CI51" s="1258"/>
      <c r="CJ51" s="1258"/>
      <c r="CK51" s="1258"/>
      <c r="CL51" s="1258"/>
      <c r="CM51" s="1258"/>
      <c r="CN51" s="1258">
        <v>10.5</v>
      </c>
      <c r="CO51" s="1258"/>
      <c r="CP51" s="1258"/>
      <c r="CQ51" s="1258"/>
      <c r="CR51" s="1258"/>
      <c r="CS51" s="1258"/>
      <c r="CT51" s="1258"/>
      <c r="CU51" s="1258"/>
      <c r="CV51" s="1258"/>
      <c r="CW51" s="1258"/>
      <c r="CX51" s="1258"/>
      <c r="CY51" s="1258"/>
      <c r="CZ51" s="1258"/>
      <c r="DA51" s="1258"/>
      <c r="DB51" s="1258"/>
      <c r="DC51" s="1258"/>
    </row>
    <row r="52" spans="1:109" x14ac:dyDescent="0.15">
      <c r="B52" s="372"/>
      <c r="G52" s="1261"/>
      <c r="H52" s="1261"/>
      <c r="I52" s="1262"/>
      <c r="J52" s="1262"/>
      <c r="K52" s="1260"/>
      <c r="L52" s="1260"/>
      <c r="M52" s="1260"/>
      <c r="N52" s="1260"/>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61"/>
      <c r="H53" s="1261"/>
      <c r="I53" s="1253"/>
      <c r="J53" s="1253"/>
      <c r="K53" s="1260"/>
      <c r="L53" s="1260"/>
      <c r="M53" s="1260"/>
      <c r="N53" s="1260"/>
      <c r="AM53" s="381"/>
      <c r="AN53" s="1259"/>
      <c r="AO53" s="1259"/>
      <c r="AP53" s="1259"/>
      <c r="AQ53" s="1259"/>
      <c r="AR53" s="1259"/>
      <c r="AS53" s="1259"/>
      <c r="AT53" s="1259"/>
      <c r="AU53" s="1259"/>
      <c r="AV53" s="1259"/>
      <c r="AW53" s="1259"/>
      <c r="AX53" s="1259"/>
      <c r="AY53" s="1259"/>
      <c r="AZ53" s="1259"/>
      <c r="BA53" s="1259"/>
      <c r="BB53" s="1259" t="s">
        <v>569</v>
      </c>
      <c r="BC53" s="1259"/>
      <c r="BD53" s="1259"/>
      <c r="BE53" s="1259"/>
      <c r="BF53" s="1259"/>
      <c r="BG53" s="1259"/>
      <c r="BH53" s="1259"/>
      <c r="BI53" s="1259"/>
      <c r="BJ53" s="1259"/>
      <c r="BK53" s="1259"/>
      <c r="BL53" s="1259"/>
      <c r="BM53" s="1259"/>
      <c r="BN53" s="1259"/>
      <c r="BO53" s="1259"/>
      <c r="BP53" s="1258">
        <v>56.5</v>
      </c>
      <c r="BQ53" s="1258"/>
      <c r="BR53" s="1258"/>
      <c r="BS53" s="1258"/>
      <c r="BT53" s="1258"/>
      <c r="BU53" s="1258"/>
      <c r="BV53" s="1258"/>
      <c r="BW53" s="1258"/>
      <c r="BX53" s="1258">
        <v>58.8</v>
      </c>
      <c r="BY53" s="1258"/>
      <c r="BZ53" s="1258"/>
      <c r="CA53" s="1258"/>
      <c r="CB53" s="1258"/>
      <c r="CC53" s="1258"/>
      <c r="CD53" s="1258"/>
      <c r="CE53" s="1258"/>
      <c r="CF53" s="1258">
        <v>59.9</v>
      </c>
      <c r="CG53" s="1258"/>
      <c r="CH53" s="1258"/>
      <c r="CI53" s="1258"/>
      <c r="CJ53" s="1258"/>
      <c r="CK53" s="1258"/>
      <c r="CL53" s="1258"/>
      <c r="CM53" s="1258"/>
      <c r="CN53" s="1258">
        <v>61.4</v>
      </c>
      <c r="CO53" s="1258"/>
      <c r="CP53" s="1258"/>
      <c r="CQ53" s="1258"/>
      <c r="CR53" s="1258"/>
      <c r="CS53" s="1258"/>
      <c r="CT53" s="1258"/>
      <c r="CU53" s="1258"/>
      <c r="CV53" s="1258">
        <v>54.1</v>
      </c>
      <c r="CW53" s="1258"/>
      <c r="CX53" s="1258"/>
      <c r="CY53" s="1258"/>
      <c r="CZ53" s="1258"/>
      <c r="DA53" s="1258"/>
      <c r="DB53" s="1258"/>
      <c r="DC53" s="1258"/>
    </row>
    <row r="54" spans="1:109" x14ac:dyDescent="0.15">
      <c r="A54" s="380"/>
      <c r="B54" s="372"/>
      <c r="G54" s="1261"/>
      <c r="H54" s="1261"/>
      <c r="I54" s="1253"/>
      <c r="J54" s="1253"/>
      <c r="K54" s="1260"/>
      <c r="L54" s="1260"/>
      <c r="M54" s="1260"/>
      <c r="N54" s="1260"/>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0"/>
      <c r="L55" s="1260"/>
      <c r="M55" s="1260"/>
      <c r="N55" s="1260"/>
      <c r="AN55" s="1257" t="s">
        <v>570</v>
      </c>
      <c r="AO55" s="1257"/>
      <c r="AP55" s="1257"/>
      <c r="AQ55" s="1257"/>
      <c r="AR55" s="1257"/>
      <c r="AS55" s="1257"/>
      <c r="AT55" s="1257"/>
      <c r="AU55" s="1257"/>
      <c r="AV55" s="1257"/>
      <c r="AW55" s="1257"/>
      <c r="AX55" s="1257"/>
      <c r="AY55" s="1257"/>
      <c r="AZ55" s="1257"/>
      <c r="BA55" s="1257"/>
      <c r="BB55" s="1259" t="s">
        <v>568</v>
      </c>
      <c r="BC55" s="1259"/>
      <c r="BD55" s="1259"/>
      <c r="BE55" s="1259"/>
      <c r="BF55" s="1259"/>
      <c r="BG55" s="1259"/>
      <c r="BH55" s="1259"/>
      <c r="BI55" s="1259"/>
      <c r="BJ55" s="1259"/>
      <c r="BK55" s="1259"/>
      <c r="BL55" s="1259"/>
      <c r="BM55" s="1259"/>
      <c r="BN55" s="1259"/>
      <c r="BO55" s="1259"/>
      <c r="BP55" s="1258">
        <v>3</v>
      </c>
      <c r="BQ55" s="1258"/>
      <c r="BR55" s="1258"/>
      <c r="BS55" s="1258"/>
      <c r="BT55" s="1258"/>
      <c r="BU55" s="1258"/>
      <c r="BV55" s="1258"/>
      <c r="BW55" s="1258"/>
      <c r="BX55" s="1258">
        <v>3.4</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x14ac:dyDescent="0.15">
      <c r="A56" s="380"/>
      <c r="B56" s="372"/>
      <c r="G56" s="1253"/>
      <c r="H56" s="1253"/>
      <c r="I56" s="1253"/>
      <c r="J56" s="1253"/>
      <c r="K56" s="1260"/>
      <c r="L56" s="1260"/>
      <c r="M56" s="1260"/>
      <c r="N56" s="1260"/>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63"/>
      <c r="J57" s="1263"/>
      <c r="K57" s="1260"/>
      <c r="L57" s="1260"/>
      <c r="M57" s="1260"/>
      <c r="N57" s="1260"/>
      <c r="AM57" s="366"/>
      <c r="AN57" s="1257"/>
      <c r="AO57" s="1257"/>
      <c r="AP57" s="1257"/>
      <c r="AQ57" s="1257"/>
      <c r="AR57" s="1257"/>
      <c r="AS57" s="1257"/>
      <c r="AT57" s="1257"/>
      <c r="AU57" s="1257"/>
      <c r="AV57" s="1257"/>
      <c r="AW57" s="1257"/>
      <c r="AX57" s="1257"/>
      <c r="AY57" s="1257"/>
      <c r="AZ57" s="1257"/>
      <c r="BA57" s="1257"/>
      <c r="BB57" s="1259" t="s">
        <v>569</v>
      </c>
      <c r="BC57" s="1259"/>
      <c r="BD57" s="1259"/>
      <c r="BE57" s="1259"/>
      <c r="BF57" s="1259"/>
      <c r="BG57" s="1259"/>
      <c r="BH57" s="1259"/>
      <c r="BI57" s="1259"/>
      <c r="BJ57" s="1259"/>
      <c r="BK57" s="1259"/>
      <c r="BL57" s="1259"/>
      <c r="BM57" s="1259"/>
      <c r="BN57" s="1259"/>
      <c r="BO57" s="1259"/>
      <c r="BP57" s="1258">
        <v>63.3</v>
      </c>
      <c r="BQ57" s="1258"/>
      <c r="BR57" s="1258"/>
      <c r="BS57" s="1258"/>
      <c r="BT57" s="1258"/>
      <c r="BU57" s="1258"/>
      <c r="BV57" s="1258"/>
      <c r="BW57" s="1258"/>
      <c r="BX57" s="1258">
        <v>62.8</v>
      </c>
      <c r="BY57" s="1258"/>
      <c r="BZ57" s="1258"/>
      <c r="CA57" s="1258"/>
      <c r="CB57" s="1258"/>
      <c r="CC57" s="1258"/>
      <c r="CD57" s="1258"/>
      <c r="CE57" s="1258"/>
      <c r="CF57" s="1258">
        <v>62.7</v>
      </c>
      <c r="CG57" s="1258"/>
      <c r="CH57" s="1258"/>
      <c r="CI57" s="1258"/>
      <c r="CJ57" s="1258"/>
      <c r="CK57" s="1258"/>
      <c r="CL57" s="1258"/>
      <c r="CM57" s="1258"/>
      <c r="CN57" s="1258">
        <v>63.1</v>
      </c>
      <c r="CO57" s="1258"/>
      <c r="CP57" s="1258"/>
      <c r="CQ57" s="1258"/>
      <c r="CR57" s="1258"/>
      <c r="CS57" s="1258"/>
      <c r="CT57" s="1258"/>
      <c r="CU57" s="1258"/>
      <c r="CV57" s="1258">
        <v>63.8</v>
      </c>
      <c r="CW57" s="1258"/>
      <c r="CX57" s="1258"/>
      <c r="CY57" s="1258"/>
      <c r="CZ57" s="1258"/>
      <c r="DA57" s="1258"/>
      <c r="DB57" s="1258"/>
      <c r="DC57" s="1258"/>
      <c r="DD57" s="385"/>
      <c r="DE57" s="384"/>
    </row>
    <row r="58" spans="1:109" s="380" customFormat="1" x14ac:dyDescent="0.15">
      <c r="A58" s="366"/>
      <c r="B58" s="384"/>
      <c r="G58" s="1253"/>
      <c r="H58" s="1253"/>
      <c r="I58" s="1263"/>
      <c r="J58" s="1263"/>
      <c r="K58" s="1260"/>
      <c r="L58" s="1260"/>
      <c r="M58" s="1260"/>
      <c r="N58" s="1260"/>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571</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4" t="s">
        <v>574</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x14ac:dyDescent="0.15">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x14ac:dyDescent="0.15">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x14ac:dyDescent="0.15">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x14ac:dyDescent="0.15">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566</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527</v>
      </c>
      <c r="BQ72" s="1257"/>
      <c r="BR72" s="1257"/>
      <c r="BS72" s="1257"/>
      <c r="BT72" s="1257"/>
      <c r="BU72" s="1257"/>
      <c r="BV72" s="1257"/>
      <c r="BW72" s="1257"/>
      <c r="BX72" s="1257" t="s">
        <v>528</v>
      </c>
      <c r="BY72" s="1257"/>
      <c r="BZ72" s="1257"/>
      <c r="CA72" s="1257"/>
      <c r="CB72" s="1257"/>
      <c r="CC72" s="1257"/>
      <c r="CD72" s="1257"/>
      <c r="CE72" s="1257"/>
      <c r="CF72" s="1257" t="s">
        <v>529</v>
      </c>
      <c r="CG72" s="1257"/>
      <c r="CH72" s="1257"/>
      <c r="CI72" s="1257"/>
      <c r="CJ72" s="1257"/>
      <c r="CK72" s="1257"/>
      <c r="CL72" s="1257"/>
      <c r="CM72" s="1257"/>
      <c r="CN72" s="1257" t="s">
        <v>530</v>
      </c>
      <c r="CO72" s="1257"/>
      <c r="CP72" s="1257"/>
      <c r="CQ72" s="1257"/>
      <c r="CR72" s="1257"/>
      <c r="CS72" s="1257"/>
      <c r="CT72" s="1257"/>
      <c r="CU72" s="1257"/>
      <c r="CV72" s="1257" t="s">
        <v>531</v>
      </c>
      <c r="CW72" s="1257"/>
      <c r="CX72" s="1257"/>
      <c r="CY72" s="1257"/>
      <c r="CZ72" s="1257"/>
      <c r="DA72" s="1257"/>
      <c r="DB72" s="1257"/>
      <c r="DC72" s="1257"/>
    </row>
    <row r="73" spans="2:107" x14ac:dyDescent="0.15">
      <c r="B73" s="372"/>
      <c r="G73" s="1261"/>
      <c r="H73" s="1261"/>
      <c r="I73" s="1261"/>
      <c r="J73" s="1261"/>
      <c r="K73" s="1273"/>
      <c r="L73" s="1273"/>
      <c r="M73" s="1273"/>
      <c r="N73" s="1273"/>
      <c r="AM73" s="381"/>
      <c r="AN73" s="1259" t="s">
        <v>567</v>
      </c>
      <c r="AO73" s="1259"/>
      <c r="AP73" s="1259"/>
      <c r="AQ73" s="1259"/>
      <c r="AR73" s="1259"/>
      <c r="AS73" s="1259"/>
      <c r="AT73" s="1259"/>
      <c r="AU73" s="1259"/>
      <c r="AV73" s="1259"/>
      <c r="AW73" s="1259"/>
      <c r="AX73" s="1259"/>
      <c r="AY73" s="1259"/>
      <c r="AZ73" s="1259"/>
      <c r="BA73" s="1259"/>
      <c r="BB73" s="1259" t="s">
        <v>568</v>
      </c>
      <c r="BC73" s="1259"/>
      <c r="BD73" s="1259"/>
      <c r="BE73" s="1259"/>
      <c r="BF73" s="1259"/>
      <c r="BG73" s="1259"/>
      <c r="BH73" s="1259"/>
      <c r="BI73" s="1259"/>
      <c r="BJ73" s="1259"/>
      <c r="BK73" s="1259"/>
      <c r="BL73" s="1259"/>
      <c r="BM73" s="1259"/>
      <c r="BN73" s="1259"/>
      <c r="BO73" s="1259"/>
      <c r="BP73" s="1258">
        <v>43.2</v>
      </c>
      <c r="BQ73" s="1258"/>
      <c r="BR73" s="1258"/>
      <c r="BS73" s="1258"/>
      <c r="BT73" s="1258"/>
      <c r="BU73" s="1258"/>
      <c r="BV73" s="1258"/>
      <c r="BW73" s="1258"/>
      <c r="BX73" s="1258">
        <v>34.799999999999997</v>
      </c>
      <c r="BY73" s="1258"/>
      <c r="BZ73" s="1258"/>
      <c r="CA73" s="1258"/>
      <c r="CB73" s="1258"/>
      <c r="CC73" s="1258"/>
      <c r="CD73" s="1258"/>
      <c r="CE73" s="1258"/>
      <c r="CF73" s="1258">
        <v>22.6</v>
      </c>
      <c r="CG73" s="1258"/>
      <c r="CH73" s="1258"/>
      <c r="CI73" s="1258"/>
      <c r="CJ73" s="1258"/>
      <c r="CK73" s="1258"/>
      <c r="CL73" s="1258"/>
      <c r="CM73" s="1258"/>
      <c r="CN73" s="1258">
        <v>10.5</v>
      </c>
      <c r="CO73" s="1258"/>
      <c r="CP73" s="1258"/>
      <c r="CQ73" s="1258"/>
      <c r="CR73" s="1258"/>
      <c r="CS73" s="1258"/>
      <c r="CT73" s="1258"/>
      <c r="CU73" s="1258"/>
      <c r="CV73" s="1258"/>
      <c r="CW73" s="1258"/>
      <c r="CX73" s="1258"/>
      <c r="CY73" s="1258"/>
      <c r="CZ73" s="1258"/>
      <c r="DA73" s="1258"/>
      <c r="DB73" s="1258"/>
      <c r="DC73" s="1258"/>
    </row>
    <row r="74" spans="2:107" x14ac:dyDescent="0.15">
      <c r="B74" s="372"/>
      <c r="G74" s="1261"/>
      <c r="H74" s="1261"/>
      <c r="I74" s="1261"/>
      <c r="J74" s="1261"/>
      <c r="K74" s="1273"/>
      <c r="L74" s="1273"/>
      <c r="M74" s="1273"/>
      <c r="N74" s="1273"/>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61"/>
      <c r="H75" s="1261"/>
      <c r="I75" s="1253"/>
      <c r="J75" s="1253"/>
      <c r="K75" s="1260"/>
      <c r="L75" s="1260"/>
      <c r="M75" s="1260"/>
      <c r="N75" s="1260"/>
      <c r="AM75" s="381"/>
      <c r="AN75" s="1259"/>
      <c r="AO75" s="1259"/>
      <c r="AP75" s="1259"/>
      <c r="AQ75" s="1259"/>
      <c r="AR75" s="1259"/>
      <c r="AS75" s="1259"/>
      <c r="AT75" s="1259"/>
      <c r="AU75" s="1259"/>
      <c r="AV75" s="1259"/>
      <c r="AW75" s="1259"/>
      <c r="AX75" s="1259"/>
      <c r="AY75" s="1259"/>
      <c r="AZ75" s="1259"/>
      <c r="BA75" s="1259"/>
      <c r="BB75" s="1259" t="s">
        <v>572</v>
      </c>
      <c r="BC75" s="1259"/>
      <c r="BD75" s="1259"/>
      <c r="BE75" s="1259"/>
      <c r="BF75" s="1259"/>
      <c r="BG75" s="1259"/>
      <c r="BH75" s="1259"/>
      <c r="BI75" s="1259"/>
      <c r="BJ75" s="1259"/>
      <c r="BK75" s="1259"/>
      <c r="BL75" s="1259"/>
      <c r="BM75" s="1259"/>
      <c r="BN75" s="1259"/>
      <c r="BO75" s="1259"/>
      <c r="BP75" s="1258">
        <v>5.9</v>
      </c>
      <c r="BQ75" s="1258"/>
      <c r="BR75" s="1258"/>
      <c r="BS75" s="1258"/>
      <c r="BT75" s="1258"/>
      <c r="BU75" s="1258"/>
      <c r="BV75" s="1258"/>
      <c r="BW75" s="1258"/>
      <c r="BX75" s="1258">
        <v>5.9</v>
      </c>
      <c r="BY75" s="1258"/>
      <c r="BZ75" s="1258"/>
      <c r="CA75" s="1258"/>
      <c r="CB75" s="1258"/>
      <c r="CC75" s="1258"/>
      <c r="CD75" s="1258"/>
      <c r="CE75" s="1258"/>
      <c r="CF75" s="1258">
        <v>6</v>
      </c>
      <c r="CG75" s="1258"/>
      <c r="CH75" s="1258"/>
      <c r="CI75" s="1258"/>
      <c r="CJ75" s="1258"/>
      <c r="CK75" s="1258"/>
      <c r="CL75" s="1258"/>
      <c r="CM75" s="1258"/>
      <c r="CN75" s="1258">
        <v>6.2</v>
      </c>
      <c r="CO75" s="1258"/>
      <c r="CP75" s="1258"/>
      <c r="CQ75" s="1258"/>
      <c r="CR75" s="1258"/>
      <c r="CS75" s="1258"/>
      <c r="CT75" s="1258"/>
      <c r="CU75" s="1258"/>
      <c r="CV75" s="1258">
        <v>5.9</v>
      </c>
      <c r="CW75" s="1258"/>
      <c r="CX75" s="1258"/>
      <c r="CY75" s="1258"/>
      <c r="CZ75" s="1258"/>
      <c r="DA75" s="1258"/>
      <c r="DB75" s="1258"/>
      <c r="DC75" s="1258"/>
    </row>
    <row r="76" spans="2:107" x14ac:dyDescent="0.15">
      <c r="B76" s="372"/>
      <c r="G76" s="1261"/>
      <c r="H76" s="1261"/>
      <c r="I76" s="1253"/>
      <c r="J76" s="1253"/>
      <c r="K76" s="1260"/>
      <c r="L76" s="1260"/>
      <c r="M76" s="1260"/>
      <c r="N76" s="1260"/>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3"/>
      <c r="L77" s="1273"/>
      <c r="M77" s="1273"/>
      <c r="N77" s="1273"/>
      <c r="AN77" s="1257" t="s">
        <v>570</v>
      </c>
      <c r="AO77" s="1257"/>
      <c r="AP77" s="1257"/>
      <c r="AQ77" s="1257"/>
      <c r="AR77" s="1257"/>
      <c r="AS77" s="1257"/>
      <c r="AT77" s="1257"/>
      <c r="AU77" s="1257"/>
      <c r="AV77" s="1257"/>
      <c r="AW77" s="1257"/>
      <c r="AX77" s="1257"/>
      <c r="AY77" s="1257"/>
      <c r="AZ77" s="1257"/>
      <c r="BA77" s="1257"/>
      <c r="BB77" s="1259" t="s">
        <v>568</v>
      </c>
      <c r="BC77" s="1259"/>
      <c r="BD77" s="1259"/>
      <c r="BE77" s="1259"/>
      <c r="BF77" s="1259"/>
      <c r="BG77" s="1259"/>
      <c r="BH77" s="1259"/>
      <c r="BI77" s="1259"/>
      <c r="BJ77" s="1259"/>
      <c r="BK77" s="1259"/>
      <c r="BL77" s="1259"/>
      <c r="BM77" s="1259"/>
      <c r="BN77" s="1259"/>
      <c r="BO77" s="1259"/>
      <c r="BP77" s="1258">
        <v>3</v>
      </c>
      <c r="BQ77" s="1258"/>
      <c r="BR77" s="1258"/>
      <c r="BS77" s="1258"/>
      <c r="BT77" s="1258"/>
      <c r="BU77" s="1258"/>
      <c r="BV77" s="1258"/>
      <c r="BW77" s="1258"/>
      <c r="BX77" s="1258">
        <v>3.4</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row>
    <row r="78" spans="2:107" x14ac:dyDescent="0.15">
      <c r="B78" s="372"/>
      <c r="G78" s="1253"/>
      <c r="H78" s="1253"/>
      <c r="I78" s="1253"/>
      <c r="J78" s="1253"/>
      <c r="K78" s="1273"/>
      <c r="L78" s="1273"/>
      <c r="M78" s="1273"/>
      <c r="N78" s="1273"/>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63"/>
      <c r="J79" s="1263"/>
      <c r="K79" s="1274"/>
      <c r="L79" s="1274"/>
      <c r="M79" s="1274"/>
      <c r="N79" s="1274"/>
      <c r="AN79" s="1257"/>
      <c r="AO79" s="1257"/>
      <c r="AP79" s="1257"/>
      <c r="AQ79" s="1257"/>
      <c r="AR79" s="1257"/>
      <c r="AS79" s="1257"/>
      <c r="AT79" s="1257"/>
      <c r="AU79" s="1257"/>
      <c r="AV79" s="1257"/>
      <c r="AW79" s="1257"/>
      <c r="AX79" s="1257"/>
      <c r="AY79" s="1257"/>
      <c r="AZ79" s="1257"/>
      <c r="BA79" s="1257"/>
      <c r="BB79" s="1259" t="s">
        <v>572</v>
      </c>
      <c r="BC79" s="1259"/>
      <c r="BD79" s="1259"/>
      <c r="BE79" s="1259"/>
      <c r="BF79" s="1259"/>
      <c r="BG79" s="1259"/>
      <c r="BH79" s="1259"/>
      <c r="BI79" s="1259"/>
      <c r="BJ79" s="1259"/>
      <c r="BK79" s="1259"/>
      <c r="BL79" s="1259"/>
      <c r="BM79" s="1259"/>
      <c r="BN79" s="1259"/>
      <c r="BO79" s="1259"/>
      <c r="BP79" s="1258">
        <v>8.8000000000000007</v>
      </c>
      <c r="BQ79" s="1258"/>
      <c r="BR79" s="1258"/>
      <c r="BS79" s="1258"/>
      <c r="BT79" s="1258"/>
      <c r="BU79" s="1258"/>
      <c r="BV79" s="1258"/>
      <c r="BW79" s="1258"/>
      <c r="BX79" s="1258">
        <v>8.8000000000000007</v>
      </c>
      <c r="BY79" s="1258"/>
      <c r="BZ79" s="1258"/>
      <c r="CA79" s="1258"/>
      <c r="CB79" s="1258"/>
      <c r="CC79" s="1258"/>
      <c r="CD79" s="1258"/>
      <c r="CE79" s="1258"/>
      <c r="CF79" s="1258">
        <v>8.3000000000000007</v>
      </c>
      <c r="CG79" s="1258"/>
      <c r="CH79" s="1258"/>
      <c r="CI79" s="1258"/>
      <c r="CJ79" s="1258"/>
      <c r="CK79" s="1258"/>
      <c r="CL79" s="1258"/>
      <c r="CM79" s="1258"/>
      <c r="CN79" s="1258">
        <v>8.1</v>
      </c>
      <c r="CO79" s="1258"/>
      <c r="CP79" s="1258"/>
      <c r="CQ79" s="1258"/>
      <c r="CR79" s="1258"/>
      <c r="CS79" s="1258"/>
      <c r="CT79" s="1258"/>
      <c r="CU79" s="1258"/>
      <c r="CV79" s="1258">
        <v>8.1999999999999993</v>
      </c>
      <c r="CW79" s="1258"/>
      <c r="CX79" s="1258"/>
      <c r="CY79" s="1258"/>
      <c r="CZ79" s="1258"/>
      <c r="DA79" s="1258"/>
      <c r="DB79" s="1258"/>
      <c r="DC79" s="1258"/>
    </row>
    <row r="80" spans="2:107" x14ac:dyDescent="0.15">
      <c r="B80" s="372"/>
      <c r="G80" s="1253"/>
      <c r="H80" s="1253"/>
      <c r="I80" s="1263"/>
      <c r="J80" s="1263"/>
      <c r="K80" s="1274"/>
      <c r="L80" s="1274"/>
      <c r="M80" s="1274"/>
      <c r="N80" s="1274"/>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sXQYTAd9mG+M+OzzRhAuHZrLI/l3UqkxOVrjWLIc1fTCD/NbBq2ZF/qZpaBCN6p4T770oYxSnSZBL7qDgpjy7A==" saltValue="XMsEFCzBoXoxXkS+69I4r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AA9EE-E172-4367-B3AA-065205404014}">
  <sheetPr>
    <pageSetUpPr fitToPage="1"/>
  </sheetPr>
  <dimension ref="A1:DR125"/>
  <sheetViews>
    <sheetView showGridLines="0" zoomScale="81" zoomScaleNormal="81"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4Gex0PcO43faAy/kIdn3Bo1dAVRAKjscA3AliAnFOe7NaNZ3hDr6aNia3bGj7Kdx65On2Hw85RvEOZ/K1p3pfw==" saltValue="yUfZyQQBk0j5Ehopt/Czz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ECC1A-48B7-4D52-B647-9D36FACD4D7E}">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477</v>
      </c>
    </row>
  </sheetData>
  <sheetProtection algorithmName="SHA-512" hashValue="sCfRx5Mg5Iuk0OFGrRpgW6gwtNsrUBKFmUVmmF5Gdjhf6WzyqgZt+BkGWH4Q8k0XMFThcdG3jZIgf9CJCZXjiQ==" saltValue="DQldDxKzmNLs+X9Qerj3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33822</v>
      </c>
      <c r="E3" s="156"/>
      <c r="F3" s="157">
        <v>145139</v>
      </c>
      <c r="G3" s="158"/>
      <c r="H3" s="159"/>
    </row>
    <row r="4" spans="1:8" x14ac:dyDescent="0.15">
      <c r="A4" s="160"/>
      <c r="B4" s="161"/>
      <c r="C4" s="162"/>
      <c r="D4" s="163">
        <v>11124</v>
      </c>
      <c r="E4" s="164"/>
      <c r="F4" s="165">
        <v>83762</v>
      </c>
      <c r="G4" s="166"/>
      <c r="H4" s="167"/>
    </row>
    <row r="5" spans="1:8" x14ac:dyDescent="0.15">
      <c r="A5" s="148" t="s">
        <v>521</v>
      </c>
      <c r="B5" s="153"/>
      <c r="C5" s="154"/>
      <c r="D5" s="155">
        <v>76328</v>
      </c>
      <c r="E5" s="156"/>
      <c r="F5" s="157">
        <v>125391</v>
      </c>
      <c r="G5" s="158"/>
      <c r="H5" s="159"/>
    </row>
    <row r="6" spans="1:8" x14ac:dyDescent="0.15">
      <c r="A6" s="160"/>
      <c r="B6" s="161"/>
      <c r="C6" s="162"/>
      <c r="D6" s="163">
        <v>53880</v>
      </c>
      <c r="E6" s="164"/>
      <c r="F6" s="165">
        <v>68516</v>
      </c>
      <c r="G6" s="166"/>
      <c r="H6" s="167"/>
    </row>
    <row r="7" spans="1:8" x14ac:dyDescent="0.15">
      <c r="A7" s="148" t="s">
        <v>522</v>
      </c>
      <c r="B7" s="153"/>
      <c r="C7" s="154"/>
      <c r="D7" s="155">
        <v>63530</v>
      </c>
      <c r="E7" s="156"/>
      <c r="F7" s="157">
        <v>138402</v>
      </c>
      <c r="G7" s="158"/>
      <c r="H7" s="159"/>
    </row>
    <row r="8" spans="1:8" x14ac:dyDescent="0.15">
      <c r="A8" s="160"/>
      <c r="B8" s="161"/>
      <c r="C8" s="162"/>
      <c r="D8" s="163">
        <v>28573</v>
      </c>
      <c r="E8" s="164"/>
      <c r="F8" s="165">
        <v>70652</v>
      </c>
      <c r="G8" s="166"/>
      <c r="H8" s="167"/>
    </row>
    <row r="9" spans="1:8" x14ac:dyDescent="0.15">
      <c r="A9" s="148" t="s">
        <v>523</v>
      </c>
      <c r="B9" s="153"/>
      <c r="C9" s="154"/>
      <c r="D9" s="155">
        <v>97403</v>
      </c>
      <c r="E9" s="156"/>
      <c r="F9" s="157">
        <v>146367</v>
      </c>
      <c r="G9" s="158"/>
      <c r="H9" s="159"/>
    </row>
    <row r="10" spans="1:8" x14ac:dyDescent="0.15">
      <c r="A10" s="160"/>
      <c r="B10" s="161"/>
      <c r="C10" s="162"/>
      <c r="D10" s="163">
        <v>32984</v>
      </c>
      <c r="E10" s="164"/>
      <c r="F10" s="165">
        <v>79441</v>
      </c>
      <c r="G10" s="166"/>
      <c r="H10" s="167"/>
    </row>
    <row r="11" spans="1:8" x14ac:dyDescent="0.15">
      <c r="A11" s="148" t="s">
        <v>524</v>
      </c>
      <c r="B11" s="153"/>
      <c r="C11" s="154"/>
      <c r="D11" s="155">
        <v>120442</v>
      </c>
      <c r="E11" s="156"/>
      <c r="F11" s="157">
        <v>165181</v>
      </c>
      <c r="G11" s="158"/>
      <c r="H11" s="159"/>
    </row>
    <row r="12" spans="1:8" x14ac:dyDescent="0.15">
      <c r="A12" s="160"/>
      <c r="B12" s="161"/>
      <c r="C12" s="168"/>
      <c r="D12" s="163">
        <v>76047</v>
      </c>
      <c r="E12" s="164"/>
      <c r="F12" s="165">
        <v>82246</v>
      </c>
      <c r="G12" s="166"/>
      <c r="H12" s="167"/>
    </row>
    <row r="13" spans="1:8" x14ac:dyDescent="0.15">
      <c r="A13" s="148"/>
      <c r="B13" s="153"/>
      <c r="C13" s="169"/>
      <c r="D13" s="170">
        <v>78305</v>
      </c>
      <c r="E13" s="171"/>
      <c r="F13" s="172">
        <v>144096</v>
      </c>
      <c r="G13" s="173"/>
      <c r="H13" s="159"/>
    </row>
    <row r="14" spans="1:8" x14ac:dyDescent="0.15">
      <c r="A14" s="160"/>
      <c r="B14" s="161"/>
      <c r="C14" s="162"/>
      <c r="D14" s="163">
        <v>40522</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2.63</v>
      </c>
      <c r="C19" s="174">
        <f>ROUND(VALUE(SUBSTITUTE(実質収支比率等に係る経年分析!G$48,"▲","-")),2)</f>
        <v>9.2200000000000006</v>
      </c>
      <c r="D19" s="174">
        <f>ROUND(VALUE(SUBSTITUTE(実質収支比率等に係る経年分析!H$48,"▲","-")),2)</f>
        <v>9</v>
      </c>
      <c r="E19" s="174">
        <f>ROUND(VALUE(SUBSTITUTE(実質収支比率等に係る経年分析!I$48,"▲","-")),2)</f>
        <v>6.71</v>
      </c>
      <c r="F19" s="174">
        <f>ROUND(VALUE(SUBSTITUTE(実質収支比率等に係る経年分析!J$48,"▲","-")),2)</f>
        <v>5.82</v>
      </c>
    </row>
    <row r="20" spans="1:11" x14ac:dyDescent="0.15">
      <c r="A20" s="174" t="s">
        <v>53</v>
      </c>
      <c r="B20" s="174">
        <f>ROUND(VALUE(SUBSTITUTE(実質収支比率等に係る経年分析!F$47,"▲","-")),2)</f>
        <v>31.64</v>
      </c>
      <c r="C20" s="174">
        <f>ROUND(VALUE(SUBSTITUTE(実質収支比率等に係る経年分析!G$47,"▲","-")),2)</f>
        <v>29.87</v>
      </c>
      <c r="D20" s="174">
        <f>ROUND(VALUE(SUBSTITUTE(実質収支比率等に係る経年分析!H$47,"▲","-")),2)</f>
        <v>40.14</v>
      </c>
      <c r="E20" s="174">
        <f>ROUND(VALUE(SUBSTITUTE(実質収支比率等に係る経年分析!I$47,"▲","-")),2)</f>
        <v>46.64</v>
      </c>
      <c r="F20" s="174">
        <f>ROUND(VALUE(SUBSTITUTE(実質収支比率等に係る経年分析!J$47,"▲","-")),2)</f>
        <v>49.71</v>
      </c>
    </row>
    <row r="21" spans="1:11" x14ac:dyDescent="0.15">
      <c r="A21" s="174" t="s">
        <v>54</v>
      </c>
      <c r="B21" s="174">
        <f>IF(ISNUMBER(VALUE(SUBSTITUTE(実質収支比率等に係る経年分析!F$49,"▲","-"))),ROUND(VALUE(SUBSTITUTE(実質収支比率等に係る経年分析!F$49,"▲","-")),2),NA())</f>
        <v>-4.83</v>
      </c>
      <c r="C21" s="174">
        <f>IF(ISNUMBER(VALUE(SUBSTITUTE(実質収支比率等に係る経年分析!G$49,"▲","-"))),ROUND(VALUE(SUBSTITUTE(実質収支比率等に係る経年分析!G$49,"▲","-")),2),NA())</f>
        <v>6.74</v>
      </c>
      <c r="D21" s="174">
        <f>IF(ISNUMBER(VALUE(SUBSTITUTE(実質収支比率等に係る経年分析!H$49,"▲","-"))),ROUND(VALUE(SUBSTITUTE(実質収支比率等に係る経年分析!H$49,"▲","-")),2),NA())</f>
        <v>13.2</v>
      </c>
      <c r="E21" s="174">
        <f>IF(ISNUMBER(VALUE(SUBSTITUTE(実質収支比率等に係る経年分析!I$49,"▲","-"))),ROUND(VALUE(SUBSTITUTE(実質収支比率等に係る経年分析!I$49,"▲","-")),2),NA())</f>
        <v>3.26</v>
      </c>
      <c r="F21" s="174">
        <f>IF(ISNUMBER(VALUE(SUBSTITUTE(実質収支比率等に係る経年分析!J$49,"▲","-"))),ROUND(VALUE(SUBSTITUTE(実質収支比率等に係る経年分析!J$49,"▲","-")),2),NA())</f>
        <v>2.34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河津駅前広場整備事業特別会計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2.5099999999999998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2.29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3.81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4.84</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4.2699999999999996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9.19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8.9700000000000006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5.77</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3.87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3.76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3.82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6.16</v>
      </c>
    </row>
    <row r="36" spans="1:16" x14ac:dyDescent="0.15">
      <c r="A36" s="175" t="str">
        <f>IF(連結実質赤字比率に係る赤字・黒字の構成分析!C$34="",NA(),連結実質赤字比率に係る赤字・黒字の構成分析!C$34)</f>
        <v>温泉事業会計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20.87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20.43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22.23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23.41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231</v>
      </c>
      <c r="E42" s="176"/>
      <c r="F42" s="176"/>
      <c r="G42" s="176">
        <f>'実質公債費比率（分子）の構造'!L$52</f>
        <v>227</v>
      </c>
      <c r="H42" s="176"/>
      <c r="I42" s="176"/>
      <c r="J42" s="176">
        <f>'実質公債費比率（分子）の構造'!M$52</f>
        <v>224</v>
      </c>
      <c r="K42" s="176"/>
      <c r="L42" s="176"/>
      <c r="M42" s="176">
        <f>'実質公債費比率（分子）の構造'!N$52</f>
        <v>228</v>
      </c>
      <c r="N42" s="176"/>
      <c r="O42" s="176"/>
      <c r="P42" s="176">
        <f>'実質公債費比率（分子）の構造'!O$52</f>
        <v>229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15</v>
      </c>
      <c r="C45" s="176"/>
      <c r="D45" s="176"/>
      <c r="E45" s="176">
        <f>'実質公債費比率（分子）の構造'!L$49</f>
        <v>18</v>
      </c>
      <c r="F45" s="176"/>
      <c r="G45" s="176"/>
      <c r="H45" s="176">
        <f>'実質公債費比率（分子）の構造'!M$49</f>
        <v>30</v>
      </c>
      <c r="I45" s="176"/>
      <c r="J45" s="176"/>
      <c r="K45" s="176">
        <f>'実質公債費比率（分子）の構造'!N$49</f>
        <v>51</v>
      </c>
      <c r="L45" s="176"/>
      <c r="M45" s="176"/>
      <c r="N45" s="176">
        <f>'実質公債費比率（分子）の構造'!O$49</f>
        <v>49</v>
      </c>
      <c r="O45" s="176"/>
      <c r="P45" s="176"/>
    </row>
    <row r="46" spans="1:16" x14ac:dyDescent="0.15">
      <c r="A46" s="176" t="s">
        <v>64</v>
      </c>
      <c r="B46" s="176">
        <f>'実質公債費比率（分子）の構造'!K$48</f>
        <v>4</v>
      </c>
      <c r="C46" s="176"/>
      <c r="D46" s="176"/>
      <c r="E46" s="176">
        <f>'実質公債費比率（分子）の構造'!L$48</f>
        <v>4</v>
      </c>
      <c r="F46" s="176"/>
      <c r="G46" s="176"/>
      <c r="H46" s="176">
        <f>'実質公債費比率（分子）の構造'!M$48</f>
        <v>6</v>
      </c>
      <c r="I46" s="176"/>
      <c r="J46" s="176"/>
      <c r="K46" s="176">
        <f>'実質公債費比率（分子）の構造'!N$48</f>
        <v>3</v>
      </c>
      <c r="L46" s="176"/>
      <c r="M46" s="176"/>
      <c r="N46" s="176">
        <f>'実質公債費比率（分子）の構造'!O$48</f>
        <v>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342</v>
      </c>
      <c r="C49" s="176"/>
      <c r="D49" s="176"/>
      <c r="E49" s="176">
        <f>'実質公債費比率（分子）の構造'!L$45</f>
        <v>349</v>
      </c>
      <c r="F49" s="176"/>
      <c r="G49" s="176"/>
      <c r="H49" s="176">
        <f>'実質公債費比率（分子）の構造'!M$45</f>
        <v>349</v>
      </c>
      <c r="I49" s="176"/>
      <c r="J49" s="176"/>
      <c r="K49" s="176">
        <f>'実質公債費比率（分子）の構造'!N$45</f>
        <v>335</v>
      </c>
      <c r="L49" s="176"/>
      <c r="M49" s="176"/>
      <c r="N49" s="176">
        <f>'実質公債費比率（分子）の構造'!O$45</f>
        <v>312</v>
      </c>
      <c r="O49" s="176"/>
      <c r="P49" s="176"/>
    </row>
    <row r="50" spans="1:16" x14ac:dyDescent="0.15">
      <c r="A50" s="176" t="s">
        <v>67</v>
      </c>
      <c r="B50" s="176" t="e">
        <f>NA()</f>
        <v>#N/A</v>
      </c>
      <c r="C50" s="176">
        <f>IF(ISNUMBER('実質公債費比率（分子）の構造'!K$53),'実質公債費比率（分子）の構造'!K$53,NA())</f>
        <v>130</v>
      </c>
      <c r="D50" s="176" t="e">
        <f>NA()</f>
        <v>#N/A</v>
      </c>
      <c r="E50" s="176" t="e">
        <f>NA()</f>
        <v>#N/A</v>
      </c>
      <c r="F50" s="176">
        <f>IF(ISNUMBER('実質公債費比率（分子）の構造'!L$53),'実質公債費比率（分子）の構造'!L$53,NA())</f>
        <v>144</v>
      </c>
      <c r="G50" s="176" t="e">
        <f>NA()</f>
        <v>#N/A</v>
      </c>
      <c r="H50" s="176" t="e">
        <f>NA()</f>
        <v>#N/A</v>
      </c>
      <c r="I50" s="176">
        <f>IF(ISNUMBER('実質公債費比率（分子）の構造'!M$53),'実質公債費比率（分子）の構造'!M$53,NA())</f>
        <v>161</v>
      </c>
      <c r="J50" s="176" t="e">
        <f>NA()</f>
        <v>#N/A</v>
      </c>
      <c r="K50" s="176" t="e">
        <f>NA()</f>
        <v>#N/A</v>
      </c>
      <c r="L50" s="176">
        <f>IF(ISNUMBER('実質公債費比率（分子）の構造'!N$53),'実質公債費比率（分子）の構造'!N$53,NA())</f>
        <v>161</v>
      </c>
      <c r="M50" s="176" t="e">
        <f>NA()</f>
        <v>#N/A</v>
      </c>
      <c r="N50" s="176" t="e">
        <f>NA()</f>
        <v>#N/A</v>
      </c>
      <c r="O50" s="176">
        <f>IF(ISNUMBER('実質公債費比率（分子）の構造'!O$53),'実質公債費比率（分子）の構造'!O$53,NA())</f>
        <v>134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2724</v>
      </c>
      <c r="E56" s="175"/>
      <c r="F56" s="175"/>
      <c r="G56" s="175">
        <f>'将来負担比率（分子）の構造'!J$52</f>
        <v>2698</v>
      </c>
      <c r="H56" s="175"/>
      <c r="I56" s="175"/>
      <c r="J56" s="175">
        <f>'将来負担比率（分子）の構造'!K$52</f>
        <v>2592</v>
      </c>
      <c r="K56" s="175"/>
      <c r="L56" s="175"/>
      <c r="M56" s="175">
        <f>'将来負担比率（分子）の構造'!L$52</f>
        <v>2833</v>
      </c>
      <c r="N56" s="175"/>
      <c r="O56" s="175"/>
      <c r="P56" s="175">
        <f>'将来負担比率（分子）の構造'!M$52</f>
        <v>3033</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886</v>
      </c>
      <c r="E58" s="175"/>
      <c r="F58" s="175"/>
      <c r="G58" s="175">
        <f>'将来負担比率（分子）の構造'!J$50</f>
        <v>886</v>
      </c>
      <c r="H58" s="175"/>
      <c r="I58" s="175"/>
      <c r="J58" s="175">
        <f>'将来負担比率（分子）の構造'!K$50</f>
        <v>1283</v>
      </c>
      <c r="K58" s="175"/>
      <c r="L58" s="175"/>
      <c r="M58" s="175">
        <f>'将来負担比率（分子）の構造'!L$50</f>
        <v>1441</v>
      </c>
      <c r="N58" s="175"/>
      <c r="O58" s="175"/>
      <c r="P58" s="175">
        <f>'将来負担比率（分子）の構造'!M$50</f>
        <v>2346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823</v>
      </c>
      <c r="C62" s="175"/>
      <c r="D62" s="175"/>
      <c r="E62" s="175">
        <f>'将来負担比率（分子）の構造'!J$45</f>
        <v>805</v>
      </c>
      <c r="F62" s="175"/>
      <c r="G62" s="175"/>
      <c r="H62" s="175">
        <f>'将来負担比率（分子）の構造'!K$45</f>
        <v>811</v>
      </c>
      <c r="I62" s="175"/>
      <c r="J62" s="175"/>
      <c r="K62" s="175">
        <f>'将来負担比率（分子）の構造'!L$45</f>
        <v>802</v>
      </c>
      <c r="L62" s="175"/>
      <c r="M62" s="175"/>
      <c r="N62" s="175">
        <f>'将来負担比率（分子）の構造'!M$45</f>
        <v>740</v>
      </c>
      <c r="O62" s="175"/>
      <c r="P62" s="175"/>
    </row>
    <row r="63" spans="1:16" x14ac:dyDescent="0.15">
      <c r="A63" s="175" t="s">
        <v>34</v>
      </c>
      <c r="B63" s="175">
        <f>'将来負担比率（分子）の構造'!I$44</f>
        <v>843</v>
      </c>
      <c r="C63" s="175"/>
      <c r="D63" s="175"/>
      <c r="E63" s="175">
        <f>'将来負担比率（分子）の構造'!J$44</f>
        <v>857</v>
      </c>
      <c r="F63" s="175"/>
      <c r="G63" s="175"/>
      <c r="H63" s="175">
        <f>'将来負担比率（分子）の構造'!K$44</f>
        <v>886</v>
      </c>
      <c r="I63" s="175"/>
      <c r="J63" s="175"/>
      <c r="K63" s="175">
        <f>'将来負担比率（分子）の構造'!L$44</f>
        <v>878</v>
      </c>
      <c r="L63" s="175"/>
      <c r="M63" s="175"/>
      <c r="N63" s="175">
        <f>'将来負担比率（分子）の構造'!M$44</f>
        <v>1078</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2902</v>
      </c>
      <c r="C66" s="175"/>
      <c r="D66" s="175"/>
      <c r="E66" s="175">
        <f>'将来負担比率（分子）の構造'!J$41</f>
        <v>2746</v>
      </c>
      <c r="F66" s="175"/>
      <c r="G66" s="175"/>
      <c r="H66" s="175">
        <f>'将来負担比率（分子）の構造'!K$41</f>
        <v>2766</v>
      </c>
      <c r="I66" s="175"/>
      <c r="J66" s="175"/>
      <c r="K66" s="175">
        <f>'将来負担比率（分子）の構造'!L$41</f>
        <v>2862</v>
      </c>
      <c r="L66" s="175"/>
      <c r="M66" s="175"/>
      <c r="N66" s="175">
        <f>'将来負担比率（分子）の構造'!M$41</f>
        <v>3043</v>
      </c>
      <c r="O66" s="175"/>
      <c r="P66" s="175"/>
    </row>
    <row r="67" spans="1:16" x14ac:dyDescent="0.15">
      <c r="A67" s="175" t="s">
        <v>71</v>
      </c>
      <c r="B67" s="175" t="e">
        <f>NA()</f>
        <v>#N/A</v>
      </c>
      <c r="C67" s="175">
        <f>IF(ISNUMBER('将来負担比率（分子）の構造'!I$53), IF('将来負担比率（分子）の構造'!I$53 &lt; 0, 0, '将来負担比率（分子）の構造'!I$53), NA())</f>
        <v>958</v>
      </c>
      <c r="D67" s="175" t="e">
        <f>NA()</f>
        <v>#N/A</v>
      </c>
      <c r="E67" s="175" t="e">
        <f>NA()</f>
        <v>#N/A</v>
      </c>
      <c r="F67" s="175">
        <f>IF(ISNUMBER('将来負担比率（分子）の構造'!J$53), IF('将来負担比率（分子）の構造'!J$53 &lt; 0, 0, '将来負担比率（分子）の構造'!J$53), NA())</f>
        <v>824</v>
      </c>
      <c r="G67" s="175" t="e">
        <f>NA()</f>
        <v>#N/A</v>
      </c>
      <c r="H67" s="175" t="e">
        <f>NA()</f>
        <v>#N/A</v>
      </c>
      <c r="I67" s="175">
        <f>IF(ISNUMBER('将来負担比率（分子）の構造'!K$53), IF('将来負担比率（分子）の構造'!K$53 &lt; 0, 0, '将来負担比率（分子）の構造'!K$53), NA())</f>
        <v>588</v>
      </c>
      <c r="J67" s="175" t="e">
        <f>NA()</f>
        <v>#N/A</v>
      </c>
      <c r="K67" s="175" t="e">
        <f>NA()</f>
        <v>#N/A</v>
      </c>
      <c r="L67" s="175">
        <f>IF(ISNUMBER('将来負担比率（分子）の構造'!L$53), IF('将来負担比率（分子）の構造'!L$53 &lt; 0, 0, '将来負担比率（分子）の構造'!L$53), NA())</f>
        <v>267</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1131</v>
      </c>
      <c r="C72" s="179">
        <f>基金残高に係る経年分析!G55</f>
        <v>1289</v>
      </c>
      <c r="D72" s="179">
        <f>基金残高に係る経年分析!H55</f>
        <v>1378</v>
      </c>
    </row>
    <row r="73" spans="1:16" x14ac:dyDescent="0.15">
      <c r="A73" s="178" t="s">
        <v>74</v>
      </c>
      <c r="B73" s="179">
        <f>基金残高に係る経年分析!F56</f>
        <v>152</v>
      </c>
      <c r="C73" s="179">
        <f>基金残高に係る経年分析!G56</f>
        <v>152</v>
      </c>
      <c r="D73" s="179">
        <f>基金残高に係る経年分析!H56</f>
        <v>164</v>
      </c>
    </row>
    <row r="74" spans="1:16" x14ac:dyDescent="0.15">
      <c r="A74" s="178" t="s">
        <v>75</v>
      </c>
      <c r="B74" s="179">
        <f>基金残高に係る経年分析!F57</f>
        <v>584</v>
      </c>
      <c r="C74" s="179">
        <f>基金残高に係る経年分析!G57</f>
        <v>501</v>
      </c>
      <c r="D74" s="179">
        <f>基金残高に係る経年分析!H57</f>
        <v>489</v>
      </c>
    </row>
  </sheetData>
  <sheetProtection algorithmName="SHA-512" hashValue="j4upphEtG5XymVOOqcPCMti/HIOqz1YI4Fc7ywxlrPZmayg5eVnSAw6HhIIfCAAZHXSGBmSrUwNO3DfxjOqffQ==" saltValue="kn12UW3a3rtyB5ZdhzA7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1005978</v>
      </c>
      <c r="S5" s="649"/>
      <c r="T5" s="649"/>
      <c r="U5" s="649"/>
      <c r="V5" s="649"/>
      <c r="W5" s="649"/>
      <c r="X5" s="649"/>
      <c r="Y5" s="650"/>
      <c r="Z5" s="651">
        <v>20</v>
      </c>
      <c r="AA5" s="651"/>
      <c r="AB5" s="651"/>
      <c r="AC5" s="651"/>
      <c r="AD5" s="652">
        <v>1005978</v>
      </c>
      <c r="AE5" s="652"/>
      <c r="AF5" s="652"/>
      <c r="AG5" s="652"/>
      <c r="AH5" s="652"/>
      <c r="AI5" s="652"/>
      <c r="AJ5" s="652"/>
      <c r="AK5" s="652"/>
      <c r="AL5" s="653">
        <v>35.299999999999997</v>
      </c>
      <c r="AM5" s="654"/>
      <c r="AN5" s="654"/>
      <c r="AO5" s="655"/>
      <c r="AP5" s="645" t="s">
        <v>217</v>
      </c>
      <c r="AQ5" s="646"/>
      <c r="AR5" s="646"/>
      <c r="AS5" s="646"/>
      <c r="AT5" s="646"/>
      <c r="AU5" s="646"/>
      <c r="AV5" s="646"/>
      <c r="AW5" s="646"/>
      <c r="AX5" s="646"/>
      <c r="AY5" s="646"/>
      <c r="AZ5" s="646"/>
      <c r="BA5" s="646"/>
      <c r="BB5" s="646"/>
      <c r="BC5" s="646"/>
      <c r="BD5" s="646"/>
      <c r="BE5" s="646"/>
      <c r="BF5" s="647"/>
      <c r="BG5" s="659">
        <v>986531</v>
      </c>
      <c r="BH5" s="660"/>
      <c r="BI5" s="660"/>
      <c r="BJ5" s="660"/>
      <c r="BK5" s="660"/>
      <c r="BL5" s="660"/>
      <c r="BM5" s="660"/>
      <c r="BN5" s="661"/>
      <c r="BO5" s="662">
        <v>98.1</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51484</v>
      </c>
      <c r="S6" s="660"/>
      <c r="T6" s="660"/>
      <c r="U6" s="660"/>
      <c r="V6" s="660"/>
      <c r="W6" s="660"/>
      <c r="X6" s="660"/>
      <c r="Y6" s="661"/>
      <c r="Z6" s="662">
        <v>1</v>
      </c>
      <c r="AA6" s="662"/>
      <c r="AB6" s="662"/>
      <c r="AC6" s="662"/>
      <c r="AD6" s="663">
        <v>51484</v>
      </c>
      <c r="AE6" s="663"/>
      <c r="AF6" s="663"/>
      <c r="AG6" s="663"/>
      <c r="AH6" s="663"/>
      <c r="AI6" s="663"/>
      <c r="AJ6" s="663"/>
      <c r="AK6" s="663"/>
      <c r="AL6" s="664">
        <v>1.8</v>
      </c>
      <c r="AM6" s="665"/>
      <c r="AN6" s="665"/>
      <c r="AO6" s="666"/>
      <c r="AP6" s="656" t="s">
        <v>222</v>
      </c>
      <c r="AQ6" s="657"/>
      <c r="AR6" s="657"/>
      <c r="AS6" s="657"/>
      <c r="AT6" s="657"/>
      <c r="AU6" s="657"/>
      <c r="AV6" s="657"/>
      <c r="AW6" s="657"/>
      <c r="AX6" s="657"/>
      <c r="AY6" s="657"/>
      <c r="AZ6" s="657"/>
      <c r="BA6" s="657"/>
      <c r="BB6" s="657"/>
      <c r="BC6" s="657"/>
      <c r="BD6" s="657"/>
      <c r="BE6" s="657"/>
      <c r="BF6" s="658"/>
      <c r="BG6" s="659">
        <v>986531</v>
      </c>
      <c r="BH6" s="660"/>
      <c r="BI6" s="660"/>
      <c r="BJ6" s="660"/>
      <c r="BK6" s="660"/>
      <c r="BL6" s="660"/>
      <c r="BM6" s="660"/>
      <c r="BN6" s="661"/>
      <c r="BO6" s="662">
        <v>98.1</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55374</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55374</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285</v>
      </c>
      <c r="S7" s="660"/>
      <c r="T7" s="660"/>
      <c r="U7" s="660"/>
      <c r="V7" s="660"/>
      <c r="W7" s="660"/>
      <c r="X7" s="660"/>
      <c r="Y7" s="661"/>
      <c r="Z7" s="662">
        <v>0</v>
      </c>
      <c r="AA7" s="662"/>
      <c r="AB7" s="662"/>
      <c r="AC7" s="662"/>
      <c r="AD7" s="663">
        <v>285</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315761</v>
      </c>
      <c r="BH7" s="660"/>
      <c r="BI7" s="660"/>
      <c r="BJ7" s="660"/>
      <c r="BK7" s="660"/>
      <c r="BL7" s="660"/>
      <c r="BM7" s="660"/>
      <c r="BN7" s="661"/>
      <c r="BO7" s="662">
        <v>31.4</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1007310</v>
      </c>
      <c r="CS7" s="660"/>
      <c r="CT7" s="660"/>
      <c r="CU7" s="660"/>
      <c r="CV7" s="660"/>
      <c r="CW7" s="660"/>
      <c r="CX7" s="660"/>
      <c r="CY7" s="661"/>
      <c r="CZ7" s="662">
        <v>20.9</v>
      </c>
      <c r="DA7" s="662"/>
      <c r="DB7" s="662"/>
      <c r="DC7" s="662"/>
      <c r="DD7" s="668">
        <v>66573</v>
      </c>
      <c r="DE7" s="660"/>
      <c r="DF7" s="660"/>
      <c r="DG7" s="660"/>
      <c r="DH7" s="660"/>
      <c r="DI7" s="660"/>
      <c r="DJ7" s="660"/>
      <c r="DK7" s="660"/>
      <c r="DL7" s="660"/>
      <c r="DM7" s="660"/>
      <c r="DN7" s="660"/>
      <c r="DO7" s="660"/>
      <c r="DP7" s="661"/>
      <c r="DQ7" s="668">
        <v>827801</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4439</v>
      </c>
      <c r="S8" s="660"/>
      <c r="T8" s="660"/>
      <c r="U8" s="660"/>
      <c r="V8" s="660"/>
      <c r="W8" s="660"/>
      <c r="X8" s="660"/>
      <c r="Y8" s="661"/>
      <c r="Z8" s="662">
        <v>0.1</v>
      </c>
      <c r="AA8" s="662"/>
      <c r="AB8" s="662"/>
      <c r="AC8" s="662"/>
      <c r="AD8" s="663">
        <v>4439</v>
      </c>
      <c r="AE8" s="663"/>
      <c r="AF8" s="663"/>
      <c r="AG8" s="663"/>
      <c r="AH8" s="663"/>
      <c r="AI8" s="663"/>
      <c r="AJ8" s="663"/>
      <c r="AK8" s="663"/>
      <c r="AL8" s="664">
        <v>0.2</v>
      </c>
      <c r="AM8" s="665"/>
      <c r="AN8" s="665"/>
      <c r="AO8" s="666"/>
      <c r="AP8" s="656" t="s">
        <v>228</v>
      </c>
      <c r="AQ8" s="657"/>
      <c r="AR8" s="657"/>
      <c r="AS8" s="657"/>
      <c r="AT8" s="657"/>
      <c r="AU8" s="657"/>
      <c r="AV8" s="657"/>
      <c r="AW8" s="657"/>
      <c r="AX8" s="657"/>
      <c r="AY8" s="657"/>
      <c r="AZ8" s="657"/>
      <c r="BA8" s="657"/>
      <c r="BB8" s="657"/>
      <c r="BC8" s="657"/>
      <c r="BD8" s="657"/>
      <c r="BE8" s="657"/>
      <c r="BF8" s="658"/>
      <c r="BG8" s="659">
        <v>13145</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949926</v>
      </c>
      <c r="CS8" s="660"/>
      <c r="CT8" s="660"/>
      <c r="CU8" s="660"/>
      <c r="CV8" s="660"/>
      <c r="CW8" s="660"/>
      <c r="CX8" s="660"/>
      <c r="CY8" s="661"/>
      <c r="CZ8" s="662">
        <v>19.7</v>
      </c>
      <c r="DA8" s="662"/>
      <c r="DB8" s="662"/>
      <c r="DC8" s="662"/>
      <c r="DD8" s="668" t="s">
        <v>122</v>
      </c>
      <c r="DE8" s="660"/>
      <c r="DF8" s="660"/>
      <c r="DG8" s="660"/>
      <c r="DH8" s="660"/>
      <c r="DI8" s="660"/>
      <c r="DJ8" s="660"/>
      <c r="DK8" s="660"/>
      <c r="DL8" s="660"/>
      <c r="DM8" s="660"/>
      <c r="DN8" s="660"/>
      <c r="DO8" s="660"/>
      <c r="DP8" s="661"/>
      <c r="DQ8" s="668">
        <v>562690</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7192</v>
      </c>
      <c r="S9" s="660"/>
      <c r="T9" s="660"/>
      <c r="U9" s="660"/>
      <c r="V9" s="660"/>
      <c r="W9" s="660"/>
      <c r="X9" s="660"/>
      <c r="Y9" s="661"/>
      <c r="Z9" s="662">
        <v>0.1</v>
      </c>
      <c r="AA9" s="662"/>
      <c r="AB9" s="662"/>
      <c r="AC9" s="662"/>
      <c r="AD9" s="663">
        <v>7192</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257475</v>
      </c>
      <c r="BH9" s="660"/>
      <c r="BI9" s="660"/>
      <c r="BJ9" s="660"/>
      <c r="BK9" s="660"/>
      <c r="BL9" s="660"/>
      <c r="BM9" s="660"/>
      <c r="BN9" s="661"/>
      <c r="BO9" s="662">
        <v>25.6</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676652</v>
      </c>
      <c r="CS9" s="660"/>
      <c r="CT9" s="660"/>
      <c r="CU9" s="660"/>
      <c r="CV9" s="660"/>
      <c r="CW9" s="660"/>
      <c r="CX9" s="660"/>
      <c r="CY9" s="661"/>
      <c r="CZ9" s="662">
        <v>14</v>
      </c>
      <c r="DA9" s="662"/>
      <c r="DB9" s="662"/>
      <c r="DC9" s="662"/>
      <c r="DD9" s="668">
        <v>8043</v>
      </c>
      <c r="DE9" s="660"/>
      <c r="DF9" s="660"/>
      <c r="DG9" s="660"/>
      <c r="DH9" s="660"/>
      <c r="DI9" s="660"/>
      <c r="DJ9" s="660"/>
      <c r="DK9" s="660"/>
      <c r="DL9" s="660"/>
      <c r="DM9" s="660"/>
      <c r="DN9" s="660"/>
      <c r="DO9" s="660"/>
      <c r="DP9" s="661"/>
      <c r="DQ9" s="668">
        <v>593938</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22734</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169686</v>
      </c>
      <c r="S11" s="660"/>
      <c r="T11" s="660"/>
      <c r="U11" s="660"/>
      <c r="V11" s="660"/>
      <c r="W11" s="660"/>
      <c r="X11" s="660"/>
      <c r="Y11" s="661"/>
      <c r="Z11" s="664">
        <v>3.4</v>
      </c>
      <c r="AA11" s="665"/>
      <c r="AB11" s="665"/>
      <c r="AC11" s="671"/>
      <c r="AD11" s="668">
        <v>169686</v>
      </c>
      <c r="AE11" s="660"/>
      <c r="AF11" s="660"/>
      <c r="AG11" s="660"/>
      <c r="AH11" s="660"/>
      <c r="AI11" s="660"/>
      <c r="AJ11" s="660"/>
      <c r="AK11" s="661"/>
      <c r="AL11" s="664">
        <v>6</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22407</v>
      </c>
      <c r="BH11" s="660"/>
      <c r="BI11" s="660"/>
      <c r="BJ11" s="660"/>
      <c r="BK11" s="660"/>
      <c r="BL11" s="660"/>
      <c r="BM11" s="660"/>
      <c r="BN11" s="661"/>
      <c r="BO11" s="662">
        <v>2.2000000000000002</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253890</v>
      </c>
      <c r="CS11" s="660"/>
      <c r="CT11" s="660"/>
      <c r="CU11" s="660"/>
      <c r="CV11" s="660"/>
      <c r="CW11" s="660"/>
      <c r="CX11" s="660"/>
      <c r="CY11" s="661"/>
      <c r="CZ11" s="662">
        <v>5.3</v>
      </c>
      <c r="DA11" s="662"/>
      <c r="DB11" s="662"/>
      <c r="DC11" s="662"/>
      <c r="DD11" s="668">
        <v>114283</v>
      </c>
      <c r="DE11" s="660"/>
      <c r="DF11" s="660"/>
      <c r="DG11" s="660"/>
      <c r="DH11" s="660"/>
      <c r="DI11" s="660"/>
      <c r="DJ11" s="660"/>
      <c r="DK11" s="660"/>
      <c r="DL11" s="660"/>
      <c r="DM11" s="660"/>
      <c r="DN11" s="660"/>
      <c r="DO11" s="660"/>
      <c r="DP11" s="661"/>
      <c r="DQ11" s="668">
        <v>126023</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583485</v>
      </c>
      <c r="BH12" s="660"/>
      <c r="BI12" s="660"/>
      <c r="BJ12" s="660"/>
      <c r="BK12" s="660"/>
      <c r="BL12" s="660"/>
      <c r="BM12" s="660"/>
      <c r="BN12" s="661"/>
      <c r="BO12" s="662">
        <v>58</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281336</v>
      </c>
      <c r="CS12" s="660"/>
      <c r="CT12" s="660"/>
      <c r="CU12" s="660"/>
      <c r="CV12" s="660"/>
      <c r="CW12" s="660"/>
      <c r="CX12" s="660"/>
      <c r="CY12" s="661"/>
      <c r="CZ12" s="662">
        <v>5.8</v>
      </c>
      <c r="DA12" s="662"/>
      <c r="DB12" s="662"/>
      <c r="DC12" s="662"/>
      <c r="DD12" s="668">
        <v>2728</v>
      </c>
      <c r="DE12" s="660"/>
      <c r="DF12" s="660"/>
      <c r="DG12" s="660"/>
      <c r="DH12" s="660"/>
      <c r="DI12" s="660"/>
      <c r="DJ12" s="660"/>
      <c r="DK12" s="660"/>
      <c r="DL12" s="660"/>
      <c r="DM12" s="660"/>
      <c r="DN12" s="660"/>
      <c r="DO12" s="660"/>
      <c r="DP12" s="661"/>
      <c r="DQ12" s="668">
        <v>175088</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574890</v>
      </c>
      <c r="BH13" s="660"/>
      <c r="BI13" s="660"/>
      <c r="BJ13" s="660"/>
      <c r="BK13" s="660"/>
      <c r="BL13" s="660"/>
      <c r="BM13" s="660"/>
      <c r="BN13" s="661"/>
      <c r="BO13" s="662">
        <v>57.1</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380696</v>
      </c>
      <c r="CS13" s="660"/>
      <c r="CT13" s="660"/>
      <c r="CU13" s="660"/>
      <c r="CV13" s="660"/>
      <c r="CW13" s="660"/>
      <c r="CX13" s="660"/>
      <c r="CY13" s="661"/>
      <c r="CZ13" s="662">
        <v>7.9</v>
      </c>
      <c r="DA13" s="662"/>
      <c r="DB13" s="662"/>
      <c r="DC13" s="662"/>
      <c r="DD13" s="668">
        <v>280571</v>
      </c>
      <c r="DE13" s="660"/>
      <c r="DF13" s="660"/>
      <c r="DG13" s="660"/>
      <c r="DH13" s="660"/>
      <c r="DI13" s="660"/>
      <c r="DJ13" s="660"/>
      <c r="DK13" s="660"/>
      <c r="DL13" s="660"/>
      <c r="DM13" s="660"/>
      <c r="DN13" s="660"/>
      <c r="DO13" s="660"/>
      <c r="DP13" s="661"/>
      <c r="DQ13" s="668">
        <v>164499</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580</v>
      </c>
      <c r="S14" s="660"/>
      <c r="T14" s="660"/>
      <c r="U14" s="660"/>
      <c r="V14" s="660"/>
      <c r="W14" s="660"/>
      <c r="X14" s="660"/>
      <c r="Y14" s="661"/>
      <c r="Z14" s="662">
        <v>0</v>
      </c>
      <c r="AA14" s="662"/>
      <c r="AB14" s="662"/>
      <c r="AC14" s="662"/>
      <c r="AD14" s="663">
        <v>580</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28114</v>
      </c>
      <c r="BH14" s="660"/>
      <c r="BI14" s="660"/>
      <c r="BJ14" s="660"/>
      <c r="BK14" s="660"/>
      <c r="BL14" s="660"/>
      <c r="BM14" s="660"/>
      <c r="BN14" s="661"/>
      <c r="BO14" s="662">
        <v>2.8</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558056</v>
      </c>
      <c r="CS14" s="660"/>
      <c r="CT14" s="660"/>
      <c r="CU14" s="660"/>
      <c r="CV14" s="660"/>
      <c r="CW14" s="660"/>
      <c r="CX14" s="660"/>
      <c r="CY14" s="661"/>
      <c r="CZ14" s="662">
        <v>11.6</v>
      </c>
      <c r="DA14" s="662"/>
      <c r="DB14" s="662"/>
      <c r="DC14" s="662"/>
      <c r="DD14" s="668">
        <v>263586</v>
      </c>
      <c r="DE14" s="660"/>
      <c r="DF14" s="660"/>
      <c r="DG14" s="660"/>
      <c r="DH14" s="660"/>
      <c r="DI14" s="660"/>
      <c r="DJ14" s="660"/>
      <c r="DK14" s="660"/>
      <c r="DL14" s="660"/>
      <c r="DM14" s="660"/>
      <c r="DN14" s="660"/>
      <c r="DO14" s="660"/>
      <c r="DP14" s="661"/>
      <c r="DQ14" s="668">
        <v>275841</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59171</v>
      </c>
      <c r="BH15" s="660"/>
      <c r="BI15" s="660"/>
      <c r="BJ15" s="660"/>
      <c r="BK15" s="660"/>
      <c r="BL15" s="660"/>
      <c r="BM15" s="660"/>
      <c r="BN15" s="661"/>
      <c r="BO15" s="662">
        <v>5.9</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351082</v>
      </c>
      <c r="CS15" s="660"/>
      <c r="CT15" s="660"/>
      <c r="CU15" s="660"/>
      <c r="CV15" s="660"/>
      <c r="CW15" s="660"/>
      <c r="CX15" s="660"/>
      <c r="CY15" s="661"/>
      <c r="CZ15" s="662">
        <v>7.3</v>
      </c>
      <c r="DA15" s="662"/>
      <c r="DB15" s="662"/>
      <c r="DC15" s="662"/>
      <c r="DD15" s="668">
        <v>53350</v>
      </c>
      <c r="DE15" s="660"/>
      <c r="DF15" s="660"/>
      <c r="DG15" s="660"/>
      <c r="DH15" s="660"/>
      <c r="DI15" s="660"/>
      <c r="DJ15" s="660"/>
      <c r="DK15" s="660"/>
      <c r="DL15" s="660"/>
      <c r="DM15" s="660"/>
      <c r="DN15" s="660"/>
      <c r="DO15" s="660"/>
      <c r="DP15" s="661"/>
      <c r="DQ15" s="668">
        <v>251879</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6692</v>
      </c>
      <c r="S16" s="660"/>
      <c r="T16" s="660"/>
      <c r="U16" s="660"/>
      <c r="V16" s="660"/>
      <c r="W16" s="660"/>
      <c r="X16" s="660"/>
      <c r="Y16" s="661"/>
      <c r="Z16" s="662">
        <v>0.1</v>
      </c>
      <c r="AA16" s="662"/>
      <c r="AB16" s="662"/>
      <c r="AC16" s="662"/>
      <c r="AD16" s="663">
        <v>6692</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14903</v>
      </c>
      <c r="S17" s="660"/>
      <c r="T17" s="660"/>
      <c r="U17" s="660"/>
      <c r="V17" s="660"/>
      <c r="W17" s="660"/>
      <c r="X17" s="660"/>
      <c r="Y17" s="661"/>
      <c r="Z17" s="662">
        <v>0.3</v>
      </c>
      <c r="AA17" s="662"/>
      <c r="AB17" s="662"/>
      <c r="AC17" s="662"/>
      <c r="AD17" s="663">
        <v>14903</v>
      </c>
      <c r="AE17" s="663"/>
      <c r="AF17" s="663"/>
      <c r="AG17" s="663"/>
      <c r="AH17" s="663"/>
      <c r="AI17" s="663"/>
      <c r="AJ17" s="663"/>
      <c r="AK17" s="663"/>
      <c r="AL17" s="664">
        <v>0.5</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311913</v>
      </c>
      <c r="CS17" s="660"/>
      <c r="CT17" s="660"/>
      <c r="CU17" s="660"/>
      <c r="CV17" s="660"/>
      <c r="CW17" s="660"/>
      <c r="CX17" s="660"/>
      <c r="CY17" s="661"/>
      <c r="CZ17" s="662">
        <v>6.5</v>
      </c>
      <c r="DA17" s="662"/>
      <c r="DB17" s="662"/>
      <c r="DC17" s="662"/>
      <c r="DD17" s="668" t="s">
        <v>122</v>
      </c>
      <c r="DE17" s="660"/>
      <c r="DF17" s="660"/>
      <c r="DG17" s="660"/>
      <c r="DH17" s="660"/>
      <c r="DI17" s="660"/>
      <c r="DJ17" s="660"/>
      <c r="DK17" s="660"/>
      <c r="DL17" s="660"/>
      <c r="DM17" s="660"/>
      <c r="DN17" s="660"/>
      <c r="DO17" s="660"/>
      <c r="DP17" s="661"/>
      <c r="DQ17" s="668">
        <v>311913</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3422</v>
      </c>
      <c r="S18" s="660"/>
      <c r="T18" s="660"/>
      <c r="U18" s="660"/>
      <c r="V18" s="660"/>
      <c r="W18" s="660"/>
      <c r="X18" s="660"/>
      <c r="Y18" s="661"/>
      <c r="Z18" s="662">
        <v>0.1</v>
      </c>
      <c r="AA18" s="662"/>
      <c r="AB18" s="662"/>
      <c r="AC18" s="662"/>
      <c r="AD18" s="663">
        <v>3422</v>
      </c>
      <c r="AE18" s="663"/>
      <c r="AF18" s="663"/>
      <c r="AG18" s="663"/>
      <c r="AH18" s="663"/>
      <c r="AI18" s="663"/>
      <c r="AJ18" s="663"/>
      <c r="AK18" s="663"/>
      <c r="AL18" s="664">
        <v>0.1</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2889</v>
      </c>
      <c r="S19" s="660"/>
      <c r="T19" s="660"/>
      <c r="U19" s="660"/>
      <c r="V19" s="660"/>
      <c r="W19" s="660"/>
      <c r="X19" s="660"/>
      <c r="Y19" s="661"/>
      <c r="Z19" s="662">
        <v>0.1</v>
      </c>
      <c r="AA19" s="662"/>
      <c r="AB19" s="662"/>
      <c r="AC19" s="662"/>
      <c r="AD19" s="663">
        <v>2889</v>
      </c>
      <c r="AE19" s="663"/>
      <c r="AF19" s="663"/>
      <c r="AG19" s="663"/>
      <c r="AH19" s="663"/>
      <c r="AI19" s="663"/>
      <c r="AJ19" s="663"/>
      <c r="AK19" s="663"/>
      <c r="AL19" s="664">
        <v>0.1</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19447</v>
      </c>
      <c r="BH19" s="660"/>
      <c r="BI19" s="660"/>
      <c r="BJ19" s="660"/>
      <c r="BK19" s="660"/>
      <c r="BL19" s="660"/>
      <c r="BM19" s="660"/>
      <c r="BN19" s="661"/>
      <c r="BO19" s="662">
        <v>1.9</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533</v>
      </c>
      <c r="S20" s="660"/>
      <c r="T20" s="660"/>
      <c r="U20" s="660"/>
      <c r="V20" s="660"/>
      <c r="W20" s="660"/>
      <c r="X20" s="660"/>
      <c r="Y20" s="661"/>
      <c r="Z20" s="662">
        <v>0</v>
      </c>
      <c r="AA20" s="662"/>
      <c r="AB20" s="662"/>
      <c r="AC20" s="662"/>
      <c r="AD20" s="663">
        <v>533</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19447</v>
      </c>
      <c r="BH20" s="660"/>
      <c r="BI20" s="660"/>
      <c r="BJ20" s="660"/>
      <c r="BK20" s="660"/>
      <c r="BL20" s="660"/>
      <c r="BM20" s="660"/>
      <c r="BN20" s="661"/>
      <c r="BO20" s="662">
        <v>1.9</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4826235</v>
      </c>
      <c r="CS20" s="660"/>
      <c r="CT20" s="660"/>
      <c r="CU20" s="660"/>
      <c r="CV20" s="660"/>
      <c r="CW20" s="660"/>
      <c r="CX20" s="660"/>
      <c r="CY20" s="661"/>
      <c r="CZ20" s="662">
        <v>100</v>
      </c>
      <c r="DA20" s="662"/>
      <c r="DB20" s="662"/>
      <c r="DC20" s="662"/>
      <c r="DD20" s="668">
        <v>789134</v>
      </c>
      <c r="DE20" s="660"/>
      <c r="DF20" s="660"/>
      <c r="DG20" s="660"/>
      <c r="DH20" s="660"/>
      <c r="DI20" s="660"/>
      <c r="DJ20" s="660"/>
      <c r="DK20" s="660"/>
      <c r="DL20" s="660"/>
      <c r="DM20" s="660"/>
      <c r="DN20" s="660"/>
      <c r="DO20" s="660"/>
      <c r="DP20" s="661"/>
      <c r="DQ20" s="668">
        <v>3345046</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1831976</v>
      </c>
      <c r="S21" s="660"/>
      <c r="T21" s="660"/>
      <c r="U21" s="660"/>
      <c r="V21" s="660"/>
      <c r="W21" s="660"/>
      <c r="X21" s="660"/>
      <c r="Y21" s="661"/>
      <c r="Z21" s="662">
        <v>36.4</v>
      </c>
      <c r="AA21" s="662"/>
      <c r="AB21" s="662"/>
      <c r="AC21" s="662"/>
      <c r="AD21" s="663">
        <v>1548286</v>
      </c>
      <c r="AE21" s="663"/>
      <c r="AF21" s="663"/>
      <c r="AG21" s="663"/>
      <c r="AH21" s="663"/>
      <c r="AI21" s="663"/>
      <c r="AJ21" s="663"/>
      <c r="AK21" s="663"/>
      <c r="AL21" s="664">
        <v>54.4</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19447</v>
      </c>
      <c r="BH21" s="660"/>
      <c r="BI21" s="660"/>
      <c r="BJ21" s="660"/>
      <c r="BK21" s="660"/>
      <c r="BL21" s="660"/>
      <c r="BM21" s="660"/>
      <c r="BN21" s="661"/>
      <c r="BO21" s="662">
        <v>1.9</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1548286</v>
      </c>
      <c r="S22" s="660"/>
      <c r="T22" s="660"/>
      <c r="U22" s="660"/>
      <c r="V22" s="660"/>
      <c r="W22" s="660"/>
      <c r="X22" s="660"/>
      <c r="Y22" s="661"/>
      <c r="Z22" s="662">
        <v>30.8</v>
      </c>
      <c r="AA22" s="662"/>
      <c r="AB22" s="662"/>
      <c r="AC22" s="662"/>
      <c r="AD22" s="663">
        <v>1548286</v>
      </c>
      <c r="AE22" s="663"/>
      <c r="AF22" s="663"/>
      <c r="AG22" s="663"/>
      <c r="AH22" s="663"/>
      <c r="AI22" s="663"/>
      <c r="AJ22" s="663"/>
      <c r="AK22" s="663"/>
      <c r="AL22" s="664">
        <v>54.4</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283690</v>
      </c>
      <c r="S23" s="660"/>
      <c r="T23" s="660"/>
      <c r="U23" s="660"/>
      <c r="V23" s="660"/>
      <c r="W23" s="660"/>
      <c r="X23" s="660"/>
      <c r="Y23" s="661"/>
      <c r="Z23" s="662">
        <v>5.6</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1491209</v>
      </c>
      <c r="CS24" s="649"/>
      <c r="CT24" s="649"/>
      <c r="CU24" s="649"/>
      <c r="CV24" s="649"/>
      <c r="CW24" s="649"/>
      <c r="CX24" s="649"/>
      <c r="CY24" s="650"/>
      <c r="CZ24" s="653">
        <v>30.9</v>
      </c>
      <c r="DA24" s="654"/>
      <c r="DB24" s="654"/>
      <c r="DC24" s="670"/>
      <c r="DD24" s="694">
        <v>1128759</v>
      </c>
      <c r="DE24" s="649"/>
      <c r="DF24" s="649"/>
      <c r="DG24" s="649"/>
      <c r="DH24" s="649"/>
      <c r="DI24" s="649"/>
      <c r="DJ24" s="649"/>
      <c r="DK24" s="650"/>
      <c r="DL24" s="694">
        <v>1016113</v>
      </c>
      <c r="DM24" s="649"/>
      <c r="DN24" s="649"/>
      <c r="DO24" s="649"/>
      <c r="DP24" s="649"/>
      <c r="DQ24" s="649"/>
      <c r="DR24" s="649"/>
      <c r="DS24" s="649"/>
      <c r="DT24" s="649"/>
      <c r="DU24" s="649"/>
      <c r="DV24" s="650"/>
      <c r="DW24" s="653">
        <v>35.5</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3096637</v>
      </c>
      <c r="S25" s="660"/>
      <c r="T25" s="660"/>
      <c r="U25" s="660"/>
      <c r="V25" s="660"/>
      <c r="W25" s="660"/>
      <c r="X25" s="660"/>
      <c r="Y25" s="661"/>
      <c r="Z25" s="662">
        <v>61.6</v>
      </c>
      <c r="AA25" s="662"/>
      <c r="AB25" s="662"/>
      <c r="AC25" s="662"/>
      <c r="AD25" s="663">
        <v>2812947</v>
      </c>
      <c r="AE25" s="663"/>
      <c r="AF25" s="663"/>
      <c r="AG25" s="663"/>
      <c r="AH25" s="663"/>
      <c r="AI25" s="663"/>
      <c r="AJ25" s="663"/>
      <c r="AK25" s="663"/>
      <c r="AL25" s="664">
        <v>98.8</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707862</v>
      </c>
      <c r="CS25" s="691"/>
      <c r="CT25" s="691"/>
      <c r="CU25" s="691"/>
      <c r="CV25" s="691"/>
      <c r="CW25" s="691"/>
      <c r="CX25" s="691"/>
      <c r="CY25" s="692"/>
      <c r="CZ25" s="664">
        <v>14.7</v>
      </c>
      <c r="DA25" s="689"/>
      <c r="DB25" s="689"/>
      <c r="DC25" s="693"/>
      <c r="DD25" s="668">
        <v>655228</v>
      </c>
      <c r="DE25" s="691"/>
      <c r="DF25" s="691"/>
      <c r="DG25" s="691"/>
      <c r="DH25" s="691"/>
      <c r="DI25" s="691"/>
      <c r="DJ25" s="691"/>
      <c r="DK25" s="692"/>
      <c r="DL25" s="668">
        <v>606146</v>
      </c>
      <c r="DM25" s="691"/>
      <c r="DN25" s="691"/>
      <c r="DO25" s="691"/>
      <c r="DP25" s="691"/>
      <c r="DQ25" s="691"/>
      <c r="DR25" s="691"/>
      <c r="DS25" s="691"/>
      <c r="DT25" s="691"/>
      <c r="DU25" s="691"/>
      <c r="DV25" s="692"/>
      <c r="DW25" s="664">
        <v>21.2</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894</v>
      </c>
      <c r="S26" s="660"/>
      <c r="T26" s="660"/>
      <c r="U26" s="660"/>
      <c r="V26" s="660"/>
      <c r="W26" s="660"/>
      <c r="X26" s="660"/>
      <c r="Y26" s="661"/>
      <c r="Z26" s="662">
        <v>0</v>
      </c>
      <c r="AA26" s="662"/>
      <c r="AB26" s="662"/>
      <c r="AC26" s="662"/>
      <c r="AD26" s="663">
        <v>894</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424061</v>
      </c>
      <c r="CS26" s="660"/>
      <c r="CT26" s="660"/>
      <c r="CU26" s="660"/>
      <c r="CV26" s="660"/>
      <c r="CW26" s="660"/>
      <c r="CX26" s="660"/>
      <c r="CY26" s="661"/>
      <c r="CZ26" s="664">
        <v>8.8000000000000007</v>
      </c>
      <c r="DA26" s="689"/>
      <c r="DB26" s="689"/>
      <c r="DC26" s="693"/>
      <c r="DD26" s="668">
        <v>393093</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13442</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1005978</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471434</v>
      </c>
      <c r="CS27" s="691"/>
      <c r="CT27" s="691"/>
      <c r="CU27" s="691"/>
      <c r="CV27" s="691"/>
      <c r="CW27" s="691"/>
      <c r="CX27" s="691"/>
      <c r="CY27" s="692"/>
      <c r="CZ27" s="664">
        <v>9.8000000000000007</v>
      </c>
      <c r="DA27" s="689"/>
      <c r="DB27" s="689"/>
      <c r="DC27" s="693"/>
      <c r="DD27" s="668">
        <v>161618</v>
      </c>
      <c r="DE27" s="691"/>
      <c r="DF27" s="691"/>
      <c r="DG27" s="691"/>
      <c r="DH27" s="691"/>
      <c r="DI27" s="691"/>
      <c r="DJ27" s="691"/>
      <c r="DK27" s="692"/>
      <c r="DL27" s="668">
        <v>98054</v>
      </c>
      <c r="DM27" s="691"/>
      <c r="DN27" s="691"/>
      <c r="DO27" s="691"/>
      <c r="DP27" s="691"/>
      <c r="DQ27" s="691"/>
      <c r="DR27" s="691"/>
      <c r="DS27" s="691"/>
      <c r="DT27" s="691"/>
      <c r="DU27" s="691"/>
      <c r="DV27" s="692"/>
      <c r="DW27" s="664">
        <v>3.4</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54288</v>
      </c>
      <c r="S28" s="660"/>
      <c r="T28" s="660"/>
      <c r="U28" s="660"/>
      <c r="V28" s="660"/>
      <c r="W28" s="660"/>
      <c r="X28" s="660"/>
      <c r="Y28" s="661"/>
      <c r="Z28" s="662">
        <v>1.1000000000000001</v>
      </c>
      <c r="AA28" s="662"/>
      <c r="AB28" s="662"/>
      <c r="AC28" s="662"/>
      <c r="AD28" s="663">
        <v>8610</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311913</v>
      </c>
      <c r="CS28" s="660"/>
      <c r="CT28" s="660"/>
      <c r="CU28" s="660"/>
      <c r="CV28" s="660"/>
      <c r="CW28" s="660"/>
      <c r="CX28" s="660"/>
      <c r="CY28" s="661"/>
      <c r="CZ28" s="664">
        <v>6.5</v>
      </c>
      <c r="DA28" s="689"/>
      <c r="DB28" s="689"/>
      <c r="DC28" s="693"/>
      <c r="DD28" s="668">
        <v>311913</v>
      </c>
      <c r="DE28" s="660"/>
      <c r="DF28" s="660"/>
      <c r="DG28" s="660"/>
      <c r="DH28" s="660"/>
      <c r="DI28" s="660"/>
      <c r="DJ28" s="660"/>
      <c r="DK28" s="661"/>
      <c r="DL28" s="668">
        <v>311913</v>
      </c>
      <c r="DM28" s="660"/>
      <c r="DN28" s="660"/>
      <c r="DO28" s="660"/>
      <c r="DP28" s="660"/>
      <c r="DQ28" s="660"/>
      <c r="DR28" s="660"/>
      <c r="DS28" s="660"/>
      <c r="DT28" s="660"/>
      <c r="DU28" s="660"/>
      <c r="DV28" s="661"/>
      <c r="DW28" s="664">
        <v>10.9</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17876</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311913</v>
      </c>
      <c r="CS29" s="691"/>
      <c r="CT29" s="691"/>
      <c r="CU29" s="691"/>
      <c r="CV29" s="691"/>
      <c r="CW29" s="691"/>
      <c r="CX29" s="691"/>
      <c r="CY29" s="692"/>
      <c r="CZ29" s="664">
        <v>6.5</v>
      </c>
      <c r="DA29" s="689"/>
      <c r="DB29" s="689"/>
      <c r="DC29" s="693"/>
      <c r="DD29" s="668">
        <v>311913</v>
      </c>
      <c r="DE29" s="691"/>
      <c r="DF29" s="691"/>
      <c r="DG29" s="691"/>
      <c r="DH29" s="691"/>
      <c r="DI29" s="691"/>
      <c r="DJ29" s="691"/>
      <c r="DK29" s="692"/>
      <c r="DL29" s="668">
        <v>311913</v>
      </c>
      <c r="DM29" s="691"/>
      <c r="DN29" s="691"/>
      <c r="DO29" s="691"/>
      <c r="DP29" s="691"/>
      <c r="DQ29" s="691"/>
      <c r="DR29" s="691"/>
      <c r="DS29" s="691"/>
      <c r="DT29" s="691"/>
      <c r="DU29" s="691"/>
      <c r="DV29" s="692"/>
      <c r="DW29" s="664">
        <v>10.9</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493419</v>
      </c>
      <c r="S30" s="660"/>
      <c r="T30" s="660"/>
      <c r="U30" s="660"/>
      <c r="V30" s="660"/>
      <c r="W30" s="660"/>
      <c r="X30" s="660"/>
      <c r="Y30" s="661"/>
      <c r="Z30" s="662">
        <v>9.8000000000000007</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305271</v>
      </c>
      <c r="CS30" s="660"/>
      <c r="CT30" s="660"/>
      <c r="CU30" s="660"/>
      <c r="CV30" s="660"/>
      <c r="CW30" s="660"/>
      <c r="CX30" s="660"/>
      <c r="CY30" s="661"/>
      <c r="CZ30" s="664">
        <v>6.3</v>
      </c>
      <c r="DA30" s="689"/>
      <c r="DB30" s="689"/>
      <c r="DC30" s="693"/>
      <c r="DD30" s="668">
        <v>305271</v>
      </c>
      <c r="DE30" s="660"/>
      <c r="DF30" s="660"/>
      <c r="DG30" s="660"/>
      <c r="DH30" s="660"/>
      <c r="DI30" s="660"/>
      <c r="DJ30" s="660"/>
      <c r="DK30" s="661"/>
      <c r="DL30" s="668">
        <v>305271</v>
      </c>
      <c r="DM30" s="660"/>
      <c r="DN30" s="660"/>
      <c r="DO30" s="660"/>
      <c r="DP30" s="660"/>
      <c r="DQ30" s="660"/>
      <c r="DR30" s="660"/>
      <c r="DS30" s="660"/>
      <c r="DT30" s="660"/>
      <c r="DU30" s="660"/>
      <c r="DV30" s="661"/>
      <c r="DW30" s="664">
        <v>10.7</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v>
      </c>
      <c r="BH31" s="703"/>
      <c r="BI31" s="703"/>
      <c r="BJ31" s="703"/>
      <c r="BK31" s="703"/>
      <c r="BL31" s="703"/>
      <c r="BM31" s="654">
        <v>97.6</v>
      </c>
      <c r="BN31" s="703"/>
      <c r="BO31" s="703"/>
      <c r="BP31" s="703"/>
      <c r="BQ31" s="704"/>
      <c r="BR31" s="715">
        <v>98</v>
      </c>
      <c r="BS31" s="703"/>
      <c r="BT31" s="703"/>
      <c r="BU31" s="703"/>
      <c r="BV31" s="703"/>
      <c r="BW31" s="703"/>
      <c r="BX31" s="654">
        <v>95</v>
      </c>
      <c r="BY31" s="703"/>
      <c r="BZ31" s="703"/>
      <c r="CA31" s="703"/>
      <c r="CB31" s="704"/>
      <c r="CD31" s="697"/>
      <c r="CE31" s="698"/>
      <c r="CF31" s="656" t="s">
        <v>301</v>
      </c>
      <c r="CG31" s="657"/>
      <c r="CH31" s="657"/>
      <c r="CI31" s="657"/>
      <c r="CJ31" s="657"/>
      <c r="CK31" s="657"/>
      <c r="CL31" s="657"/>
      <c r="CM31" s="657"/>
      <c r="CN31" s="657"/>
      <c r="CO31" s="657"/>
      <c r="CP31" s="657"/>
      <c r="CQ31" s="658"/>
      <c r="CR31" s="659">
        <v>6642</v>
      </c>
      <c r="CS31" s="691"/>
      <c r="CT31" s="691"/>
      <c r="CU31" s="691"/>
      <c r="CV31" s="691"/>
      <c r="CW31" s="691"/>
      <c r="CX31" s="691"/>
      <c r="CY31" s="692"/>
      <c r="CZ31" s="664">
        <v>0.1</v>
      </c>
      <c r="DA31" s="689"/>
      <c r="DB31" s="689"/>
      <c r="DC31" s="693"/>
      <c r="DD31" s="668">
        <v>6642</v>
      </c>
      <c r="DE31" s="691"/>
      <c r="DF31" s="691"/>
      <c r="DG31" s="691"/>
      <c r="DH31" s="691"/>
      <c r="DI31" s="691"/>
      <c r="DJ31" s="691"/>
      <c r="DK31" s="692"/>
      <c r="DL31" s="668">
        <v>6642</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290427</v>
      </c>
      <c r="S32" s="660"/>
      <c r="T32" s="660"/>
      <c r="U32" s="660"/>
      <c r="V32" s="660"/>
      <c r="W32" s="660"/>
      <c r="X32" s="660"/>
      <c r="Y32" s="661"/>
      <c r="Z32" s="662">
        <v>5.8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99.2</v>
      </c>
      <c r="BH32" s="691"/>
      <c r="BI32" s="691"/>
      <c r="BJ32" s="691"/>
      <c r="BK32" s="691"/>
      <c r="BL32" s="691"/>
      <c r="BM32" s="665">
        <v>97.9</v>
      </c>
      <c r="BN32" s="691"/>
      <c r="BO32" s="691"/>
      <c r="BP32" s="691"/>
      <c r="BQ32" s="714"/>
      <c r="BR32" s="716">
        <v>98.7</v>
      </c>
      <c r="BS32" s="691"/>
      <c r="BT32" s="691"/>
      <c r="BU32" s="691"/>
      <c r="BV32" s="691"/>
      <c r="BW32" s="691"/>
      <c r="BX32" s="665">
        <v>97.2</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21730</v>
      </c>
      <c r="S33" s="660"/>
      <c r="T33" s="660"/>
      <c r="U33" s="660"/>
      <c r="V33" s="660"/>
      <c r="W33" s="660"/>
      <c r="X33" s="660"/>
      <c r="Y33" s="661"/>
      <c r="Z33" s="662">
        <v>0.4</v>
      </c>
      <c r="AA33" s="662"/>
      <c r="AB33" s="662"/>
      <c r="AC33" s="662"/>
      <c r="AD33" s="663">
        <v>10559</v>
      </c>
      <c r="AE33" s="663"/>
      <c r="AF33" s="663"/>
      <c r="AG33" s="663"/>
      <c r="AH33" s="663"/>
      <c r="AI33" s="663"/>
      <c r="AJ33" s="663"/>
      <c r="AK33" s="663"/>
      <c r="AL33" s="664">
        <v>0.4</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98.8</v>
      </c>
      <c r="BH33" s="718"/>
      <c r="BI33" s="718"/>
      <c r="BJ33" s="718"/>
      <c r="BK33" s="718"/>
      <c r="BL33" s="718"/>
      <c r="BM33" s="719">
        <v>97.2</v>
      </c>
      <c r="BN33" s="718"/>
      <c r="BO33" s="718"/>
      <c r="BP33" s="718"/>
      <c r="BQ33" s="720"/>
      <c r="BR33" s="717">
        <v>97.2</v>
      </c>
      <c r="BS33" s="718"/>
      <c r="BT33" s="718"/>
      <c r="BU33" s="718"/>
      <c r="BV33" s="718"/>
      <c r="BW33" s="718"/>
      <c r="BX33" s="719">
        <v>93</v>
      </c>
      <c r="BY33" s="718"/>
      <c r="BZ33" s="718"/>
      <c r="CA33" s="718"/>
      <c r="CB33" s="720"/>
      <c r="CD33" s="656" t="s">
        <v>308</v>
      </c>
      <c r="CE33" s="657"/>
      <c r="CF33" s="657"/>
      <c r="CG33" s="657"/>
      <c r="CH33" s="657"/>
      <c r="CI33" s="657"/>
      <c r="CJ33" s="657"/>
      <c r="CK33" s="657"/>
      <c r="CL33" s="657"/>
      <c r="CM33" s="657"/>
      <c r="CN33" s="657"/>
      <c r="CO33" s="657"/>
      <c r="CP33" s="657"/>
      <c r="CQ33" s="658"/>
      <c r="CR33" s="659">
        <v>2545892</v>
      </c>
      <c r="CS33" s="691"/>
      <c r="CT33" s="691"/>
      <c r="CU33" s="691"/>
      <c r="CV33" s="691"/>
      <c r="CW33" s="691"/>
      <c r="CX33" s="691"/>
      <c r="CY33" s="692"/>
      <c r="CZ33" s="664">
        <v>52.8</v>
      </c>
      <c r="DA33" s="689"/>
      <c r="DB33" s="689"/>
      <c r="DC33" s="693"/>
      <c r="DD33" s="668">
        <v>2070380</v>
      </c>
      <c r="DE33" s="691"/>
      <c r="DF33" s="691"/>
      <c r="DG33" s="691"/>
      <c r="DH33" s="691"/>
      <c r="DI33" s="691"/>
      <c r="DJ33" s="691"/>
      <c r="DK33" s="692"/>
      <c r="DL33" s="668">
        <v>1554679</v>
      </c>
      <c r="DM33" s="691"/>
      <c r="DN33" s="691"/>
      <c r="DO33" s="691"/>
      <c r="DP33" s="691"/>
      <c r="DQ33" s="691"/>
      <c r="DR33" s="691"/>
      <c r="DS33" s="691"/>
      <c r="DT33" s="691"/>
      <c r="DU33" s="691"/>
      <c r="DV33" s="692"/>
      <c r="DW33" s="664">
        <v>54.3</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141996</v>
      </c>
      <c r="S34" s="660"/>
      <c r="T34" s="660"/>
      <c r="U34" s="660"/>
      <c r="V34" s="660"/>
      <c r="W34" s="660"/>
      <c r="X34" s="660"/>
      <c r="Y34" s="661"/>
      <c r="Z34" s="662">
        <v>2.8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875217</v>
      </c>
      <c r="CS34" s="660"/>
      <c r="CT34" s="660"/>
      <c r="CU34" s="660"/>
      <c r="CV34" s="660"/>
      <c r="CW34" s="660"/>
      <c r="CX34" s="660"/>
      <c r="CY34" s="661"/>
      <c r="CZ34" s="664">
        <v>18.100000000000001</v>
      </c>
      <c r="DA34" s="689"/>
      <c r="DB34" s="689"/>
      <c r="DC34" s="693"/>
      <c r="DD34" s="668">
        <v>688909</v>
      </c>
      <c r="DE34" s="660"/>
      <c r="DF34" s="660"/>
      <c r="DG34" s="660"/>
      <c r="DH34" s="660"/>
      <c r="DI34" s="660"/>
      <c r="DJ34" s="660"/>
      <c r="DK34" s="661"/>
      <c r="DL34" s="668">
        <v>545147</v>
      </c>
      <c r="DM34" s="660"/>
      <c r="DN34" s="660"/>
      <c r="DO34" s="660"/>
      <c r="DP34" s="660"/>
      <c r="DQ34" s="660"/>
      <c r="DR34" s="660"/>
      <c r="DS34" s="660"/>
      <c r="DT34" s="660"/>
      <c r="DU34" s="660"/>
      <c r="DV34" s="661"/>
      <c r="DW34" s="664">
        <v>19</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56572</v>
      </c>
      <c r="S35" s="660"/>
      <c r="T35" s="660"/>
      <c r="U35" s="660"/>
      <c r="V35" s="660"/>
      <c r="W35" s="660"/>
      <c r="X35" s="660"/>
      <c r="Y35" s="661"/>
      <c r="Z35" s="662">
        <v>1.1000000000000001</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70940</v>
      </c>
      <c r="CS35" s="691"/>
      <c r="CT35" s="691"/>
      <c r="CU35" s="691"/>
      <c r="CV35" s="691"/>
      <c r="CW35" s="691"/>
      <c r="CX35" s="691"/>
      <c r="CY35" s="692"/>
      <c r="CZ35" s="664">
        <v>1.5</v>
      </c>
      <c r="DA35" s="689"/>
      <c r="DB35" s="689"/>
      <c r="DC35" s="693"/>
      <c r="DD35" s="668">
        <v>55448</v>
      </c>
      <c r="DE35" s="691"/>
      <c r="DF35" s="691"/>
      <c r="DG35" s="691"/>
      <c r="DH35" s="691"/>
      <c r="DI35" s="691"/>
      <c r="DJ35" s="691"/>
      <c r="DK35" s="692"/>
      <c r="DL35" s="668">
        <v>49423</v>
      </c>
      <c r="DM35" s="691"/>
      <c r="DN35" s="691"/>
      <c r="DO35" s="691"/>
      <c r="DP35" s="691"/>
      <c r="DQ35" s="691"/>
      <c r="DR35" s="691"/>
      <c r="DS35" s="691"/>
      <c r="DT35" s="691"/>
      <c r="DU35" s="691"/>
      <c r="DV35" s="692"/>
      <c r="DW35" s="664">
        <v>1.7</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275348</v>
      </c>
      <c r="S36" s="660"/>
      <c r="T36" s="660"/>
      <c r="U36" s="660"/>
      <c r="V36" s="660"/>
      <c r="W36" s="660"/>
      <c r="X36" s="660"/>
      <c r="Y36" s="661"/>
      <c r="Z36" s="662">
        <v>5.5</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298100</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9581</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1184949</v>
      </c>
      <c r="CS36" s="660"/>
      <c r="CT36" s="660"/>
      <c r="CU36" s="660"/>
      <c r="CV36" s="660"/>
      <c r="CW36" s="660"/>
      <c r="CX36" s="660"/>
      <c r="CY36" s="661"/>
      <c r="CZ36" s="664">
        <v>24.6</v>
      </c>
      <c r="DA36" s="689"/>
      <c r="DB36" s="689"/>
      <c r="DC36" s="693"/>
      <c r="DD36" s="668">
        <v>984170</v>
      </c>
      <c r="DE36" s="660"/>
      <c r="DF36" s="660"/>
      <c r="DG36" s="660"/>
      <c r="DH36" s="660"/>
      <c r="DI36" s="660"/>
      <c r="DJ36" s="660"/>
      <c r="DK36" s="661"/>
      <c r="DL36" s="668">
        <v>825912</v>
      </c>
      <c r="DM36" s="660"/>
      <c r="DN36" s="660"/>
      <c r="DO36" s="660"/>
      <c r="DP36" s="660"/>
      <c r="DQ36" s="660"/>
      <c r="DR36" s="660"/>
      <c r="DS36" s="660"/>
      <c r="DT36" s="660"/>
      <c r="DU36" s="660"/>
      <c r="DV36" s="661"/>
      <c r="DW36" s="664">
        <v>28.8</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78428</v>
      </c>
      <c r="S37" s="660"/>
      <c r="T37" s="660"/>
      <c r="U37" s="660"/>
      <c r="V37" s="660"/>
      <c r="W37" s="660"/>
      <c r="X37" s="660"/>
      <c r="Y37" s="661"/>
      <c r="Z37" s="662">
        <v>1.6</v>
      </c>
      <c r="AA37" s="662"/>
      <c r="AB37" s="662"/>
      <c r="AC37" s="662"/>
      <c r="AD37" s="663">
        <v>15356</v>
      </c>
      <c r="AE37" s="663"/>
      <c r="AF37" s="663"/>
      <c r="AG37" s="663"/>
      <c r="AH37" s="663"/>
      <c r="AI37" s="663"/>
      <c r="AJ37" s="663"/>
      <c r="AK37" s="663"/>
      <c r="AL37" s="664">
        <v>0.5</v>
      </c>
      <c r="AM37" s="665"/>
      <c r="AN37" s="665"/>
      <c r="AO37" s="666"/>
      <c r="AQ37" s="722" t="s">
        <v>320</v>
      </c>
      <c r="AR37" s="723"/>
      <c r="AS37" s="723"/>
      <c r="AT37" s="723"/>
      <c r="AU37" s="723"/>
      <c r="AV37" s="723"/>
      <c r="AW37" s="723"/>
      <c r="AX37" s="723"/>
      <c r="AY37" s="724"/>
      <c r="AZ37" s="659">
        <v>13680</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1588</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502425</v>
      </c>
      <c r="CS37" s="691"/>
      <c r="CT37" s="691"/>
      <c r="CU37" s="691"/>
      <c r="CV37" s="691"/>
      <c r="CW37" s="691"/>
      <c r="CX37" s="691"/>
      <c r="CY37" s="692"/>
      <c r="CZ37" s="664">
        <v>10.4</v>
      </c>
      <c r="DA37" s="689"/>
      <c r="DB37" s="689"/>
      <c r="DC37" s="693"/>
      <c r="DD37" s="668">
        <v>491746</v>
      </c>
      <c r="DE37" s="691"/>
      <c r="DF37" s="691"/>
      <c r="DG37" s="691"/>
      <c r="DH37" s="691"/>
      <c r="DI37" s="691"/>
      <c r="DJ37" s="691"/>
      <c r="DK37" s="692"/>
      <c r="DL37" s="668">
        <v>483159</v>
      </c>
      <c r="DM37" s="691"/>
      <c r="DN37" s="691"/>
      <c r="DO37" s="691"/>
      <c r="DP37" s="691"/>
      <c r="DQ37" s="691"/>
      <c r="DR37" s="691"/>
      <c r="DS37" s="691"/>
      <c r="DT37" s="691"/>
      <c r="DU37" s="691"/>
      <c r="DV37" s="692"/>
      <c r="DW37" s="664">
        <v>16.899999999999999</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486599</v>
      </c>
      <c r="S38" s="660"/>
      <c r="T38" s="660"/>
      <c r="U38" s="660"/>
      <c r="V38" s="660"/>
      <c r="W38" s="660"/>
      <c r="X38" s="660"/>
      <c r="Y38" s="661"/>
      <c r="Z38" s="662">
        <v>9.6999999999999993</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10062</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1198</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274358</v>
      </c>
      <c r="CS38" s="660"/>
      <c r="CT38" s="660"/>
      <c r="CU38" s="660"/>
      <c r="CV38" s="660"/>
      <c r="CW38" s="660"/>
      <c r="CX38" s="660"/>
      <c r="CY38" s="661"/>
      <c r="CZ38" s="664">
        <v>5.7</v>
      </c>
      <c r="DA38" s="689"/>
      <c r="DB38" s="689"/>
      <c r="DC38" s="693"/>
      <c r="DD38" s="668">
        <v>204362</v>
      </c>
      <c r="DE38" s="660"/>
      <c r="DF38" s="660"/>
      <c r="DG38" s="660"/>
      <c r="DH38" s="660"/>
      <c r="DI38" s="660"/>
      <c r="DJ38" s="660"/>
      <c r="DK38" s="661"/>
      <c r="DL38" s="668">
        <v>134197</v>
      </c>
      <c r="DM38" s="660"/>
      <c r="DN38" s="660"/>
      <c r="DO38" s="660"/>
      <c r="DP38" s="660"/>
      <c r="DQ38" s="660"/>
      <c r="DR38" s="660"/>
      <c r="DS38" s="660"/>
      <c r="DT38" s="660"/>
      <c r="DU38" s="660"/>
      <c r="DV38" s="661"/>
      <c r="DW38" s="664">
        <v>4.7</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t="s">
        <v>122</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1824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137993</v>
      </c>
      <c r="CS39" s="691"/>
      <c r="CT39" s="691"/>
      <c r="CU39" s="691"/>
      <c r="CV39" s="691"/>
      <c r="CW39" s="691"/>
      <c r="CX39" s="691"/>
      <c r="CY39" s="692"/>
      <c r="CZ39" s="664">
        <v>2.9</v>
      </c>
      <c r="DA39" s="689"/>
      <c r="DB39" s="689"/>
      <c r="DC39" s="693"/>
      <c r="DD39" s="668">
        <v>135056</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17199</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102</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2435</v>
      </c>
      <c r="CS40" s="660"/>
      <c r="CT40" s="660"/>
      <c r="CU40" s="660"/>
      <c r="CV40" s="660"/>
      <c r="CW40" s="660"/>
      <c r="CX40" s="660"/>
      <c r="CY40" s="661"/>
      <c r="CZ40" s="664">
        <v>0.1</v>
      </c>
      <c r="DA40" s="689"/>
      <c r="DB40" s="689"/>
      <c r="DC40" s="693"/>
      <c r="DD40" s="668">
        <v>2435</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5027656</v>
      </c>
      <c r="S41" s="732"/>
      <c r="T41" s="732"/>
      <c r="U41" s="732"/>
      <c r="V41" s="732"/>
      <c r="W41" s="732"/>
      <c r="X41" s="732"/>
      <c r="Y41" s="736"/>
      <c r="Z41" s="737">
        <v>100</v>
      </c>
      <c r="AA41" s="737"/>
      <c r="AB41" s="737"/>
      <c r="AC41" s="737"/>
      <c r="AD41" s="738">
        <v>2848366</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70379</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203979</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369</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789134</v>
      </c>
      <c r="CS42" s="691"/>
      <c r="CT42" s="691"/>
      <c r="CU42" s="691"/>
      <c r="CV42" s="691"/>
      <c r="CW42" s="691"/>
      <c r="CX42" s="691"/>
      <c r="CY42" s="692"/>
      <c r="CZ42" s="664">
        <v>16.399999999999999</v>
      </c>
      <c r="DA42" s="689"/>
      <c r="DB42" s="689"/>
      <c r="DC42" s="693"/>
      <c r="DD42" s="668">
        <v>145907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t="s">
        <v>122</v>
      </c>
      <c r="CS43" s="691"/>
      <c r="CT43" s="691"/>
      <c r="CU43" s="691"/>
      <c r="CV43" s="691"/>
      <c r="CW43" s="691"/>
      <c r="CX43" s="691"/>
      <c r="CY43" s="692"/>
      <c r="CZ43" s="664" t="s">
        <v>122</v>
      </c>
      <c r="DA43" s="689"/>
      <c r="DB43" s="689"/>
      <c r="DC43" s="693"/>
      <c r="DD43" s="668" t="s">
        <v>122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789134</v>
      </c>
      <c r="CS44" s="660"/>
      <c r="CT44" s="660"/>
      <c r="CU44" s="660"/>
      <c r="CV44" s="660"/>
      <c r="CW44" s="660"/>
      <c r="CX44" s="660"/>
      <c r="CY44" s="661"/>
      <c r="CZ44" s="664">
        <v>16.399999999999999</v>
      </c>
      <c r="DA44" s="665"/>
      <c r="DB44" s="665"/>
      <c r="DC44" s="671"/>
      <c r="DD44" s="668">
        <v>145907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282148</v>
      </c>
      <c r="CS45" s="691"/>
      <c r="CT45" s="691"/>
      <c r="CU45" s="691"/>
      <c r="CV45" s="691"/>
      <c r="CW45" s="691"/>
      <c r="CX45" s="691"/>
      <c r="CY45" s="692"/>
      <c r="CZ45" s="664">
        <v>5.8</v>
      </c>
      <c r="DA45" s="689"/>
      <c r="DB45" s="689"/>
      <c r="DC45" s="693"/>
      <c r="DD45" s="668">
        <v>53038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498258</v>
      </c>
      <c r="CS46" s="660"/>
      <c r="CT46" s="660"/>
      <c r="CU46" s="660"/>
      <c r="CV46" s="660"/>
      <c r="CW46" s="660"/>
      <c r="CX46" s="660"/>
      <c r="CY46" s="661"/>
      <c r="CZ46" s="664">
        <v>10.3</v>
      </c>
      <c r="DA46" s="665"/>
      <c r="DB46" s="665"/>
      <c r="DC46" s="671"/>
      <c r="DD46" s="668">
        <v>84141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4826235</v>
      </c>
      <c r="CS49" s="718"/>
      <c r="CT49" s="718"/>
      <c r="CU49" s="718"/>
      <c r="CV49" s="718"/>
      <c r="CW49" s="718"/>
      <c r="CX49" s="718"/>
      <c r="CY49" s="747"/>
      <c r="CZ49" s="739">
        <v>100</v>
      </c>
      <c r="DA49" s="748"/>
      <c r="DB49" s="748"/>
      <c r="DC49" s="749"/>
      <c r="DD49" s="750">
        <v>3345046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6ug2s2e+ig2DCWX1Hy2YhcN1GrigiQYENixj2pCzn5Al/KP2QdDYLViQsBStjeJzFx1JiIwfhDixGQ35Lq2vQw==" saltValue="E3GTIgVOj9gmWybUkGQqP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5022</v>
      </c>
      <c r="R7" s="789"/>
      <c r="S7" s="789"/>
      <c r="T7" s="789"/>
      <c r="U7" s="789"/>
      <c r="V7" s="789">
        <v>4822</v>
      </c>
      <c r="W7" s="789"/>
      <c r="X7" s="789"/>
      <c r="Y7" s="789"/>
      <c r="Z7" s="789"/>
      <c r="AA7" s="789">
        <v>200</v>
      </c>
      <c r="AB7" s="789"/>
      <c r="AC7" s="789"/>
      <c r="AD7" s="789"/>
      <c r="AE7" s="790"/>
      <c r="AF7" s="791">
        <v>160</v>
      </c>
      <c r="AG7" s="792"/>
      <c r="AH7" s="792"/>
      <c r="AI7" s="792"/>
      <c r="AJ7" s="793"/>
      <c r="AK7" s="794">
        <v>57</v>
      </c>
      <c r="AL7" s="795"/>
      <c r="AM7" s="795"/>
      <c r="AN7" s="795"/>
      <c r="AO7" s="795"/>
      <c r="AP7" s="795">
        <v>3043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4</v>
      </c>
      <c r="R8" s="820"/>
      <c r="S8" s="820"/>
      <c r="T8" s="820"/>
      <c r="U8" s="820"/>
      <c r="V8" s="820">
        <v>3</v>
      </c>
      <c r="W8" s="820"/>
      <c r="X8" s="820"/>
      <c r="Y8" s="820"/>
      <c r="Z8" s="820"/>
      <c r="AA8" s="820">
        <v>1</v>
      </c>
      <c r="AB8" s="820"/>
      <c r="AC8" s="820"/>
      <c r="AD8" s="820"/>
      <c r="AE8" s="821"/>
      <c r="AF8" s="822">
        <v>1</v>
      </c>
      <c r="AG8" s="823"/>
      <c r="AH8" s="823"/>
      <c r="AI8" s="823"/>
      <c r="AJ8" s="824"/>
      <c r="AK8" s="805" t="s">
        <v>548</v>
      </c>
      <c r="AL8" s="806"/>
      <c r="AM8" s="806"/>
      <c r="AN8" s="806"/>
      <c r="AO8" s="806"/>
      <c r="AP8" s="806" t="s">
        <v>548</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377</v>
      </c>
      <c r="C9" s="817"/>
      <c r="D9" s="817"/>
      <c r="E9" s="817"/>
      <c r="F9" s="817"/>
      <c r="G9" s="817"/>
      <c r="H9" s="817"/>
      <c r="I9" s="817"/>
      <c r="J9" s="817"/>
      <c r="K9" s="817"/>
      <c r="L9" s="817"/>
      <c r="M9" s="817"/>
      <c r="N9" s="817"/>
      <c r="O9" s="817"/>
      <c r="P9" s="818"/>
      <c r="Q9" s="819">
        <v>2</v>
      </c>
      <c r="R9" s="820"/>
      <c r="S9" s="820"/>
      <c r="T9" s="820"/>
      <c r="U9" s="820"/>
      <c r="V9" s="820">
        <v>1</v>
      </c>
      <c r="W9" s="820"/>
      <c r="X9" s="820"/>
      <c r="Y9" s="820"/>
      <c r="Z9" s="820"/>
      <c r="AA9" s="820">
        <v>1</v>
      </c>
      <c r="AB9" s="820"/>
      <c r="AC9" s="820"/>
      <c r="AD9" s="820"/>
      <c r="AE9" s="821"/>
      <c r="AF9" s="822">
        <v>0</v>
      </c>
      <c r="AG9" s="823"/>
      <c r="AH9" s="823"/>
      <c r="AI9" s="823"/>
      <c r="AJ9" s="824"/>
      <c r="AK9" s="805" t="s">
        <v>548</v>
      </c>
      <c r="AL9" s="806"/>
      <c r="AM9" s="806"/>
      <c r="AN9" s="806"/>
      <c r="AO9" s="806"/>
      <c r="AP9" s="806" t="s">
        <v>548</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v>5028</v>
      </c>
      <c r="R23" s="829"/>
      <c r="S23" s="829"/>
      <c r="T23" s="829"/>
      <c r="U23" s="829"/>
      <c r="V23" s="829">
        <v>4826</v>
      </c>
      <c r="W23" s="829"/>
      <c r="X23" s="829"/>
      <c r="Y23" s="829"/>
      <c r="Z23" s="829"/>
      <c r="AA23" s="829">
        <v>202</v>
      </c>
      <c r="AB23" s="829"/>
      <c r="AC23" s="829"/>
      <c r="AD23" s="829"/>
      <c r="AE23" s="830"/>
      <c r="AF23" s="831">
        <v>161</v>
      </c>
      <c r="AG23" s="829"/>
      <c r="AH23" s="829"/>
      <c r="AI23" s="829"/>
      <c r="AJ23" s="832"/>
      <c r="AK23" s="833"/>
      <c r="AL23" s="834"/>
      <c r="AM23" s="834"/>
      <c r="AN23" s="834"/>
      <c r="AO23" s="834"/>
      <c r="AP23" s="829">
        <v>3043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971</v>
      </c>
      <c r="R28" s="859"/>
      <c r="S28" s="859"/>
      <c r="T28" s="859"/>
      <c r="U28" s="859"/>
      <c r="V28" s="859">
        <v>961</v>
      </c>
      <c r="W28" s="859"/>
      <c r="X28" s="859"/>
      <c r="Y28" s="859"/>
      <c r="Z28" s="859"/>
      <c r="AA28" s="859">
        <v>10</v>
      </c>
      <c r="AB28" s="859"/>
      <c r="AC28" s="859"/>
      <c r="AD28" s="859"/>
      <c r="AE28" s="860"/>
      <c r="AF28" s="861">
        <v>10</v>
      </c>
      <c r="AG28" s="859"/>
      <c r="AH28" s="859"/>
      <c r="AI28" s="859"/>
      <c r="AJ28" s="862"/>
      <c r="AK28" s="863">
        <v>63</v>
      </c>
      <c r="AL28" s="864"/>
      <c r="AM28" s="864"/>
      <c r="AN28" s="864"/>
      <c r="AO28" s="864"/>
      <c r="AP28" s="864" t="s">
        <v>548</v>
      </c>
      <c r="AQ28" s="864"/>
      <c r="AR28" s="864"/>
      <c r="AS28" s="864"/>
      <c r="AT28" s="864"/>
      <c r="AU28" s="864" t="s">
        <v>548</v>
      </c>
      <c r="AV28" s="864"/>
      <c r="AW28" s="864"/>
      <c r="AX28" s="864"/>
      <c r="AY28" s="864"/>
      <c r="AZ28" s="865" t="s">
        <v>548</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1108</v>
      </c>
      <c r="R29" s="820"/>
      <c r="S29" s="820"/>
      <c r="T29" s="820"/>
      <c r="U29" s="820"/>
      <c r="V29" s="820">
        <v>974</v>
      </c>
      <c r="W29" s="820"/>
      <c r="X29" s="820"/>
      <c r="Y29" s="820"/>
      <c r="Z29" s="820"/>
      <c r="AA29" s="820">
        <v>134</v>
      </c>
      <c r="AB29" s="820"/>
      <c r="AC29" s="820"/>
      <c r="AD29" s="820"/>
      <c r="AE29" s="821"/>
      <c r="AF29" s="822">
        <v>134</v>
      </c>
      <c r="AG29" s="823"/>
      <c r="AH29" s="823"/>
      <c r="AI29" s="823"/>
      <c r="AJ29" s="824"/>
      <c r="AK29" s="870">
        <v>148</v>
      </c>
      <c r="AL29" s="866"/>
      <c r="AM29" s="866"/>
      <c r="AN29" s="866"/>
      <c r="AO29" s="866"/>
      <c r="AP29" s="866" t="s">
        <v>548</v>
      </c>
      <c r="AQ29" s="866"/>
      <c r="AR29" s="866"/>
      <c r="AS29" s="866"/>
      <c r="AT29" s="866"/>
      <c r="AU29" s="866" t="s">
        <v>548</v>
      </c>
      <c r="AV29" s="866"/>
      <c r="AW29" s="866"/>
      <c r="AX29" s="866"/>
      <c r="AY29" s="866"/>
      <c r="AZ29" s="867" t="s">
        <v>548</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122</v>
      </c>
      <c r="R30" s="820"/>
      <c r="S30" s="820"/>
      <c r="T30" s="820"/>
      <c r="U30" s="820"/>
      <c r="V30" s="820">
        <v>121</v>
      </c>
      <c r="W30" s="820"/>
      <c r="X30" s="820"/>
      <c r="Y30" s="820"/>
      <c r="Z30" s="820"/>
      <c r="AA30" s="820">
        <v>1</v>
      </c>
      <c r="AB30" s="820"/>
      <c r="AC30" s="820"/>
      <c r="AD30" s="820"/>
      <c r="AE30" s="821"/>
      <c r="AF30" s="822">
        <v>1</v>
      </c>
      <c r="AG30" s="823"/>
      <c r="AH30" s="823"/>
      <c r="AI30" s="823"/>
      <c r="AJ30" s="824"/>
      <c r="AK30" s="870">
        <v>30</v>
      </c>
      <c r="AL30" s="866"/>
      <c r="AM30" s="866"/>
      <c r="AN30" s="866"/>
      <c r="AO30" s="866"/>
      <c r="AP30" s="866" t="s">
        <v>548</v>
      </c>
      <c r="AQ30" s="866"/>
      <c r="AR30" s="866"/>
      <c r="AS30" s="866"/>
      <c r="AT30" s="866"/>
      <c r="AU30" s="866" t="s">
        <v>548</v>
      </c>
      <c r="AV30" s="866"/>
      <c r="AW30" s="866"/>
      <c r="AX30" s="866"/>
      <c r="AY30" s="866"/>
      <c r="AZ30" s="867" t="s">
        <v>548</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189</v>
      </c>
      <c r="R31" s="820"/>
      <c r="S31" s="820"/>
      <c r="T31" s="820"/>
      <c r="U31" s="820"/>
      <c r="V31" s="820">
        <v>156</v>
      </c>
      <c r="W31" s="820"/>
      <c r="X31" s="820"/>
      <c r="Y31" s="820"/>
      <c r="Z31" s="820"/>
      <c r="AA31" s="820">
        <v>33</v>
      </c>
      <c r="AB31" s="820"/>
      <c r="AC31" s="820"/>
      <c r="AD31" s="820"/>
      <c r="AE31" s="821"/>
      <c r="AF31" s="822">
        <v>171</v>
      </c>
      <c r="AG31" s="823"/>
      <c r="AH31" s="823"/>
      <c r="AI31" s="823"/>
      <c r="AJ31" s="824"/>
      <c r="AK31" s="870" t="s">
        <v>548</v>
      </c>
      <c r="AL31" s="866"/>
      <c r="AM31" s="866"/>
      <c r="AN31" s="866"/>
      <c r="AO31" s="866"/>
      <c r="AP31" s="866">
        <v>552</v>
      </c>
      <c r="AQ31" s="866"/>
      <c r="AR31" s="866"/>
      <c r="AS31" s="866"/>
      <c r="AT31" s="866"/>
      <c r="AU31" s="866" t="s">
        <v>548</v>
      </c>
      <c r="AV31" s="866"/>
      <c r="AW31" s="866"/>
      <c r="AX31" s="866"/>
      <c r="AY31" s="866"/>
      <c r="AZ31" s="867" t="s">
        <v>548</v>
      </c>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396</v>
      </c>
      <c r="C32" s="817"/>
      <c r="D32" s="817"/>
      <c r="E32" s="817"/>
      <c r="F32" s="817"/>
      <c r="G32" s="817"/>
      <c r="H32" s="817"/>
      <c r="I32" s="817"/>
      <c r="J32" s="817"/>
      <c r="K32" s="817"/>
      <c r="L32" s="817"/>
      <c r="M32" s="817"/>
      <c r="N32" s="817"/>
      <c r="O32" s="817"/>
      <c r="P32" s="818"/>
      <c r="Q32" s="819">
        <v>111</v>
      </c>
      <c r="R32" s="820"/>
      <c r="S32" s="820"/>
      <c r="T32" s="820"/>
      <c r="U32" s="820"/>
      <c r="V32" s="820">
        <v>85</v>
      </c>
      <c r="W32" s="820"/>
      <c r="X32" s="820"/>
      <c r="Y32" s="820"/>
      <c r="Z32" s="820"/>
      <c r="AA32" s="820">
        <v>26</v>
      </c>
      <c r="AB32" s="820"/>
      <c r="AC32" s="820"/>
      <c r="AD32" s="820"/>
      <c r="AE32" s="821"/>
      <c r="AF32" s="822">
        <v>649</v>
      </c>
      <c r="AG32" s="823"/>
      <c r="AH32" s="823"/>
      <c r="AI32" s="823"/>
      <c r="AJ32" s="824"/>
      <c r="AK32" s="870" t="s">
        <v>548</v>
      </c>
      <c r="AL32" s="866"/>
      <c r="AM32" s="866"/>
      <c r="AN32" s="866"/>
      <c r="AO32" s="866"/>
      <c r="AP32" s="866" t="s">
        <v>548</v>
      </c>
      <c r="AQ32" s="866"/>
      <c r="AR32" s="866"/>
      <c r="AS32" s="866"/>
      <c r="AT32" s="866"/>
      <c r="AU32" s="866" t="s">
        <v>548</v>
      </c>
      <c r="AV32" s="866"/>
      <c r="AW32" s="866"/>
      <c r="AX32" s="866"/>
      <c r="AY32" s="866"/>
      <c r="AZ32" s="867" t="s">
        <v>548</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965</v>
      </c>
      <c r="AG63" s="880"/>
      <c r="AH63" s="880"/>
      <c r="AI63" s="880"/>
      <c r="AJ63" s="881"/>
      <c r="AK63" s="882"/>
      <c r="AL63" s="877"/>
      <c r="AM63" s="877"/>
      <c r="AN63" s="877"/>
      <c r="AO63" s="877"/>
      <c r="AP63" s="880">
        <v>552</v>
      </c>
      <c r="AQ63" s="880"/>
      <c r="AR63" s="880"/>
      <c r="AS63" s="880"/>
      <c r="AT63" s="880"/>
      <c r="AU63" s="880" t="s">
        <v>558</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401</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549</v>
      </c>
      <c r="C68" s="906"/>
      <c r="D68" s="906"/>
      <c r="E68" s="906"/>
      <c r="F68" s="906"/>
      <c r="G68" s="906"/>
      <c r="H68" s="906"/>
      <c r="I68" s="906"/>
      <c r="J68" s="906"/>
      <c r="K68" s="906"/>
      <c r="L68" s="906"/>
      <c r="M68" s="906"/>
      <c r="N68" s="906"/>
      <c r="O68" s="906"/>
      <c r="P68" s="907"/>
      <c r="Q68" s="908">
        <v>4696</v>
      </c>
      <c r="R68" s="902"/>
      <c r="S68" s="902"/>
      <c r="T68" s="902"/>
      <c r="U68" s="902"/>
      <c r="V68" s="902">
        <v>4203</v>
      </c>
      <c r="W68" s="902"/>
      <c r="X68" s="902"/>
      <c r="Y68" s="902"/>
      <c r="Z68" s="902"/>
      <c r="AA68" s="902">
        <v>494</v>
      </c>
      <c r="AB68" s="902"/>
      <c r="AC68" s="902"/>
      <c r="AD68" s="902"/>
      <c r="AE68" s="902"/>
      <c r="AF68" s="902">
        <v>494</v>
      </c>
      <c r="AG68" s="902"/>
      <c r="AH68" s="902"/>
      <c r="AI68" s="902"/>
      <c r="AJ68" s="902"/>
      <c r="AK68" s="902" t="s">
        <v>558</v>
      </c>
      <c r="AL68" s="902"/>
      <c r="AM68" s="902"/>
      <c r="AN68" s="902"/>
      <c r="AO68" s="902"/>
      <c r="AP68" s="902" t="s">
        <v>558</v>
      </c>
      <c r="AQ68" s="902"/>
      <c r="AR68" s="902"/>
      <c r="AS68" s="902"/>
      <c r="AT68" s="902"/>
      <c r="AU68" s="902" t="s">
        <v>558</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550</v>
      </c>
      <c r="C69" s="910"/>
      <c r="D69" s="910"/>
      <c r="E69" s="910"/>
      <c r="F69" s="910"/>
      <c r="G69" s="910"/>
      <c r="H69" s="910"/>
      <c r="I69" s="910"/>
      <c r="J69" s="910"/>
      <c r="K69" s="910"/>
      <c r="L69" s="910"/>
      <c r="M69" s="910"/>
      <c r="N69" s="910"/>
      <c r="O69" s="910"/>
      <c r="P69" s="911"/>
      <c r="Q69" s="912">
        <v>1695</v>
      </c>
      <c r="R69" s="866"/>
      <c r="S69" s="866"/>
      <c r="T69" s="866"/>
      <c r="U69" s="866"/>
      <c r="V69" s="866">
        <v>1567</v>
      </c>
      <c r="W69" s="866"/>
      <c r="X69" s="866"/>
      <c r="Y69" s="866"/>
      <c r="Z69" s="866"/>
      <c r="AA69" s="866">
        <v>127</v>
      </c>
      <c r="AB69" s="866"/>
      <c r="AC69" s="866"/>
      <c r="AD69" s="866"/>
      <c r="AE69" s="866"/>
      <c r="AF69" s="866">
        <v>127</v>
      </c>
      <c r="AG69" s="866"/>
      <c r="AH69" s="866"/>
      <c r="AI69" s="866"/>
      <c r="AJ69" s="866"/>
      <c r="AK69" s="866" t="s">
        <v>558</v>
      </c>
      <c r="AL69" s="866"/>
      <c r="AM69" s="866"/>
      <c r="AN69" s="866"/>
      <c r="AO69" s="866"/>
      <c r="AP69" s="866">
        <v>1981</v>
      </c>
      <c r="AQ69" s="866"/>
      <c r="AR69" s="866"/>
      <c r="AS69" s="866"/>
      <c r="AT69" s="866"/>
      <c r="AU69" s="866">
        <v>832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551</v>
      </c>
      <c r="C70" s="910"/>
      <c r="D70" s="910"/>
      <c r="E70" s="910"/>
      <c r="F70" s="910"/>
      <c r="G70" s="910"/>
      <c r="H70" s="910"/>
      <c r="I70" s="910"/>
      <c r="J70" s="910"/>
      <c r="K70" s="910"/>
      <c r="L70" s="910"/>
      <c r="M70" s="910"/>
      <c r="N70" s="910"/>
      <c r="O70" s="910"/>
      <c r="P70" s="911"/>
      <c r="Q70" s="912">
        <v>66</v>
      </c>
      <c r="R70" s="866"/>
      <c r="S70" s="866"/>
      <c r="T70" s="866"/>
      <c r="U70" s="866"/>
      <c r="V70" s="866">
        <v>47</v>
      </c>
      <c r="W70" s="866"/>
      <c r="X70" s="866"/>
      <c r="Y70" s="866"/>
      <c r="Z70" s="866"/>
      <c r="AA70" s="866">
        <v>19</v>
      </c>
      <c r="AB70" s="866"/>
      <c r="AC70" s="866"/>
      <c r="AD70" s="866"/>
      <c r="AE70" s="866"/>
      <c r="AF70" s="866">
        <v>19</v>
      </c>
      <c r="AG70" s="866"/>
      <c r="AH70" s="866"/>
      <c r="AI70" s="866"/>
      <c r="AJ70" s="866"/>
      <c r="AK70" s="866" t="s">
        <v>558</v>
      </c>
      <c r="AL70" s="866"/>
      <c r="AM70" s="866"/>
      <c r="AN70" s="866"/>
      <c r="AO70" s="866"/>
      <c r="AP70" s="866">
        <v>342</v>
      </c>
      <c r="AQ70" s="866"/>
      <c r="AR70" s="866"/>
      <c r="AS70" s="866"/>
      <c r="AT70" s="866"/>
      <c r="AU70" s="866">
        <v>63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1324</v>
      </c>
      <c r="R71" s="866"/>
      <c r="S71" s="866"/>
      <c r="T71" s="866"/>
      <c r="U71" s="866"/>
      <c r="V71" s="866">
        <v>1287</v>
      </c>
      <c r="W71" s="866"/>
      <c r="X71" s="866"/>
      <c r="Y71" s="866"/>
      <c r="Z71" s="866"/>
      <c r="AA71" s="866">
        <v>37</v>
      </c>
      <c r="AB71" s="866"/>
      <c r="AC71" s="866"/>
      <c r="AD71" s="866"/>
      <c r="AE71" s="866"/>
      <c r="AF71" s="866">
        <v>37</v>
      </c>
      <c r="AG71" s="866"/>
      <c r="AH71" s="866"/>
      <c r="AI71" s="866"/>
      <c r="AJ71" s="866"/>
      <c r="AK71" s="866">
        <v>6</v>
      </c>
      <c r="AL71" s="866"/>
      <c r="AM71" s="866"/>
      <c r="AN71" s="866"/>
      <c r="AO71" s="866"/>
      <c r="AP71" s="866">
        <v>1041</v>
      </c>
      <c r="AQ71" s="866"/>
      <c r="AR71" s="866"/>
      <c r="AS71" s="866"/>
      <c r="AT71" s="866"/>
      <c r="AU71" s="866">
        <v>158</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553</v>
      </c>
      <c r="C72" s="910"/>
      <c r="D72" s="910"/>
      <c r="E72" s="910"/>
      <c r="F72" s="910"/>
      <c r="G72" s="910"/>
      <c r="H72" s="910"/>
      <c r="I72" s="910"/>
      <c r="J72" s="910"/>
      <c r="K72" s="910"/>
      <c r="L72" s="910"/>
      <c r="M72" s="910"/>
      <c r="N72" s="910"/>
      <c r="O72" s="910"/>
      <c r="P72" s="911"/>
      <c r="Q72" s="912">
        <v>30</v>
      </c>
      <c r="R72" s="866"/>
      <c r="S72" s="866"/>
      <c r="T72" s="866"/>
      <c r="U72" s="866"/>
      <c r="V72" s="866">
        <v>30</v>
      </c>
      <c r="W72" s="866"/>
      <c r="X72" s="866"/>
      <c r="Y72" s="866"/>
      <c r="Z72" s="866"/>
      <c r="AA72" s="866">
        <v>0</v>
      </c>
      <c r="AB72" s="866"/>
      <c r="AC72" s="866"/>
      <c r="AD72" s="866"/>
      <c r="AE72" s="866"/>
      <c r="AF72" s="866">
        <v>0</v>
      </c>
      <c r="AG72" s="866"/>
      <c r="AH72" s="866"/>
      <c r="AI72" s="866"/>
      <c r="AJ72" s="866"/>
      <c r="AK72" s="866" t="s">
        <v>558</v>
      </c>
      <c r="AL72" s="866"/>
      <c r="AM72" s="866"/>
      <c r="AN72" s="866"/>
      <c r="AO72" s="866"/>
      <c r="AP72" s="866">
        <v>196</v>
      </c>
      <c r="AQ72" s="866"/>
      <c r="AR72" s="866"/>
      <c r="AS72" s="866"/>
      <c r="AT72" s="866"/>
      <c r="AU72" s="866" t="s">
        <v>558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554</v>
      </c>
      <c r="C73" s="910"/>
      <c r="D73" s="910"/>
      <c r="E73" s="910"/>
      <c r="F73" s="910"/>
      <c r="G73" s="910"/>
      <c r="H73" s="910"/>
      <c r="I73" s="910"/>
      <c r="J73" s="910"/>
      <c r="K73" s="910"/>
      <c r="L73" s="910"/>
      <c r="M73" s="910"/>
      <c r="N73" s="910"/>
      <c r="O73" s="910"/>
      <c r="P73" s="911"/>
      <c r="Q73" s="912">
        <v>524</v>
      </c>
      <c r="R73" s="866"/>
      <c r="S73" s="866"/>
      <c r="T73" s="866"/>
      <c r="U73" s="866"/>
      <c r="V73" s="866">
        <v>588</v>
      </c>
      <c r="W73" s="866"/>
      <c r="X73" s="866"/>
      <c r="Y73" s="866"/>
      <c r="Z73" s="866"/>
      <c r="AA73" s="866">
        <v>-64</v>
      </c>
      <c r="AB73" s="866"/>
      <c r="AC73" s="866"/>
      <c r="AD73" s="866"/>
      <c r="AE73" s="866"/>
      <c r="AF73" s="866">
        <v>657</v>
      </c>
      <c r="AG73" s="866"/>
      <c r="AH73" s="866"/>
      <c r="AI73" s="866"/>
      <c r="AJ73" s="866"/>
      <c r="AK73" s="866">
        <v>283</v>
      </c>
      <c r="AL73" s="866"/>
      <c r="AM73" s="866"/>
      <c r="AN73" s="866"/>
      <c r="AO73" s="866"/>
      <c r="AP73" s="866">
        <v>2229</v>
      </c>
      <c r="AQ73" s="866"/>
      <c r="AR73" s="866"/>
      <c r="AS73" s="866"/>
      <c r="AT73" s="866"/>
      <c r="AU73" s="866">
        <v>24</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555</v>
      </c>
      <c r="C74" s="910"/>
      <c r="D74" s="910"/>
      <c r="E74" s="910"/>
      <c r="F74" s="910"/>
      <c r="G74" s="910"/>
      <c r="H74" s="910"/>
      <c r="I74" s="910"/>
      <c r="J74" s="910"/>
      <c r="K74" s="910"/>
      <c r="L74" s="910"/>
      <c r="M74" s="910"/>
      <c r="N74" s="910"/>
      <c r="O74" s="910"/>
      <c r="P74" s="911"/>
      <c r="Q74" s="912">
        <v>150</v>
      </c>
      <c r="R74" s="866"/>
      <c r="S74" s="866"/>
      <c r="T74" s="866"/>
      <c r="U74" s="866"/>
      <c r="V74" s="866">
        <v>143</v>
      </c>
      <c r="W74" s="866"/>
      <c r="X74" s="866"/>
      <c r="Y74" s="866"/>
      <c r="Z74" s="866"/>
      <c r="AA74" s="866">
        <v>7</v>
      </c>
      <c r="AB74" s="866"/>
      <c r="AC74" s="866"/>
      <c r="AD74" s="866"/>
      <c r="AE74" s="866"/>
      <c r="AF74" s="866">
        <v>7</v>
      </c>
      <c r="AG74" s="866"/>
      <c r="AH74" s="866"/>
      <c r="AI74" s="866"/>
      <c r="AJ74" s="866"/>
      <c r="AK74" s="866" t="s">
        <v>558</v>
      </c>
      <c r="AL74" s="866"/>
      <c r="AM74" s="866"/>
      <c r="AN74" s="866"/>
      <c r="AO74" s="866"/>
      <c r="AP74" s="866" t="s">
        <v>558</v>
      </c>
      <c r="AQ74" s="866"/>
      <c r="AR74" s="866"/>
      <c r="AS74" s="866"/>
      <c r="AT74" s="866"/>
      <c r="AU74" s="866" t="s">
        <v>558</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556</v>
      </c>
      <c r="C75" s="910"/>
      <c r="D75" s="910"/>
      <c r="E75" s="910"/>
      <c r="F75" s="910"/>
      <c r="G75" s="910"/>
      <c r="H75" s="910"/>
      <c r="I75" s="910"/>
      <c r="J75" s="910"/>
      <c r="K75" s="910"/>
      <c r="L75" s="910"/>
      <c r="M75" s="910"/>
      <c r="N75" s="910"/>
      <c r="O75" s="910"/>
      <c r="P75" s="911"/>
      <c r="Q75" s="913">
        <v>487502</v>
      </c>
      <c r="R75" s="914"/>
      <c r="S75" s="914"/>
      <c r="T75" s="914"/>
      <c r="U75" s="870"/>
      <c r="V75" s="915">
        <v>478943</v>
      </c>
      <c r="W75" s="914"/>
      <c r="X75" s="914"/>
      <c r="Y75" s="914"/>
      <c r="Z75" s="870"/>
      <c r="AA75" s="915">
        <v>8559</v>
      </c>
      <c r="AB75" s="914"/>
      <c r="AC75" s="914"/>
      <c r="AD75" s="914"/>
      <c r="AE75" s="870"/>
      <c r="AF75" s="915">
        <v>8559</v>
      </c>
      <c r="AG75" s="914"/>
      <c r="AH75" s="914"/>
      <c r="AI75" s="914"/>
      <c r="AJ75" s="870"/>
      <c r="AK75" s="915" t="s">
        <v>558</v>
      </c>
      <c r="AL75" s="914"/>
      <c r="AM75" s="914"/>
      <c r="AN75" s="914"/>
      <c r="AO75" s="870"/>
      <c r="AP75" s="915" t="s">
        <v>558</v>
      </c>
      <c r="AQ75" s="914"/>
      <c r="AR75" s="914"/>
      <c r="AS75" s="914"/>
      <c r="AT75" s="870"/>
      <c r="AU75" s="915" t="s">
        <v>558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557</v>
      </c>
      <c r="C76" s="910"/>
      <c r="D76" s="910"/>
      <c r="E76" s="910"/>
      <c r="F76" s="910"/>
      <c r="G76" s="910"/>
      <c r="H76" s="910"/>
      <c r="I76" s="910"/>
      <c r="J76" s="910"/>
      <c r="K76" s="910"/>
      <c r="L76" s="910"/>
      <c r="M76" s="910"/>
      <c r="N76" s="910"/>
      <c r="O76" s="910"/>
      <c r="P76" s="911"/>
      <c r="Q76" s="913">
        <v>308</v>
      </c>
      <c r="R76" s="914"/>
      <c r="S76" s="914"/>
      <c r="T76" s="914"/>
      <c r="U76" s="870"/>
      <c r="V76" s="915">
        <v>297</v>
      </c>
      <c r="W76" s="914"/>
      <c r="X76" s="914"/>
      <c r="Y76" s="914"/>
      <c r="Z76" s="870"/>
      <c r="AA76" s="915">
        <v>11</v>
      </c>
      <c r="AB76" s="914"/>
      <c r="AC76" s="914"/>
      <c r="AD76" s="914"/>
      <c r="AE76" s="870"/>
      <c r="AF76" s="915">
        <v>11</v>
      </c>
      <c r="AG76" s="914"/>
      <c r="AH76" s="914"/>
      <c r="AI76" s="914"/>
      <c r="AJ76" s="870"/>
      <c r="AK76" s="915">
        <v>27</v>
      </c>
      <c r="AL76" s="914"/>
      <c r="AM76" s="914"/>
      <c r="AN76" s="914"/>
      <c r="AO76" s="870"/>
      <c r="AP76" s="915" t="s">
        <v>558</v>
      </c>
      <c r="AQ76" s="914"/>
      <c r="AR76" s="914"/>
      <c r="AS76" s="914"/>
      <c r="AT76" s="870"/>
      <c r="AU76" s="915" t="s">
        <v>558</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9911</v>
      </c>
      <c r="AG88" s="880"/>
      <c r="AH88" s="880"/>
      <c r="AI88" s="880"/>
      <c r="AJ88" s="880"/>
      <c r="AK88" s="877"/>
      <c r="AL88" s="877"/>
      <c r="AM88" s="877"/>
      <c r="AN88" s="877"/>
      <c r="AO88" s="877"/>
      <c r="AP88" s="880">
        <v>5789</v>
      </c>
      <c r="AQ88" s="880"/>
      <c r="AR88" s="880"/>
      <c r="AS88" s="880"/>
      <c r="AT88" s="880"/>
      <c r="AU88" s="880">
        <v>1077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295</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295</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295</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348718</v>
      </c>
      <c r="AB110" s="936"/>
      <c r="AC110" s="936"/>
      <c r="AD110" s="936"/>
      <c r="AE110" s="937"/>
      <c r="AF110" s="938">
        <v>335064</v>
      </c>
      <c r="AG110" s="936"/>
      <c r="AH110" s="936"/>
      <c r="AI110" s="936"/>
      <c r="AJ110" s="937"/>
      <c r="AK110" s="938">
        <v>311913</v>
      </c>
      <c r="AL110" s="936"/>
      <c r="AM110" s="936"/>
      <c r="AN110" s="936"/>
      <c r="AO110" s="937"/>
      <c r="AP110" s="939">
        <v>12.3</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2766113</v>
      </c>
      <c r="BR110" s="967"/>
      <c r="BS110" s="967"/>
      <c r="BT110" s="967"/>
      <c r="BU110" s="967"/>
      <c r="BV110" s="967">
        <v>2861721</v>
      </c>
      <c r="BW110" s="967"/>
      <c r="BX110" s="967"/>
      <c r="BY110" s="967"/>
      <c r="BZ110" s="967"/>
      <c r="CA110" s="967">
        <v>3043050</v>
      </c>
      <c r="CB110" s="967"/>
      <c r="CC110" s="967"/>
      <c r="CD110" s="967"/>
      <c r="CE110" s="967"/>
      <c r="CF110" s="980">
        <v>119.6</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t="s">
        <v>122</v>
      </c>
      <c r="BR112" s="962"/>
      <c r="BS112" s="962"/>
      <c r="BT112" s="962"/>
      <c r="BU112" s="962"/>
      <c r="BV112" s="962" t="s">
        <v>122</v>
      </c>
      <c r="BW112" s="962"/>
      <c r="BX112" s="962"/>
      <c r="BY112" s="962"/>
      <c r="BZ112" s="962"/>
      <c r="CA112" s="962" t="s">
        <v>122</v>
      </c>
      <c r="CB112" s="962"/>
      <c r="CC112" s="962"/>
      <c r="CD112" s="962"/>
      <c r="CE112" s="962"/>
      <c r="CF112" s="956" t="s">
        <v>122</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5540</v>
      </c>
      <c r="AB113" s="974"/>
      <c r="AC113" s="974"/>
      <c r="AD113" s="974"/>
      <c r="AE113" s="975"/>
      <c r="AF113" s="976">
        <v>2706</v>
      </c>
      <c r="AG113" s="974"/>
      <c r="AH113" s="974"/>
      <c r="AI113" s="974"/>
      <c r="AJ113" s="975"/>
      <c r="AK113" s="976">
        <v>1577</v>
      </c>
      <c r="AL113" s="974"/>
      <c r="AM113" s="974"/>
      <c r="AN113" s="974"/>
      <c r="AO113" s="975"/>
      <c r="AP113" s="977">
        <v>0.1</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885523</v>
      </c>
      <c r="BR113" s="962"/>
      <c r="BS113" s="962"/>
      <c r="BT113" s="962"/>
      <c r="BU113" s="962"/>
      <c r="BV113" s="962">
        <v>877632</v>
      </c>
      <c r="BW113" s="962"/>
      <c r="BX113" s="962"/>
      <c r="BY113" s="962"/>
      <c r="BZ113" s="962"/>
      <c r="CA113" s="962">
        <v>1077620</v>
      </c>
      <c r="CB113" s="962"/>
      <c r="CC113" s="962"/>
      <c r="CD113" s="962"/>
      <c r="CE113" s="962"/>
      <c r="CF113" s="956">
        <v>42.3</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29768</v>
      </c>
      <c r="AB114" s="995"/>
      <c r="AC114" s="995"/>
      <c r="AD114" s="995"/>
      <c r="AE114" s="996"/>
      <c r="AF114" s="997">
        <v>51478</v>
      </c>
      <c r="AG114" s="995"/>
      <c r="AH114" s="995"/>
      <c r="AI114" s="995"/>
      <c r="AJ114" s="996"/>
      <c r="AK114" s="997">
        <v>48935</v>
      </c>
      <c r="AL114" s="995"/>
      <c r="AM114" s="995"/>
      <c r="AN114" s="995"/>
      <c r="AO114" s="996"/>
      <c r="AP114" s="998">
        <v>1.9</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810861</v>
      </c>
      <c r="BR114" s="962"/>
      <c r="BS114" s="962"/>
      <c r="BT114" s="962"/>
      <c r="BU114" s="962"/>
      <c r="BV114" s="962">
        <v>801578</v>
      </c>
      <c r="BW114" s="962"/>
      <c r="BX114" s="962"/>
      <c r="BY114" s="962"/>
      <c r="BZ114" s="962"/>
      <c r="CA114" s="962">
        <v>740396</v>
      </c>
      <c r="CB114" s="962"/>
      <c r="CC114" s="962"/>
      <c r="CD114" s="962"/>
      <c r="CE114" s="962"/>
      <c r="CF114" s="956">
        <v>29.1</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384026</v>
      </c>
      <c r="AB117" s="1015"/>
      <c r="AC117" s="1015"/>
      <c r="AD117" s="1015"/>
      <c r="AE117" s="1016"/>
      <c r="AF117" s="1017">
        <v>389248</v>
      </c>
      <c r="AG117" s="1015"/>
      <c r="AH117" s="1015"/>
      <c r="AI117" s="1015"/>
      <c r="AJ117" s="1016"/>
      <c r="AK117" s="1017">
        <v>362425</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295</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443</v>
      </c>
      <c r="BP119" s="1041"/>
      <c r="BQ119" s="1035">
        <v>4462497</v>
      </c>
      <c r="BR119" s="1036"/>
      <c r="BS119" s="1036"/>
      <c r="BT119" s="1036"/>
      <c r="BU119" s="1036"/>
      <c r="BV119" s="1036">
        <v>4540931</v>
      </c>
      <c r="BW119" s="1036"/>
      <c r="BX119" s="1036"/>
      <c r="BY119" s="1036"/>
      <c r="BZ119" s="1036"/>
      <c r="CA119" s="1036">
        <v>4861066</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1282613</v>
      </c>
      <c r="BR120" s="967"/>
      <c r="BS120" s="967"/>
      <c r="BT120" s="967"/>
      <c r="BU120" s="967"/>
      <c r="BV120" s="967">
        <v>1440992</v>
      </c>
      <c r="BW120" s="967"/>
      <c r="BX120" s="967"/>
      <c r="BY120" s="967"/>
      <c r="BZ120" s="967"/>
      <c r="CA120" s="967">
        <v>2345509</v>
      </c>
      <c r="CB120" s="967"/>
      <c r="CC120" s="967"/>
      <c r="CD120" s="967"/>
      <c r="CE120" s="967"/>
      <c r="CF120" s="980">
        <v>92.2</v>
      </c>
      <c r="CG120" s="981"/>
      <c r="CH120" s="981"/>
      <c r="CI120" s="981"/>
      <c r="CJ120" s="981"/>
      <c r="CK120" s="1042" t="s">
        <v>447</v>
      </c>
      <c r="CL120" s="1043"/>
      <c r="CM120" s="1043"/>
      <c r="CN120" s="1043"/>
      <c r="CO120" s="1044"/>
      <c r="CP120" s="1050" t="s">
        <v>396</v>
      </c>
      <c r="CQ120" s="1051"/>
      <c r="CR120" s="1051"/>
      <c r="CS120" s="1051"/>
      <c r="CT120" s="1051"/>
      <c r="CU120" s="1051"/>
      <c r="CV120" s="1051"/>
      <c r="CW120" s="1051"/>
      <c r="CX120" s="1051"/>
      <c r="CY120" s="1051"/>
      <c r="CZ120" s="1051"/>
      <c r="DA120" s="1051"/>
      <c r="DB120" s="1051"/>
      <c r="DC120" s="1051"/>
      <c r="DD120" s="1051"/>
      <c r="DE120" s="1051"/>
      <c r="DF120" s="1052"/>
      <c r="DG120" s="966" t="s">
        <v>122</v>
      </c>
      <c r="DH120" s="967"/>
      <c r="DI120" s="967"/>
      <c r="DJ120" s="967"/>
      <c r="DK120" s="967"/>
      <c r="DL120" s="967" t="s">
        <v>122</v>
      </c>
      <c r="DM120" s="967"/>
      <c r="DN120" s="967"/>
      <c r="DO120" s="967"/>
      <c r="DP120" s="967"/>
      <c r="DQ120" s="967" t="s">
        <v>122</v>
      </c>
      <c r="DR120" s="967"/>
      <c r="DS120" s="967"/>
      <c r="DT120" s="967"/>
      <c r="DU120" s="967"/>
      <c r="DV120" s="968" t="s">
        <v>122</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t="s">
        <v>122</v>
      </c>
      <c r="BR121" s="962"/>
      <c r="BS121" s="962"/>
      <c r="BT121" s="962"/>
      <c r="BU121" s="962"/>
      <c r="BV121" s="962" t="s">
        <v>122</v>
      </c>
      <c r="BW121" s="962"/>
      <c r="BX121" s="962"/>
      <c r="BY121" s="962"/>
      <c r="BZ121" s="962"/>
      <c r="CA121" s="962" t="s">
        <v>122</v>
      </c>
      <c r="CB121" s="962"/>
      <c r="CC121" s="962"/>
      <c r="CD121" s="962"/>
      <c r="CE121" s="962"/>
      <c r="CF121" s="956" t="s">
        <v>122</v>
      </c>
      <c r="CG121" s="957"/>
      <c r="CH121" s="957"/>
      <c r="CI121" s="957"/>
      <c r="CJ121" s="957"/>
      <c r="CK121" s="1045"/>
      <c r="CL121" s="1046"/>
      <c r="CM121" s="1046"/>
      <c r="CN121" s="1046"/>
      <c r="CO121" s="1047"/>
      <c r="CP121" s="1055" t="s">
        <v>394</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2591770</v>
      </c>
      <c r="BR122" s="1036"/>
      <c r="BS122" s="1036"/>
      <c r="BT122" s="1036"/>
      <c r="BU122" s="1036"/>
      <c r="BV122" s="1036">
        <v>2833330</v>
      </c>
      <c r="BW122" s="1036"/>
      <c r="BX122" s="1036"/>
      <c r="BY122" s="1036"/>
      <c r="BZ122" s="1036"/>
      <c r="CA122" s="1036">
        <v>3033372</v>
      </c>
      <c r="CB122" s="1036"/>
      <c r="CC122" s="1036"/>
      <c r="CD122" s="1036"/>
      <c r="CE122" s="1036"/>
      <c r="CF122" s="1053">
        <v>119.2</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451</v>
      </c>
      <c r="BP123" s="1041"/>
      <c r="BQ123" s="1099">
        <v>3874383</v>
      </c>
      <c r="BR123" s="1100"/>
      <c r="BS123" s="1100"/>
      <c r="BT123" s="1100"/>
      <c r="BU123" s="1100"/>
      <c r="BV123" s="1100">
        <v>4274322</v>
      </c>
      <c r="BW123" s="1100"/>
      <c r="BX123" s="1100"/>
      <c r="BY123" s="1100"/>
      <c r="BZ123" s="1100"/>
      <c r="CA123" s="1100">
        <v>5378881</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22.6</v>
      </c>
      <c r="BR124" s="1063"/>
      <c r="BS124" s="1063"/>
      <c r="BT124" s="1063"/>
      <c r="BU124" s="1063"/>
      <c r="BV124" s="1063">
        <v>10.5</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t="s">
        <v>122</v>
      </c>
      <c r="AB128" s="1082"/>
      <c r="AC128" s="1082"/>
      <c r="AD128" s="1082"/>
      <c r="AE128" s="1083"/>
      <c r="AF128" s="1084">
        <v>26</v>
      </c>
      <c r="AG128" s="1082"/>
      <c r="AH128" s="1082"/>
      <c r="AI128" s="1082"/>
      <c r="AJ128" s="1083"/>
      <c r="AK128" s="1084">
        <v>26</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2818015</v>
      </c>
      <c r="AB129" s="995"/>
      <c r="AC129" s="995"/>
      <c r="AD129" s="995"/>
      <c r="AE129" s="996"/>
      <c r="AF129" s="997">
        <v>2764779</v>
      </c>
      <c r="AG129" s="995"/>
      <c r="AH129" s="995"/>
      <c r="AI129" s="995"/>
      <c r="AJ129" s="996"/>
      <c r="AK129" s="997">
        <v>2773109</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223780</v>
      </c>
      <c r="AB130" s="995"/>
      <c r="AC130" s="995"/>
      <c r="AD130" s="995"/>
      <c r="AE130" s="996"/>
      <c r="AF130" s="997">
        <v>227505</v>
      </c>
      <c r="AG130" s="995"/>
      <c r="AH130" s="995"/>
      <c r="AI130" s="995"/>
      <c r="AJ130" s="996"/>
      <c r="AK130" s="997">
        <v>228188</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5.9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2594235</v>
      </c>
      <c r="AB131" s="1022"/>
      <c r="AC131" s="1022"/>
      <c r="AD131" s="1022"/>
      <c r="AE131" s="1023"/>
      <c r="AF131" s="1021">
        <v>2537274</v>
      </c>
      <c r="AG131" s="1022"/>
      <c r="AH131" s="1022"/>
      <c r="AI131" s="1022"/>
      <c r="AJ131" s="1023"/>
      <c r="AK131" s="1021">
        <v>2544921</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6.1770040110000002</v>
      </c>
      <c r="AB132" s="1133"/>
      <c r="AC132" s="1133"/>
      <c r="AD132" s="1133"/>
      <c r="AE132" s="1134"/>
      <c r="AF132" s="1135">
        <v>6.3736514069999997</v>
      </c>
      <c r="AG132" s="1133"/>
      <c r="AH132" s="1133"/>
      <c r="AI132" s="1133"/>
      <c r="AJ132" s="1134"/>
      <c r="AK132" s="1135">
        <v>5.273680401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6</v>
      </c>
      <c r="AB133" s="1116"/>
      <c r="AC133" s="1116"/>
      <c r="AD133" s="1116"/>
      <c r="AE133" s="1117"/>
      <c r="AF133" s="1115">
        <v>6.2</v>
      </c>
      <c r="AG133" s="1116"/>
      <c r="AH133" s="1116"/>
      <c r="AI133" s="1116"/>
      <c r="AJ133" s="1117"/>
      <c r="AK133" s="1115">
        <v>5.9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NkeProq44NugbtC8sEJMe86BsbBF4iNZ0Xi9IcM0Ga13r8SYJ4/dIpyp6tUVaD7wa5LgNkGzZ6QCotYU83Gfw==" saltValue="mfMdNlR8gGhzdD0FAgGf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cJgYeOdqDgpwiZaVxsgjSpazxkOmauGArmcc1eaoQ5oa+WvuAITXxl0myqJ0KGdw1hp30YBUlK5jZP8e52MKzg==" saltValue="kYLblvwnjR133PZb1rF8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6/OCO+JW21ecHDPBH8F+O88CSGiwgHJ9HwUfK16ziIWNz4eDQfAqb4/mir48jFsTwc7iXVluvJzSvVsxO6suw==" saltValue="KT8W9C2WDOUbodrWdb8Bl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707862</v>
      </c>
      <c r="AP9" s="281">
        <v>108038</v>
      </c>
      <c r="AQ9" s="282">
        <v>143407</v>
      </c>
      <c r="AR9" s="283">
        <v>-24.7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183535</v>
      </c>
      <c r="AP10" s="284">
        <v>28012</v>
      </c>
      <c r="AQ10" s="285">
        <v>20271</v>
      </c>
      <c r="AR10" s="286">
        <v>38.200000000000003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1412</v>
      </c>
      <c r="AR11" s="286" t="s">
        <v>488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t="s">
        <v>488</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26932</v>
      </c>
      <c r="AP13" s="284">
        <v>4111</v>
      </c>
      <c r="AQ13" s="285">
        <v>5234</v>
      </c>
      <c r="AR13" s="286">
        <v>-21.5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t="s">
        <v>488</v>
      </c>
      <c r="AP14" s="284" t="s">
        <v>488</v>
      </c>
      <c r="AQ14" s="285">
        <v>3337</v>
      </c>
      <c r="AR14" s="286" t="s">
        <v>488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-47388</v>
      </c>
      <c r="AP15" s="284">
        <v>-7233</v>
      </c>
      <c r="AQ15" s="285">
        <v>-9830</v>
      </c>
      <c r="AR15" s="286">
        <v>-26.4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870941</v>
      </c>
      <c r="AP16" s="284">
        <v>132928</v>
      </c>
      <c r="AQ16" s="285">
        <v>163831</v>
      </c>
      <c r="AR16" s="286">
        <v>-18.899999999999999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13.13</v>
      </c>
      <c r="AP21" s="298">
        <v>14.18</v>
      </c>
      <c r="AQ21" s="299">
        <v>-1.05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94.7</v>
      </c>
      <c r="AP22" s="303">
        <v>95.4</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311913</v>
      </c>
      <c r="AP32" s="312">
        <v>47606</v>
      </c>
      <c r="AQ32" s="313">
        <v>86321</v>
      </c>
      <c r="AR32" s="314">
        <v>-44.9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1577</v>
      </c>
      <c r="AP35" s="312">
        <v>241</v>
      </c>
      <c r="AQ35" s="313">
        <v>18581</v>
      </c>
      <c r="AR35" s="314">
        <v>-98.7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48935</v>
      </c>
      <c r="AP36" s="312">
        <v>7469</v>
      </c>
      <c r="AQ36" s="313">
        <v>4521</v>
      </c>
      <c r="AR36" s="314">
        <v>65.2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488</v>
      </c>
      <c r="AP37" s="312" t="s">
        <v>488</v>
      </c>
      <c r="AQ37" s="313">
        <v>983</v>
      </c>
      <c r="AR37" s="314" t="s">
        <v>488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488</v>
      </c>
      <c r="AP38" s="315" t="s">
        <v>488</v>
      </c>
      <c r="AQ38" s="316">
        <v>20</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-26</v>
      </c>
      <c r="AP39" s="312">
        <v>-4</v>
      </c>
      <c r="AQ39" s="313">
        <v>-4212</v>
      </c>
      <c r="AR39" s="314">
        <v>-99.9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-228188</v>
      </c>
      <c r="AP40" s="312">
        <v>-34827</v>
      </c>
      <c r="AQ40" s="313">
        <v>-70783</v>
      </c>
      <c r="AR40" s="314">
        <v>-50.8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134211</v>
      </c>
      <c r="AP41" s="312">
        <v>20484</v>
      </c>
      <c r="AQ41" s="313">
        <v>35432</v>
      </c>
      <c r="AR41" s="314">
        <v>-42.2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243143</v>
      </c>
      <c r="AN51" s="334">
        <v>33822</v>
      </c>
      <c r="AO51" s="335">
        <v>-23.7</v>
      </c>
      <c r="AP51" s="336">
        <v>145139</v>
      </c>
      <c r="AQ51" s="337">
        <v>19.5</v>
      </c>
      <c r="AR51" s="338">
        <v>-43.2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79970</v>
      </c>
      <c r="AN52" s="342">
        <v>11124</v>
      </c>
      <c r="AO52" s="343">
        <v>-68.599999999999994</v>
      </c>
      <c r="AP52" s="344">
        <v>83762</v>
      </c>
      <c r="AQ52" s="345">
        <v>33.1</v>
      </c>
      <c r="AR52" s="346">
        <v>-101.7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536506</v>
      </c>
      <c r="AN53" s="334">
        <v>76328</v>
      </c>
      <c r="AO53" s="335">
        <v>125.7</v>
      </c>
      <c r="AP53" s="336">
        <v>125391</v>
      </c>
      <c r="AQ53" s="337">
        <v>-13.6</v>
      </c>
      <c r="AR53" s="338">
        <v>139.30000000000001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378722</v>
      </c>
      <c r="AN54" s="342">
        <v>53880</v>
      </c>
      <c r="AO54" s="343">
        <v>384.4</v>
      </c>
      <c r="AP54" s="344">
        <v>68516</v>
      </c>
      <c r="AQ54" s="345">
        <v>-18.2</v>
      </c>
      <c r="AR54" s="346">
        <v>402.6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437852</v>
      </c>
      <c r="AN55" s="334">
        <v>63530</v>
      </c>
      <c r="AO55" s="335">
        <v>-16.8</v>
      </c>
      <c r="AP55" s="336">
        <v>138402</v>
      </c>
      <c r="AQ55" s="337">
        <v>10.4</v>
      </c>
      <c r="AR55" s="338">
        <v>-27.2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196924</v>
      </c>
      <c r="AN56" s="342">
        <v>28573</v>
      </c>
      <c r="AO56" s="343">
        <v>-47</v>
      </c>
      <c r="AP56" s="344">
        <v>70652</v>
      </c>
      <c r="AQ56" s="345">
        <v>3.1</v>
      </c>
      <c r="AR56" s="346">
        <v>-50.1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655327</v>
      </c>
      <c r="AN57" s="334">
        <v>97403</v>
      </c>
      <c r="AO57" s="335">
        <v>53.3</v>
      </c>
      <c r="AP57" s="336">
        <v>146367</v>
      </c>
      <c r="AQ57" s="337">
        <v>5.8</v>
      </c>
      <c r="AR57" s="338">
        <v>47.5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221918</v>
      </c>
      <c r="AN58" s="342">
        <v>32984</v>
      </c>
      <c r="AO58" s="343">
        <v>15.4</v>
      </c>
      <c r="AP58" s="344">
        <v>79441</v>
      </c>
      <c r="AQ58" s="345">
        <v>12.4</v>
      </c>
      <c r="AR58" s="346">
        <v>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789134</v>
      </c>
      <c r="AN59" s="334">
        <v>120442</v>
      </c>
      <c r="AO59" s="335">
        <v>23.7</v>
      </c>
      <c r="AP59" s="336">
        <v>165181</v>
      </c>
      <c r="AQ59" s="337">
        <v>12.9</v>
      </c>
      <c r="AR59" s="338">
        <v>10.8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498258</v>
      </c>
      <c r="AN60" s="342">
        <v>76047</v>
      </c>
      <c r="AO60" s="343">
        <v>130.6</v>
      </c>
      <c r="AP60" s="344">
        <v>82246</v>
      </c>
      <c r="AQ60" s="345">
        <v>3.5</v>
      </c>
      <c r="AR60" s="346">
        <v>127.1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532392</v>
      </c>
      <c r="AN61" s="349">
        <v>78305</v>
      </c>
      <c r="AO61" s="350">
        <v>32.4</v>
      </c>
      <c r="AP61" s="351">
        <v>144096</v>
      </c>
      <c r="AQ61" s="352">
        <v>7</v>
      </c>
      <c r="AR61" s="338">
        <v>25.4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275158</v>
      </c>
      <c r="AN62" s="342">
        <v>40522</v>
      </c>
      <c r="AO62" s="343">
        <v>83</v>
      </c>
      <c r="AP62" s="344">
        <v>76923</v>
      </c>
      <c r="AQ62" s="345">
        <v>6.8</v>
      </c>
      <c r="AR62" s="346">
        <v>76.2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Jj+xAzDASpnkuuneC8g70Yw5sJ2+kDXvxpwXdSmAuJfMYe76I5NhQ7tVVtJsaujUwQNEVoBlZbc+EeRFhpKvDg==" saltValue="DFyZmqP+OuzAIesV6+/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BN2Usai9M0izDqMgD11QtLPrg45G98BEtvZX4227p6XjFTjfu/STa1A1Q3UCIWZHw2sBM52FL3QUdx+nD26pEg==" saltValue="LXXHuxzo8oFNJF2xZjp0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PHuRwi8tY9EI5a02nSXofP34YbIMHlOx2+FS0ZCLB6pKA0/imUVpHcfBv7gNy4gaepp5x6Kq0OtHdPw0fGlmSg==" saltValue="2lbJRGaZg2Tis3nQ4qq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8" zoomScaleNormal="9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31.64</v>
      </c>
      <c r="G47" s="12">
        <v>29.87</v>
      </c>
      <c r="H47" s="12">
        <v>40.14</v>
      </c>
      <c r="I47" s="12">
        <v>46.64</v>
      </c>
      <c r="J47" s="13">
        <v>49.71</v>
      </c>
    </row>
    <row r="48" spans="2:10" ht="57.75" customHeight="1" x14ac:dyDescent="0.15">
      <c r="B48" s="14"/>
      <c r="C48" s="1177" t="s">
        <v>4</v>
      </c>
      <c r="D48" s="1177"/>
      <c r="E48" s="1178"/>
      <c r="F48" s="15">
        <v>2.63</v>
      </c>
      <c r="G48" s="16">
        <v>9.2200000000000006</v>
      </c>
      <c r="H48" s="16">
        <v>9</v>
      </c>
      <c r="I48" s="16">
        <v>6.71</v>
      </c>
      <c r="J48" s="17">
        <v>5.82</v>
      </c>
    </row>
    <row r="49" spans="2:10" ht="57.75" customHeight="1" thickBot="1" x14ac:dyDescent="0.2">
      <c r="B49" s="18"/>
      <c r="C49" s="1179" t="s">
        <v>5</v>
      </c>
      <c r="D49" s="1179"/>
      <c r="E49" s="1180"/>
      <c r="F49" s="19" t="s">
        <v>532</v>
      </c>
      <c r="G49" s="20">
        <v>6.74</v>
      </c>
      <c r="H49" s="20">
        <v>13.2</v>
      </c>
      <c r="I49" s="20">
        <v>3.26</v>
      </c>
      <c r="J49" s="21">
        <v>2.34</v>
      </c>
    </row>
    <row r="50" spans="2:10" x14ac:dyDescent="0.15"/>
  </sheetData>
  <sheetProtection algorithmName="SHA-512" hashValue="wnTR1e9/XBKibkjXvwh20OxkTxDKXQEcE9fZNZ2pufiJMApcF5xi3myZaqPXbUWOV9P/d/iml6gxKwsrvjJc+Q==" saltValue="JdfW+xQVkMm7qlknJ+EK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U0702</cp:lastModifiedBy>
  <cp:lastPrinted>2025-09-03T05:34:39Z</cp:lastPrinted>
  <dcterms:created xsi:type="dcterms:W3CDTF">2025-02-19T02:55:14Z</dcterms:created>
  <dcterms:modified xsi:type="dcterms:W3CDTF">2025-09-16T09:16:41Z</dcterms:modified>
  <cp:category/>
</cp:coreProperties>
</file>