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192.168.0.10\共有フォルダ\総務課\財政係\7 R7\財政状況資料集\（910（水）〆）Fw 【総務省財務調査課】令和５年度財政状況資料集の作成について（2回目・地方公会計関係）\【財政状況資料集】_223042_南伊豆町_2023\"/>
    </mc:Choice>
  </mc:AlternateContent>
  <xr:revisionPtr revIDLastSave="0" documentId="13_ncr:1_{8AB4384E-022A-4858-B02B-821F81B97CEB}"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alcChain>
</file>

<file path=xl/sharedStrings.xml><?xml version="1.0" encoding="utf-8"?>
<sst xmlns="http://schemas.openxmlformats.org/spreadsheetml/2006/main" count="1140" uniqueCount="574">
  <si>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</si>
  <si>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</si>
  <si>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</si>
  <si>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</si>
  <si>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</si>
  <si>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</si>
  <si>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</si>
  <si>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</si>
  <si>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</si>
  <si>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</si>
  <si>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</si>
  <si>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</si>
  <si>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</si>
  <si>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</si>
  <si>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</si>
  <si>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</si>
  <si>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</si>
  <si>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</si>
  <si>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</si>
  <si>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</si>
  <si>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</si>
  <si>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</si>
  <si>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</si>
  <si>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</si>
  <si>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</si>
  <si>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</si>
  <si>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</si>
  <si>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</si>
  <si>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</si>
  <si>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</si>
  <si>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</si>
  <si>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</si>
  <si>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</si>
  <si>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</si>
  <si>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</si>
  <si>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</si>
  <si>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</si>
  <si>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</si>
  <si>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</si>
  <si>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</si>
  <si>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</si>
  <si>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</si>
  <si>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</si>
  <si>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</si>
  <si>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</si>
  <si>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</si>
  <si>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</si>
  <si>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</si>
  <si>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</si>
  <si>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</si>
  <si>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</si>
  <si>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</si>
  <si>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</si>
  <si>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</si>
  <si>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</si>
  <si>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</si>
  <si>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</si>
  <si>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</si>
  <si>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</si>
  <si>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</si>
  <si>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</si>
  <si>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</si>
  <si>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</si>
  <si>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</si>
  <si>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</si>
  <si>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</si>
  <si>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</si>
  <si>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</si>
  <si>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</si>
  <si>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</si>
  <si>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</si>
  <si>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</si>
  <si>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</si>
  <si>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</si>
  <si>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</si>
  <si>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</si>
  <si>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</si>
  <si>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</si>
  <si>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</si>
  <si>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</si>
  <si>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</si>
  <si>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</si>
  <si>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</si>
  <si>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</si>
  <si>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</si>
  <si>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</si>
  <si>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</si>
  <si>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</si>
  <si>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</si>
  <si>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</si>
  <si>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</si>
  <si>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</si>
  <si>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</si>
  <si>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</si>
  <si>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南伊豆町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</si>
  <si>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</si>
  <si>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</si>
  <si>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</si>
  <si>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</si>
  <si>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</si>
  <si>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</si>
  <si>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</si>
  <si>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</si>
  <si>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</si>
  <si>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</si>
  <si>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</si>
  <si>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</si>
  <si>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</si>
  <si>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</si>
  <si>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</si>
  <si>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</si>
  <si>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</si>
  <si>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</si>
  <si>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</si>
  <si>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</si>
  <si>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</si>
  <si>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</si>
  <si>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</si>
  <si>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</si>
  <si>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</si>
  <si>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</si>
  <si>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</si>
  <si>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</si>
  <si>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</si>
  <si>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</si>
  <si>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</si>
  <si>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</si>
  <si>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</si>
  <si>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</si>
  <si>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</si>
  <si>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</si>
  <si>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</si>
  <si>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</si>
  <si>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</si>
  <si>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</si>
  <si>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</si>
  <si>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</si>
  <si>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</si>
  <si>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</si>
  <si>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</si>
  <si>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</si>
  <si>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</si>
  <si>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</si>
  <si>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</si>
  <si>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</si>
  <si>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</si>
  <si>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</si>
  <si>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</si>
  <si>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</si>
  <si>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</si>
  <si>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</si>
  <si>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</si>
  <si>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</si>
  <si>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</si>
  <si>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</si>
  <si>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</si>
  <si>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</si>
  <si>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</si>
  <si>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</si>
  <si>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</si>
  <si>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</si>
  <si>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</si>
  <si>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</si>
  <si>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</si>
  <si>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</si>
  <si>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</si>
  <si>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</si>
  <si>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</si>
  <si>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</si>
  <si>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</si>
  <si>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</si>
  <si>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</si>
  <si>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</si>
  <si>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</si>
  <si>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</si>
  <si>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</si>
  <si>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</si>
  <si>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</si>
  <si>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</si>
  <si>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</si>
  <si>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</si>
  <si>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</si>
  <si>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</si>
  <si>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</si>
  <si>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</si>
  <si>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</si>
  <si>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</si>
  <si>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</si>
  <si>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</si>
  <si>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</si>
  <si>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</si>
  <si>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</si>
  <si>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</si>
  <si>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</si>
  <si>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</si>
  <si>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</si>
  <si>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</si>
  <si>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</si>
  <si>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</si>
  <si>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</si>
  <si>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</si>
  <si>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</si>
  <si>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</si>
  <si>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静岡県南伊豆町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</si>
  <si>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</si>
  <si>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</si>
  <si>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</si>
  <si>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</si>
  <si>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</si>
  <si>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</si>
  <si>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</si>
  <si>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</si>
  <si>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</si>
  <si>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</si>
  <si>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</si>
  <si>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</si>
  <si>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</si>
  <si>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</si>
  <si>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</si>
  <si>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</si>
  <si>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</si>
  <si>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</si>
  <si>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</si>
  <si>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</si>
  <si>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</si>
  <si>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</si>
  <si>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</si>
  <si>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</si>
  <si>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</si>
  <si>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</si>
  <si>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</si>
  <si>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</si>
  <si>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</si>
  <si>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</si>
  <si>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</si>
  <si>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</si>
  <si>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</si>
  <si>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</si>
  <si>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</si>
  <si>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</si>
  <si>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</si>
  <si>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</si>
  <si>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</si>
  <si>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</si>
  <si>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</si>
  <si>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</si>
  <si>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</si>
  <si>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</si>
  <si>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</si>
  <si>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</si>
  <si>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</si>
  <si>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</si>
  <si>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</si>
  <si>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</si>
  <si>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</si>
  <si>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</si>
  <si>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</si>
  <si>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</si>
  <si>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</si>
  <si>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</si>
  <si>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</si>
  <si>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</si>
  <si>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</si>
  <si>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</si>
  <si>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</si>
  <si>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</si>
  <si>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</si>
  <si>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</si>
  <si>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</si>
  <si>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</si>
  <si>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</si>
  <si>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</si>
  <si>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</si>
  <si>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</si>
  <si>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</si>
  <si>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</si>
  <si>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</si>
  <si>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</si>
  <si>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</si>
  <si>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</si>
  <si>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</si>
  <si>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</si>
  <si>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</si>
  <si>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</si>
  <si>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</si>
  <si>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</si>
  <si>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</si>
  <si>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</si>
  <si>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</si>
  <si>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</si>
  <si>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</si>
  <si>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</si>
  <si>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</si>
  <si>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</si>
  <si>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</si>
  <si>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</si>
  <si>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</si>
  <si>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</si>
  <si>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</si>
  <si>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</si>
  <si>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</si>
  <si>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</si>
  <si>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</si>
  <si>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</si>
  <si>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</si>
  <si>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</si>
  <si>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</si>
  <si>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</si>
  <si>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</si>
  <si>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</si>
  <si>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</si>
  <si>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</si>
  <si>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</si>
  <si>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</si>
  <si>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</si>
  <si>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</si>
  <si>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</si>
  <si>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</si>
  <si>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</si>
  <si>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</si>
  <si>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</si>
  <si>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</si>
  <si>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</si>
  <si>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</si>
  <si>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</si>
  <si>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</si>
  <si>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</si>
  <si>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</si>
  <si>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</si>
  <si>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</si>
  <si>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</si>
  <si>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</si>
  <si>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</si>
  <si>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</si>
  <si>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</si>
  <si>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</si>
  <si>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</si>
  <si>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</si>
  <si>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</si>
  <si>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</si>
  <si>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</si>
  <si>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</si>
  <si>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</si>
  <si>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</si>
  <si>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</si>
  <si>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</si>
  <si>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</si>
  <si>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</si>
  <si>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</si>
  <si>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</si>
  <si>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</si>
  <si>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</si>
  <si>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</si>
  <si>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静岡県南伊豆町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</si>
  <si>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</si>
  <si>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</si>
  <si>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</si>
  <si>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</si>
  <si>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</si>
  <si>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</si>
  <si>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</si>
  <si>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</si>
  <si>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</si>
  <si>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</si>
  <si>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</si>
  <si>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</si>
  <si>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</si>
  <si>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</si>
  <si>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</si>
  <si>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</si>
  <si>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</si>
  <si>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</si>
  <si>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</si>
  <si>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</si>
  <si>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南伊豆町土地取得特別会計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</si>
  <si>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</si>
  <si>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</si>
  <si>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</si>
  <si>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</si>
  <si>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</si>
  <si>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</si>
  <si>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</si>
  <si>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</si>
  <si>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</si>
  <si>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</si>
  <si>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</si>
  <si>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</si>
  <si>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</si>
  <si>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南伊豆町国民健康保険特別会計</t>
    <phoneticPr fontId="5"/>
  </si>
  <si>
    <t>南伊豆町介護保険特別会計</t>
    <phoneticPr fontId="5"/>
  </si>
  <si>
    <t>南伊豆町後期高齢者医療特別会計</t>
    <phoneticPr fontId="5"/>
  </si>
  <si>
    <t>南伊豆町水道事業会計</t>
    <phoneticPr fontId="5"/>
  </si>
  <si>
    <t>法適用企業</t>
    <phoneticPr fontId="5"/>
  </si>
  <si>
    <t>南伊豆町公共下水道事業会計</t>
    <phoneticPr fontId="5"/>
  </si>
  <si>
    <t>南伊豆町漁業集落排水事業会計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</si>
  <si>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</si>
  <si>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</si>
  <si>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</si>
  <si>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</si>
  <si>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</si>
  <si>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</si>
  <si>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</si>
  <si>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</si>
  <si>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</si>
  <si>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</si>
  <si>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</si>
  <si>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</si>
  <si>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</si>
  <si>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</si>
  <si>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</si>
  <si>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</si>
  <si>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</si>
  <si>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</si>
  <si>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</si>
  <si>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</si>
  <si>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</si>
  <si>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</si>
  <si>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</si>
  <si>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</si>
  <si>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</si>
  <si>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</si>
  <si>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</si>
  <si>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</si>
  <si>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</si>
  <si>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</si>
  <si>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</si>
  <si>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</si>
  <si>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</si>
  <si>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</si>
  <si>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</si>
  <si>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</si>
  <si>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</si>
  <si>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</si>
  <si>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</si>
  <si>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</si>
  <si>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</si>
  <si>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</si>
  <si>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</si>
  <si>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</si>
  <si>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</si>
  <si>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</si>
  <si>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</si>
  <si>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</si>
  <si>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</si>
  <si>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</si>
  <si>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</si>
  <si>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</si>
  <si>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</si>
  <si>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</si>
  <si>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</si>
  <si>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</si>
  <si>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</si>
  <si>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</si>
  <si>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</si>
  <si>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</si>
  <si>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</si>
  <si>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</si>
  <si>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</si>
  <si>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</si>
  <si>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</si>
  <si>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</si>
  <si>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</si>
  <si>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</si>
  <si>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</si>
  <si>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</si>
  <si>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</si>
  <si>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</si>
  <si>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</si>
  <si>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</si>
  <si>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</si>
  <si>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</si>
  <si>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</si>
  <si>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</si>
  <si>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</si>
  <si>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</si>
  <si>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</si>
  <si>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</si>
  <si>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</si>
  <si>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</si>
  <si>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</si>
  <si>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</si>
  <si>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</si>
  <si>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</si>
  <si>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</si>
  <si>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</si>
  <si>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</si>
  <si>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</si>
  <si>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</si>
  <si>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</si>
  <si>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</si>
  <si>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</si>
  <si>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</si>
  <si>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</si>
  <si>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</si>
  <si>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</si>
  <si>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</si>
  <si>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</si>
  <si>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</si>
  <si>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</si>
  <si>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</si>
  <si>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</si>
  <si>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</si>
  <si>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</si>
  <si>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</si>
  <si>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</si>
  <si>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</si>
  <si>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</si>
  <si>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</si>
  <si>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</si>
  <si>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</si>
  <si>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</si>
  <si>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</si>
  <si>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</si>
  <si>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</si>
  <si>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</si>
  <si>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</si>
  <si>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</si>
  <si>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</si>
  <si>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</si>
  <si>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</si>
  <si>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</si>
  <si>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</si>
  <si>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</si>
  <si>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</si>
  <si>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</si>
  <si>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</si>
  <si>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</si>
  <si>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</si>
  <si>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</si>
  <si>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</si>
  <si>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1.28</t>
  </si>
  <si>
    <t>▲ 0.14</t>
  </si>
  <si>
    <t>一般会計</t>
  </si>
  <si>
    <t>南伊豆町介護保険特別会計</t>
  </si>
  <si>
    <t>南伊豆町国民健康保険特別会計</t>
  </si>
  <si>
    <t>南伊豆町水道事業会計</t>
  </si>
  <si>
    <t>南伊豆町公共下水道事業会計</t>
  </si>
  <si>
    <t>南伊豆町漁業集落排水事業会計</t>
  </si>
  <si>
    <t>南伊豆町後期高齢者医療特別会計</t>
  </si>
  <si>
    <t>南伊豆町土地取得特別会計</t>
  </si>
  <si>
    <t>その他会計（赤字）</t>
  </si>
  <si>
    <t>その他会計（黒字）</t>
  </si>
  <si>
    <t>R01</t>
    <phoneticPr fontId="5"/>
  </si>
  <si>
    <t>R02</t>
    <phoneticPr fontId="5"/>
  </si>
  <si>
    <t>R03</t>
    <phoneticPr fontId="5"/>
  </si>
  <si>
    <t>R04</t>
    <phoneticPr fontId="5"/>
  </si>
  <si>
    <t>R05</t>
    <phoneticPr fontId="5"/>
  </si>
  <si>
    <t>-</t>
    <phoneticPr fontId="2"/>
  </si>
  <si>
    <t>静岡県市町総合事務組合</t>
    <rPh sb="0" eb="3">
      <t>シズオカケン</t>
    </rPh>
    <rPh sb="3" eb="5">
      <t>シマチ</t>
    </rPh>
    <rPh sb="5" eb="7">
      <t>ソウゴウ</t>
    </rPh>
    <rPh sb="7" eb="9">
      <t>ジム</t>
    </rPh>
    <rPh sb="9" eb="11">
      <t>クミアイ</t>
    </rPh>
    <phoneticPr fontId="2"/>
  </si>
  <si>
    <t>南豆衛生プラント組合</t>
    <rPh sb="0" eb="1">
      <t>ミナミ</t>
    </rPh>
    <rPh sb="1" eb="2">
      <t>マメ</t>
    </rPh>
    <rPh sb="2" eb="4">
      <t>エイセイ</t>
    </rPh>
    <rPh sb="8" eb="10">
      <t>クミアイ</t>
    </rPh>
    <phoneticPr fontId="2"/>
  </si>
  <si>
    <t>伊豆斎場組合</t>
    <rPh sb="0" eb="2">
      <t>イズ</t>
    </rPh>
    <rPh sb="2" eb="4">
      <t>サイジョウ</t>
    </rPh>
    <rPh sb="4" eb="6">
      <t>クミアイ</t>
    </rPh>
    <phoneticPr fontId="2"/>
  </si>
  <si>
    <t>下田地区消防組合</t>
    <rPh sb="0" eb="2">
      <t>シモダ</t>
    </rPh>
    <rPh sb="2" eb="4">
      <t>チク</t>
    </rPh>
    <rPh sb="4" eb="6">
      <t>ショウボウ</t>
    </rPh>
    <rPh sb="6" eb="8">
      <t>クミアイ</t>
    </rPh>
    <phoneticPr fontId="2"/>
  </si>
  <si>
    <t>一部事務組合下田メディカルセンター（普通会計分）</t>
    <rPh sb="0" eb="2">
      <t>イチブ</t>
    </rPh>
    <rPh sb="2" eb="4">
      <t>ジム</t>
    </rPh>
    <rPh sb="4" eb="6">
      <t>クミアイ</t>
    </rPh>
    <rPh sb="6" eb="8">
      <t>シモダ</t>
    </rPh>
    <rPh sb="18" eb="20">
      <t>フツウ</t>
    </rPh>
    <rPh sb="20" eb="22">
      <t>カイケイ</t>
    </rPh>
    <rPh sb="22" eb="23">
      <t>ブン</t>
    </rPh>
    <phoneticPr fontId="2"/>
  </si>
  <si>
    <t>一部事務組合下田メディカルセンター（事業会計分）</t>
    <rPh sb="0" eb="8">
      <t>イチブジムクミアイシモダ</t>
    </rPh>
    <rPh sb="18" eb="20">
      <t>ジギョウ</t>
    </rPh>
    <rPh sb="20" eb="22">
      <t>カイケイ</t>
    </rPh>
    <rPh sb="22" eb="23">
      <t>ブン</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</si>
  <si>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</si>
  <si>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</si>
  <si>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静岡地方税滞納整理機構</t>
    <rPh sb="0" eb="2">
      <t>シズオカ</t>
    </rPh>
    <rPh sb="2" eb="5">
      <t>チホウゼイ</t>
    </rPh>
    <rPh sb="5" eb="7">
      <t>タイノウ</t>
    </rPh>
    <rPh sb="7" eb="9">
      <t>セイリ</t>
    </rPh>
    <rPh sb="9" eb="11">
      <t>キコウ</t>
    </rPh>
    <phoneticPr fontId="2"/>
  </si>
  <si>
    <t>南伊豆地域清掃施設組合</t>
    <rPh sb="0" eb="3">
      <t>ミナミイズ</t>
    </rPh>
    <rPh sb="3" eb="5">
      <t>チイキ</t>
    </rPh>
    <rPh sb="5" eb="7">
      <t>セイソウ</t>
    </rPh>
    <rPh sb="7" eb="9">
      <t>シセツ</t>
    </rPh>
    <rPh sb="9" eb="11">
      <t>クミアイ</t>
    </rPh>
    <phoneticPr fontId="2"/>
  </si>
  <si>
    <t>ふるさと応援基金</t>
    <rPh sb="4" eb="8">
      <t>オウエンキキン</t>
    </rPh>
    <phoneticPr fontId="5"/>
  </si>
  <si>
    <t>公共施設整備基金</t>
    <rPh sb="0" eb="4">
      <t>コウキョウシセツ</t>
    </rPh>
    <rPh sb="4" eb="8">
      <t>セイビキキン</t>
    </rPh>
    <phoneticPr fontId="2"/>
  </si>
  <si>
    <t>庁舎建設基金</t>
    <rPh sb="0" eb="2">
      <t>チョウシャ</t>
    </rPh>
    <rPh sb="2" eb="6">
      <t>ケンセツキキン</t>
    </rPh>
    <phoneticPr fontId="2"/>
  </si>
  <si>
    <t>町営温泉施設整備基金</t>
    <rPh sb="0" eb="4">
      <t>チョウエイオンセン</t>
    </rPh>
    <rPh sb="4" eb="6">
      <t>シセツ</t>
    </rPh>
    <rPh sb="6" eb="10">
      <t>セイビキキン</t>
    </rPh>
    <phoneticPr fontId="2"/>
  </si>
  <si>
    <t>ふるさと創生基金</t>
    <rPh sb="4" eb="8">
      <t>ソウセイキキン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</si>
  <si>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</si>
  <si>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</si>
  <si>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内平均値と比較し高く、直近５年では上昇し続けている。老朽化が進行し、更新等を具体的に検討すべき時期にある施設を多く抱えている現状にあるといえる。将来負担比率については、地方債の償還進行等により低下しているが、主な低下の要因は、公営企業会計の元金償還に充てる繰出金を出資金としたため、将来負担額として算出される準元利償還金が減少したことによる。そのことにより、令和５年度には将来負担比率は「-」となったが、実態として、将来負担を現在の充当可能財源で賄えているとは言えない状況である。今後、減価償却の進行に伴い、施設の更新、廃止等を行うことが考えられるが、将来負担の状況をふまえ、除却の時期、財源の確保（基金への積立て等）の検討をすることが必要である。</t>
    <rPh sb="1" eb="12">
      <t>ユウケイコテイシサンゲンカショウキャクリツ</t>
    </rPh>
    <rPh sb="14" eb="16">
      <t>ルイジ</t>
    </rPh>
    <rPh sb="16" eb="18">
      <t>ダンタイ</t>
    </rPh>
    <rPh sb="18" eb="19">
      <t>ナイ</t>
    </rPh>
    <rPh sb="19" eb="22">
      <t>ヘイキンチ</t>
    </rPh>
    <rPh sb="23" eb="25">
      <t>ヒカク</t>
    </rPh>
    <rPh sb="26" eb="27">
      <t>タカ</t>
    </rPh>
    <rPh sb="29" eb="31">
      <t>チョッキン</t>
    </rPh>
    <rPh sb="32" eb="33">
      <t>ネン</t>
    </rPh>
    <rPh sb="35" eb="37">
      <t>ジョウショウシ</t>
    </rPh>
    <rPh sb="37" eb="39">
      <t>ツヅ</t>
    </rPh>
    <rPh sb="44" eb="47">
      <t>ロウキュウカ</t>
    </rPh>
    <rPh sb="48" eb="50">
      <t>シンコウ</t>
    </rPh>
    <rPh sb="52" eb="54">
      <t>コウシン</t>
    </rPh>
    <rPh sb="54" eb="55">
      <t>トウ</t>
    </rPh>
    <rPh sb="56" eb="59">
      <t>グタイテキ</t>
    </rPh>
    <rPh sb="60" eb="62">
      <t>ケントウ</t>
    </rPh>
    <rPh sb="65" eb="67">
      <t>ジキ</t>
    </rPh>
    <rPh sb="70" eb="72">
      <t>シセツ</t>
    </rPh>
    <rPh sb="73" eb="74">
      <t>オオ</t>
    </rPh>
    <rPh sb="75" eb="76">
      <t>カカ</t>
    </rPh>
    <rPh sb="80" eb="82">
      <t>ゲンジョウ</t>
    </rPh>
    <rPh sb="90" eb="92">
      <t>ショウライ</t>
    </rPh>
    <rPh sb="92" eb="94">
      <t>フタン</t>
    </rPh>
    <rPh sb="94" eb="96">
      <t>ヒリツ</t>
    </rPh>
    <rPh sb="102" eb="105">
      <t>チホウサイ</t>
    </rPh>
    <rPh sb="106" eb="108">
      <t>ショウカン</t>
    </rPh>
    <rPh sb="108" eb="110">
      <t>シンコウ</t>
    </rPh>
    <rPh sb="110" eb="111">
      <t>トウ</t>
    </rPh>
    <rPh sb="114" eb="116">
      <t>テイカ</t>
    </rPh>
    <rPh sb="122" eb="123">
      <t>オモ</t>
    </rPh>
    <rPh sb="124" eb="126">
      <t>テイカ</t>
    </rPh>
    <rPh sb="127" eb="129">
      <t>ヨウイン</t>
    </rPh>
    <rPh sb="131" eb="133">
      <t>コウエイ</t>
    </rPh>
    <rPh sb="133" eb="135">
      <t>キギョウ</t>
    </rPh>
    <rPh sb="135" eb="137">
      <t>カイケイ</t>
    </rPh>
    <rPh sb="138" eb="140">
      <t>ガンキン</t>
    </rPh>
    <rPh sb="140" eb="142">
      <t>ショウカン</t>
    </rPh>
    <rPh sb="143" eb="144">
      <t>ア</t>
    </rPh>
    <rPh sb="146" eb="148">
      <t>クリダ</t>
    </rPh>
    <rPh sb="148" eb="149">
      <t>キン</t>
    </rPh>
    <rPh sb="150" eb="153">
      <t>シュッシキン</t>
    </rPh>
    <rPh sb="159" eb="161">
      <t>ショウライ</t>
    </rPh>
    <rPh sb="161" eb="163">
      <t>フタン</t>
    </rPh>
    <rPh sb="163" eb="164">
      <t>ガク</t>
    </rPh>
    <rPh sb="167" eb="169">
      <t>サンシュツ</t>
    </rPh>
    <rPh sb="172" eb="173">
      <t>ジュン</t>
    </rPh>
    <rPh sb="173" eb="175">
      <t>ガンリ</t>
    </rPh>
    <rPh sb="175" eb="178">
      <t>ショウカンキン</t>
    </rPh>
    <rPh sb="179" eb="181">
      <t>ゲンショウ</t>
    </rPh>
    <rPh sb="197" eb="199">
      <t>レイワ</t>
    </rPh>
    <rPh sb="200" eb="202">
      <t>ネンド</t>
    </rPh>
    <rPh sb="204" eb="206">
      <t>ショウライ</t>
    </rPh>
    <rPh sb="206" eb="208">
      <t>フタン</t>
    </rPh>
    <rPh sb="208" eb="210">
      <t>ヒリツ</t>
    </rPh>
    <rPh sb="220" eb="222">
      <t>ジッタイ</t>
    </rPh>
    <rPh sb="226" eb="228">
      <t>ショウライ</t>
    </rPh>
    <rPh sb="228" eb="230">
      <t>フタン</t>
    </rPh>
    <rPh sb="231" eb="233">
      <t>ゲンザイ</t>
    </rPh>
    <rPh sb="234" eb="236">
      <t>ジュウトウ</t>
    </rPh>
    <rPh sb="236" eb="238">
      <t>カノウ</t>
    </rPh>
    <rPh sb="238" eb="240">
      <t>ザイゲン</t>
    </rPh>
    <rPh sb="241" eb="242">
      <t>マカナ</t>
    </rPh>
    <rPh sb="248" eb="249">
      <t>イ</t>
    </rPh>
    <rPh sb="252" eb="254">
      <t>ジョウキョウ</t>
    </rPh>
    <rPh sb="258" eb="260">
      <t>コンゴ</t>
    </rPh>
    <rPh sb="261" eb="263">
      <t>ゲンカ</t>
    </rPh>
    <rPh sb="263" eb="265">
      <t>ショウキャク</t>
    </rPh>
    <rPh sb="266" eb="268">
      <t>シンコウ</t>
    </rPh>
    <rPh sb="269" eb="270">
      <t>トモナ</t>
    </rPh>
    <rPh sb="272" eb="274">
      <t>シセツ</t>
    </rPh>
    <rPh sb="275" eb="277">
      <t>コウシン</t>
    </rPh>
    <rPh sb="278" eb="280">
      <t>ハイシ</t>
    </rPh>
    <rPh sb="280" eb="281">
      <t>トウ</t>
    </rPh>
    <rPh sb="282" eb="283">
      <t>オコナ</t>
    </rPh>
    <rPh sb="287" eb="288">
      <t>カンガ</t>
    </rPh>
    <rPh sb="294" eb="296">
      <t>ショウライ</t>
    </rPh>
    <rPh sb="296" eb="298">
      <t>フタン</t>
    </rPh>
    <rPh sb="299" eb="301">
      <t>ジョウキョウ</t>
    </rPh>
    <rPh sb="306" eb="308">
      <t>ジョキャク</t>
    </rPh>
    <rPh sb="309" eb="311">
      <t>ジキ</t>
    </rPh>
    <rPh sb="312" eb="314">
      <t>ザイゲン</t>
    </rPh>
    <rPh sb="315" eb="317">
      <t>カクホ</t>
    </rPh>
    <rPh sb="318" eb="320">
      <t>キキン</t>
    </rPh>
    <rPh sb="322" eb="324">
      <t>ツミタ</t>
    </rPh>
    <rPh sb="325" eb="326">
      <t>トウ</t>
    </rPh>
    <rPh sb="328" eb="330">
      <t>ケントウ</t>
    </rPh>
    <rPh sb="336" eb="33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</si>
  <si>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</si>
  <si>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</si>
  <si>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</si>
  <si>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</si>
  <si>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</si>
  <si>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</si>
  <si>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地方債の償還進行に伴い、前年度と比較して0.3％の改善となった。近年では、地方債の新規発行額が各年度の償還額を下回っているため、今後は減少で推移していくものとみられる。将来負担比率は、令和５年度は「-」と前年度と比較して改善となり、今後も地方債残高は減少していく見込みであるため、多額の基金を取り崩さない限り悪化しないものと思われる。</t>
    <rPh sb="1" eb="3">
      <t>ジッシツ</t>
    </rPh>
    <rPh sb="3" eb="6">
      <t>コウサイヒ</t>
    </rPh>
    <rPh sb="6" eb="8">
      <t>ヒリツ</t>
    </rPh>
    <rPh sb="22" eb="25">
      <t>ゼンネンド</t>
    </rPh>
    <rPh sb="26" eb="28">
      <t>ヒカク</t>
    </rPh>
    <rPh sb="35" eb="37">
      <t>カイゼン</t>
    </rPh>
    <rPh sb="42" eb="44">
      <t>キンネン</t>
    </rPh>
    <rPh sb="47" eb="50">
      <t>チホウサイ</t>
    </rPh>
    <rPh sb="51" eb="53">
      <t>シンキ</t>
    </rPh>
    <rPh sb="53" eb="56">
      <t>ハッコウガク</t>
    </rPh>
    <rPh sb="57" eb="60">
      <t>カクネンド</t>
    </rPh>
    <rPh sb="61" eb="63">
      <t>ショウカン</t>
    </rPh>
    <rPh sb="63" eb="64">
      <t>ガク</t>
    </rPh>
    <rPh sb="65" eb="67">
      <t>シタマワ</t>
    </rPh>
    <rPh sb="74" eb="76">
      <t>コンゴ</t>
    </rPh>
    <rPh sb="77" eb="79">
      <t>ゲンショウ</t>
    </rPh>
    <rPh sb="80" eb="82">
      <t>スイイ</t>
    </rPh>
    <rPh sb="94" eb="96">
      <t>ショウライ</t>
    </rPh>
    <rPh sb="96" eb="98">
      <t>フタン</t>
    </rPh>
    <rPh sb="98" eb="100">
      <t>ヒリツ</t>
    </rPh>
    <rPh sb="102" eb="104">
      <t>レイワ</t>
    </rPh>
    <rPh sb="105" eb="107">
      <t>ネンド</t>
    </rPh>
    <rPh sb="112" eb="115">
      <t>ゼンネンド</t>
    </rPh>
    <rPh sb="116" eb="118">
      <t>ヒカク</t>
    </rPh>
    <rPh sb="120" eb="122">
      <t>カイゼン</t>
    </rPh>
    <rPh sb="126" eb="128">
      <t>コンゴ</t>
    </rPh>
    <rPh sb="129" eb="132">
      <t>チホウサイ</t>
    </rPh>
    <rPh sb="132" eb="134">
      <t>ザンダカ</t>
    </rPh>
    <rPh sb="135" eb="137">
      <t>ゲンショウ</t>
    </rPh>
    <rPh sb="141" eb="143">
      <t>ミコ</t>
    </rPh>
    <rPh sb="150" eb="152">
      <t>タガク</t>
    </rPh>
    <rPh sb="153" eb="155">
      <t>キキン</t>
    </rPh>
    <rPh sb="156" eb="157">
      <t>ト</t>
    </rPh>
    <rPh sb="158" eb="159">
      <t>クズ</t>
    </rPh>
    <rPh sb="162" eb="163">
      <t>カギ</t>
    </rPh>
    <rPh sb="164" eb="166">
      <t>アッカ</t>
    </rPh>
    <rPh sb="172" eb="173">
      <t>オモ</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</si>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</sst>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CA3E59E-9E7A-4A25-9A0D-8EB33E1CF85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F9C6-4C3E-8854-E9CB0FC6BB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99119</c:v>
                </c:pt>
                <c:pt idx="1">
                  <c:v>124889</c:v>
                </c:pt>
                <c:pt idx="2">
                  <c:v>123587</c:v>
                </c:pt>
                <c:pt idx="3">
                  <c:v>70659</c:v>
                </c:pt>
                <c:pt idx="4">
                  <c:v>57026</c:v>
                </c:pt>
              </c:numCache>
            </c:numRef>
          </c:val>
          <c:smooth val="0"/>
          <c:extLst>
            <c:ext xmlns:c16="http://schemas.microsoft.com/office/drawing/2014/chart" uri="{C3380CC4-5D6E-409C-BE32-E72D297353CC}">
              <c16:uniqueId val="{00000001-F9C6-4C3E-8854-E9CB0FC6BB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c:v>
                </c:pt>
                <c:pt idx="1">
                  <c:v>6.44</c:v>
                </c:pt>
                <c:pt idx="2">
                  <c:v>7.63</c:v>
                </c:pt>
                <c:pt idx="3">
                  <c:v>7.7</c:v>
                </c:pt>
                <c:pt idx="4">
                  <c:v>7.46</c:v>
                </c:pt>
              </c:numCache>
            </c:numRef>
          </c:val>
          <c:extLst>
            <c:ext xmlns:c16="http://schemas.microsoft.com/office/drawing/2014/chart" uri="{C3380CC4-5D6E-409C-BE32-E72D297353CC}">
              <c16:uniqueId val="{00000000-5BA1-4E5E-951E-E67B488491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34.659999999999997</c:v>
                </c:pt>
                <c:pt idx="1">
                  <c:v>32.28</c:v>
                </c:pt>
                <c:pt idx="2">
                  <c:v>33.31</c:v>
                </c:pt>
                <c:pt idx="3">
                  <c:v>36.270000000000003</c:v>
                </c:pt>
                <c:pt idx="4">
                  <c:v>36.31</c:v>
                </c:pt>
              </c:numCache>
            </c:numRef>
          </c:val>
          <c:extLst>
            <c:ext xmlns:c16="http://schemas.microsoft.com/office/drawing/2014/chart" uri="{C3380CC4-5D6E-409C-BE32-E72D297353CC}">
              <c16:uniqueId val="{00000001-5BA1-4E5E-951E-E67B488491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-1.28</c:v>
                </c:pt>
                <c:pt idx="1">
                  <c:v>3.77</c:v>
                </c:pt>
                <c:pt idx="2">
                  <c:v>5.41</c:v>
                </c:pt>
                <c:pt idx="3">
                  <c:v>3.03</c:v>
                </c:pt>
                <c:pt idx="4">
                  <c:v>-0.14000000000000001</c:v>
                </c:pt>
              </c:numCache>
            </c:numRef>
          </c:val>
          <c:smooth val="0"/>
          <c:extLst>
            <c:ext xmlns:c16="http://schemas.microsoft.com/office/drawing/2014/chart" uri="{C3380CC4-5D6E-409C-BE32-E72D297353CC}">
              <c16:uniqueId val="{00000002-5BA1-4E5E-951E-E67B488491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0.5</c:v>
                </c:pt>
                <c:pt idx="4">
                  <c:v>#N/A</c:v>
                </c:pt>
                <c:pt idx="5">
                  <c:v>0.01</c:v>
                </c:pt>
                <c:pt idx="6">
                  <c:v>#N/A</c:v>
                </c:pt>
                <c:pt idx="7">
                  <c:v>2.5</c:v>
                </c:pt>
                <c:pt idx="8">
                  <c:v>0</c:v>
                </c:pt>
                <c:pt idx="9">
                  <c:v>0</c:v>
                </c:pt>
              </c:numCache>
            </c:numRef>
          </c:val>
          <c:extLst>
            <c:ext xmlns:c16="http://schemas.microsoft.com/office/drawing/2014/chart" uri="{C3380CC4-5D6E-409C-BE32-E72D297353CC}">
              <c16:uniqueId val="{00000000-15C5-4932-B35B-1F1C257A02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C5-4932-B35B-1F1C257A02E0}"/>
            </c:ext>
          </c:extLst>
        </c:ser>
        <c:ser>
          <c:idx val="2"/>
          <c:order val="2"/>
          <c:tx>
            <c:strRef>
              <c:f>データシート!$A$29</c:f>
              <c:strCache>
                <c:ptCount val="1"/>
                <c:pt idx="0">
                  <c:v>南伊豆町土地取得特別会計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5C5-4932-B35B-1F1C257A02E0}"/>
            </c:ext>
          </c:extLst>
        </c:ser>
        <c:ser>
          <c:idx val="3"/>
          <c:order val="3"/>
          <c:tx>
            <c:strRef>
              <c:f>データシート!$A$30</c:f>
              <c:strCache>
                <c:ptCount val="1"/>
                <c:pt idx="0">
                  <c:v>南伊豆町後期高齢者医療特別会計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c:v>
                </c:pt>
                <c:pt idx="4">
                  <c:v>#N/A</c:v>
                </c:pt>
                <c:pt idx="5">
                  <c:v>0.02</c:v>
                </c:pt>
                <c:pt idx="6">
                  <c:v>#N/A</c:v>
                </c:pt>
                <c:pt idx="7">
                  <c:v>0.05</c:v>
                </c:pt>
                <c:pt idx="8">
                  <c:v>#N/A</c:v>
                </c:pt>
                <c:pt idx="9">
                  <c:v>0.03</c:v>
                </c:pt>
              </c:numCache>
            </c:numRef>
          </c:val>
          <c:extLst>
            <c:ext xmlns:c16="http://schemas.microsoft.com/office/drawing/2014/chart" uri="{C3380CC4-5D6E-409C-BE32-E72D297353CC}">
              <c16:uniqueId val="{00000003-15C5-4932-B35B-1F1C257A02E0}"/>
            </c:ext>
          </c:extLst>
        </c:ser>
        <c:ser>
          <c:idx val="4"/>
          <c:order val="4"/>
          <c:tx>
            <c:strRef>
              <c:f>データシート!$A$31</c:f>
              <c:strCache>
                <c:ptCount val="1"/>
                <c:pt idx="0">
                  <c:v>南伊豆町漁業集落排水事業会計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4-15C5-4932-B35B-1F1C257A02E0}"/>
            </c:ext>
          </c:extLst>
        </c:ser>
        <c:ser>
          <c:idx val="5"/>
          <c:order val="5"/>
          <c:tx>
            <c:strRef>
              <c:f>データシート!$A$32</c:f>
              <c:strCache>
                <c:ptCount val="1"/>
                <c:pt idx="0">
                  <c:v>南伊豆町公共下水道事業会計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1.21</c:v>
                </c:pt>
              </c:numCache>
            </c:numRef>
          </c:val>
          <c:extLst>
            <c:ext xmlns:c16="http://schemas.microsoft.com/office/drawing/2014/chart" uri="{C3380CC4-5D6E-409C-BE32-E72D297353CC}">
              <c16:uniqueId val="{00000005-15C5-4932-B35B-1F1C257A02E0}"/>
            </c:ext>
          </c:extLst>
        </c:ser>
        <c:ser>
          <c:idx val="6"/>
          <c:order val="6"/>
          <c:tx>
            <c:strRef>
              <c:f>データシート!$A$33</c:f>
              <c:strCache>
                <c:ptCount val="1"/>
                <c:pt idx="0">
                  <c:v>南伊豆町水道事業会計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3.83</c:v>
                </c:pt>
                <c:pt idx="2">
                  <c:v>#N/A</c:v>
                </c:pt>
                <c:pt idx="3">
                  <c:v>2.4300000000000002</c:v>
                </c:pt>
                <c:pt idx="4">
                  <c:v>#N/A</c:v>
                </c:pt>
                <c:pt idx="5">
                  <c:v>2.27</c:v>
                </c:pt>
                <c:pt idx="6">
                  <c:v>#N/A</c:v>
                </c:pt>
                <c:pt idx="7">
                  <c:v>2.4</c:v>
                </c:pt>
                <c:pt idx="8">
                  <c:v>#N/A</c:v>
                </c:pt>
                <c:pt idx="9">
                  <c:v>2.2000000000000002</c:v>
                </c:pt>
              </c:numCache>
            </c:numRef>
          </c:val>
          <c:extLst>
            <c:ext xmlns:c16="http://schemas.microsoft.com/office/drawing/2014/chart" uri="{C3380CC4-5D6E-409C-BE32-E72D297353CC}">
              <c16:uniqueId val="{00000006-15C5-4932-B35B-1F1C257A02E0}"/>
            </c:ext>
          </c:extLst>
        </c:ser>
        <c:ser>
          <c:idx val="7"/>
          <c:order val="7"/>
          <c:tx>
            <c:strRef>
              <c:f>データシート!$A$34</c:f>
              <c:strCache>
                <c:ptCount val="1"/>
                <c:pt idx="0">
                  <c:v>南伊豆町国民健康保険特別会計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5.25</c:v>
                </c:pt>
                <c:pt idx="2">
                  <c:v>#N/A</c:v>
                </c:pt>
                <c:pt idx="3">
                  <c:v>4.54</c:v>
                </c:pt>
                <c:pt idx="4">
                  <c:v>#N/A</c:v>
                </c:pt>
                <c:pt idx="5">
                  <c:v>4.3099999999999996</c:v>
                </c:pt>
                <c:pt idx="6">
                  <c:v>#N/A</c:v>
                </c:pt>
                <c:pt idx="7">
                  <c:v>4.16</c:v>
                </c:pt>
                <c:pt idx="8">
                  <c:v>#N/A</c:v>
                </c:pt>
                <c:pt idx="9">
                  <c:v>4.46</c:v>
                </c:pt>
              </c:numCache>
            </c:numRef>
          </c:val>
          <c:extLst>
            <c:ext xmlns:c16="http://schemas.microsoft.com/office/drawing/2014/chart" uri="{C3380CC4-5D6E-409C-BE32-E72D297353CC}">
              <c16:uniqueId val="{00000007-15C5-4932-B35B-1F1C257A02E0}"/>
            </c:ext>
          </c:extLst>
        </c:ser>
        <c:ser>
          <c:idx val="8"/>
          <c:order val="8"/>
          <c:tx>
            <c:strRef>
              <c:f>データシート!$A$35</c:f>
              <c:strCache>
                <c:ptCount val="1"/>
                <c:pt idx="0">
                  <c:v>南伊豆町介護保険特別会計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2.91</c:v>
                </c:pt>
                <c:pt idx="2">
                  <c:v>#N/A</c:v>
                </c:pt>
                <c:pt idx="3">
                  <c:v>3.71</c:v>
                </c:pt>
                <c:pt idx="4">
                  <c:v>#N/A</c:v>
                </c:pt>
                <c:pt idx="5">
                  <c:v>4.32</c:v>
                </c:pt>
                <c:pt idx="6">
                  <c:v>#N/A</c:v>
                </c:pt>
                <c:pt idx="7">
                  <c:v>5.01</c:v>
                </c:pt>
                <c:pt idx="8">
                  <c:v>#N/A</c:v>
                </c:pt>
                <c:pt idx="9">
                  <c:v>4.76</c:v>
                </c:pt>
              </c:numCache>
            </c:numRef>
          </c:val>
          <c:extLst>
            <c:ext xmlns:c16="http://schemas.microsoft.com/office/drawing/2014/chart" uri="{C3380CC4-5D6E-409C-BE32-E72D297353CC}">
              <c16:uniqueId val="{00000008-15C5-4932-B35B-1F1C257A02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3.39</c:v>
                </c:pt>
                <c:pt idx="2">
                  <c:v>#N/A</c:v>
                </c:pt>
                <c:pt idx="3">
                  <c:v>6.44</c:v>
                </c:pt>
                <c:pt idx="4">
                  <c:v>#N/A</c:v>
                </c:pt>
                <c:pt idx="5">
                  <c:v>7.62</c:v>
                </c:pt>
                <c:pt idx="6">
                  <c:v>#N/A</c:v>
                </c:pt>
                <c:pt idx="7">
                  <c:v>7.7</c:v>
                </c:pt>
                <c:pt idx="8">
                  <c:v>#N/A</c:v>
                </c:pt>
                <c:pt idx="9">
                  <c:v>7.46</c:v>
                </c:pt>
              </c:numCache>
            </c:numRef>
          </c:val>
          <c:extLst>
            <c:ext xmlns:c16="http://schemas.microsoft.com/office/drawing/2014/chart" uri="{C3380CC4-5D6E-409C-BE32-E72D297353CC}">
              <c16:uniqueId val="{00000009-15C5-4932-B35B-1F1C257A02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405</c:v>
                </c:pt>
                <c:pt idx="5">
                  <c:v>428</c:v>
                </c:pt>
                <c:pt idx="8">
                  <c:v>463</c:v>
                </c:pt>
                <c:pt idx="11">
                  <c:v>507</c:v>
                </c:pt>
                <c:pt idx="14">
                  <c:v>511</c:v>
                </c:pt>
              </c:numCache>
            </c:numRef>
          </c:val>
          <c:extLst>
            <c:ext xmlns:c16="http://schemas.microsoft.com/office/drawing/2014/chart" uri="{C3380CC4-5D6E-409C-BE32-E72D297353CC}">
              <c16:uniqueId val="{00000000-AB82-48C9-9D78-17D370B46C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82-48C9-9D78-17D370B46C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4</c:v>
                </c:pt>
                <c:pt idx="6">
                  <c:v>4</c:v>
                </c:pt>
                <c:pt idx="9">
                  <c:v>3</c:v>
                </c:pt>
                <c:pt idx="12">
                  <c:v>1</c:v>
                </c:pt>
              </c:numCache>
            </c:numRef>
          </c:val>
          <c:extLst>
            <c:ext xmlns:c16="http://schemas.microsoft.com/office/drawing/2014/chart" uri="{C3380CC4-5D6E-409C-BE32-E72D297353CC}">
              <c16:uniqueId val="{00000002-AB82-48C9-9D78-17D370B46C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71</c:v>
                </c:pt>
                <c:pt idx="6">
                  <c:v>66</c:v>
                </c:pt>
                <c:pt idx="9">
                  <c:v>66</c:v>
                </c:pt>
                <c:pt idx="12">
                  <c:v>57</c:v>
                </c:pt>
              </c:numCache>
            </c:numRef>
          </c:val>
          <c:extLst>
            <c:ext xmlns:c16="http://schemas.microsoft.com/office/drawing/2014/chart" uri="{C3380CC4-5D6E-409C-BE32-E72D297353CC}">
              <c16:uniqueId val="{00000003-AB82-48C9-9D78-17D370B46C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154</c:v>
                </c:pt>
                <c:pt idx="3">
                  <c:v>157</c:v>
                </c:pt>
                <c:pt idx="6">
                  <c:v>169</c:v>
                </c:pt>
                <c:pt idx="9">
                  <c:v>179</c:v>
                </c:pt>
                <c:pt idx="12">
                  <c:v>96</c:v>
                </c:pt>
              </c:numCache>
            </c:numRef>
          </c:val>
          <c:extLst>
            <c:ext xmlns:c16="http://schemas.microsoft.com/office/drawing/2014/chart" uri="{C3380CC4-5D6E-409C-BE32-E72D297353CC}">
              <c16:uniqueId val="{00000004-AB82-48C9-9D78-17D370B46C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82-48C9-9D78-17D370B46C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82-48C9-9D78-17D370B46C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369</c:v>
                </c:pt>
                <c:pt idx="3">
                  <c:v>402</c:v>
                </c:pt>
                <c:pt idx="6">
                  <c:v>469</c:v>
                </c:pt>
                <c:pt idx="9">
                  <c:v>532</c:v>
                </c:pt>
                <c:pt idx="12">
                  <c:v>554</c:v>
                </c:pt>
              </c:numCache>
            </c:numRef>
          </c:val>
          <c:extLst>
            <c:ext xmlns:c16="http://schemas.microsoft.com/office/drawing/2014/chart" uri="{C3380CC4-5D6E-409C-BE32-E72D297353CC}">
              <c16:uniqueId val="{00000007-AB82-48C9-9D78-17D370B46C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195</c:v>
                </c:pt>
                <c:pt idx="2">
                  <c:v>#N/A</c:v>
                </c:pt>
                <c:pt idx="3">
                  <c:v>#N/A</c:v>
                </c:pt>
                <c:pt idx="4">
                  <c:v>206</c:v>
                </c:pt>
                <c:pt idx="5">
                  <c:v>#N/A</c:v>
                </c:pt>
                <c:pt idx="6">
                  <c:v>#N/A</c:v>
                </c:pt>
                <c:pt idx="7">
                  <c:v>245</c:v>
                </c:pt>
                <c:pt idx="8">
                  <c:v>#N/A</c:v>
                </c:pt>
                <c:pt idx="9">
                  <c:v>#N/A</c:v>
                </c:pt>
                <c:pt idx="10">
                  <c:v>273</c:v>
                </c:pt>
                <c:pt idx="11">
                  <c:v>#N/A</c:v>
                </c:pt>
                <c:pt idx="12">
                  <c:v>#N/A</c:v>
                </c:pt>
                <c:pt idx="13">
                  <c:v>197</c:v>
                </c:pt>
                <c:pt idx="14">
                  <c:v>#N/A</c:v>
                </c:pt>
              </c:numCache>
            </c:numRef>
          </c:val>
          <c:smooth val="0"/>
          <c:extLst>
            <c:ext xmlns:c16="http://schemas.microsoft.com/office/drawing/2014/chart" uri="{C3380CC4-5D6E-409C-BE32-E72D297353CC}">
              <c16:uniqueId val="{00000008-AB82-48C9-9D78-17D370B46C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5208</c:v>
                </c:pt>
                <c:pt idx="5">
                  <c:v>5334</c:v>
                </c:pt>
                <c:pt idx="8">
                  <c:v>5350</c:v>
                </c:pt>
                <c:pt idx="11">
                  <c:v>5072</c:v>
                </c:pt>
                <c:pt idx="14">
                  <c:v>4805</c:v>
                </c:pt>
              </c:numCache>
            </c:numRef>
          </c:val>
          <c:extLst>
            <c:ext xmlns:c16="http://schemas.microsoft.com/office/drawing/2014/chart" uri="{C3380CC4-5D6E-409C-BE32-E72D297353CC}">
              <c16:uniqueId val="{00000000-CD6A-4363-AF16-6899FB96EE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c:v>
                </c:pt>
                <c:pt idx="5">
                  <c:v>5</c:v>
                </c:pt>
                <c:pt idx="8">
                  <c:v>3</c:v>
                </c:pt>
                <c:pt idx="11">
                  <c:v>3</c:v>
                </c:pt>
                <c:pt idx="14">
                  <c:v>2</c:v>
                </c:pt>
              </c:numCache>
            </c:numRef>
          </c:val>
          <c:extLst>
            <c:ext xmlns:c16="http://schemas.microsoft.com/office/drawing/2014/chart" uri="{C3380CC4-5D6E-409C-BE32-E72D297353CC}">
              <c16:uniqueId val="{00000001-CD6A-4363-AF16-6899FB96EE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2031</c:v>
                </c:pt>
                <c:pt idx="5">
                  <c:v>2093</c:v>
                </c:pt>
                <c:pt idx="8">
                  <c:v>2407</c:v>
                </c:pt>
                <c:pt idx="11">
                  <c:v>2658</c:v>
                </c:pt>
                <c:pt idx="14">
                  <c:v>2877</c:v>
                </c:pt>
              </c:numCache>
            </c:numRef>
          </c:val>
          <c:extLst>
            <c:ext xmlns:c16="http://schemas.microsoft.com/office/drawing/2014/chart" uri="{C3380CC4-5D6E-409C-BE32-E72D297353CC}">
              <c16:uniqueId val="{00000002-CD6A-4363-AF16-6899FB96EE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6A-4363-AF16-6899FB96EE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6A-4363-AF16-6899FB96EE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6A-4363-AF16-6899FB96EE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1225</c:v>
                </c:pt>
                <c:pt idx="3">
                  <c:v>1275</c:v>
                </c:pt>
                <c:pt idx="6">
                  <c:v>1166</c:v>
                </c:pt>
                <c:pt idx="9">
                  <c:v>1191</c:v>
                </c:pt>
                <c:pt idx="12">
                  <c:v>1093</c:v>
                </c:pt>
              </c:numCache>
            </c:numRef>
          </c:val>
          <c:extLst>
            <c:ext xmlns:c16="http://schemas.microsoft.com/office/drawing/2014/chart" uri="{C3380CC4-5D6E-409C-BE32-E72D297353CC}">
              <c16:uniqueId val="{00000006-CD6A-4363-AF16-6899FB96EE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468</c:v>
                </c:pt>
                <c:pt idx="3">
                  <c:v>420</c:v>
                </c:pt>
                <c:pt idx="6">
                  <c:v>440</c:v>
                </c:pt>
                <c:pt idx="9">
                  <c:v>425</c:v>
                </c:pt>
                <c:pt idx="12">
                  <c:v>397</c:v>
                </c:pt>
              </c:numCache>
            </c:numRef>
          </c:val>
          <c:extLst>
            <c:ext xmlns:c16="http://schemas.microsoft.com/office/drawing/2014/chart" uri="{C3380CC4-5D6E-409C-BE32-E72D297353CC}">
              <c16:uniqueId val="{00000007-CD6A-4363-AF16-6899FB96EE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1523</c:v>
                </c:pt>
                <c:pt idx="3">
                  <c:v>1563</c:v>
                </c:pt>
                <c:pt idx="6">
                  <c:v>1520</c:v>
                </c:pt>
                <c:pt idx="9">
                  <c:v>1464</c:v>
                </c:pt>
                <c:pt idx="12">
                  <c:v>1189</c:v>
                </c:pt>
              </c:numCache>
            </c:numRef>
          </c:val>
          <c:extLst>
            <c:ext xmlns:c16="http://schemas.microsoft.com/office/drawing/2014/chart" uri="{C3380CC4-5D6E-409C-BE32-E72D297353CC}">
              <c16:uniqueId val="{00000008-CD6A-4363-AF16-6899FB96EE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6A-4363-AF16-6899FB96EE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5083</c:v>
                </c:pt>
                <c:pt idx="3">
                  <c:v>5273</c:v>
                </c:pt>
                <c:pt idx="6">
                  <c:v>5250</c:v>
                </c:pt>
                <c:pt idx="9">
                  <c:v>4963</c:v>
                </c:pt>
                <c:pt idx="12">
                  <c:v>4668</c:v>
                </c:pt>
              </c:numCache>
            </c:numRef>
          </c:val>
          <c:extLst>
            <c:ext xmlns:c16="http://schemas.microsoft.com/office/drawing/2014/chart" uri="{C3380CC4-5D6E-409C-BE32-E72D297353CC}">
              <c16:uniqueId val="{0000000A-CD6A-4363-AF16-6899FB96EE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1052</c:v>
                </c:pt>
                <c:pt idx="2">
                  <c:v>#N/A</c:v>
                </c:pt>
                <c:pt idx="3">
                  <c:v>#N/A</c:v>
                </c:pt>
                <c:pt idx="4">
                  <c:v>1098</c:v>
                </c:pt>
                <c:pt idx="5">
                  <c:v>#N/A</c:v>
                </c:pt>
                <c:pt idx="6">
                  <c:v>#N/A</c:v>
                </c:pt>
                <c:pt idx="7">
                  <c:v>617</c:v>
                </c:pt>
                <c:pt idx="8">
                  <c:v>#N/A</c:v>
                </c:pt>
                <c:pt idx="9">
                  <c:v>#N/A</c:v>
                </c:pt>
                <c:pt idx="10">
                  <c:v>310</c:v>
                </c:pt>
                <c:pt idx="11">
                  <c:v>#N/A</c:v>
                </c:pt>
                <c:pt idx="12">
                  <c:v>#N/A</c:v>
                </c:pt>
                <c:pt idx="13">
                  <c:v>0</c:v>
                </c:pt>
                <c:pt idx="14">
                  <c:v>#N/A</c:v>
                </c:pt>
              </c:numCache>
            </c:numRef>
          </c:val>
          <c:smooth val="0"/>
          <c:extLst>
            <c:ext xmlns:c16="http://schemas.microsoft.com/office/drawing/2014/chart" uri="{C3380CC4-5D6E-409C-BE32-E72D297353CC}">
              <c16:uniqueId val="{0000000B-CD6A-4363-AF16-6899FB96EE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1203</c:v>
                </c:pt>
                <c:pt idx="1">
                  <c:v>1306</c:v>
                </c:pt>
                <c:pt idx="2">
                  <c:v>1309</c:v>
                </c:pt>
              </c:numCache>
            </c:numRef>
          </c:val>
          <c:extLst>
            <c:ext xmlns:c16="http://schemas.microsoft.com/office/drawing/2014/chart" uri="{C3380CC4-5D6E-409C-BE32-E72D297353CC}">
              <c16:uniqueId val="{00000000-C6B8-47EC-B3EF-26D8DE5A48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6B8-47EC-B3EF-26D8DE5A48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976</c:v>
                </c:pt>
                <c:pt idx="1">
                  <c:v>1078</c:v>
                </c:pt>
                <c:pt idx="2">
                  <c:v>1221</c:v>
                </c:pt>
              </c:numCache>
            </c:numRef>
          </c:val>
          <c:extLst>
            <c:ext xmlns:c16="http://schemas.microsoft.com/office/drawing/2014/chart" uri="{C3380CC4-5D6E-409C-BE32-E72D297353CC}">
              <c16:uniqueId val="{00000002-C6B8-47EC-B3EF-26D8DE5A48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{BE650ED9-4814-4BE6-A963-C7DD1F95C9C3}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038-40E0-A315-300C47A8BE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{2A62C95D-F4F3-4498-A061-14C860CD438F}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38-40E0-A315-300C47A8BE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{F6A0D159-3189-4054-B799-753A0CFD6586}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38-40E0-A315-300C47A8BE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{2DD4AFD2-6BC9-4F6E-9CB1-91A135AA7084}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38-40E0-A315-300C47A8BE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{4AD1A032-1ED1-432D-AB88-4888644753DE}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38-40E0-A315-300C47A8BE4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{4DEAAA89-6159-4C66-963F-BF4543138A45}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038-40E0-A315-300C47A8BE4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{922A0C1B-3C13-48A1-9E12-F7E09069C22F}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038-40E0-A315-300C47A8BE46}"/>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{211705F8-865A-41D8-AA76-1FD993F05E2A}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038-40E0-A315-300C47A8BE4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{37509E8C-BEEF-4270-B2DD-6F0FF525C709}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038-40E0-A315-300C47A8BE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68.2</c:v>
                </c:pt>
                <c:pt idx="16">
                  <c:v>68.3</c:v>
                </c:pt>
                <c:pt idx="24">
                  <c:v>69.900000000000006</c:v>
                </c:pt>
                <c:pt idx="32">
                  <c:v>70.5</c:v>
                </c:pt>
              </c:numCache>
            </c:numRef>
          </c:xVal>
          <c:yVal>
            <c:numRef>
              <c:f>公会計指標分析・財政指標組合せ分析表!$BP$51:$DC$51</c:f>
              <c:numCache>
                <c:formatCode>#,##0.0;"▲ "#,##0.0</c:formatCode>
                <c:ptCount val="40"/>
                <c:pt idx="0">
                  <c:v>39.799999999999997</c:v>
                </c:pt>
                <c:pt idx="8">
                  <c:v>38</c:v>
                </c:pt>
                <c:pt idx="16">
                  <c:v>19.5</c:v>
                </c:pt>
                <c:pt idx="24">
                  <c:v>10</c:v>
                </c:pt>
              </c:numCache>
            </c:numRef>
          </c:yVal>
          <c:smooth val="0"/>
          <c:extLst>
            <c:ext xmlns:c16="http://schemas.microsoft.com/office/drawing/2014/chart" uri="{C3380CC4-5D6E-409C-BE32-E72D297353CC}">
              <c16:uniqueId val="{00000009-0038-40E0-A315-300C47A8BE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6961054097210552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{B792577C-0531-4C3D-919F-646D9BDD9415}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038-40E0-A315-300C47A8BE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{E1ABA692-5672-4C13-9FB5-B1B1511B9051}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38-40E0-A315-300C47A8BE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{8B18797E-1785-4E2C-A14B-35C2F09A2D40}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38-40E0-A315-300C47A8BE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{2A8B4806-FC0B-4350-BDD6-DA3164F165A2}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38-40E0-A315-300C47A8BE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{1EA908BA-C469-4C9F-AE42-DEC16F37C197}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38-40E0-A315-300C47A8BE4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{24FBEC1D-9604-4FCA-BF96-29CE8CB7ABD2}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038-40E0-A315-300C47A8BE4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{89BC5529-C4ED-493C-854F-2B0F83434BA7}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038-40E0-A315-300C47A8BE46}"/>
                </c:ext>
              </c:extLst>
            </c:dLbl>
            <c:dLbl>
              <c:idx val="24"/>
              <c:layout>
                <c:manualLayout>
                  <c:x val="-2.7070447203257766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{A35AB579-A339-4371-A504-48814EC1A69B}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038-40E0-A315-300C47A8BE4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{F3799B90-533D-4201-8A03-12BE172E4C66}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038-40E0-A315-300C47A8BE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0038-40E0-A315-300C47A8BE46}"/>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{793E9AC4-E8FA-478E-BD53-DE8E9BF29611}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B0-4251-AA56-D4023ADD34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{0D2EFD7D-8A26-4D2D-96CE-0C93821F75DC}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B0-4251-AA56-D4023ADD34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{D42CCA40-54CF-4C05-9557-4FC5B03FD2F1}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B0-4251-AA56-D4023ADD34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{BBF71EB5-DA6D-4328-9F02-F878EF25434E}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B0-4251-AA56-D4023ADD34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{08257A58-9004-463B-A9DF-CB06E37064D5}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B0-4251-AA56-D4023ADD347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{8DAAFF29-5AC7-42E8-9B63-80219E9815AB}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B0-4251-AA56-D4023ADD347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{074669A2-4B1F-4602-A492-AEB8CB5F956E}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B0-4251-AA56-D4023ADD347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{215D3FFE-BBEE-4652-A078-1F695DFACE28}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B0-4251-AA56-D4023ADD347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{D7ADA5CB-5831-453A-B244-BB4E924D5023}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B0-4251-AA56-D4023ADD34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7.5</c:v>
                </c:pt>
                <c:pt idx="16">
                  <c:v>7.4</c:v>
                </c:pt>
                <c:pt idx="24">
                  <c:v>7.9</c:v>
                </c:pt>
                <c:pt idx="32">
                  <c:v>7.6</c:v>
                </c:pt>
              </c:numCache>
            </c:numRef>
          </c:xVal>
          <c:yVal>
            <c:numRef>
              <c:f>公会計指標分析・財政指標組合せ分析表!$BP$73:$DC$73</c:f>
              <c:numCache>
                <c:formatCode>#,##0.0;"▲ "#,##0.0</c:formatCode>
                <c:ptCount val="40"/>
                <c:pt idx="0">
                  <c:v>39.799999999999997</c:v>
                </c:pt>
                <c:pt idx="8">
                  <c:v>38</c:v>
                </c:pt>
                <c:pt idx="16">
                  <c:v>19.5</c:v>
                </c:pt>
                <c:pt idx="24">
                  <c:v>10</c:v>
                </c:pt>
              </c:numCache>
            </c:numRef>
          </c:yVal>
          <c:smooth val="0"/>
          <c:extLst>
            <c:ext xmlns:c16="http://schemas.microsoft.com/office/drawing/2014/chart" uri="{C3380CC4-5D6E-409C-BE32-E72D297353CC}">
              <c16:uniqueId val="{00000009-A2B0-4251-AA56-D4023ADD34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{7C5E1887-3CC7-44D1-BF4F-97C4F454C66F}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B0-4251-AA56-D4023ADD34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{D9575570-7B6B-49D4-9354-3768013A7B73}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B0-4251-AA56-D4023ADD34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{96F06C09-DCB5-428C-98C0-A5CE55BEF1DE}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B0-4251-AA56-D4023ADD34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{210F8ACE-285A-4C9A-AD0F-B1F8D9E0F399}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B0-4251-AA56-D4023ADD34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{18F40998-6C4A-4043-BBD3-2B55147953A6}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B0-4251-AA56-D4023ADD3470}"/>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{B62AEC34-7308-4040-8894-FA45D97FD3E9}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B0-4251-AA56-D4023ADD347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{4BF55126-80EF-42A5-A686-242A674733F2}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B0-4251-AA56-D4023ADD347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{430674FC-65D3-4BE7-9FF9-BA9BF1561D43}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B0-4251-AA56-D4023ADD347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{B3041CBE-0E77-49B8-AF5D-1EB333BC4E4B}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B0-4251-AA56-D4023ADD34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A2B0-4251-AA56-D4023ADD3470}"/>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一般会計の元利償還金は、令和元年度同意の過疎対策事業債</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453.8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百万円の償還が開始されたため</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百万円増加したが、公営企業債の元利償還金に対する繰入金は、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からの公営企業法の適用に伴い、下水道事業債の元金償還分に係る繰出しを出資金として支出したため等により</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百万円の減少、組合等が起こした地方債の元利償還金に対する負担金等は、旧共立湊病院棟等の解体費用の増により収益的支出における総費用が増加したこと等により９百万円減少し、元利償還金等は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また、算入公債費等については、過疎対策事業債に係る元利償還金の増により微増となった。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一般会計に係る公債費については、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には５億円を突破し、今後、仮に新規債を発行しないとしても</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では５億円台で推移すると見込まれており、広域ごみ処理施設の整備や学校統合の実施、借入利率の動向によっては更なる増加が懸念される。自主財源が乏しく、大型事業の実施にあたっては起債に頼らざるを得ない当町では、交付税算入率の高い起債の選択は不可欠であることから、起債、交付税を取り巻く制度の動向には注視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同報系防災行政無線デジタル化事業等の大型事業の終了により、新規町債発行額＜元金償還額となったため、一般会計等に係る地方債の現在高が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公営企業債等繰入見込額は、公共下水道及び漁業集落排水事業会計の償還進行により地方債現在高及び準元利償還金が減少したこと、組合等負担等見込額は、下田地区消防組合及び一部事務組合下田ﾒﾃﾞｨｶﾙｾﾝﾀｰの償還進行により地方債現在高が減少したこと、退職手当負担見込額についても、調整額支給対象者がいなかったことにより減少となったことから、将来負担額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696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百万円の大幅減となった。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一方、充当可能財源等は、ふるさと応援基金、公共施設整備基金及び庁舎建設基金への新規積立により、充当可能基金が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百万円増加したものの、臨時財政対策債や過疎対策事業債等の償還進行により基準財政需要額算入見込額が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百万円減少したため、全体では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町では学校統合や広域ごみ処理施設の整備、浄水場の耐震化等の大型事業の実施を予定しており、財源の多くを起債に依存することとなれば、一般会計の地方債残高、公営企業債等繰入見込額や組合等負担等見込額の増加が進み、その返済のため、財政調整基金の取崩しともなると、将来負担比率の分子が大幅に増加してしまう事態も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原油価格の高騰や物価高に伴い、削減できない経費の増加が深刻で、年々予算編成が難しくなっている中、国県支出金の更なる活用や、ふるさと寄附金制度のＰＲや返礼品の開発により、一層の自主財源の確保に努め、基金の取崩しに頼らない収支均衡型の財政運営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静岡県南伊豆町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百万円の増加となった。ふるさと応援基金で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122.4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百万円、庁舎建設基金で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百万円の積立を行った一方で、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石廊崎ｵｰｼｬﾝﾊﾟｰｸ駐車場整備工事や誘客促進事業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等の財源として「ふるさと応援基金」を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庁舎外壁等補修工事や海岸保全施設整備工事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等の財源として「公共施設整備基金」を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百万円取り崩したことが主な要因である。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は、その年度のふるさと寄附金総額から返礼品代や広告料等の必要経費を差し引いた金額を後年度に自動的に積み立てているため、他の基金とは性質が異なる。よって、余剰金を基金に積み立てる優先度は、公共施設整備基金、庁舎建設基金（積立目標額：５億円）、財政調整基金（前２基金に積み立てたうえで更に余剰がある場合又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億円を下回った場合）の順とし、災害などの不測の事態への対応に加え、公共施設の更新事業の財源とするため、適正な基金の管理と使途の説明に努め、単なる肥大化とならないように努める。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は、魅力あるまちづくり事業の財源として積み立てており、令和５年度は、石廊崎ｵｰｼｬﾝﾊﾟｰｸ駐車場整備工事や誘客促進事業の財源として活用した。公共施設整備基金は、公共施設の機能保全を図り、施設の長寿命化に資するための整備及び改修の財源として積み立てており、令和５年度は、庁舎外壁等補修工事や海岸保全施設整備工事の財源として活用した。庁舎建設基金は、庁舎建設時の財源不足を補うため、町営温泉施設整備基金は、町営温泉施設の整備及び改修の費用に充当するため、ふるさと創生基金は、国際交流・親善の推進とふるさとの伝承・文化・芸術の開発・継承を図ることを目的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左に掲載した基金のうち大幅に増加したのは、ふるさと応援基金、公共施設整備基金及び庁舎建設基金である。理由であるが、ふるさと応援基金は、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石廊崎ｵｰｼｬﾝﾊﾟｰｸ駐車場整備工事や誘客促進事業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百万円の取り崩しを行ったが、ふるさと寄附金総額から返礼品や広告料等の必要経費を差し引いた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百万円増加した。公共施設整備基金は、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庁舎外壁等補修工事や海岸保全施設整備工事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百万円の取り崩しを行ったが、新規に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百万円の増加となった。また、庁舎建設基金は、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百万円を新規に積み立てたため増額となった。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当町の公共施設は、昭和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年代後半から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年代にかけて建設されたものが多く、経年劣化により損傷が激しく進んでいる。財政力指数は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内平均値と比べてかなり低いため、施設の更新整備には国県補助金や起債（特に交付税算入率の高い過疎対策事業債）を当てにせざるを得ないが、過疎対策事業債は、全国からの要望額が地方債計画の配分額を上回っているため、要望額どおりに借り入れることが難しく、財源のやり繰りに苦慮させられる。そのような状況に対応し、過度な一般財源の持ち出し等による財政圧迫を避け、施設の計画的な整備を進めるためには、安定した財源の確保は極めて重要であることから、公共施設整備基金への積立を最優先とし、その他の目的基金については、今後の需要を見極めたうえで適切な管理・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令和５年度は、基金運用益のみの積立に留まったため、前年度に比べ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決算において、前年度繰越額が当初予算計上額を上回っていることや、普通交付税の追加交付により、予算に比してある程度の余剰金が見込まれるため、取り崩しを行うことなく決算を打つことができているが、今後については、取り崩しをしないとは言い切れない状況である（原油価格の高騰や物価高により削減できない経費が増加してい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ついては、特定目的基金の活用が可能なものはできる限り活用することで財政調整基金の取り崩しを行わないように努め、総合計画で定めた積立目標額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億円を堅持できるよう、適正な基金の管理に努めたい。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ここ数十年、基金残高は３千円であり、増減していない。今後も積立の予定はない。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ACDC1D-3EFE-4627-8F14-09656BA3FB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267AA9-93D5-4421-B73E-B71CEB1049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68724F0-3BCA-451B-BB7A-52281FF6CFF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33E0E8A9-0CB6-4F55-8B77-39A931C67DA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4148FC04-4F3B-47F2-88BC-CF6C8D88EE2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6AA0735-F291-4918-B5BA-DF07D9055B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6AFC1B3F-3D37-41E1-BDEE-DE53B5B9AC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E6335944-2409-4966-8834-A990CFD8D40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1DF37FC6-32A0-4AB1-9B96-9EFFAE66E45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2F985A85-A283-4738-A0C6-35847384E17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E6FEE2D7-6D0A-46FC-992C-49B0E878C4F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DE795CE-0F69-4501-8201-113CC3AE390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204FDFD-5445-4913-AA54-805CDED3D6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377DCF71-7A04-4D67-8778-0A6FF744D0B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7,445
109.94
5,708,247
5,427,036
269,057
3,605,397
4,667,931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D843F410-C194-4A1A-B421-D2D0C6512EC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67A6938-9857-4255-9698-6E82DA1981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5DF7DB77-D680-4751-B455-582ED45A7C3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F1890A8B-93E8-4BEB-AB15-889122C7C2D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486DBEC-1973-4662-9072-23597444096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409D1FF9-EFAB-439D-8C69-E5AD5A4E6C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5C1990EC-9018-4A1C-A8D1-81BB4CEE7B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EDD482E6-F012-4347-BB37-B1C412A0E5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E92FEDC-72BD-4DB1-AA02-B4DCE960E1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B64CBCE-B12C-497D-B3AE-B699E2C4E34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3663BA8D-F004-4C77-B0A0-4095C18744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4D8B9840-12E9-441F-BE43-81EE22FD06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CB77F25C-2520-4980-A062-845F22D860F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4153E131-6503-4E44-800D-942A63DC48A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62D1B32-11E1-45B8-AFDD-A626F1F7CD7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25F019C5-C8C5-4A1B-BD1D-EBBBCE28FB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A150C8A-ACE0-4D11-A5EF-91FB4B3CF1D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0A94F9B-6FBC-4112-9001-180A2D2EC6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63DA231-E6EB-44CF-B72E-B979AE5D2C8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12F8C980-5EDC-4740-AE90-15198A876B8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DAFAA6D2-940A-4ECC-AD95-AAB0FD2547E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AF7632ED-2FB6-447B-A4B4-824648FA62E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76B51633-72F3-4EB6-BFB2-0A293BF1333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8D854CE1-7073-4D85-A5A2-BDCE568F789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AE5B8A86-E14C-4BD8-A516-1FAB71E4A74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FE58B4B5-0325-4976-B1B9-EF03714151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9F7C931-1BB1-4359-8927-84311FEBB64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3D6635E6-5CCB-44E8-9674-6972E5A341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991B355-9CFB-42CE-8451-B42762C7791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9659AFE0-B52C-4E9B-9E05-5563CBB8AAE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B5C7211A-D345-4760-9613-6170D3548D7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12B146B-D8A6-48F1-A05C-7EA12BF973E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5F53981D-3991-4D76-A190-07A810EA818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740B60B2-5827-4180-8D21-A95A9ACF159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1800289-A185-48B6-80DD-B6D0BBA980E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有形固定資産減価償却率は、類似団体内平均値に比べ高く、その主な要因は、道路及び一般廃棄物処理施設の数値によるものである。一般廃棄物処理施設の有形固定資産減価償却率は、</a:t>
          </a:r>
          <a:r>
            <a:rPr kumimoji="1" lang="en-US" altLang="ja-JP" sz="1100" baseline="0">
              <a:latin typeface="ＭＳ Ｐゴシック" panose="020B0600070205080204" pitchFamily="50" charset="-128"/>
              <a:ea typeface="ＭＳ Ｐゴシック" panose="020B0600070205080204" pitchFamily="50" charset="-128"/>
            </a:rPr>
            <a:t>95.3</a:t>
          </a:r>
          <a:r>
            <a:rPr kumimoji="1" lang="ja-JP" altLang="en-US" sz="1100" baseline="0">
              <a:latin typeface="ＭＳ Ｐゴシック" panose="020B0600070205080204" pitchFamily="50" charset="-128"/>
              <a:ea typeface="ＭＳ Ｐゴシック" panose="020B0600070205080204" pitchFamily="50" charset="-128"/>
            </a:rPr>
            <a:t>％とかなり老朽化が進行しており、急に機能停止となる恐れがあることから、計画的に廃棄物処理を町外処理施設へ委託するなどの対策を行っている。今後、減価償却の進んだ施設は、統合や廃止を検討することになると思われるが、除却の時期、財源の確保が課題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407F166F-7EC7-4330-883C-CC742C54B0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BC2D7BFB-B286-4843-AAD2-1B3B6929AD8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4976C48-B09D-403E-834D-DE1AD9AFE07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704A2A3A-7A05-4FC1-95FC-10018B51E92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D3E78489-6980-4A97-B03A-04D07847EB8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992D34C9-8321-4358-A393-9853263983A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B4E5AE05-DBA3-475F-857A-CD2C16360B3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BF84DDD3-6433-44DE-8660-831F6D8F204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375591AF-5CF4-4D48-ADE4-457EB90EAD0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D4AE1428-516C-4CB7-85F9-3EFA73DDBFA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C2443259-BBC8-4099-A59A-A1CC9603726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220159ED-260F-49DE-8214-3099302A31F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39ECDBE-6982-43FC-B539-0E38A2A31DA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F562DC77-DE34-495F-BDC9-B2EA38A558C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C9B54374-39DF-4C7A-A82E-5E6EA3FFD23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DA46093-3316-444D-B6DA-8841471DFC1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7A4325ED-3F52-4279-B496-C3C0C9C6738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ABE1D99-C705-4A2B-B025-4B86277B406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id="{F7722244-E536-49F7-94AB-392711A21E07}"/>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id="{BA70942B-2D63-4BBF-A736-45573D23D412}"/>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id="{1028CD3D-67F5-4CA3-8ED9-3EAF506CB0EA}"/>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67EF71FB-1BA1-489C-A4AA-7FCD66EBABB9}"/>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247953C9-1EC8-4955-8D38-CEBAB375D0A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4" name="有形固定資産減価償却率平均値テキスト">
          <a:extLst>
            <a:ext uri="{FF2B5EF4-FFF2-40B4-BE49-F238E27FC236}">
              <a16:creationId xmlns:a16="http://schemas.microsoft.com/office/drawing/2014/main" id="{2EC8E0F1-A56C-4770-991B-DA137DA3D603}"/>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id="{C2BD5C80-FD53-49EA-B6D9-13267E95053B}"/>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id="{9C0740EB-CAE4-433D-A3FE-2786BADADC34}"/>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id="{C92BECE0-AC79-4721-9AAC-EFEA000F58B3}"/>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a:extLst>
            <a:ext uri="{FF2B5EF4-FFF2-40B4-BE49-F238E27FC236}">
              <a16:creationId xmlns:a16="http://schemas.microsoft.com/office/drawing/2014/main" id="{488B31F3-CB25-4A6B-B22F-D31094CBF36B}"/>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a:extLst>
            <a:ext uri="{FF2B5EF4-FFF2-40B4-BE49-F238E27FC236}">
              <a16:creationId xmlns:a16="http://schemas.microsoft.com/office/drawing/2014/main" id="{49AD993E-4E91-48F1-B2FB-B7F93AE9D456}"/>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4DFFF2B-E008-4DBC-B781-DF7CFECC82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FD341BF-3F43-4ECD-B82B-83B4912328A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993BA12-6680-4114-B265-C502D7E94E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CA8F48D-7DCD-4DBA-BB89-409525019A4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8F380EE-DFAA-4F47-8E32-EBB1EA632A8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30389</xdr:rowOff>
    </xdr:from>
    <xdr:to>
      <xdr:col>23</xdr:col>
      <xdr:colOff>136525</xdr:colOff>
      <xdr:row>33</xdr:row>
      <xdr:rowOff>131989</xdr:rowOff>
    </xdr:to>
    <xdr:sp macro="" textlink="">
      <xdr:nvSpPr>
        <xdr:cNvPr id="85" name="楕円 84">
          <a:extLst>
            <a:ext uri="{FF2B5EF4-FFF2-40B4-BE49-F238E27FC236}">
              <a16:creationId xmlns:a16="http://schemas.microsoft.com/office/drawing/2014/main" id="{AEA4341C-3BD0-4B58-89E5-70EC8EE1A892}"/>
            </a:ext>
          </a:extLst>
        </xdr:cNvPr>
        <xdr:cNvSpPr/>
      </xdr:nvSpPr>
      <xdr:spPr>
        <a:xfrm>
          <a:off x="47117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8816</xdr:rowOff>
    </xdr:from>
    <xdr:ext cx="405111" cy="259045"/>
    <xdr:sp macro="" textlink="">
      <xdr:nvSpPr>
        <xdr:cNvPr id="86" name="有形固定資産減価償却率該当値テキスト">
          <a:extLst>
            <a:ext uri="{FF2B5EF4-FFF2-40B4-BE49-F238E27FC236}">
              <a16:creationId xmlns:a16="http://schemas.microsoft.com/office/drawing/2014/main" id="{14AFF130-952B-41FE-BE2D-614CDFB5EB6B}"/>
            </a:ext>
          </a:extLst>
        </xdr:cNvPr>
        <xdr:cNvSpPr txBox="1"/>
      </xdr:nvSpPr>
      <xdr:spPr>
        <a:xfrm>
          <a:off x="4813300"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11883</xdr:rowOff>
    </xdr:from>
    <xdr:to>
      <xdr:col>19</xdr:col>
      <xdr:colOff>187325</xdr:colOff>
      <xdr:row>33</xdr:row>
      <xdr:rowOff>113483</xdr:rowOff>
    </xdr:to>
    <xdr:sp macro="" textlink="">
      <xdr:nvSpPr>
        <xdr:cNvPr id="87" name="楕円 86">
          <a:extLst>
            <a:ext uri="{FF2B5EF4-FFF2-40B4-BE49-F238E27FC236}">
              <a16:creationId xmlns:a16="http://schemas.microsoft.com/office/drawing/2014/main" id="{A7AF0282-0D78-4074-9CC0-6532E22A6172}"/>
            </a:ext>
          </a:extLst>
        </xdr:cNvPr>
        <xdr:cNvSpPr/>
      </xdr:nvSpPr>
      <xdr:spPr>
        <a:xfrm>
          <a:off x="4000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62683</xdr:rowOff>
    </xdr:from>
    <xdr:to>
      <xdr:col>23</xdr:col>
      <xdr:colOff>85725</xdr:colOff>
      <xdr:row>33</xdr:row>
      <xdr:rowOff>81190</xdr:rowOff>
    </xdr:to>
    <xdr:cxnSp macro="">
      <xdr:nvCxnSpPr>
        <xdr:cNvPr id="88" name="直線コネクタ 87">
          <a:extLst>
            <a:ext uri="{FF2B5EF4-FFF2-40B4-BE49-F238E27FC236}">
              <a16:creationId xmlns:a16="http://schemas.microsoft.com/office/drawing/2014/main" id="{07F068AF-A12A-490A-8E01-FC51624F41F9}"/>
            </a:ext>
          </a:extLst>
        </xdr:cNvPr>
        <xdr:cNvCxnSpPr/>
      </xdr:nvCxnSpPr>
      <xdr:spPr>
        <a:xfrm>
          <a:off x="4051300" y="6492058"/>
          <a:ext cx="7112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89" name="楕円 88">
          <a:extLst>
            <a:ext uri="{FF2B5EF4-FFF2-40B4-BE49-F238E27FC236}">
              <a16:creationId xmlns:a16="http://schemas.microsoft.com/office/drawing/2014/main" id="{BF56FDF5-F642-431A-B49B-091C17C6BD92}"/>
            </a:ext>
          </a:extLst>
        </xdr:cNvPr>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62683</xdr:rowOff>
    </xdr:to>
    <xdr:cxnSp macro="">
      <xdr:nvCxnSpPr>
        <xdr:cNvPr id="90" name="直線コネクタ 89">
          <a:extLst>
            <a:ext uri="{FF2B5EF4-FFF2-40B4-BE49-F238E27FC236}">
              <a16:creationId xmlns:a16="http://schemas.microsoft.com/office/drawing/2014/main" id="{2BB7FA51-1557-444A-AA2A-5A93A08A9B11}"/>
            </a:ext>
          </a:extLst>
        </xdr:cNvPr>
        <xdr:cNvCxnSpPr/>
      </xdr:nvCxnSpPr>
      <xdr:spPr>
        <a:xfrm>
          <a:off x="3289300" y="6442710"/>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130901</xdr:rowOff>
    </xdr:from>
    <xdr:to>
      <xdr:col>11</xdr:col>
      <xdr:colOff>187325</xdr:colOff>
      <xdr:row>33</xdr:row>
      <xdr:rowOff>61051</xdr:rowOff>
    </xdr:to>
    <xdr:sp macro="" textlink="">
      <xdr:nvSpPr>
        <xdr:cNvPr id="91" name="楕円 90">
          <a:extLst>
            <a:ext uri="{FF2B5EF4-FFF2-40B4-BE49-F238E27FC236}">
              <a16:creationId xmlns:a16="http://schemas.microsoft.com/office/drawing/2014/main" id="{D0F698D3-D148-4B1B-95E6-53E064A4DCA1}"/>
            </a:ext>
          </a:extLst>
        </xdr:cNvPr>
        <xdr:cNvSpPr/>
      </xdr:nvSpPr>
      <xdr:spPr>
        <a:xfrm>
          <a:off x="24765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10251</xdr:rowOff>
    </xdr:from>
    <xdr:to>
      <xdr:col>15</xdr:col>
      <xdr:colOff>136525</xdr:colOff>
      <xdr:row>33</xdr:row>
      <xdr:rowOff>13335</xdr:rowOff>
    </xdr:to>
    <xdr:cxnSp macro="">
      <xdr:nvCxnSpPr>
        <xdr:cNvPr id="92" name="直線コネクタ 91">
          <a:extLst>
            <a:ext uri="{FF2B5EF4-FFF2-40B4-BE49-F238E27FC236}">
              <a16:creationId xmlns:a16="http://schemas.microsoft.com/office/drawing/2014/main" id="{987E5FB5-EA5C-4597-83CF-82E1DA25E663}"/>
            </a:ext>
          </a:extLst>
        </xdr:cNvPr>
        <xdr:cNvCxnSpPr/>
      </xdr:nvCxnSpPr>
      <xdr:spPr>
        <a:xfrm>
          <a:off x="2527300" y="643962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118564</xdr:rowOff>
    </xdr:from>
    <xdr:to>
      <xdr:col>7</xdr:col>
      <xdr:colOff>187325</xdr:colOff>
      <xdr:row>33</xdr:row>
      <xdr:rowOff>48714</xdr:rowOff>
    </xdr:to>
    <xdr:sp macro="" textlink="">
      <xdr:nvSpPr>
        <xdr:cNvPr id="93" name="楕円 92">
          <a:extLst>
            <a:ext uri="{FF2B5EF4-FFF2-40B4-BE49-F238E27FC236}">
              <a16:creationId xmlns:a16="http://schemas.microsoft.com/office/drawing/2014/main" id="{08DF610B-17AF-4743-BA1D-AD04086D2FF2}"/>
            </a:ext>
          </a:extLst>
        </xdr:cNvPr>
        <xdr:cNvSpPr/>
      </xdr:nvSpPr>
      <xdr:spPr>
        <a:xfrm>
          <a:off x="1714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169364</xdr:rowOff>
    </xdr:from>
    <xdr:to>
      <xdr:col>11</xdr:col>
      <xdr:colOff>136525</xdr:colOff>
      <xdr:row>33</xdr:row>
      <xdr:rowOff>10251</xdr:rowOff>
    </xdr:to>
    <xdr:cxnSp macro="">
      <xdr:nvCxnSpPr>
        <xdr:cNvPr id="94" name="直線コネクタ 93">
          <a:extLst>
            <a:ext uri="{FF2B5EF4-FFF2-40B4-BE49-F238E27FC236}">
              <a16:creationId xmlns:a16="http://schemas.microsoft.com/office/drawing/2014/main" id="{BD9DEC6B-81EE-48E9-BA0D-09C87367AEC9}"/>
            </a:ext>
          </a:extLst>
        </xdr:cNvPr>
        <xdr:cNvCxnSpPr/>
      </xdr:nvCxnSpPr>
      <xdr:spPr>
        <a:xfrm>
          <a:off x="1765300" y="6427289"/>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5" name="n_1aveValue有形固定資産減価償却率">
          <a:extLst>
            <a:ext uri="{FF2B5EF4-FFF2-40B4-BE49-F238E27FC236}">
              <a16:creationId xmlns:a16="http://schemas.microsoft.com/office/drawing/2014/main" id="{99DB2844-9041-459F-9ED1-36E21AF584B5}"/>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6" name="n_2aveValue有形固定資産減価償却率">
          <a:extLst>
            <a:ext uri="{FF2B5EF4-FFF2-40B4-BE49-F238E27FC236}">
              <a16:creationId xmlns:a16="http://schemas.microsoft.com/office/drawing/2014/main" id="{9C96F02D-3DB2-4499-A48F-F04D180A5FF8}"/>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7" name="n_3aveValue有形固定資産減価償却率">
          <a:extLst>
            <a:ext uri="{FF2B5EF4-FFF2-40B4-BE49-F238E27FC236}">
              <a16:creationId xmlns:a16="http://schemas.microsoft.com/office/drawing/2014/main" id="{20BFF6C5-0BAC-45D3-8C51-6C0B0E779FE1}"/>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8" name="n_4aveValue有形固定資産減価償却率">
          <a:extLst>
            <a:ext uri="{FF2B5EF4-FFF2-40B4-BE49-F238E27FC236}">
              <a16:creationId xmlns:a16="http://schemas.microsoft.com/office/drawing/2014/main" id="{92B343FD-2D7E-4FF5-B00F-62D849013DC6}"/>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104611</xdr:rowOff>
    </xdr:from>
    <xdr:ext cx="405111" cy="259045"/>
    <xdr:sp macro="" textlink="">
      <xdr:nvSpPr>
        <xdr:cNvPr id="99" name="n_1mainValue有形固定資産減価償却率">
          <a:extLst>
            <a:ext uri="{FF2B5EF4-FFF2-40B4-BE49-F238E27FC236}">
              <a16:creationId xmlns:a16="http://schemas.microsoft.com/office/drawing/2014/main" id="{826AFEE0-275F-4BE7-B02A-BC95B864AB44}"/>
            </a:ext>
          </a:extLst>
        </xdr:cNvPr>
        <xdr:cNvSpPr txBox="1"/>
      </xdr:nvSpPr>
      <xdr:spPr>
        <a:xfrm>
          <a:off x="38360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100" name="n_2mainValue有形固定資産減価償却率">
          <a:extLst>
            <a:ext uri="{FF2B5EF4-FFF2-40B4-BE49-F238E27FC236}">
              <a16:creationId xmlns:a16="http://schemas.microsoft.com/office/drawing/2014/main" id="{BB2D99FD-6879-4F43-A6D1-D3C9C3903C98}"/>
            </a:ext>
          </a:extLst>
        </xdr:cNvPr>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52178</xdr:rowOff>
    </xdr:from>
    <xdr:ext cx="405111" cy="259045"/>
    <xdr:sp macro="" textlink="">
      <xdr:nvSpPr>
        <xdr:cNvPr id="101" name="n_3mainValue有形固定資産減価償却率">
          <a:extLst>
            <a:ext uri="{FF2B5EF4-FFF2-40B4-BE49-F238E27FC236}">
              <a16:creationId xmlns:a16="http://schemas.microsoft.com/office/drawing/2014/main" id="{3905811C-B6BE-41CD-9E5F-79670EE6C486}"/>
            </a:ext>
          </a:extLst>
        </xdr:cNvPr>
        <xdr:cNvSpPr txBox="1"/>
      </xdr:nvSpPr>
      <xdr:spPr>
        <a:xfrm>
          <a:off x="2324744" y="648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39840</xdr:rowOff>
    </xdr:from>
    <xdr:ext cx="405111" cy="259045"/>
    <xdr:sp macro="" textlink="">
      <xdr:nvSpPr>
        <xdr:cNvPr id="102" name="n_4mainValue有形固定資産減価償却率">
          <a:extLst>
            <a:ext uri="{FF2B5EF4-FFF2-40B4-BE49-F238E27FC236}">
              <a16:creationId xmlns:a16="http://schemas.microsoft.com/office/drawing/2014/main" id="{457E2823-FF50-4034-9FA4-DC7D8D6DEED5}"/>
            </a:ext>
          </a:extLst>
        </xdr:cNvPr>
        <xdr:cNvSpPr txBox="1"/>
      </xdr:nvSpPr>
      <xdr:spPr>
        <a:xfrm>
          <a:off x="1562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0DDA3D7-D216-4B94-B250-6B5C095446A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E330A51-41FF-4EEC-8A77-4E642C65FEA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ADFCD08-2CEB-4BBF-BC88-A471267C4DC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B557221-C35D-4639-9F56-FE84F79251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F68C35A-988C-4FB3-B0EB-99441D7DFF4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C1F9A9E-0C00-4BAD-BA57-88617F44A0F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6D5F4F2-F889-4FA1-9442-15CA207713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6AA853B-7206-42D9-8456-C6D69D5B51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62F19EF-D15F-4960-81F4-A8FC581EA4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FF79021-628F-414D-9B28-B7609271AD4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7713BBD1-1DDC-44D1-9D49-82DEF391981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257BBAE-F2B4-4F33-8474-54CD670D9E3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65CDE66-0A98-481A-B070-7835BF79F0A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と比較して低下したが、その主な要因は、公営企業会計の元金償還に充てる繰出金を出資金としたため、将来負担額として算出される準元利償還金が減少したことによるものである。地方債の新規発行額が各年度の償還額を下回っているため、今後は減少で推移していくものとみられ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E91A08A-C48A-41BF-B742-D850E6F491B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4DE8B8E-6420-42DA-A153-34141C66853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8807BCE-4BA9-4AB3-B2FA-46B7B3690FF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D7608AB0-9F7F-44E4-B094-2596E26D7A0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74B1AA5E-4AC8-4B69-A231-E8FEAD2C1FD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C6AC9879-08B8-46D1-B7C3-82B9363F2FB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46BA0C41-756D-4173-A407-0529E709061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130D6C84-28D4-4445-B91C-7E179EBD3FC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330BA9C8-8BFC-43D6-86CE-42FBF769973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6D256349-5F2F-4C8B-AF4D-A0CA3FA3E31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C828D1ED-9C1C-4C43-B49C-97E3A77EE99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4572E29B-B3EE-4561-A9B5-78B8538DECB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787F7DEB-B851-49CB-B8E5-221ED3DF27B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83B5010E-6092-4358-8EAC-019FD81A856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DED71DB-6DF5-4BFC-8BCB-ADD696D55C4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C6D9D34-1822-4BCA-8118-8FC354552E1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D898B763-D2EF-4C9C-B255-4E3B1F60A78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F1C406B4-9CE1-424B-912A-04C882BDC54B}"/>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410E7542-8D99-4321-8CC4-FCB6933A1064}"/>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26A6EB3A-90BF-420C-AE50-B345D213A328}"/>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6BB90DE-E9F6-4B81-869B-AAA6D248FAA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E54E1C90-7332-4F7F-AE19-9529711FA06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EC1B5F2C-6288-47CC-B9F4-D43EC8CC317C}"/>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8BB08944-0BD3-4472-AE44-994F0EB35961}"/>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020A6078-5A85-4D43-AE53-5A0853669CB6}"/>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DD745E6F-CE6D-458A-A84C-0EFA9F94CB41}"/>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7B6B84DF-8FA7-4422-896F-AD8F6754CC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AE43BD35-107D-4DFA-B928-50F16C7916C2}"/>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F089572-19D8-47F9-B22E-F3F3A5FD7CD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414CD00-7168-4519-AFD2-EC566DEA53C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4993246-ECAA-4637-A2F7-8484FE397FC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AA40188-52A1-45C5-8354-A88441DD5AA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AAD7CBB-E35E-4168-ACEE-D52BC23BFB4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9337</xdr:rowOff>
    </xdr:from>
    <xdr:to>
      <xdr:col>76</xdr:col>
      <xdr:colOff>73025</xdr:colOff>
      <xdr:row>28</xdr:row>
      <xdr:rowOff>110937</xdr:rowOff>
    </xdr:to>
    <xdr:sp macro="" textlink="">
      <xdr:nvSpPr>
        <xdr:cNvPr id="149" name="楕円 148">
          <a:extLst>
            <a:ext uri="{FF2B5EF4-FFF2-40B4-BE49-F238E27FC236}">
              <a16:creationId xmlns:a16="http://schemas.microsoft.com/office/drawing/2014/main" id="{8B18EC92-3A15-4027-8819-031D5B4E4A25}"/>
            </a:ext>
          </a:extLst>
        </xdr:cNvPr>
        <xdr:cNvSpPr/>
      </xdr:nvSpPr>
      <xdr:spPr>
        <a:xfrm>
          <a:off x="14744700" y="55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159214</xdr:rowOff>
    </xdr:from>
    <xdr:ext cx="469744" cy="259045"/>
    <xdr:sp macro="" textlink="">
      <xdr:nvSpPr>
        <xdr:cNvPr id="150" name="債務償還比率該当値テキスト">
          <a:extLst>
            <a:ext uri="{FF2B5EF4-FFF2-40B4-BE49-F238E27FC236}">
              <a16:creationId xmlns:a16="http://schemas.microsoft.com/office/drawing/2014/main" id="{32E77512-C57E-4ADE-B155-0FA7431147D0}"/>
            </a:ext>
          </a:extLst>
        </xdr:cNvPr>
        <xdr:cNvSpPr txBox="1"/>
      </xdr:nvSpPr>
      <xdr:spPr>
        <a:xfrm>
          <a:off x="14846300" y="555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44396</xdr:rowOff>
    </xdr:from>
    <xdr:to>
      <xdr:col>72</xdr:col>
      <xdr:colOff>123825</xdr:colOff>
      <xdr:row>28</xdr:row>
      <xdr:rowOff>145996</xdr:rowOff>
    </xdr:to>
    <xdr:sp macro="" textlink="">
      <xdr:nvSpPr>
        <xdr:cNvPr id="151" name="楕円 150">
          <a:extLst>
            <a:ext uri="{FF2B5EF4-FFF2-40B4-BE49-F238E27FC236}">
              <a16:creationId xmlns:a16="http://schemas.microsoft.com/office/drawing/2014/main" id="{ADFB1C42-CC18-49AE-8BF6-723B9EEE6711}"/>
            </a:ext>
          </a:extLst>
        </xdr:cNvPr>
        <xdr:cNvSpPr/>
      </xdr:nvSpPr>
      <xdr:spPr>
        <a:xfrm>
          <a:off x="14033500" y="56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60137</xdr:rowOff>
    </xdr:from>
    <xdr:to>
      <xdr:col>76</xdr:col>
      <xdr:colOff>22225</xdr:colOff>
      <xdr:row>28</xdr:row>
      <xdr:rowOff>95196</xdr:rowOff>
    </xdr:to>
    <xdr:cxnSp macro="">
      <xdr:nvCxnSpPr>
        <xdr:cNvPr id="152" name="直線コネクタ 151">
          <a:extLst>
            <a:ext uri="{FF2B5EF4-FFF2-40B4-BE49-F238E27FC236}">
              <a16:creationId xmlns:a16="http://schemas.microsoft.com/office/drawing/2014/main" id="{B5A40D8C-A192-41D2-9019-CB38902DD8DC}"/>
            </a:ext>
          </a:extLst>
        </xdr:cNvPr>
        <xdr:cNvCxnSpPr/>
      </xdr:nvCxnSpPr>
      <xdr:spPr>
        <a:xfrm flipV="1">
          <a:off x="14084300" y="5632262"/>
          <a:ext cx="711200" cy="3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92922</xdr:rowOff>
    </xdr:from>
    <xdr:to>
      <xdr:col>68</xdr:col>
      <xdr:colOff>123825</xdr:colOff>
      <xdr:row>29</xdr:row>
      <xdr:rowOff>23072</xdr:rowOff>
    </xdr:to>
    <xdr:sp macro="" textlink="">
      <xdr:nvSpPr>
        <xdr:cNvPr id="153" name="楕円 152">
          <a:extLst>
            <a:ext uri="{FF2B5EF4-FFF2-40B4-BE49-F238E27FC236}">
              <a16:creationId xmlns:a16="http://schemas.microsoft.com/office/drawing/2014/main" id="{C4B2C424-B6D7-4448-9343-740984B3DAB3}"/>
            </a:ext>
          </a:extLst>
        </xdr:cNvPr>
        <xdr:cNvSpPr/>
      </xdr:nvSpPr>
      <xdr:spPr>
        <a:xfrm>
          <a:off x="13271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95196</xdr:rowOff>
    </xdr:from>
    <xdr:to>
      <xdr:col>72</xdr:col>
      <xdr:colOff>73025</xdr:colOff>
      <xdr:row>28</xdr:row>
      <xdr:rowOff>143722</xdr:rowOff>
    </xdr:to>
    <xdr:cxnSp macro="">
      <xdr:nvCxnSpPr>
        <xdr:cNvPr id="154" name="直線コネクタ 153">
          <a:extLst>
            <a:ext uri="{FF2B5EF4-FFF2-40B4-BE49-F238E27FC236}">
              <a16:creationId xmlns:a16="http://schemas.microsoft.com/office/drawing/2014/main" id="{6244EDDA-7808-4D74-8828-FBF742508929}"/>
            </a:ext>
          </a:extLst>
        </xdr:cNvPr>
        <xdr:cNvCxnSpPr/>
      </xdr:nvCxnSpPr>
      <xdr:spPr>
        <a:xfrm flipV="1">
          <a:off x="13322300" y="5667321"/>
          <a:ext cx="762000" cy="4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110230</xdr:rowOff>
    </xdr:from>
    <xdr:to>
      <xdr:col>64</xdr:col>
      <xdr:colOff>123825</xdr:colOff>
      <xdr:row>30</xdr:row>
      <xdr:rowOff>40380</xdr:rowOff>
    </xdr:to>
    <xdr:sp macro="" textlink="">
      <xdr:nvSpPr>
        <xdr:cNvPr id="155" name="楕円 154">
          <a:extLst>
            <a:ext uri="{FF2B5EF4-FFF2-40B4-BE49-F238E27FC236}">
              <a16:creationId xmlns:a16="http://schemas.microsoft.com/office/drawing/2014/main" id="{C177CF12-DC08-4910-A521-AB39A3E526A4}"/>
            </a:ext>
          </a:extLst>
        </xdr:cNvPr>
        <xdr:cNvSpPr/>
      </xdr:nvSpPr>
      <xdr:spPr>
        <a:xfrm>
          <a:off x="12509500" y="58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143722</xdr:rowOff>
    </xdr:from>
    <xdr:to>
      <xdr:col>68</xdr:col>
      <xdr:colOff>73025</xdr:colOff>
      <xdr:row>29</xdr:row>
      <xdr:rowOff>161030</xdr:rowOff>
    </xdr:to>
    <xdr:cxnSp macro="">
      <xdr:nvCxnSpPr>
        <xdr:cNvPr id="156" name="直線コネクタ 155">
          <a:extLst>
            <a:ext uri="{FF2B5EF4-FFF2-40B4-BE49-F238E27FC236}">
              <a16:creationId xmlns:a16="http://schemas.microsoft.com/office/drawing/2014/main" id="{DB95B3F5-CDDD-4E55-B5DF-5B452A0B305D}"/>
            </a:ext>
          </a:extLst>
        </xdr:cNvPr>
        <xdr:cNvCxnSpPr/>
      </xdr:nvCxnSpPr>
      <xdr:spPr>
        <a:xfrm flipV="1">
          <a:off x="12560300" y="5715847"/>
          <a:ext cx="762000" cy="18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140867</xdr:rowOff>
    </xdr:from>
    <xdr:to>
      <xdr:col>60</xdr:col>
      <xdr:colOff>123825</xdr:colOff>
      <xdr:row>30</xdr:row>
      <xdr:rowOff>71017</xdr:rowOff>
    </xdr:to>
    <xdr:sp macro="" textlink="">
      <xdr:nvSpPr>
        <xdr:cNvPr id="157" name="楕円 156">
          <a:extLst>
            <a:ext uri="{FF2B5EF4-FFF2-40B4-BE49-F238E27FC236}">
              <a16:creationId xmlns:a16="http://schemas.microsoft.com/office/drawing/2014/main" id="{36DF7308-5B3E-42A6-AE3B-D1E78C979676}"/>
            </a:ext>
          </a:extLst>
        </xdr:cNvPr>
        <xdr:cNvSpPr/>
      </xdr:nvSpPr>
      <xdr:spPr>
        <a:xfrm>
          <a:off x="11747500" y="58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161030</xdr:rowOff>
    </xdr:from>
    <xdr:to>
      <xdr:col>64</xdr:col>
      <xdr:colOff>73025</xdr:colOff>
      <xdr:row>30</xdr:row>
      <xdr:rowOff>20217</xdr:rowOff>
    </xdr:to>
    <xdr:cxnSp macro="">
      <xdr:nvCxnSpPr>
        <xdr:cNvPr id="158" name="直線コネクタ 157">
          <a:extLst>
            <a:ext uri="{FF2B5EF4-FFF2-40B4-BE49-F238E27FC236}">
              <a16:creationId xmlns:a16="http://schemas.microsoft.com/office/drawing/2014/main" id="{3761AE49-834C-43BC-A022-C4A46897CFF7}"/>
            </a:ext>
          </a:extLst>
        </xdr:cNvPr>
        <xdr:cNvCxnSpPr/>
      </xdr:nvCxnSpPr>
      <xdr:spPr>
        <a:xfrm flipV="1">
          <a:off x="11798300" y="5904605"/>
          <a:ext cx="7620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421D6EC5-638B-42BF-87D1-43ACD3202E9E}"/>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id="{43AED57C-46B0-4F03-8EFD-83AE6E1A8183}"/>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id="{E69EB3A9-5302-46F7-9ED6-9FDB981C750D}"/>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CEACC5E7-CE2B-4732-97FA-F07926CB1338}"/>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137123</xdr:rowOff>
    </xdr:from>
    <xdr:ext cx="469744" cy="259045"/>
    <xdr:sp macro="" textlink="">
      <xdr:nvSpPr>
        <xdr:cNvPr id="163" name="n_1mainValue債務償還比率">
          <a:extLst>
            <a:ext uri="{FF2B5EF4-FFF2-40B4-BE49-F238E27FC236}">
              <a16:creationId xmlns:a16="http://schemas.microsoft.com/office/drawing/2014/main" id="{4519C907-E25A-4405-9A62-6950E4AB1FF9}"/>
            </a:ext>
          </a:extLst>
        </xdr:cNvPr>
        <xdr:cNvSpPr txBox="1"/>
      </xdr:nvSpPr>
      <xdr:spPr>
        <a:xfrm>
          <a:off x="13836727" y="570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14199</xdr:rowOff>
    </xdr:from>
    <xdr:ext cx="469744" cy="259045"/>
    <xdr:sp macro="" textlink="">
      <xdr:nvSpPr>
        <xdr:cNvPr id="164" name="n_2mainValue債務償還比率">
          <a:extLst>
            <a:ext uri="{FF2B5EF4-FFF2-40B4-BE49-F238E27FC236}">
              <a16:creationId xmlns:a16="http://schemas.microsoft.com/office/drawing/2014/main" id="{F06BF93B-4FF3-48AA-A9E4-AF556E23B748}"/>
            </a:ext>
          </a:extLst>
        </xdr:cNvPr>
        <xdr:cNvSpPr txBox="1"/>
      </xdr:nvSpPr>
      <xdr:spPr>
        <a:xfrm>
          <a:off x="13087427" y="575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31507</xdr:rowOff>
    </xdr:from>
    <xdr:ext cx="469744" cy="259045"/>
    <xdr:sp macro="" textlink="">
      <xdr:nvSpPr>
        <xdr:cNvPr id="165" name="n_3mainValue債務償還比率">
          <a:extLst>
            <a:ext uri="{FF2B5EF4-FFF2-40B4-BE49-F238E27FC236}">
              <a16:creationId xmlns:a16="http://schemas.microsoft.com/office/drawing/2014/main" id="{76EFC526-A243-4E4A-AB5A-1E85C28707F6}"/>
            </a:ext>
          </a:extLst>
        </xdr:cNvPr>
        <xdr:cNvSpPr txBox="1"/>
      </xdr:nvSpPr>
      <xdr:spPr>
        <a:xfrm>
          <a:off x="12325427" y="594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62144</xdr:rowOff>
    </xdr:from>
    <xdr:ext cx="469744" cy="259045"/>
    <xdr:sp macro="" textlink="">
      <xdr:nvSpPr>
        <xdr:cNvPr id="166" name="n_4mainValue債務償還比率">
          <a:extLst>
            <a:ext uri="{FF2B5EF4-FFF2-40B4-BE49-F238E27FC236}">
              <a16:creationId xmlns:a16="http://schemas.microsoft.com/office/drawing/2014/main" id="{64D3597D-63F7-45B9-BAAB-8587A7E97128}"/>
            </a:ext>
          </a:extLst>
        </xdr:cNvPr>
        <xdr:cNvSpPr txBox="1"/>
      </xdr:nvSpPr>
      <xdr:spPr>
        <a:xfrm>
          <a:off x="11563427" y="597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87C88C2D-56DC-4084-8C9A-5C81427C4F4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95763F7-8645-434F-8384-1AADF18655B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8E64B9A-2FD2-44E1-9577-667B70DC8A1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F695247-66BF-4530-B419-420AAE7144C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6761E78D-F4F9-40FA-B1D3-3DBA2CC57B3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C52DCA2-242D-46F0-9CE2-73D346CE78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A2DF35-0ABA-4DD3-BCEC-18F01E43E9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E39B8E-204C-4BA6-9FBF-52B6B4192E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374395-B798-43F0-808A-70274A0E60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B59870-BB3A-4559-8876-B0F803E91F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9DD6FB-4156-46DE-ABF3-1B5FE19BC7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CAD633-B231-4C2C-A1BF-20EA0BFF8D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2952F6-E9FF-414F-A94B-0139D605C4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543684-9DC1-4632-BDDF-64D55B9769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4830F5-824F-4BA6-9734-AF0A92B286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C55B2D-68C3-49CA-9897-F3B6081FCE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7,445
109.94
5,708,247
5,427,036
269,057
3,605,397
4,667,931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DC3DAD-AA03-4349-933F-B210A3FC34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ED363C-FFB4-4DC2-9CC3-1B538270F5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AC8B0A-63A8-4717-9C03-E3D85FCD02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F1ADAA-BB51-4A74-8F32-D505D4D3DE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7474B8-50F7-4A8C-9C4E-1269B788E3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89676A9-AD94-42EC-A0F7-7E79282A174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D815433-3A44-4991-8061-F6431BF05D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5EA043-2DD7-4336-9D0F-F73FDBBA90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DCA6EE-37AD-415A-AC80-54FAAEE639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CD4963-C774-40AF-88C6-86CD7ACACE3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EA3BD5-EDE6-4A0D-9BA9-0A1395ECF1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690ED1-AA25-46B3-9311-E967C0FFB2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5A7077-2E39-4AA1-93DC-BB272FE415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5C992B-22F0-4659-8041-6D2C660353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6B4925-CA79-4845-A95D-38AE586AD2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60656A-4D31-438E-AA45-3DB1BC7ED0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018790-4C4B-48CE-B912-913EC155E3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DB6B0E-50FA-4C36-94E5-6AE230F03B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229385-7645-401E-B711-081B3AC849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C9CABB-059C-4312-BD67-671F3CFCE15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8161A1-71AF-4E0B-9627-096A63AFE6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B9C066-271E-4E88-946A-5437A02906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276DBE-FB26-437F-B36A-6CF6E3F68D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0CEB00-1B75-4DF9-B883-C4BC58BC2A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4C856E-0035-4BA3-A481-DA199251AD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ED1C87-D0F2-419A-A63B-C9957165F2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E8B1B4-59EB-48FE-887E-B7CA2E452DE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E8516D-A772-48AC-B6D6-60EB41F5767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4969B8-F806-4E6A-88F9-84807478637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0556A6-2ED2-45E8-85ED-74C15EA5B7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643CE3-F9CC-465D-95F2-0E90C7B2DA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D399E8-F5C5-4FAB-A98F-2978E0814D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1AB8FD-E941-4BDC-8FE2-324FB0FF414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E90C9F6-D3CB-4C0B-8E0E-2B633D9DABA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2B08805-01A4-437E-B5B4-C523CE24979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FA64107-9B3B-41E4-89EF-E9AFE0CFE6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218F2E2-225C-4953-A957-6CA5E0E2DFA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94389A3-3027-4727-88E6-B0955DE6477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7175BA-8001-4084-A109-C5293C262ED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1F839DF-496C-47A3-A60A-750842EA6C2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6C0FC65-DDE1-4ED4-89C2-A6E655238D8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BFE7346-ED1D-4314-8FFE-85EA2BCA741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F04350B-ACE1-42AD-8193-5D4CB1F235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90270D9-28B9-4CB8-B44E-7645A0D4594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7128114-2C72-422A-A3DD-BC584C331C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52382F00-B410-4199-ABFB-1C08C0F1C47B}"/>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BE9C2D92-4A2D-4CBB-A578-2DF3E69B58A1}"/>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DE43EE4B-5A02-4C70-B026-6A6FC433C81E}"/>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35BF6DBD-4A35-44D2-AF99-8C9BC5F344CF}"/>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E984EB57-20FC-46B2-9963-CF0A4982D453}"/>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986C640-F99F-4593-BBB8-327331D7E91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75B5942-9E37-4D51-852D-63B92EB9F5AC}"/>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D0F258F3-3361-428E-BF99-8748A7CB9397}"/>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558D3D1B-AB68-4A32-A3D3-7D2D388F240C}"/>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8722E0B5-D0CE-4777-8155-329737A86402}"/>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93BB25B5-3103-4682-8875-FAC8516A2CAB}"/>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E1B01E-B554-47DF-8051-C784DFEFB4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658369-9C67-4267-84B1-F4198922DE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13A12B-3D09-4C63-A7BC-5E3AD91E84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86654B-B55D-4C7A-A7C4-937B54949A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2702BB-9F6C-407F-9366-BC899EF08A4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69215</xdr:rowOff>
    </xdr:from>
    <xdr:to>
      <xdr:col>24</xdr:col>
      <xdr:colOff>114300</xdr:colOff>
      <xdr:row>40</xdr:row>
      <xdr:rowOff>170815</xdr:rowOff>
    </xdr:to>
    <xdr:sp macro="" textlink="">
      <xdr:nvSpPr>
        <xdr:cNvPr id="73" name="楕円 72">
          <a:extLst>
            <a:ext uri="{FF2B5EF4-FFF2-40B4-BE49-F238E27FC236}">
              <a16:creationId xmlns:a16="http://schemas.microsoft.com/office/drawing/2014/main" id="{A456E610-8F30-4FB6-809A-E88E509D97CF}"/>
            </a:ext>
          </a:extLst>
        </xdr:cNvPr>
        <xdr:cNvSpPr/>
      </xdr:nvSpPr>
      <xdr:spPr>
        <a:xfrm>
          <a:off x="4584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155592</xdr:rowOff>
    </xdr:from>
    <xdr:ext cx="405111" cy="259045"/>
    <xdr:sp macro="" textlink="">
      <xdr:nvSpPr>
        <xdr:cNvPr id="74" name="【道路】&#10;有形固定資産減価償却率該当値テキスト">
          <a:extLst>
            <a:ext uri="{FF2B5EF4-FFF2-40B4-BE49-F238E27FC236}">
              <a16:creationId xmlns:a16="http://schemas.microsoft.com/office/drawing/2014/main" id="{63E55BDF-E02B-48DD-A143-140162D74857}"/>
            </a:ext>
          </a:extLst>
        </xdr:cNvPr>
        <xdr:cNvSpPr txBox="1"/>
      </xdr:nvSpPr>
      <xdr:spPr>
        <a:xfrm>
          <a:off x="4673600" y="684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67310</xdr:rowOff>
    </xdr:from>
    <xdr:to>
      <xdr:col>20</xdr:col>
      <xdr:colOff>38100</xdr:colOff>
      <xdr:row>40</xdr:row>
      <xdr:rowOff>168910</xdr:rowOff>
    </xdr:to>
    <xdr:sp macro="" textlink="">
      <xdr:nvSpPr>
        <xdr:cNvPr id="75" name="楕円 74">
          <a:extLst>
            <a:ext uri="{FF2B5EF4-FFF2-40B4-BE49-F238E27FC236}">
              <a16:creationId xmlns:a16="http://schemas.microsoft.com/office/drawing/2014/main" id="{D8F7F305-64E5-49BE-A714-18C0B9B759C5}"/>
            </a:ext>
          </a:extLst>
        </xdr:cNvPr>
        <xdr:cNvSpPr/>
      </xdr:nvSpPr>
      <xdr:spPr>
        <a:xfrm>
          <a:off x="3746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118110</xdr:rowOff>
    </xdr:from>
    <xdr:to>
      <xdr:col>24</xdr:col>
      <xdr:colOff>63500</xdr:colOff>
      <xdr:row>40</xdr:row>
      <xdr:rowOff>120015</xdr:rowOff>
    </xdr:to>
    <xdr:cxnSp macro="">
      <xdr:nvCxnSpPr>
        <xdr:cNvPr id="76" name="直線コネクタ 75">
          <a:extLst>
            <a:ext uri="{FF2B5EF4-FFF2-40B4-BE49-F238E27FC236}">
              <a16:creationId xmlns:a16="http://schemas.microsoft.com/office/drawing/2014/main" id="{6E2B8068-A4CA-476D-9FB6-4675DFC6FC93}"/>
            </a:ext>
          </a:extLst>
        </xdr:cNvPr>
        <xdr:cNvCxnSpPr/>
      </xdr:nvCxnSpPr>
      <xdr:spPr>
        <a:xfrm>
          <a:off x="3797300" y="69761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103505</xdr:rowOff>
    </xdr:from>
    <xdr:to>
      <xdr:col>15</xdr:col>
      <xdr:colOff>101600</xdr:colOff>
      <xdr:row>41</xdr:row>
      <xdr:rowOff>33655</xdr:rowOff>
    </xdr:to>
    <xdr:sp macro="" textlink="">
      <xdr:nvSpPr>
        <xdr:cNvPr id="77" name="楕円 76">
          <a:extLst>
            <a:ext uri="{FF2B5EF4-FFF2-40B4-BE49-F238E27FC236}">
              <a16:creationId xmlns:a16="http://schemas.microsoft.com/office/drawing/2014/main" id="{D8C73D17-68D6-4CBF-8843-8949265887B0}"/>
            </a:ext>
          </a:extLst>
        </xdr:cNvPr>
        <xdr:cNvSpPr/>
      </xdr:nvSpPr>
      <xdr:spPr>
        <a:xfrm>
          <a:off x="2857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118110</xdr:rowOff>
    </xdr:from>
    <xdr:to>
      <xdr:col>19</xdr:col>
      <xdr:colOff>177800</xdr:colOff>
      <xdr:row>40</xdr:row>
      <xdr:rowOff>154305</xdr:rowOff>
    </xdr:to>
    <xdr:cxnSp macro="">
      <xdr:nvCxnSpPr>
        <xdr:cNvPr id="78" name="直線コネクタ 77">
          <a:extLst>
            <a:ext uri="{FF2B5EF4-FFF2-40B4-BE49-F238E27FC236}">
              <a16:creationId xmlns:a16="http://schemas.microsoft.com/office/drawing/2014/main" id="{E3473A81-A3C1-4C15-81CB-7FECCC704E3E}"/>
            </a:ext>
          </a:extLst>
        </xdr:cNvPr>
        <xdr:cNvCxnSpPr/>
      </xdr:nvCxnSpPr>
      <xdr:spPr>
        <a:xfrm flipV="1">
          <a:off x="2908300" y="69761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154940</xdr:rowOff>
    </xdr:from>
    <xdr:to>
      <xdr:col>10</xdr:col>
      <xdr:colOff>165100</xdr:colOff>
      <xdr:row>41</xdr:row>
      <xdr:rowOff>85090</xdr:rowOff>
    </xdr:to>
    <xdr:sp macro="" textlink="">
      <xdr:nvSpPr>
        <xdr:cNvPr id="79" name="楕円 78">
          <a:extLst>
            <a:ext uri="{FF2B5EF4-FFF2-40B4-BE49-F238E27FC236}">
              <a16:creationId xmlns:a16="http://schemas.microsoft.com/office/drawing/2014/main" id="{6CE737E9-0CAF-44D4-80A7-C29EFCBEF47B}"/>
            </a:ext>
          </a:extLst>
        </xdr:cNvPr>
        <xdr:cNvSpPr/>
      </xdr:nvSpPr>
      <xdr:spPr>
        <a:xfrm>
          <a:off x="1968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154305</xdr:rowOff>
    </xdr:from>
    <xdr:to>
      <xdr:col>15</xdr:col>
      <xdr:colOff>50800</xdr:colOff>
      <xdr:row>41</xdr:row>
      <xdr:rowOff>34290</xdr:rowOff>
    </xdr:to>
    <xdr:cxnSp macro="">
      <xdr:nvCxnSpPr>
        <xdr:cNvPr id="80" name="直線コネクタ 79">
          <a:extLst>
            <a:ext uri="{FF2B5EF4-FFF2-40B4-BE49-F238E27FC236}">
              <a16:creationId xmlns:a16="http://schemas.microsoft.com/office/drawing/2014/main" id="{5BF134BD-4DB0-481F-9DAE-B81F3C81F5F7}"/>
            </a:ext>
          </a:extLst>
        </xdr:cNvPr>
        <xdr:cNvCxnSpPr/>
      </xdr:nvCxnSpPr>
      <xdr:spPr>
        <a:xfrm flipV="1">
          <a:off x="2019300" y="70123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151130</xdr:rowOff>
    </xdr:from>
    <xdr:to>
      <xdr:col>6</xdr:col>
      <xdr:colOff>38100</xdr:colOff>
      <xdr:row>41</xdr:row>
      <xdr:rowOff>81280</xdr:rowOff>
    </xdr:to>
    <xdr:sp macro="" textlink="">
      <xdr:nvSpPr>
        <xdr:cNvPr id="81" name="楕円 80">
          <a:extLst>
            <a:ext uri="{FF2B5EF4-FFF2-40B4-BE49-F238E27FC236}">
              <a16:creationId xmlns:a16="http://schemas.microsoft.com/office/drawing/2014/main" id="{80184384-C697-411C-986D-246A80430C44}"/>
            </a:ext>
          </a:extLst>
        </xdr:cNvPr>
        <xdr:cNvSpPr/>
      </xdr:nvSpPr>
      <xdr:spPr>
        <a:xfrm>
          <a:off x="1079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30480</xdr:rowOff>
    </xdr:from>
    <xdr:to>
      <xdr:col>10</xdr:col>
      <xdr:colOff>114300</xdr:colOff>
      <xdr:row>41</xdr:row>
      <xdr:rowOff>34290</xdr:rowOff>
    </xdr:to>
    <xdr:cxnSp macro="">
      <xdr:nvCxnSpPr>
        <xdr:cNvPr id="82" name="直線コネクタ 81">
          <a:extLst>
            <a:ext uri="{FF2B5EF4-FFF2-40B4-BE49-F238E27FC236}">
              <a16:creationId xmlns:a16="http://schemas.microsoft.com/office/drawing/2014/main" id="{07580E3C-019D-4BC7-A5DC-CB2A8DE2A61A}"/>
            </a:ext>
          </a:extLst>
        </xdr:cNvPr>
        <xdr:cNvCxnSpPr/>
      </xdr:nvCxnSpPr>
      <xdr:spPr>
        <a:xfrm>
          <a:off x="1130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CBB1CAEE-1B6F-4C28-B051-18B1D2927CE9}"/>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9C275154-C0CB-4912-B0B8-31ECE7D634C2}"/>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5270463F-5F00-4BAF-A67F-E527AA22B080}"/>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8CE27328-43BD-4708-B4C7-0F68DDE7C3C0}"/>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8835B4CF-59B4-4F3D-8FF8-7C4324A3363F}"/>
            </a:ext>
          </a:extLst>
        </xdr:cNvPr>
        <xdr:cNvSpPr txBox="1"/>
      </xdr:nvSpPr>
      <xdr:spPr>
        <a:xfrm>
          <a:off x="35820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24782</xdr:rowOff>
    </xdr:from>
    <xdr:ext cx="405111" cy="259045"/>
    <xdr:sp macro="" textlink="">
      <xdr:nvSpPr>
        <xdr:cNvPr id="88" name="n_2mainValue【道路】&#10;有形固定資産減価償却率">
          <a:extLst>
            <a:ext uri="{FF2B5EF4-FFF2-40B4-BE49-F238E27FC236}">
              <a16:creationId xmlns:a16="http://schemas.microsoft.com/office/drawing/2014/main" id="{C1C8CAD1-47C3-4489-941F-E15CBB703142}"/>
            </a:ext>
          </a:extLst>
        </xdr:cNvPr>
        <xdr:cNvSpPr txBox="1"/>
      </xdr:nvSpPr>
      <xdr:spPr>
        <a:xfrm>
          <a:off x="27057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76217</xdr:rowOff>
    </xdr:from>
    <xdr:ext cx="405111" cy="259045"/>
    <xdr:sp macro="" textlink="">
      <xdr:nvSpPr>
        <xdr:cNvPr id="89" name="n_3mainValue【道路】&#10;有形固定資産減価償却率">
          <a:extLst>
            <a:ext uri="{FF2B5EF4-FFF2-40B4-BE49-F238E27FC236}">
              <a16:creationId xmlns:a16="http://schemas.microsoft.com/office/drawing/2014/main" id="{5A8176B1-DDFC-44AF-92A9-E6427880AE2B}"/>
            </a:ext>
          </a:extLst>
        </xdr:cNvPr>
        <xdr:cNvSpPr txBox="1"/>
      </xdr:nvSpPr>
      <xdr:spPr>
        <a:xfrm>
          <a:off x="18167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1BBC3293-506A-4E9D-8448-72BCAADB7CF8}"/>
            </a:ext>
          </a:extLst>
        </xdr:cNvPr>
        <xdr:cNvSpPr txBox="1"/>
      </xdr:nvSpPr>
      <xdr:spPr>
        <a:xfrm>
          <a:off x="927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03C72B3-27E8-4F0C-9BF7-8B724E8657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C0E4636-E627-493F-9322-08DCD980AA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AC94B35-8C01-47AB-8EE8-ECDC4BC5CF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96F23CD-B10D-48F3-9336-354A584ED5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2873028-7F4D-41E4-ADFB-64F18D3FE4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46E0299-EDE4-466E-AE1A-70B4304F03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8AAE5B0-CCF0-4802-9A5E-46D0CCDC844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8EABFF6-3A35-4E2C-A071-8D51B93A769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8CDF863-DFDF-4C39-B83E-7B43CD57D2B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7013DE5-AEAA-46AB-BF19-8ECDCAC07E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9FD6EE0-993A-4302-9D7D-312C3CF07B8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DCD4D4E-DE5E-4A45-A037-E6AA43F2DA4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21C8BF1-17AD-4FF9-A7C0-36B7BC628B6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069E96F-3F85-45EB-AB97-AFB563D6ED4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94F3910-D74E-4C42-9767-5DA62C81927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6806951-F2D9-4380-91BE-AF9BD556EE6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8042CBC-C3F7-44E0-8012-0749C9FB82C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0AEDA09-5DDD-415E-84A8-E6EA56FA543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20B4237-6150-43F4-A3DE-8AC7F3A9D54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5DE3F6C7-A31A-476C-AAF4-FB872EA905C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4590126-F321-4148-8C75-5DB53A60896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7F19653-273F-447B-BA99-7CEE14890ED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D60C9AD-68F2-492D-B3BC-CC27596281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A7C1444C-FB90-4D0F-A55D-BF1E15A9F53C}"/>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D1B7B5E2-2773-4396-9234-7486D264CD3A}"/>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6DEEC54-5E2C-44F4-B0BB-F5C47A8A84A9}"/>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959D0979-307E-49E1-AE6E-6911D9623AC7}"/>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F967DFDD-9DA5-48B1-B4AB-2D52E01C21DA}"/>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A7910C55-A54D-4816-8CD8-1C41D8CEA01D}"/>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3183B853-F7FC-4D35-8B35-63C1DBC8D46E}"/>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7F7CC0C1-FD9F-4E59-8566-9D4B6E494F12}"/>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E6DB1C87-EFCB-472D-B25E-9C2D9C60A225}"/>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1468A772-E58C-486F-9EF1-4331023E279B}"/>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87487B2B-BA5B-4345-827D-C4755B8EAF96}"/>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46BA23-9616-4C10-9CAA-BEB88CFC942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D8BB569-3B86-4454-A829-411330FD44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150F32-7ADC-4DCB-B042-274CF20175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6DF1860-9AD1-4725-891F-045720AADD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7C40D8E-CF55-4CB2-8DA9-E3C4753BD1C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108966</xdr:rowOff>
    </xdr:from>
    <xdr:to>
      <xdr:col>55</xdr:col>
      <xdr:colOff>50800</xdr:colOff>
      <xdr:row>40</xdr:row>
      <xdr:rowOff>39116</xdr:rowOff>
    </xdr:to>
    <xdr:sp macro="" textlink="">
      <xdr:nvSpPr>
        <xdr:cNvPr id="130" name="楕円 129">
          <a:extLst>
            <a:ext uri="{FF2B5EF4-FFF2-40B4-BE49-F238E27FC236}">
              <a16:creationId xmlns:a16="http://schemas.microsoft.com/office/drawing/2014/main" id="{1C713646-D97A-413E-83FE-27281587B7C0}"/>
            </a:ext>
          </a:extLst>
        </xdr:cNvPr>
        <xdr:cNvSpPr/>
      </xdr:nvSpPr>
      <xdr:spPr>
        <a:xfrm>
          <a:off x="10426700" y="679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87393</xdr:rowOff>
    </xdr:from>
    <xdr:ext cx="534377" cy="259045"/>
    <xdr:sp macro="" textlink="">
      <xdr:nvSpPr>
        <xdr:cNvPr id="131" name="【道路】&#10;一人当たり延長該当値テキスト">
          <a:extLst>
            <a:ext uri="{FF2B5EF4-FFF2-40B4-BE49-F238E27FC236}">
              <a16:creationId xmlns:a16="http://schemas.microsoft.com/office/drawing/2014/main" id="{54D221F8-0CF6-415D-8415-CF1EBDD36B8E}"/>
            </a:ext>
          </a:extLst>
        </xdr:cNvPr>
        <xdr:cNvSpPr txBox="1"/>
      </xdr:nvSpPr>
      <xdr:spPr>
        <a:xfrm>
          <a:off x="10515600" y="67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120206</xdr:rowOff>
    </xdr:from>
    <xdr:to>
      <xdr:col>50</xdr:col>
      <xdr:colOff>165100</xdr:colOff>
      <xdr:row>40</xdr:row>
      <xdr:rowOff>50356</xdr:rowOff>
    </xdr:to>
    <xdr:sp macro="" textlink="">
      <xdr:nvSpPr>
        <xdr:cNvPr id="132" name="楕円 131">
          <a:extLst>
            <a:ext uri="{FF2B5EF4-FFF2-40B4-BE49-F238E27FC236}">
              <a16:creationId xmlns:a16="http://schemas.microsoft.com/office/drawing/2014/main" id="{34792FBD-30D7-42FD-BE54-ED6A5778272E}"/>
            </a:ext>
          </a:extLst>
        </xdr:cNvPr>
        <xdr:cNvSpPr/>
      </xdr:nvSpPr>
      <xdr:spPr>
        <a:xfrm>
          <a:off x="9588500" y="68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159766</xdr:rowOff>
    </xdr:from>
    <xdr:to>
      <xdr:col>55</xdr:col>
      <xdr:colOff>0</xdr:colOff>
      <xdr:row>39</xdr:row>
      <xdr:rowOff>171006</xdr:rowOff>
    </xdr:to>
    <xdr:cxnSp macro="">
      <xdr:nvCxnSpPr>
        <xdr:cNvPr id="133" name="直線コネクタ 132">
          <a:extLst>
            <a:ext uri="{FF2B5EF4-FFF2-40B4-BE49-F238E27FC236}">
              <a16:creationId xmlns:a16="http://schemas.microsoft.com/office/drawing/2014/main" id="{C3297A75-1EB1-4D34-8AAE-E3ADB873BB24}"/>
            </a:ext>
          </a:extLst>
        </xdr:cNvPr>
        <xdr:cNvCxnSpPr/>
      </xdr:nvCxnSpPr>
      <xdr:spPr>
        <a:xfrm flipV="1">
          <a:off x="9639300" y="6846316"/>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126543</xdr:rowOff>
    </xdr:from>
    <xdr:to>
      <xdr:col>46</xdr:col>
      <xdr:colOff>38100</xdr:colOff>
      <xdr:row>40</xdr:row>
      <xdr:rowOff>56693</xdr:rowOff>
    </xdr:to>
    <xdr:sp macro="" textlink="">
      <xdr:nvSpPr>
        <xdr:cNvPr id="134" name="楕円 133">
          <a:extLst>
            <a:ext uri="{FF2B5EF4-FFF2-40B4-BE49-F238E27FC236}">
              <a16:creationId xmlns:a16="http://schemas.microsoft.com/office/drawing/2014/main" id="{5E483705-B05C-4D3E-A49C-0919853D422C}"/>
            </a:ext>
          </a:extLst>
        </xdr:cNvPr>
        <xdr:cNvSpPr/>
      </xdr:nvSpPr>
      <xdr:spPr>
        <a:xfrm>
          <a:off x="8699500" y="68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171006</xdr:rowOff>
    </xdr:from>
    <xdr:to>
      <xdr:col>50</xdr:col>
      <xdr:colOff>114300</xdr:colOff>
      <xdr:row>40</xdr:row>
      <xdr:rowOff>5893</xdr:rowOff>
    </xdr:to>
    <xdr:cxnSp macro="">
      <xdr:nvCxnSpPr>
        <xdr:cNvPr id="135" name="直線コネクタ 134">
          <a:extLst>
            <a:ext uri="{FF2B5EF4-FFF2-40B4-BE49-F238E27FC236}">
              <a16:creationId xmlns:a16="http://schemas.microsoft.com/office/drawing/2014/main" id="{DFE6157D-98EC-48E5-B81B-5274A9AD7A0C}"/>
            </a:ext>
          </a:extLst>
        </xdr:cNvPr>
        <xdr:cNvCxnSpPr/>
      </xdr:nvCxnSpPr>
      <xdr:spPr>
        <a:xfrm flipV="1">
          <a:off x="8750300" y="6857556"/>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134289</xdr:rowOff>
    </xdr:from>
    <xdr:to>
      <xdr:col>41</xdr:col>
      <xdr:colOff>101600</xdr:colOff>
      <xdr:row>40</xdr:row>
      <xdr:rowOff>64439</xdr:rowOff>
    </xdr:to>
    <xdr:sp macro="" textlink="">
      <xdr:nvSpPr>
        <xdr:cNvPr id="136" name="楕円 135">
          <a:extLst>
            <a:ext uri="{FF2B5EF4-FFF2-40B4-BE49-F238E27FC236}">
              <a16:creationId xmlns:a16="http://schemas.microsoft.com/office/drawing/2014/main" id="{D30B12CE-B6CF-41B5-ADB3-FCA8A18B23E3}"/>
            </a:ext>
          </a:extLst>
        </xdr:cNvPr>
        <xdr:cNvSpPr/>
      </xdr:nvSpPr>
      <xdr:spPr>
        <a:xfrm>
          <a:off x="7810500" y="68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5893</xdr:rowOff>
    </xdr:from>
    <xdr:to>
      <xdr:col>45</xdr:col>
      <xdr:colOff>177800</xdr:colOff>
      <xdr:row>40</xdr:row>
      <xdr:rowOff>13639</xdr:rowOff>
    </xdr:to>
    <xdr:cxnSp macro="">
      <xdr:nvCxnSpPr>
        <xdr:cNvPr id="137" name="直線コネクタ 136">
          <a:extLst>
            <a:ext uri="{FF2B5EF4-FFF2-40B4-BE49-F238E27FC236}">
              <a16:creationId xmlns:a16="http://schemas.microsoft.com/office/drawing/2014/main" id="{85A05411-41B5-49D8-89FF-83C55A0C158A}"/>
            </a:ext>
          </a:extLst>
        </xdr:cNvPr>
        <xdr:cNvCxnSpPr/>
      </xdr:nvCxnSpPr>
      <xdr:spPr>
        <a:xfrm flipV="1">
          <a:off x="7861300" y="6863893"/>
          <a:ext cx="8890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140805</xdr:rowOff>
    </xdr:from>
    <xdr:to>
      <xdr:col>36</xdr:col>
      <xdr:colOff>165100</xdr:colOff>
      <xdr:row>40</xdr:row>
      <xdr:rowOff>70955</xdr:rowOff>
    </xdr:to>
    <xdr:sp macro="" textlink="">
      <xdr:nvSpPr>
        <xdr:cNvPr id="138" name="楕円 137">
          <a:extLst>
            <a:ext uri="{FF2B5EF4-FFF2-40B4-BE49-F238E27FC236}">
              <a16:creationId xmlns:a16="http://schemas.microsoft.com/office/drawing/2014/main" id="{AB3A5789-7351-4852-9E66-8AF28D8B37B9}"/>
            </a:ext>
          </a:extLst>
        </xdr:cNvPr>
        <xdr:cNvSpPr/>
      </xdr:nvSpPr>
      <xdr:spPr>
        <a:xfrm>
          <a:off x="6921500" y="68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13639</xdr:rowOff>
    </xdr:from>
    <xdr:to>
      <xdr:col>41</xdr:col>
      <xdr:colOff>50800</xdr:colOff>
      <xdr:row>40</xdr:row>
      <xdr:rowOff>20155</xdr:rowOff>
    </xdr:to>
    <xdr:cxnSp macro="">
      <xdr:nvCxnSpPr>
        <xdr:cNvPr id="139" name="直線コネクタ 138">
          <a:extLst>
            <a:ext uri="{FF2B5EF4-FFF2-40B4-BE49-F238E27FC236}">
              <a16:creationId xmlns:a16="http://schemas.microsoft.com/office/drawing/2014/main" id="{9A401157-38C3-4BB6-89FD-7A4A0A4EA93C}"/>
            </a:ext>
          </a:extLst>
        </xdr:cNvPr>
        <xdr:cNvCxnSpPr/>
      </xdr:nvCxnSpPr>
      <xdr:spPr>
        <a:xfrm flipV="1">
          <a:off x="6972300" y="6871639"/>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93F81F08-F086-4CAB-BEFA-E8175F30541A}"/>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A03165A-CA11-45CE-9D86-B5A52C4AE05C}"/>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DE80EF07-5166-41A7-9108-FC23FB12DE74}"/>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230E2A00-315F-4E81-AB0E-4CCAB8082C9C}"/>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41483</xdr:rowOff>
    </xdr:from>
    <xdr:ext cx="534377" cy="259045"/>
    <xdr:sp macro="" textlink="">
      <xdr:nvSpPr>
        <xdr:cNvPr id="144" name="n_1mainValue【道路】&#10;一人当たり延長">
          <a:extLst>
            <a:ext uri="{FF2B5EF4-FFF2-40B4-BE49-F238E27FC236}">
              <a16:creationId xmlns:a16="http://schemas.microsoft.com/office/drawing/2014/main" id="{E334E99A-0195-4722-B683-7733087C4C16}"/>
            </a:ext>
          </a:extLst>
        </xdr:cNvPr>
        <xdr:cNvSpPr txBox="1"/>
      </xdr:nvSpPr>
      <xdr:spPr>
        <a:xfrm>
          <a:off x="9359411" y="689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47820</xdr:rowOff>
    </xdr:from>
    <xdr:ext cx="534377" cy="259045"/>
    <xdr:sp macro="" textlink="">
      <xdr:nvSpPr>
        <xdr:cNvPr id="145" name="n_2mainValue【道路】&#10;一人当たり延長">
          <a:extLst>
            <a:ext uri="{FF2B5EF4-FFF2-40B4-BE49-F238E27FC236}">
              <a16:creationId xmlns:a16="http://schemas.microsoft.com/office/drawing/2014/main" id="{A51DFBE3-43F3-4D1B-8A82-D5310C0485AD}"/>
            </a:ext>
          </a:extLst>
        </xdr:cNvPr>
        <xdr:cNvSpPr txBox="1"/>
      </xdr:nvSpPr>
      <xdr:spPr>
        <a:xfrm>
          <a:off x="8483111" y="690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55566</xdr:rowOff>
    </xdr:from>
    <xdr:ext cx="534377" cy="259045"/>
    <xdr:sp macro="" textlink="">
      <xdr:nvSpPr>
        <xdr:cNvPr id="146" name="n_3mainValue【道路】&#10;一人当たり延長">
          <a:extLst>
            <a:ext uri="{FF2B5EF4-FFF2-40B4-BE49-F238E27FC236}">
              <a16:creationId xmlns:a16="http://schemas.microsoft.com/office/drawing/2014/main" id="{29086998-B571-4819-8259-1B48B67B5723}"/>
            </a:ext>
          </a:extLst>
        </xdr:cNvPr>
        <xdr:cNvSpPr txBox="1"/>
      </xdr:nvSpPr>
      <xdr:spPr>
        <a:xfrm>
          <a:off x="7594111" y="69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62082</xdr:rowOff>
    </xdr:from>
    <xdr:ext cx="534377" cy="259045"/>
    <xdr:sp macro="" textlink="">
      <xdr:nvSpPr>
        <xdr:cNvPr id="147" name="n_4mainValue【道路】&#10;一人当たり延長">
          <a:extLst>
            <a:ext uri="{FF2B5EF4-FFF2-40B4-BE49-F238E27FC236}">
              <a16:creationId xmlns:a16="http://schemas.microsoft.com/office/drawing/2014/main" id="{2371E9CE-F419-4DAA-9517-9C175D9535AD}"/>
            </a:ext>
          </a:extLst>
        </xdr:cNvPr>
        <xdr:cNvSpPr txBox="1"/>
      </xdr:nvSpPr>
      <xdr:spPr>
        <a:xfrm>
          <a:off x="6705111" y="692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F8D9037-CF9E-461B-B7C3-8C4B1BDADB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2BF098F-6E50-4E48-AE23-5B72C35B5B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DB0CEC8-4269-4C0C-BA9C-EFA2C1D0C4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91FECB2-80F7-454D-A90F-E6E88A22CF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01C8CDF-CB4E-4127-9EBA-B41FB17ED9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16BC64E-6B72-498D-B99C-CAA33ED90F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1D3382A-13FC-45B8-8D6D-A22E6F0461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910C22B-1A12-492A-BFFC-EB58EDE312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3752C96-1219-4C79-AA65-15BF302921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3795553-FF06-4277-9754-3E25D7A170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73BA821-C006-4EAC-B7CA-E65A0DDC60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BC70397-D4E1-4596-8674-294DE835406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1858236-D0E4-431A-A101-32CEFDF96E4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8CBD212-7351-4506-96D8-AB71AEFD010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864B5AE-FCBD-4C0F-825D-1577975C6E4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EF43DBB-C167-4D50-9C5B-B43B633778C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7EFDD24-35BD-489E-B1D6-267282E782C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4DE48C8-2E7B-4990-985E-F8424CBD9E7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A83E43C-80D9-43FC-8B08-8650B069E93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599FE2F-94B9-483E-A8D3-6CA622A4962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7564ED6-FC93-49D4-96E0-8BAE4C2A77B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FD35D73-B413-4266-BF4C-E498B64A463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D2348AB-654C-4C88-B555-AE2A74B93B1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0696E2C-D007-415D-ACE0-D8B97DCF81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93FABD9-6647-4BCA-B668-6B00E10351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E8702EA-B5F0-47B0-8394-854680A7D6D1}"/>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9F53309-220E-4D91-8645-3216211B0A8F}"/>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7BBC29B4-1C65-42EA-B1A1-18F8352AD5D4}"/>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308C911-ACCF-4E8E-9FC6-D840F0F61BC3}"/>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C867849-DEE6-4BBE-AD4B-44A799A3BEED}"/>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BE39233-453E-4623-A947-D73D1C0E25A2}"/>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3D9802FC-BF25-4225-8078-FF28585334A8}"/>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2BFE44B3-D4E8-4266-993B-DDCF9579413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F3B263C-0B97-4B7C-A3D1-2B345BE5F41F}"/>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119C0772-6AA1-4895-91D8-652D03EE9B84}"/>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49833E0C-4EE9-4E3C-B039-CA5045051797}"/>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33D440-9F7D-45F7-802D-FF24B3E327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EBC036C-A1AE-47C6-8240-4B3D1B4548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192CB4-3F22-457A-9E67-767BE32EB2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06EDF5E-7BBC-4E91-B362-1A7A091D72C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7E55C5D-5637-4815-AF13-48E4C32008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66766</xdr:rowOff>
    </xdr:from>
    <xdr:to>
      <xdr:col>24</xdr:col>
      <xdr:colOff>114300</xdr:colOff>
      <xdr:row>61</xdr:row>
      <xdr:rowOff>168366</xdr:rowOff>
    </xdr:to>
    <xdr:sp macro="" textlink="">
      <xdr:nvSpPr>
        <xdr:cNvPr id="189" name="楕円 188">
          <a:extLst>
            <a:ext uri="{FF2B5EF4-FFF2-40B4-BE49-F238E27FC236}">
              <a16:creationId xmlns:a16="http://schemas.microsoft.com/office/drawing/2014/main" id="{E1001B7B-F3A3-47B8-9FF4-F777DD6ECDC5}"/>
            </a:ext>
          </a:extLst>
        </xdr:cNvPr>
        <xdr:cNvSpPr/>
      </xdr:nvSpPr>
      <xdr:spPr>
        <a:xfrm>
          <a:off x="4584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89643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8A0EE1E-8DA4-4AA1-ABF1-CECC84AE3001}"/>
            </a:ext>
          </a:extLst>
        </xdr:cNvPr>
        <xdr:cNvSpPr txBox="1"/>
      </xdr:nvSpPr>
      <xdr:spPr>
        <a:xfrm>
          <a:off x="4673600" y="1037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55335</xdr:rowOff>
    </xdr:from>
    <xdr:to>
      <xdr:col>20</xdr:col>
      <xdr:colOff>38100</xdr:colOff>
      <xdr:row>61</xdr:row>
      <xdr:rowOff>156935</xdr:rowOff>
    </xdr:to>
    <xdr:sp macro="" textlink="">
      <xdr:nvSpPr>
        <xdr:cNvPr id="191" name="楕円 190">
          <a:extLst>
            <a:ext uri="{FF2B5EF4-FFF2-40B4-BE49-F238E27FC236}">
              <a16:creationId xmlns:a16="http://schemas.microsoft.com/office/drawing/2014/main" id="{22480805-C747-43F6-BB49-883DD05B0820}"/>
            </a:ext>
          </a:extLst>
        </xdr:cNvPr>
        <xdr:cNvSpPr/>
      </xdr:nvSpPr>
      <xdr:spPr>
        <a:xfrm>
          <a:off x="3746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106135</xdr:rowOff>
    </xdr:from>
    <xdr:to>
      <xdr:col>24</xdr:col>
      <xdr:colOff>63500</xdr:colOff>
      <xdr:row>61</xdr:row>
      <xdr:rowOff>117566</xdr:rowOff>
    </xdr:to>
    <xdr:cxnSp macro="">
      <xdr:nvCxnSpPr>
        <xdr:cNvPr id="192" name="直線コネクタ 191">
          <a:extLst>
            <a:ext uri="{FF2B5EF4-FFF2-40B4-BE49-F238E27FC236}">
              <a16:creationId xmlns:a16="http://schemas.microsoft.com/office/drawing/2014/main" id="{294553EF-6FEF-4CF0-A064-382A04A0F189}"/>
            </a:ext>
          </a:extLst>
        </xdr:cNvPr>
        <xdr:cNvCxnSpPr/>
      </xdr:nvCxnSpPr>
      <xdr:spPr>
        <a:xfrm>
          <a:off x="3797300" y="1056458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5306D7B9-0003-4260-9B21-A604681E6FC8}"/>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106135</xdr:rowOff>
    </xdr:to>
    <xdr:cxnSp macro="">
      <xdr:nvCxnSpPr>
        <xdr:cNvPr id="194" name="直線コネクタ 193">
          <a:extLst>
            <a:ext uri="{FF2B5EF4-FFF2-40B4-BE49-F238E27FC236}">
              <a16:creationId xmlns:a16="http://schemas.microsoft.com/office/drawing/2014/main" id="{AF8D94B9-8E2E-40E6-AB1A-EFDBE1E49B27}"/>
            </a:ext>
          </a:extLst>
        </xdr:cNvPr>
        <xdr:cNvCxnSpPr/>
      </xdr:nvCxnSpPr>
      <xdr:spPr>
        <a:xfrm>
          <a:off x="2908300" y="105498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61867</xdr:rowOff>
    </xdr:from>
    <xdr:to>
      <xdr:col>10</xdr:col>
      <xdr:colOff>165100</xdr:colOff>
      <xdr:row>61</xdr:row>
      <xdr:rowOff>163467</xdr:rowOff>
    </xdr:to>
    <xdr:sp macro="" textlink="">
      <xdr:nvSpPr>
        <xdr:cNvPr id="195" name="楕円 194">
          <a:extLst>
            <a:ext uri="{FF2B5EF4-FFF2-40B4-BE49-F238E27FC236}">
              <a16:creationId xmlns:a16="http://schemas.microsoft.com/office/drawing/2014/main" id="{435B43E2-4ECA-402D-98EE-07AD0A41AAB9}"/>
            </a:ext>
          </a:extLst>
        </xdr:cNvPr>
        <xdr:cNvSpPr/>
      </xdr:nvSpPr>
      <xdr:spPr>
        <a:xfrm>
          <a:off x="1968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112667</xdr:rowOff>
    </xdr:to>
    <xdr:cxnSp macro="">
      <xdr:nvCxnSpPr>
        <xdr:cNvPr id="196" name="直線コネクタ 195">
          <a:extLst>
            <a:ext uri="{FF2B5EF4-FFF2-40B4-BE49-F238E27FC236}">
              <a16:creationId xmlns:a16="http://schemas.microsoft.com/office/drawing/2014/main" id="{F6DD7EB0-0F28-4803-8D01-605DD3A7C98C}"/>
            </a:ext>
          </a:extLst>
        </xdr:cNvPr>
        <xdr:cNvCxnSpPr/>
      </xdr:nvCxnSpPr>
      <xdr:spPr>
        <a:xfrm flipV="1">
          <a:off x="2019300" y="105498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81462</xdr:rowOff>
    </xdr:from>
    <xdr:to>
      <xdr:col>6</xdr:col>
      <xdr:colOff>38100</xdr:colOff>
      <xdr:row>62</xdr:row>
      <xdr:rowOff>11612</xdr:rowOff>
    </xdr:to>
    <xdr:sp macro="" textlink="">
      <xdr:nvSpPr>
        <xdr:cNvPr id="197" name="楕円 196">
          <a:extLst>
            <a:ext uri="{FF2B5EF4-FFF2-40B4-BE49-F238E27FC236}">
              <a16:creationId xmlns:a16="http://schemas.microsoft.com/office/drawing/2014/main" id="{427D8CD4-0500-497C-B280-C1A68C44A9E8}"/>
            </a:ext>
          </a:extLst>
        </xdr:cNvPr>
        <xdr:cNvSpPr/>
      </xdr:nvSpPr>
      <xdr:spPr>
        <a:xfrm>
          <a:off x="1079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112667</xdr:rowOff>
    </xdr:from>
    <xdr:to>
      <xdr:col>10</xdr:col>
      <xdr:colOff>114300</xdr:colOff>
      <xdr:row>61</xdr:row>
      <xdr:rowOff>132262</xdr:rowOff>
    </xdr:to>
    <xdr:cxnSp macro="">
      <xdr:nvCxnSpPr>
        <xdr:cNvPr id="198" name="直線コネクタ 197">
          <a:extLst>
            <a:ext uri="{FF2B5EF4-FFF2-40B4-BE49-F238E27FC236}">
              <a16:creationId xmlns:a16="http://schemas.microsoft.com/office/drawing/2014/main" id="{0BFFBE0F-0FE9-468C-985E-B73BD1F721C4}"/>
            </a:ext>
          </a:extLst>
        </xdr:cNvPr>
        <xdr:cNvCxnSpPr/>
      </xdr:nvCxnSpPr>
      <xdr:spPr>
        <a:xfrm flipV="1">
          <a:off x="1130300" y="105711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21AA634-6294-4A85-BFA8-CACB72C00A17}"/>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ECC8D56-74A2-452A-8019-4D5246ECCFDF}"/>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915B788-B453-4A2F-BC7F-45FCEED981D4}"/>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729B3C9-C7F7-4810-BB72-A0F680BD8846}"/>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6EC2955-56E9-4BD1-AA97-4F2B4D7CFDCA}"/>
            </a:ext>
          </a:extLst>
        </xdr:cNvPr>
        <xdr:cNvSpPr txBox="1"/>
      </xdr:nvSpPr>
      <xdr:spPr>
        <a:xfrm>
          <a:off x="35820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1F2AEB2-0FB0-4448-A8B8-8B632ED3B2D2}"/>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154594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AB47B10-8E18-4919-B9E9-BA43364A3ECE}"/>
            </a:ext>
          </a:extLst>
        </xdr:cNvPr>
        <xdr:cNvSpPr txBox="1"/>
      </xdr:nvSpPr>
      <xdr:spPr>
        <a:xfrm>
          <a:off x="1816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2739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1D9BC3C-8BAD-489B-9EA4-1B519704CF55}"/>
            </a:ext>
          </a:extLst>
        </xdr:cNvPr>
        <xdr:cNvSpPr txBox="1"/>
      </xdr:nvSpPr>
      <xdr:spPr>
        <a:xfrm>
          <a:off x="927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AC7C493-01E6-4F7C-8753-404652F041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6BCBE1C-DF89-46EC-AD47-32135304E9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F025435-AF5D-4F46-8390-A0D3FB9928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8506E1F-4FA1-4830-910A-83A1D976A3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8400621-CE9F-4824-9B1A-553F160039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31A4317-3631-43B7-83BB-63CDB6B3B4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E11FF42-CCAB-4265-B783-95FB1ED473D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6BC0976-D120-4A73-9C31-78D9AD594A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74DFC62-0CE8-40B6-BC53-75485CD470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403DA64-E99C-41C3-B949-A7AAC6602F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B92DCFA-B77A-479B-BF6C-21DCC20978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27C81F9-C86B-4417-A717-678BB44B9FE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14E30D9-89A1-4039-A68B-DD1A0A50DB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3D66E945-1C02-4104-A938-066C34ABF85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9FE0866-9A69-4A37-809A-DE97A8D6FB1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D5CB0F3-4621-420B-AB76-D8AFACAEE50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D537E9F-803E-42CE-B4C2-95794B617F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9BF8C47-C27D-4FDC-8941-62206EB3B99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1C0306D-BAE3-4829-9E2E-C2C1A73CDE3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CE70540-7163-4CC6-9161-FC135883AA0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AE001E9-8693-4DD7-A3B5-1C52C6F5EF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6990A41-BD88-47D2-AEF4-49EA886A42D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78632BC-F3CD-4D2D-8A1C-1FFD1D8D83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E0CBFCD-8E4B-42D6-9BA1-65156BBFC13F}"/>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50DA9D9-782C-43DA-B989-E7F5D3AF9E72}"/>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C4C1F192-43CD-4906-B19C-E87A3454CC34}"/>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1DE1CEB-64C3-4AE2-AA6D-4DBA7D44038D}"/>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49F12D28-932B-4FB2-92AD-F485C5AF3E09}"/>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21F09EE-9D1B-43B3-8705-55FD8DD9BB6F}"/>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C4C03C1C-0FC6-40E1-BCCD-0A5E7ED5A2D5}"/>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80FBCC37-B761-4F26-9077-E793053E3483}"/>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6D701B6B-C43D-4A3C-9357-85A8B4CAA959}"/>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8377B0E7-A7A4-4C90-A2EC-46E6B0A9EEC1}"/>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BE186123-AC74-43C0-8BA7-9FB3E5C38D9B}"/>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C58488-F093-46CC-9D3A-517363C181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69BA827-10AD-4D4D-AD1A-8E2E65451D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701331B-F850-451C-B4C7-1F78416B8B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D07804-69B0-4EA3-8B89-E7C3B70C7B1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F624C57-7AC5-4BA5-865F-D99A184CB2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142978</xdr:rowOff>
    </xdr:from>
    <xdr:to>
      <xdr:col>55</xdr:col>
      <xdr:colOff>50800</xdr:colOff>
      <xdr:row>63</xdr:row>
      <xdr:rowOff>73128</xdr:rowOff>
    </xdr:to>
    <xdr:sp macro="" textlink="">
      <xdr:nvSpPr>
        <xdr:cNvPr id="246" name="楕円 245">
          <a:extLst>
            <a:ext uri="{FF2B5EF4-FFF2-40B4-BE49-F238E27FC236}">
              <a16:creationId xmlns:a16="http://schemas.microsoft.com/office/drawing/2014/main" id="{6255A4FE-0E02-4F3E-9195-12E7502B3364}"/>
            </a:ext>
          </a:extLst>
        </xdr:cNvPr>
        <xdr:cNvSpPr/>
      </xdr:nvSpPr>
      <xdr:spPr>
        <a:xfrm>
          <a:off x="10426700" y="107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165855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819942C-9619-4571-B77E-E6202587A096}"/>
            </a:ext>
          </a:extLst>
        </xdr:cNvPr>
        <xdr:cNvSpPr txBox="1"/>
      </xdr:nvSpPr>
      <xdr:spPr>
        <a:xfrm>
          <a:off x="10515600" y="1062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151682</xdr:rowOff>
    </xdr:from>
    <xdr:to>
      <xdr:col>50</xdr:col>
      <xdr:colOff>165100</xdr:colOff>
      <xdr:row>63</xdr:row>
      <xdr:rowOff>81832</xdr:rowOff>
    </xdr:to>
    <xdr:sp macro="" textlink="">
      <xdr:nvSpPr>
        <xdr:cNvPr id="248" name="楕円 247">
          <a:extLst>
            <a:ext uri="{FF2B5EF4-FFF2-40B4-BE49-F238E27FC236}">
              <a16:creationId xmlns:a16="http://schemas.microsoft.com/office/drawing/2014/main" id="{5628DF6E-7EF0-47F2-9119-E48FD6C1E402}"/>
            </a:ext>
          </a:extLst>
        </xdr:cNvPr>
        <xdr:cNvSpPr/>
      </xdr:nvSpPr>
      <xdr:spPr>
        <a:xfrm>
          <a:off x="9588500" y="1078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22328</xdr:rowOff>
    </xdr:from>
    <xdr:to>
      <xdr:col>55</xdr:col>
      <xdr:colOff>0</xdr:colOff>
      <xdr:row>63</xdr:row>
      <xdr:rowOff>31032</xdr:rowOff>
    </xdr:to>
    <xdr:cxnSp macro="">
      <xdr:nvCxnSpPr>
        <xdr:cNvPr id="249" name="直線コネクタ 248">
          <a:extLst>
            <a:ext uri="{FF2B5EF4-FFF2-40B4-BE49-F238E27FC236}">
              <a16:creationId xmlns:a16="http://schemas.microsoft.com/office/drawing/2014/main" id="{FF1AAE33-6B01-43D3-9623-3EE19C27BB9D}"/>
            </a:ext>
          </a:extLst>
        </xdr:cNvPr>
        <xdr:cNvCxnSpPr/>
      </xdr:nvCxnSpPr>
      <xdr:spPr>
        <a:xfrm flipV="1">
          <a:off x="9639300" y="10823678"/>
          <a:ext cx="8382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156803</xdr:rowOff>
    </xdr:from>
    <xdr:to>
      <xdr:col>46</xdr:col>
      <xdr:colOff>38100</xdr:colOff>
      <xdr:row>63</xdr:row>
      <xdr:rowOff>86953</xdr:rowOff>
    </xdr:to>
    <xdr:sp macro="" textlink="">
      <xdr:nvSpPr>
        <xdr:cNvPr id="250" name="楕円 249">
          <a:extLst>
            <a:ext uri="{FF2B5EF4-FFF2-40B4-BE49-F238E27FC236}">
              <a16:creationId xmlns:a16="http://schemas.microsoft.com/office/drawing/2014/main" id="{BA097F1A-D876-4809-A24B-0015C6F31DDE}"/>
            </a:ext>
          </a:extLst>
        </xdr:cNvPr>
        <xdr:cNvSpPr/>
      </xdr:nvSpPr>
      <xdr:spPr>
        <a:xfrm>
          <a:off x="8699500" y="107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31032</xdr:rowOff>
    </xdr:from>
    <xdr:to>
      <xdr:col>50</xdr:col>
      <xdr:colOff>114300</xdr:colOff>
      <xdr:row>63</xdr:row>
      <xdr:rowOff>36153</xdr:rowOff>
    </xdr:to>
    <xdr:cxnSp macro="">
      <xdr:nvCxnSpPr>
        <xdr:cNvPr id="251" name="直線コネクタ 250">
          <a:extLst>
            <a:ext uri="{FF2B5EF4-FFF2-40B4-BE49-F238E27FC236}">
              <a16:creationId xmlns:a16="http://schemas.microsoft.com/office/drawing/2014/main" id="{DFD45135-470A-4E81-A2F7-54BC346AEC22}"/>
            </a:ext>
          </a:extLst>
        </xdr:cNvPr>
        <xdr:cNvCxnSpPr/>
      </xdr:nvCxnSpPr>
      <xdr:spPr>
        <a:xfrm flipV="1">
          <a:off x="8750300" y="1083238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169483</xdr:rowOff>
    </xdr:from>
    <xdr:to>
      <xdr:col>41</xdr:col>
      <xdr:colOff>101600</xdr:colOff>
      <xdr:row>63</xdr:row>
      <xdr:rowOff>99633</xdr:rowOff>
    </xdr:to>
    <xdr:sp macro="" textlink="">
      <xdr:nvSpPr>
        <xdr:cNvPr id="252" name="楕円 251">
          <a:extLst>
            <a:ext uri="{FF2B5EF4-FFF2-40B4-BE49-F238E27FC236}">
              <a16:creationId xmlns:a16="http://schemas.microsoft.com/office/drawing/2014/main" id="{C9C89169-5BD0-4089-99E6-F63C5BE03731}"/>
            </a:ext>
          </a:extLst>
        </xdr:cNvPr>
        <xdr:cNvSpPr/>
      </xdr:nvSpPr>
      <xdr:spPr>
        <a:xfrm>
          <a:off x="7810500" y="107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36153</xdr:rowOff>
    </xdr:from>
    <xdr:to>
      <xdr:col>45</xdr:col>
      <xdr:colOff>177800</xdr:colOff>
      <xdr:row>63</xdr:row>
      <xdr:rowOff>48833</xdr:rowOff>
    </xdr:to>
    <xdr:cxnSp macro="">
      <xdr:nvCxnSpPr>
        <xdr:cNvPr id="253" name="直線コネクタ 252">
          <a:extLst>
            <a:ext uri="{FF2B5EF4-FFF2-40B4-BE49-F238E27FC236}">
              <a16:creationId xmlns:a16="http://schemas.microsoft.com/office/drawing/2014/main" id="{9BEE8927-78A4-494F-8C3C-195F6EF4C34C}"/>
            </a:ext>
          </a:extLst>
        </xdr:cNvPr>
        <xdr:cNvCxnSpPr/>
      </xdr:nvCxnSpPr>
      <xdr:spPr>
        <a:xfrm flipV="1">
          <a:off x="7861300" y="10837503"/>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8823</xdr:rowOff>
    </xdr:from>
    <xdr:to>
      <xdr:col>36</xdr:col>
      <xdr:colOff>165100</xdr:colOff>
      <xdr:row>63</xdr:row>
      <xdr:rowOff>110423</xdr:rowOff>
    </xdr:to>
    <xdr:sp macro="" textlink="">
      <xdr:nvSpPr>
        <xdr:cNvPr id="254" name="楕円 253">
          <a:extLst>
            <a:ext uri="{FF2B5EF4-FFF2-40B4-BE49-F238E27FC236}">
              <a16:creationId xmlns:a16="http://schemas.microsoft.com/office/drawing/2014/main" id="{455E178B-517D-4068-A234-2B3AF49318D2}"/>
            </a:ext>
          </a:extLst>
        </xdr:cNvPr>
        <xdr:cNvSpPr/>
      </xdr:nvSpPr>
      <xdr:spPr>
        <a:xfrm>
          <a:off x="6921500" y="108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48833</xdr:rowOff>
    </xdr:from>
    <xdr:to>
      <xdr:col>41</xdr:col>
      <xdr:colOff>50800</xdr:colOff>
      <xdr:row>63</xdr:row>
      <xdr:rowOff>59623</xdr:rowOff>
    </xdr:to>
    <xdr:cxnSp macro="">
      <xdr:nvCxnSpPr>
        <xdr:cNvPr id="255" name="直線コネクタ 254">
          <a:extLst>
            <a:ext uri="{FF2B5EF4-FFF2-40B4-BE49-F238E27FC236}">
              <a16:creationId xmlns:a16="http://schemas.microsoft.com/office/drawing/2014/main" id="{3271C81C-8F13-4D73-B920-A9672E0FB553}"/>
            </a:ext>
          </a:extLst>
        </xdr:cNvPr>
        <xdr:cNvCxnSpPr/>
      </xdr:nvCxnSpPr>
      <xdr:spPr>
        <a:xfrm flipV="1">
          <a:off x="6972300" y="10850183"/>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6ED8FD8-CACD-484E-8D28-72677E003464}"/>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0C99C84-2C32-4DFA-97AC-A79C136192D7}"/>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D26DBC3-8C03-4D8A-8203-6260F5570F67}"/>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B9D9530-C102-4B02-B7E0-469B27D62E61}"/>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98359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C2ED70F-2F68-45D5-B697-E2DDCD0D238C}"/>
            </a:ext>
          </a:extLst>
        </xdr:cNvPr>
        <xdr:cNvSpPr txBox="1"/>
      </xdr:nvSpPr>
      <xdr:spPr>
        <a:xfrm>
          <a:off x="9327095" y="105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103480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828CCAB-5507-4779-B114-1037CA30DC47}"/>
            </a:ext>
          </a:extLst>
        </xdr:cNvPr>
        <xdr:cNvSpPr txBox="1"/>
      </xdr:nvSpPr>
      <xdr:spPr>
        <a:xfrm>
          <a:off x="8450795" y="1056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116160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716F2D6-A44B-4520-969E-48FCC5F63A38}"/>
            </a:ext>
          </a:extLst>
        </xdr:cNvPr>
        <xdr:cNvSpPr txBox="1"/>
      </xdr:nvSpPr>
      <xdr:spPr>
        <a:xfrm>
          <a:off x="7561795" y="1057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126950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B565139-EF91-4F6C-9C75-416966E8433C}"/>
            </a:ext>
          </a:extLst>
        </xdr:cNvPr>
        <xdr:cNvSpPr txBox="1"/>
      </xdr:nvSpPr>
      <xdr:spPr>
        <a:xfrm>
          <a:off x="6672795" y="1058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514D9AC-2372-4A69-9EEC-D978DDB07E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DC1D4A5-83B2-4169-BED4-10D221B192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56D4682-5329-4423-9FCD-3009AF48B3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D38ECB7-BE32-427A-97A1-EA8761A867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1F13AF0-2D59-46C2-8BDD-1BD5AC9F57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4BF98A5-E85B-4F09-A130-CA82B76540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3445DAC-BECC-4178-A7F2-30B5B0ED19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32D256B-B472-497A-B59E-43642B7C82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B8E4DB9-7EC1-41DC-BF37-EB15821BD7A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DD08167-B7F7-4C7D-9651-8EAEB4E3CE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93C1BD0-E1E2-4F40-988B-9F4AAFB3C5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A77E168-DAFA-4D47-B75A-C5AB729BEA5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9178404-58E3-4158-9E93-2784AEEC1B6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ED2F373-1848-4A1F-9DFE-FADB205F25C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876A98A-9D53-4278-8C2D-5D6D55A8DF2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44C1B98-05EE-4C12-88DA-FAE35BF8D5E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B786248-600C-4BC7-8A20-1F7FADFC24E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762EB2C-7A60-45FC-9FDF-D0F095662ED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0ACC6C8-6C72-4B16-A376-A498108A707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F12809C-06AA-4EA7-BBAF-D0FD33149B1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56074EA-648F-4D30-AA02-9DE64B9D3F5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FDD985A-7122-49F8-9237-EB02A8C4B1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12AD135-2C4F-4826-9D8D-9551A68DA30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2FDCC39-D23E-4CAA-A449-D899B15648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0F77E4D-7DD8-4A8E-AFAB-9AF1A0097B7C}"/>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C0A17C9-3606-4DBA-A933-8B1A8510CC5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ED74F54-E36E-4974-96D9-7286BEE5C30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6623165-4FFD-4052-A7AA-A2B6DD740815}"/>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A2EA7F92-39D8-4C98-BBBA-F7EFBFA62FD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802B69F-8BDE-4044-BF67-BA214EB038FD}"/>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87837AE-E7A7-4919-A852-DA0818E66C8E}"/>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35F3C5C-4474-48E4-AEAF-CD24E5DF8EA7}"/>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85D19874-9135-441A-8FFB-71961ED1F9E9}"/>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743DBCC8-9AA0-4CD2-BCBA-04D55925A476}"/>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1B18B5B5-1DC3-4A57-9E58-62DA8F407E52}"/>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472ECCB-55E0-4144-B32A-5BA4754F4E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A905A4-9982-4A30-9362-B4B2AF5D8E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E8449C1-AEAC-457A-B468-0C6B6CD32E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F43FF34-DA2B-45A2-8CA4-4363A4A345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BA13F32-4A39-4212-875B-596A977B24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141605</xdr:rowOff>
    </xdr:from>
    <xdr:to>
      <xdr:col>24</xdr:col>
      <xdr:colOff>114300</xdr:colOff>
      <xdr:row>86</xdr:row>
      <xdr:rowOff>71755</xdr:rowOff>
    </xdr:to>
    <xdr:sp macro="" textlink="">
      <xdr:nvSpPr>
        <xdr:cNvPr id="304" name="楕円 303">
          <a:extLst>
            <a:ext uri="{FF2B5EF4-FFF2-40B4-BE49-F238E27FC236}">
              <a16:creationId xmlns:a16="http://schemas.microsoft.com/office/drawing/2014/main" id="{76170141-23CA-4688-8CB5-DB3570473C15}"/>
            </a:ext>
          </a:extLst>
        </xdr:cNvPr>
        <xdr:cNvSpPr/>
      </xdr:nvSpPr>
      <xdr:spPr>
        <a:xfrm>
          <a:off x="4584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56532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990419D-991F-4B74-A2D6-67B2DD13AC7C}"/>
            </a:ext>
          </a:extLst>
        </xdr:cNvPr>
        <xdr:cNvSpPr txBox="1"/>
      </xdr:nvSpPr>
      <xdr:spPr>
        <a:xfrm>
          <a:off x="4673600" y="1462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133986</xdr:rowOff>
    </xdr:from>
    <xdr:to>
      <xdr:col>20</xdr:col>
      <xdr:colOff>38100</xdr:colOff>
      <xdr:row>86</xdr:row>
      <xdr:rowOff>64136</xdr:rowOff>
    </xdr:to>
    <xdr:sp macro="" textlink="">
      <xdr:nvSpPr>
        <xdr:cNvPr id="306" name="楕円 305">
          <a:extLst>
            <a:ext uri="{FF2B5EF4-FFF2-40B4-BE49-F238E27FC236}">
              <a16:creationId xmlns:a16="http://schemas.microsoft.com/office/drawing/2014/main" id="{E46F4D28-388C-4F10-9106-E9786F181B44}"/>
            </a:ext>
          </a:extLst>
        </xdr:cNvPr>
        <xdr:cNvSpPr/>
      </xdr:nvSpPr>
      <xdr:spPr>
        <a:xfrm>
          <a:off x="3746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13336</xdr:rowOff>
    </xdr:from>
    <xdr:to>
      <xdr:col>24</xdr:col>
      <xdr:colOff>63500</xdr:colOff>
      <xdr:row>86</xdr:row>
      <xdr:rowOff>20955</xdr:rowOff>
    </xdr:to>
    <xdr:cxnSp macro="">
      <xdr:nvCxnSpPr>
        <xdr:cNvPr id="307" name="直線コネクタ 306">
          <a:extLst>
            <a:ext uri="{FF2B5EF4-FFF2-40B4-BE49-F238E27FC236}">
              <a16:creationId xmlns:a16="http://schemas.microsoft.com/office/drawing/2014/main" id="{1C9F2F13-2A7D-45B0-BB18-9183B6221EE1}"/>
            </a:ext>
          </a:extLst>
        </xdr:cNvPr>
        <xdr:cNvCxnSpPr/>
      </xdr:nvCxnSpPr>
      <xdr:spPr>
        <a:xfrm>
          <a:off x="3797300" y="147580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126364</xdr:rowOff>
    </xdr:from>
    <xdr:to>
      <xdr:col>15</xdr:col>
      <xdr:colOff>101600</xdr:colOff>
      <xdr:row>86</xdr:row>
      <xdr:rowOff>56514</xdr:rowOff>
    </xdr:to>
    <xdr:sp macro="" textlink="">
      <xdr:nvSpPr>
        <xdr:cNvPr id="308" name="楕円 307">
          <a:extLst>
            <a:ext uri="{FF2B5EF4-FFF2-40B4-BE49-F238E27FC236}">
              <a16:creationId xmlns:a16="http://schemas.microsoft.com/office/drawing/2014/main" id="{8C85566F-291A-47EE-82A5-0C29449B98CC}"/>
            </a:ext>
          </a:extLst>
        </xdr:cNvPr>
        <xdr:cNvSpPr/>
      </xdr:nvSpPr>
      <xdr:spPr>
        <a:xfrm>
          <a:off x="2857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5714</xdr:rowOff>
    </xdr:from>
    <xdr:to>
      <xdr:col>19</xdr:col>
      <xdr:colOff>177800</xdr:colOff>
      <xdr:row>86</xdr:row>
      <xdr:rowOff>13336</xdr:rowOff>
    </xdr:to>
    <xdr:cxnSp macro="">
      <xdr:nvCxnSpPr>
        <xdr:cNvPr id="309" name="直線コネクタ 308">
          <a:extLst>
            <a:ext uri="{FF2B5EF4-FFF2-40B4-BE49-F238E27FC236}">
              <a16:creationId xmlns:a16="http://schemas.microsoft.com/office/drawing/2014/main" id="{CB9F7E2E-B48F-49B7-A585-60CAEA830257}"/>
            </a:ext>
          </a:extLst>
        </xdr:cNvPr>
        <xdr:cNvCxnSpPr/>
      </xdr:nvCxnSpPr>
      <xdr:spPr>
        <a:xfrm>
          <a:off x="2908300" y="147504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114936</xdr:rowOff>
    </xdr:from>
    <xdr:to>
      <xdr:col>10</xdr:col>
      <xdr:colOff>165100</xdr:colOff>
      <xdr:row>86</xdr:row>
      <xdr:rowOff>45086</xdr:rowOff>
    </xdr:to>
    <xdr:sp macro="" textlink="">
      <xdr:nvSpPr>
        <xdr:cNvPr id="310" name="楕円 309">
          <a:extLst>
            <a:ext uri="{FF2B5EF4-FFF2-40B4-BE49-F238E27FC236}">
              <a16:creationId xmlns:a16="http://schemas.microsoft.com/office/drawing/2014/main" id="{FF1169F4-B367-4501-828A-76967DE971BF}"/>
            </a:ext>
          </a:extLst>
        </xdr:cNvPr>
        <xdr:cNvSpPr/>
      </xdr:nvSpPr>
      <xdr:spPr>
        <a:xfrm>
          <a:off x="1968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165736</xdr:rowOff>
    </xdr:from>
    <xdr:to>
      <xdr:col>15</xdr:col>
      <xdr:colOff>50800</xdr:colOff>
      <xdr:row>86</xdr:row>
      <xdr:rowOff>5714</xdr:rowOff>
    </xdr:to>
    <xdr:cxnSp macro="">
      <xdr:nvCxnSpPr>
        <xdr:cNvPr id="311" name="直線コネクタ 310">
          <a:extLst>
            <a:ext uri="{FF2B5EF4-FFF2-40B4-BE49-F238E27FC236}">
              <a16:creationId xmlns:a16="http://schemas.microsoft.com/office/drawing/2014/main" id="{AB48057A-DCEF-40F5-8161-21E4562A546C}"/>
            </a:ext>
          </a:extLst>
        </xdr:cNvPr>
        <xdr:cNvCxnSpPr/>
      </xdr:nvCxnSpPr>
      <xdr:spPr>
        <a:xfrm>
          <a:off x="2019300" y="147389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12" name="楕円 311">
          <a:extLst>
            <a:ext uri="{FF2B5EF4-FFF2-40B4-BE49-F238E27FC236}">
              <a16:creationId xmlns:a16="http://schemas.microsoft.com/office/drawing/2014/main" id="{248AE38C-E1E3-4F3F-A4AA-DCF299347942}"/>
            </a:ext>
          </a:extLst>
        </xdr:cNvPr>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152400</xdr:rowOff>
    </xdr:from>
    <xdr:to>
      <xdr:col>10</xdr:col>
      <xdr:colOff>114300</xdr:colOff>
      <xdr:row>85</xdr:row>
      <xdr:rowOff>165736</xdr:rowOff>
    </xdr:to>
    <xdr:cxnSp macro="">
      <xdr:nvCxnSpPr>
        <xdr:cNvPr id="313" name="直線コネクタ 312">
          <a:extLst>
            <a:ext uri="{FF2B5EF4-FFF2-40B4-BE49-F238E27FC236}">
              <a16:creationId xmlns:a16="http://schemas.microsoft.com/office/drawing/2014/main" id="{C2DFE45C-1817-42BB-BDA2-0778DE63154D}"/>
            </a:ext>
          </a:extLst>
        </xdr:cNvPr>
        <xdr:cNvCxnSpPr/>
      </xdr:nvCxnSpPr>
      <xdr:spPr>
        <a:xfrm>
          <a:off x="1130300" y="147256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B9B1BF35-2C8A-47A7-9A9D-E61A0FCDA845}"/>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B8F99F39-DB45-425A-BE7B-1636C9BF008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282C4AC3-F618-4DED-B726-0F319B245A9E}"/>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4133E31D-6A4C-43E7-B892-345EC0414EE1}"/>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55263</xdr:rowOff>
    </xdr:from>
    <xdr:ext cx="405111" cy="259045"/>
    <xdr:sp macro="" textlink="">
      <xdr:nvSpPr>
        <xdr:cNvPr id="318" name="n_1mainValue【公営住宅】&#10;有形固定資産減価償却率">
          <a:extLst>
            <a:ext uri="{FF2B5EF4-FFF2-40B4-BE49-F238E27FC236}">
              <a16:creationId xmlns:a16="http://schemas.microsoft.com/office/drawing/2014/main" id="{0C5BB176-E863-4152-A5B4-4124DD6BAA27}"/>
            </a:ext>
          </a:extLst>
        </xdr:cNvPr>
        <xdr:cNvSpPr txBox="1"/>
      </xdr:nvSpPr>
      <xdr:spPr>
        <a:xfrm>
          <a:off x="35820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47641</xdr:rowOff>
    </xdr:from>
    <xdr:ext cx="405111" cy="259045"/>
    <xdr:sp macro="" textlink="">
      <xdr:nvSpPr>
        <xdr:cNvPr id="319" name="n_2mainValue【公営住宅】&#10;有形固定資産減価償却率">
          <a:extLst>
            <a:ext uri="{FF2B5EF4-FFF2-40B4-BE49-F238E27FC236}">
              <a16:creationId xmlns:a16="http://schemas.microsoft.com/office/drawing/2014/main" id="{79A1AA18-1342-4C8E-A47F-43D622E7A4E8}"/>
            </a:ext>
          </a:extLst>
        </xdr:cNvPr>
        <xdr:cNvSpPr txBox="1"/>
      </xdr:nvSpPr>
      <xdr:spPr>
        <a:xfrm>
          <a:off x="2705744"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36213</xdr:rowOff>
    </xdr:from>
    <xdr:ext cx="405111" cy="259045"/>
    <xdr:sp macro="" textlink="">
      <xdr:nvSpPr>
        <xdr:cNvPr id="320" name="n_3mainValue【公営住宅】&#10;有形固定資産減価償却率">
          <a:extLst>
            <a:ext uri="{FF2B5EF4-FFF2-40B4-BE49-F238E27FC236}">
              <a16:creationId xmlns:a16="http://schemas.microsoft.com/office/drawing/2014/main" id="{B8F999A6-3812-493D-B087-522DBA3619A4}"/>
            </a:ext>
          </a:extLst>
        </xdr:cNvPr>
        <xdr:cNvSpPr txBox="1"/>
      </xdr:nvSpPr>
      <xdr:spPr>
        <a:xfrm>
          <a:off x="1816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21" name="n_4mainValue【公営住宅】&#10;有形固定資産減価償却率">
          <a:extLst>
            <a:ext uri="{FF2B5EF4-FFF2-40B4-BE49-F238E27FC236}">
              <a16:creationId xmlns:a16="http://schemas.microsoft.com/office/drawing/2014/main" id="{FC743BBF-8212-4BCC-8CBF-B39B2798A864}"/>
            </a:ext>
          </a:extLst>
        </xdr:cNvPr>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2ACCAF8-2045-4696-9B49-9A2E427556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6AA143E-8CCA-406B-A5D5-DBC622E7DA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1777901-F196-4A51-87C4-56A73C520E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77B8CDF-3200-407C-9DCD-1D07942CAC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E216D0D-3CDE-441E-BA3A-96226BA6E4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FF8338C-8B35-44BC-A9E5-A8C4262C8C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0C5D7DF-21BF-4278-A9F0-EA8983414D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7324F0C-9495-402F-9428-EA1CFF8133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3655D69-9973-4693-975E-ACD74410C7A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4C7BD20-27FA-4690-A653-0C5DD22496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623CF84-50B5-4CD6-99C1-087C143D8ED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91892CC-4EED-4DAC-A484-3D2E41F124D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F64F176-8229-488C-9A26-4F7496BA9BB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9B525B4-0C2B-481C-8B97-006EF86D78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44C8A11-F979-4611-8BD0-4A1F35ABC70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349D70B-4AED-4416-8568-241151C2F41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DAEF519-A892-4526-93BB-BB5466931DB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FF59AC7-9D78-4192-A483-248182023F9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2B1913E-990C-4CFD-B4FB-D8748CE0173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142BC06-18CB-4246-8353-665E5FCA648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D64433B-3BE0-4301-96F4-63D22ED08A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DA40B03-8A9F-41D1-A522-A73331C873D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C2B62C7-422D-454D-A94E-31CC7CBE035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F8A9948-3C40-4215-BF01-158823F02D16}"/>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36E859F0-AC5A-4C4C-922D-B96D51B98162}"/>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38B5FC0B-897A-42C0-8796-BEA971F906C8}"/>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9C507026-5053-4D02-884A-0A49318944FD}"/>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497D258B-8B01-44CC-BE1F-3F7FF35F3DEB}"/>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B81EB006-2BD4-45A4-BCEC-F2252DFC7B5C}"/>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BA2613D5-70A9-4039-BC5A-47EB3ED43BB9}"/>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F2BEF08E-0928-4838-96D0-EA7FDFE4B111}"/>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C6A0698E-6FF5-40CF-A5A9-200CB96D9997}"/>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B8F4C09-4E59-4133-AA5D-9296B44AAE14}"/>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8A2FA735-A4A5-4B44-B0B0-46245DACA98C}"/>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2B38DDC-218D-4A18-9920-470DDB05B9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CD8BBF4-DA6E-48E0-93E6-47385C74DB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47EB67-0B98-46C5-9CF0-E2FAED0A8E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06AE721-0EFD-44FE-957E-CF0D9083E27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D64D4F5-D52F-4ED5-A4BA-D51EAA8998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8826</xdr:rowOff>
    </xdr:from>
    <xdr:to>
      <xdr:col>55</xdr:col>
      <xdr:colOff>50800</xdr:colOff>
      <xdr:row>86</xdr:row>
      <xdr:rowOff>110426</xdr:rowOff>
    </xdr:to>
    <xdr:sp macro="" textlink="">
      <xdr:nvSpPr>
        <xdr:cNvPr id="361" name="楕円 360">
          <a:extLst>
            <a:ext uri="{FF2B5EF4-FFF2-40B4-BE49-F238E27FC236}">
              <a16:creationId xmlns:a16="http://schemas.microsoft.com/office/drawing/2014/main" id="{49A82FF1-331A-4F82-9735-E7BA8027F80C}"/>
            </a:ext>
          </a:extLst>
        </xdr:cNvPr>
        <xdr:cNvSpPr/>
      </xdr:nvSpPr>
      <xdr:spPr>
        <a:xfrm>
          <a:off x="10426700" y="1475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95203</xdr:rowOff>
    </xdr:from>
    <xdr:ext cx="469744" cy="259045"/>
    <xdr:sp macro="" textlink="">
      <xdr:nvSpPr>
        <xdr:cNvPr id="362" name="【公営住宅】&#10;一人当たり面積該当値テキスト">
          <a:extLst>
            <a:ext uri="{FF2B5EF4-FFF2-40B4-BE49-F238E27FC236}">
              <a16:creationId xmlns:a16="http://schemas.microsoft.com/office/drawing/2014/main" id="{4C150899-2EFB-40E6-8BCC-E8464D334D1A}"/>
            </a:ext>
          </a:extLst>
        </xdr:cNvPr>
        <xdr:cNvSpPr txBox="1"/>
      </xdr:nvSpPr>
      <xdr:spPr>
        <a:xfrm>
          <a:off x="10515600" y="146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10350</xdr:rowOff>
    </xdr:from>
    <xdr:to>
      <xdr:col>50</xdr:col>
      <xdr:colOff>165100</xdr:colOff>
      <xdr:row>86</xdr:row>
      <xdr:rowOff>111950</xdr:rowOff>
    </xdr:to>
    <xdr:sp macro="" textlink="">
      <xdr:nvSpPr>
        <xdr:cNvPr id="363" name="楕円 362">
          <a:extLst>
            <a:ext uri="{FF2B5EF4-FFF2-40B4-BE49-F238E27FC236}">
              <a16:creationId xmlns:a16="http://schemas.microsoft.com/office/drawing/2014/main" id="{F90CCD16-B5E9-47DD-98BC-4D70555FAFC6}"/>
            </a:ext>
          </a:extLst>
        </xdr:cNvPr>
        <xdr:cNvSpPr/>
      </xdr:nvSpPr>
      <xdr:spPr>
        <a:xfrm>
          <a:off x="9588500" y="147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59626</xdr:rowOff>
    </xdr:from>
    <xdr:to>
      <xdr:col>55</xdr:col>
      <xdr:colOff>0</xdr:colOff>
      <xdr:row>86</xdr:row>
      <xdr:rowOff>61150</xdr:rowOff>
    </xdr:to>
    <xdr:cxnSp macro="">
      <xdr:nvCxnSpPr>
        <xdr:cNvPr id="364" name="直線コネクタ 363">
          <a:extLst>
            <a:ext uri="{FF2B5EF4-FFF2-40B4-BE49-F238E27FC236}">
              <a16:creationId xmlns:a16="http://schemas.microsoft.com/office/drawing/2014/main" id="{ACA82A3D-4E20-4162-ACED-B73EC84F9D37}"/>
            </a:ext>
          </a:extLst>
        </xdr:cNvPr>
        <xdr:cNvCxnSpPr/>
      </xdr:nvCxnSpPr>
      <xdr:spPr>
        <a:xfrm flipV="1">
          <a:off x="9639300" y="1480432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11303</xdr:rowOff>
    </xdr:from>
    <xdr:to>
      <xdr:col>46</xdr:col>
      <xdr:colOff>38100</xdr:colOff>
      <xdr:row>86</xdr:row>
      <xdr:rowOff>112903</xdr:rowOff>
    </xdr:to>
    <xdr:sp macro="" textlink="">
      <xdr:nvSpPr>
        <xdr:cNvPr id="365" name="楕円 364">
          <a:extLst>
            <a:ext uri="{FF2B5EF4-FFF2-40B4-BE49-F238E27FC236}">
              <a16:creationId xmlns:a16="http://schemas.microsoft.com/office/drawing/2014/main" id="{13B518E4-EC99-4270-98CF-D0C367481294}"/>
            </a:ext>
          </a:extLst>
        </xdr:cNvPr>
        <xdr:cNvSpPr/>
      </xdr:nvSpPr>
      <xdr:spPr>
        <a:xfrm>
          <a:off x="8699500" y="1475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61150</xdr:rowOff>
    </xdr:from>
    <xdr:to>
      <xdr:col>50</xdr:col>
      <xdr:colOff>114300</xdr:colOff>
      <xdr:row>86</xdr:row>
      <xdr:rowOff>62103</xdr:rowOff>
    </xdr:to>
    <xdr:cxnSp macro="">
      <xdr:nvCxnSpPr>
        <xdr:cNvPr id="366" name="直線コネクタ 365">
          <a:extLst>
            <a:ext uri="{FF2B5EF4-FFF2-40B4-BE49-F238E27FC236}">
              <a16:creationId xmlns:a16="http://schemas.microsoft.com/office/drawing/2014/main" id="{961FF84A-D313-448A-B1DA-7BCFAF8AA0F1}"/>
            </a:ext>
          </a:extLst>
        </xdr:cNvPr>
        <xdr:cNvCxnSpPr/>
      </xdr:nvCxnSpPr>
      <xdr:spPr>
        <a:xfrm flipV="1">
          <a:off x="8750300" y="1480585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12446</xdr:rowOff>
    </xdr:from>
    <xdr:to>
      <xdr:col>41</xdr:col>
      <xdr:colOff>101600</xdr:colOff>
      <xdr:row>86</xdr:row>
      <xdr:rowOff>114046</xdr:rowOff>
    </xdr:to>
    <xdr:sp macro="" textlink="">
      <xdr:nvSpPr>
        <xdr:cNvPr id="367" name="楕円 366">
          <a:extLst>
            <a:ext uri="{FF2B5EF4-FFF2-40B4-BE49-F238E27FC236}">
              <a16:creationId xmlns:a16="http://schemas.microsoft.com/office/drawing/2014/main" id="{7CFEE50C-3D97-40E1-9DA9-E9E59F97E060}"/>
            </a:ext>
          </a:extLst>
        </xdr:cNvPr>
        <xdr:cNvSpPr/>
      </xdr:nvSpPr>
      <xdr:spPr>
        <a:xfrm>
          <a:off x="7810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62103</xdr:rowOff>
    </xdr:from>
    <xdr:to>
      <xdr:col>45</xdr:col>
      <xdr:colOff>177800</xdr:colOff>
      <xdr:row>86</xdr:row>
      <xdr:rowOff>63246</xdr:rowOff>
    </xdr:to>
    <xdr:cxnSp macro="">
      <xdr:nvCxnSpPr>
        <xdr:cNvPr id="368" name="直線コネクタ 367">
          <a:extLst>
            <a:ext uri="{FF2B5EF4-FFF2-40B4-BE49-F238E27FC236}">
              <a16:creationId xmlns:a16="http://schemas.microsoft.com/office/drawing/2014/main" id="{C2ED402C-C977-4E4B-A5DE-22FAB307C7E8}"/>
            </a:ext>
          </a:extLst>
        </xdr:cNvPr>
        <xdr:cNvCxnSpPr/>
      </xdr:nvCxnSpPr>
      <xdr:spPr>
        <a:xfrm flipV="1">
          <a:off x="7861300" y="1480680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13399</xdr:rowOff>
    </xdr:from>
    <xdr:to>
      <xdr:col>36</xdr:col>
      <xdr:colOff>165100</xdr:colOff>
      <xdr:row>86</xdr:row>
      <xdr:rowOff>114999</xdr:rowOff>
    </xdr:to>
    <xdr:sp macro="" textlink="">
      <xdr:nvSpPr>
        <xdr:cNvPr id="369" name="楕円 368">
          <a:extLst>
            <a:ext uri="{FF2B5EF4-FFF2-40B4-BE49-F238E27FC236}">
              <a16:creationId xmlns:a16="http://schemas.microsoft.com/office/drawing/2014/main" id="{2100A513-3C33-4723-B5BF-10ACFFC74997}"/>
            </a:ext>
          </a:extLst>
        </xdr:cNvPr>
        <xdr:cNvSpPr/>
      </xdr:nvSpPr>
      <xdr:spPr>
        <a:xfrm>
          <a:off x="6921500" y="147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63246</xdr:rowOff>
    </xdr:from>
    <xdr:to>
      <xdr:col>41</xdr:col>
      <xdr:colOff>50800</xdr:colOff>
      <xdr:row>86</xdr:row>
      <xdr:rowOff>64199</xdr:rowOff>
    </xdr:to>
    <xdr:cxnSp macro="">
      <xdr:nvCxnSpPr>
        <xdr:cNvPr id="370" name="直線コネクタ 369">
          <a:extLst>
            <a:ext uri="{FF2B5EF4-FFF2-40B4-BE49-F238E27FC236}">
              <a16:creationId xmlns:a16="http://schemas.microsoft.com/office/drawing/2014/main" id="{058F2D51-E5D1-42C7-A2CA-86DCD2E1F497}"/>
            </a:ext>
          </a:extLst>
        </xdr:cNvPr>
        <xdr:cNvCxnSpPr/>
      </xdr:nvCxnSpPr>
      <xdr:spPr>
        <a:xfrm flipV="1">
          <a:off x="6972300" y="1480794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33C704CF-71AF-4ABD-899F-59534C29A20B}"/>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E52EB08A-5B27-4FA1-A0D9-57A1CC22726C}"/>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11F9980F-D536-4D81-BFFD-17EB21976A47}"/>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16D75A9E-A1CD-4E28-9AC5-6EE63A48718C}"/>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103077</xdr:rowOff>
    </xdr:from>
    <xdr:ext cx="469744" cy="259045"/>
    <xdr:sp macro="" textlink="">
      <xdr:nvSpPr>
        <xdr:cNvPr id="375" name="n_1mainValue【公営住宅】&#10;一人当たり面積">
          <a:extLst>
            <a:ext uri="{FF2B5EF4-FFF2-40B4-BE49-F238E27FC236}">
              <a16:creationId xmlns:a16="http://schemas.microsoft.com/office/drawing/2014/main" id="{A48BBE5B-766A-4172-BFAE-DB064AA20C6F}"/>
            </a:ext>
          </a:extLst>
        </xdr:cNvPr>
        <xdr:cNvSpPr txBox="1"/>
      </xdr:nvSpPr>
      <xdr:spPr>
        <a:xfrm>
          <a:off x="9391727" y="1484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104030</xdr:rowOff>
    </xdr:from>
    <xdr:ext cx="469744" cy="259045"/>
    <xdr:sp macro="" textlink="">
      <xdr:nvSpPr>
        <xdr:cNvPr id="376" name="n_2mainValue【公営住宅】&#10;一人当たり面積">
          <a:extLst>
            <a:ext uri="{FF2B5EF4-FFF2-40B4-BE49-F238E27FC236}">
              <a16:creationId xmlns:a16="http://schemas.microsoft.com/office/drawing/2014/main" id="{BCDF5A1A-36CE-4AE3-9146-CC209608DB72}"/>
            </a:ext>
          </a:extLst>
        </xdr:cNvPr>
        <xdr:cNvSpPr txBox="1"/>
      </xdr:nvSpPr>
      <xdr:spPr>
        <a:xfrm>
          <a:off x="8515427" y="1484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105173</xdr:rowOff>
    </xdr:from>
    <xdr:ext cx="469744" cy="259045"/>
    <xdr:sp macro="" textlink="">
      <xdr:nvSpPr>
        <xdr:cNvPr id="377" name="n_3mainValue【公営住宅】&#10;一人当たり面積">
          <a:extLst>
            <a:ext uri="{FF2B5EF4-FFF2-40B4-BE49-F238E27FC236}">
              <a16:creationId xmlns:a16="http://schemas.microsoft.com/office/drawing/2014/main" id="{F8E573A4-51D3-4F5E-B4EE-1D3C6BE8A463}"/>
            </a:ext>
          </a:extLst>
        </xdr:cNvPr>
        <xdr:cNvSpPr txBox="1"/>
      </xdr:nvSpPr>
      <xdr:spPr>
        <a:xfrm>
          <a:off x="7626427"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106126</xdr:rowOff>
    </xdr:from>
    <xdr:ext cx="469744" cy="259045"/>
    <xdr:sp macro="" textlink="">
      <xdr:nvSpPr>
        <xdr:cNvPr id="378" name="n_4mainValue【公営住宅】&#10;一人当たり面積">
          <a:extLst>
            <a:ext uri="{FF2B5EF4-FFF2-40B4-BE49-F238E27FC236}">
              <a16:creationId xmlns:a16="http://schemas.microsoft.com/office/drawing/2014/main" id="{F342C1B6-5550-4C8A-8134-7484A300FB00}"/>
            </a:ext>
          </a:extLst>
        </xdr:cNvPr>
        <xdr:cNvSpPr txBox="1"/>
      </xdr:nvSpPr>
      <xdr:spPr>
        <a:xfrm>
          <a:off x="6737427" y="1485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3BA66E1-A465-4F32-BCD6-73634F05EB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0F529F6-557D-4691-BD7C-B9B2650E080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2D504FB-09F0-43C3-8190-DAF0BB7FFD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9C7076C-AC83-424D-A0DB-E68CE3ECF1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99A4F8A-865B-4912-A425-0D98F88A209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9360980-9249-4C35-8E22-123602FBA9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7C39A04-48E0-4B6B-B79E-5DC5463030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417C9FD-9E6C-416B-9A03-65CC848B079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635AF6E-FA18-43D2-88DC-EC85D5AB996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DF3EEAF2-E42E-4D27-8887-224A09244D4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DACF533-0527-44E9-A26E-281D7719E43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0986A44-CE93-4DAE-AB09-65314C49DCF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97E12F51-E387-43CF-9EEE-32CC3287E61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7648535-117A-45C5-A6AA-749D9B7A296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76269A3-7827-425E-9980-6BA4E4D0C58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88AF94F1-EF15-4BD2-A9CB-9085A53CAAE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58191E8C-5780-4B53-8563-F84AA13C88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541DB83-2641-4F6D-8E06-7701DA8A848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7FB8739-BBE7-45F3-9C81-84953577CE9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111D270-87C2-46DC-8DDD-B36762E8E95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8590A17B-85E9-4F79-BAF1-8769D7C5E50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FE774F90-DAD1-4FD3-835B-92855D5E2BA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27F0EC6-C791-42C5-99C0-0214D316B02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F6CFB84-2CC7-4D87-813F-7006B6DE4A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D50C88EF-E29B-431B-B82F-FE2346900E8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C9F960CE-2CAC-40D2-8196-F42FAC303151}"/>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CD8D1F6D-C90C-44AF-BA4D-D6C17A447E30}"/>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779B0CCD-2126-43D0-8593-BF09F203476B}"/>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DF8A003F-AB6D-4B94-8E46-D9DF5B7DF521}"/>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A9FE8413-0517-4E10-A789-6C911D2DD37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115505CF-0529-4214-9E84-4839A6F9CB35}"/>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D2B14D8A-4A35-4AA6-BA15-099CFAA7901A}"/>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00372580-3616-4BC3-B5F3-7E4EBF009F85}"/>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D3F2BA79-940F-4071-B811-010BA2116CD8}"/>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4DE5EB4A-D772-419B-9FAD-B96A35053755}"/>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0C2E24BA-E498-43E6-AA5A-C92C43054F95}"/>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0E1D2AF-C265-4DCA-ABC4-4980AFFDAF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1EA4193-5AFF-4149-B753-24031E6A85E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0D1B700-6205-4AF7-AAA1-EBA2B821BFC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EE81287-BF2E-42D0-8639-D305CB27365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B13F395-AFB7-4B77-B460-838F6F31C98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420" name="楕円 419">
          <a:extLst>
            <a:ext uri="{FF2B5EF4-FFF2-40B4-BE49-F238E27FC236}">
              <a16:creationId xmlns:a16="http://schemas.microsoft.com/office/drawing/2014/main" id="{66071319-0124-403E-AA09-0E2DB24C07BF}"/>
            </a:ext>
          </a:extLst>
        </xdr:cNvPr>
        <xdr:cNvSpPr/>
      </xdr:nvSpPr>
      <xdr:spPr>
        <a:xfrm>
          <a:off x="4584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110326</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2742BB6A-D479-4EB3-B371-7ADADF55EDAD}"/>
            </a:ext>
          </a:extLst>
        </xdr:cNvPr>
        <xdr:cNvSpPr txBox="1"/>
      </xdr:nvSpPr>
      <xdr:spPr>
        <a:xfrm>
          <a:off x="4673600" y="1776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54792</xdr:rowOff>
    </xdr:from>
    <xdr:to>
      <xdr:col>20</xdr:col>
      <xdr:colOff>38100</xdr:colOff>
      <xdr:row>104</xdr:row>
      <xdr:rowOff>156392</xdr:rowOff>
    </xdr:to>
    <xdr:sp macro="" textlink="">
      <xdr:nvSpPr>
        <xdr:cNvPr id="422" name="楕円 421">
          <a:extLst>
            <a:ext uri="{FF2B5EF4-FFF2-40B4-BE49-F238E27FC236}">
              <a16:creationId xmlns:a16="http://schemas.microsoft.com/office/drawing/2014/main" id="{204921C4-9E12-4F37-8456-DCF0FD3045D5}"/>
            </a:ext>
          </a:extLst>
        </xdr:cNvPr>
        <xdr:cNvSpPr/>
      </xdr:nvSpPr>
      <xdr:spPr>
        <a:xfrm>
          <a:off x="3746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105592</xdr:rowOff>
    </xdr:from>
    <xdr:to>
      <xdr:col>24</xdr:col>
      <xdr:colOff>63500</xdr:colOff>
      <xdr:row>104</xdr:row>
      <xdr:rowOff>138249</xdr:rowOff>
    </xdr:to>
    <xdr:cxnSp macro="">
      <xdr:nvCxnSpPr>
        <xdr:cNvPr id="423" name="直線コネクタ 422">
          <a:extLst>
            <a:ext uri="{FF2B5EF4-FFF2-40B4-BE49-F238E27FC236}">
              <a16:creationId xmlns:a16="http://schemas.microsoft.com/office/drawing/2014/main" id="{F64D309C-DDAC-4AD4-92BF-09C30120CB4A}"/>
            </a:ext>
          </a:extLst>
        </xdr:cNvPr>
        <xdr:cNvCxnSpPr/>
      </xdr:nvCxnSpPr>
      <xdr:spPr>
        <a:xfrm>
          <a:off x="3797300" y="179363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22134</xdr:rowOff>
    </xdr:from>
    <xdr:to>
      <xdr:col>15</xdr:col>
      <xdr:colOff>101600</xdr:colOff>
      <xdr:row>104</xdr:row>
      <xdr:rowOff>123734</xdr:rowOff>
    </xdr:to>
    <xdr:sp macro="" textlink="">
      <xdr:nvSpPr>
        <xdr:cNvPr id="424" name="楕円 423">
          <a:extLst>
            <a:ext uri="{FF2B5EF4-FFF2-40B4-BE49-F238E27FC236}">
              <a16:creationId xmlns:a16="http://schemas.microsoft.com/office/drawing/2014/main" id="{DE48DB49-88B5-423D-A8B0-D8E925877AAC}"/>
            </a:ext>
          </a:extLst>
        </xdr:cNvPr>
        <xdr:cNvSpPr/>
      </xdr:nvSpPr>
      <xdr:spPr>
        <a:xfrm>
          <a:off x="2857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72934</xdr:rowOff>
    </xdr:from>
    <xdr:to>
      <xdr:col>19</xdr:col>
      <xdr:colOff>177800</xdr:colOff>
      <xdr:row>104</xdr:row>
      <xdr:rowOff>105592</xdr:rowOff>
    </xdr:to>
    <xdr:cxnSp macro="">
      <xdr:nvCxnSpPr>
        <xdr:cNvPr id="425" name="直線コネクタ 424">
          <a:extLst>
            <a:ext uri="{FF2B5EF4-FFF2-40B4-BE49-F238E27FC236}">
              <a16:creationId xmlns:a16="http://schemas.microsoft.com/office/drawing/2014/main" id="{2EDD2561-BA65-4086-93A4-01FDA75F83C2}"/>
            </a:ext>
          </a:extLst>
        </xdr:cNvPr>
        <xdr:cNvCxnSpPr/>
      </xdr:nvCxnSpPr>
      <xdr:spPr>
        <a:xfrm>
          <a:off x="2908300" y="17903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26" name="楕円 425">
          <a:extLst>
            <a:ext uri="{FF2B5EF4-FFF2-40B4-BE49-F238E27FC236}">
              <a16:creationId xmlns:a16="http://schemas.microsoft.com/office/drawing/2014/main" id="{91DCA0A5-5D2F-4A8A-A467-274F51768A2A}"/>
            </a:ext>
          </a:extLst>
        </xdr:cNvPr>
        <xdr:cNvSpPr/>
      </xdr:nvSpPr>
      <xdr:spPr>
        <a:xfrm>
          <a:off x="1968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104</xdr:row>
      <xdr:rowOff>72934</xdr:rowOff>
    </xdr:to>
    <xdr:cxnSp macro="">
      <xdr:nvCxnSpPr>
        <xdr:cNvPr id="427" name="直線コネクタ 426">
          <a:extLst>
            <a:ext uri="{FF2B5EF4-FFF2-40B4-BE49-F238E27FC236}">
              <a16:creationId xmlns:a16="http://schemas.microsoft.com/office/drawing/2014/main" id="{D502A6E1-A0B4-4B18-9C1B-3F2EE6D8788E}"/>
            </a:ext>
          </a:extLst>
        </xdr:cNvPr>
        <xdr:cNvCxnSpPr/>
      </xdr:nvCxnSpPr>
      <xdr:spPr>
        <a:xfrm>
          <a:off x="2019300" y="178727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134801</xdr:rowOff>
    </xdr:from>
    <xdr:to>
      <xdr:col>6</xdr:col>
      <xdr:colOff>38100</xdr:colOff>
      <xdr:row>104</xdr:row>
      <xdr:rowOff>64951</xdr:rowOff>
    </xdr:to>
    <xdr:sp macro="" textlink="">
      <xdr:nvSpPr>
        <xdr:cNvPr id="428" name="楕円 427">
          <a:extLst>
            <a:ext uri="{FF2B5EF4-FFF2-40B4-BE49-F238E27FC236}">
              <a16:creationId xmlns:a16="http://schemas.microsoft.com/office/drawing/2014/main" id="{319509B0-8CB7-4EAB-BDE2-0C37D1221CD4}"/>
            </a:ext>
          </a:extLst>
        </xdr:cNvPr>
        <xdr:cNvSpPr/>
      </xdr:nvSpPr>
      <xdr:spPr>
        <a:xfrm>
          <a:off x="1079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xdr:rowOff>
    </xdr:from>
    <xdr:to>
      <xdr:col>10</xdr:col>
      <xdr:colOff>114300</xdr:colOff>
      <xdr:row>104</xdr:row>
      <xdr:rowOff>41911</xdr:rowOff>
    </xdr:to>
    <xdr:cxnSp macro="">
      <xdr:nvCxnSpPr>
        <xdr:cNvPr id="429" name="直線コネクタ 428">
          <a:extLst>
            <a:ext uri="{FF2B5EF4-FFF2-40B4-BE49-F238E27FC236}">
              <a16:creationId xmlns:a16="http://schemas.microsoft.com/office/drawing/2014/main" id="{84B508A4-8E94-4E19-8779-61DF276883E1}"/>
            </a:ext>
          </a:extLst>
        </xdr:cNvPr>
        <xdr:cNvCxnSpPr/>
      </xdr:nvCxnSpPr>
      <xdr:spPr>
        <a:xfrm>
          <a:off x="1130300" y="178449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CC85BEAF-2F88-4A2C-BDD6-EE294AF5225F}"/>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18477514-30B3-435F-84F8-C9AF1020E4CD}"/>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32" name="n_3aveValue【港湾・漁港】&#10;有形固定資産減価償却率">
          <a:extLst>
            <a:ext uri="{FF2B5EF4-FFF2-40B4-BE49-F238E27FC236}">
              <a16:creationId xmlns:a16="http://schemas.microsoft.com/office/drawing/2014/main" id="{D9341F13-972D-4287-9AAC-066072A283C8}"/>
            </a:ext>
          </a:extLst>
        </xdr:cNvPr>
        <xdr:cNvSpPr txBox="1"/>
      </xdr:nvSpPr>
      <xdr:spPr>
        <a:xfrm>
          <a:off x="1816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3" name="n_4aveValue【港湾・漁港】&#10;有形固定資産減価償却率">
          <a:extLst>
            <a:ext uri="{FF2B5EF4-FFF2-40B4-BE49-F238E27FC236}">
              <a16:creationId xmlns:a16="http://schemas.microsoft.com/office/drawing/2014/main" id="{E8D7C277-6FF9-4562-AC5E-7D1B7B7E2B7F}"/>
            </a:ext>
          </a:extLst>
        </xdr:cNvPr>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1469</xdr:rowOff>
    </xdr:from>
    <xdr:ext cx="405111" cy="259045"/>
    <xdr:sp macro="" textlink="">
      <xdr:nvSpPr>
        <xdr:cNvPr id="434" name="n_1mainValue【港湾・漁港】&#10;有形固定資産減価償却率">
          <a:extLst>
            <a:ext uri="{FF2B5EF4-FFF2-40B4-BE49-F238E27FC236}">
              <a16:creationId xmlns:a16="http://schemas.microsoft.com/office/drawing/2014/main" id="{A095D0BF-869C-445C-802E-BF2D2F818859}"/>
            </a:ext>
          </a:extLst>
        </xdr:cNvPr>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140261</xdr:rowOff>
    </xdr:from>
    <xdr:ext cx="405111" cy="259045"/>
    <xdr:sp macro="" textlink="">
      <xdr:nvSpPr>
        <xdr:cNvPr id="435" name="n_2mainValue【港湾・漁港】&#10;有形固定資産減価償却率">
          <a:extLst>
            <a:ext uri="{FF2B5EF4-FFF2-40B4-BE49-F238E27FC236}">
              <a16:creationId xmlns:a16="http://schemas.microsoft.com/office/drawing/2014/main" id="{D67EEA18-13A7-4CD0-BEA5-7F9EFE69D933}"/>
            </a:ext>
          </a:extLst>
        </xdr:cNvPr>
        <xdr:cNvSpPr txBox="1"/>
      </xdr:nvSpPr>
      <xdr:spPr>
        <a:xfrm>
          <a:off x="2705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436" name="n_3mainValue【港湾・漁港】&#10;有形固定資産減価償却率">
          <a:extLst>
            <a:ext uri="{FF2B5EF4-FFF2-40B4-BE49-F238E27FC236}">
              <a16:creationId xmlns:a16="http://schemas.microsoft.com/office/drawing/2014/main" id="{8B167950-1ABE-4F44-B595-21A3A9B51B19}"/>
            </a:ext>
          </a:extLst>
        </xdr:cNvPr>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81478</xdr:rowOff>
    </xdr:from>
    <xdr:ext cx="405111" cy="259045"/>
    <xdr:sp macro="" textlink="">
      <xdr:nvSpPr>
        <xdr:cNvPr id="437" name="n_4mainValue【港湾・漁港】&#10;有形固定資産減価償却率">
          <a:extLst>
            <a:ext uri="{FF2B5EF4-FFF2-40B4-BE49-F238E27FC236}">
              <a16:creationId xmlns:a16="http://schemas.microsoft.com/office/drawing/2014/main" id="{EE7367F9-0B78-47EB-AF84-6A533DBDAE94}"/>
            </a:ext>
          </a:extLst>
        </xdr:cNvPr>
        <xdr:cNvSpPr txBox="1"/>
      </xdr:nvSpPr>
      <xdr:spPr>
        <a:xfrm>
          <a:off x="927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0B9A35C-F0F7-4A9E-B0D8-66E5EA2F55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B1D4CD1-3752-4EB7-8D92-3A53F7A87E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B0469C6-BD61-47A9-9C63-FB1BA834F9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A1898E0-C096-4D01-B0B6-596ACB8683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A2589A1-3313-44B4-A646-E06D30F088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6FED7D9-DEAC-4E34-8985-D62D2B43E0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26AA25B-1147-48EA-9238-B95F766F56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0070A75-2E09-4C30-A25C-2E8C40CD42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4A0B5E7-443B-4F71-A990-6131C0B6C83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CBCA751-B7BE-4BFC-A4BA-C4318DCA55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CE3EB3E-ACE7-4789-B0C4-01EAAC0A917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23CD45C6-C442-4019-B604-4EBCFB9DD3E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240899-96B9-4AF9-8607-D26063BC4AF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EBFD76DE-FA0F-4AB0-8E30-63E56814ED2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B4E6FCF-E3BE-4695-A39F-FB5C165B649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819D4F1A-7531-4E82-A79B-C61930151F1F}"/>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B546848-8CE5-44EB-AE98-7EBCEE1C938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1C04167B-F426-451A-A6E1-450619B3995D}"/>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24236FC-6063-4270-B818-E8A45FCC946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9B97D549-9CDD-4ED1-855A-3FB44B64EB8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F6E55C4-2CBF-4CC2-8629-916380E91B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B5CE453A-C6B5-4CCD-85F3-44370E25DD7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AC7BEB99-E53F-4564-AD25-27E4934D4B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0BB9A05A-12DD-4FA7-9E8D-BDD17D4A0263}"/>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27317C6E-3123-42CF-89A4-5CC21034B8C4}"/>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12E6AA49-6564-4B72-9542-A0978B142107}"/>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7997F583-3B3C-4CA3-A912-4215C3A9998E}"/>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83F32E0E-C4CA-4684-9B55-36FBD61B04D1}"/>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144319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41F50DCF-8884-4CA4-8531-981A54E19DE1}"/>
            </a:ext>
          </a:extLst>
        </xdr:cNvPr>
        <xdr:cNvSpPr txBox="1"/>
      </xdr:nvSpPr>
      <xdr:spPr>
        <a:xfrm>
          <a:off x="10515600" y="1831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7EFD353A-2B05-4BB8-B0E7-FB2E0B9A5AE2}"/>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8258E2CF-0A0F-4E80-8225-30FAFB7A3CCB}"/>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34FE7260-A7BE-4A63-943B-9837F6D22DC4}"/>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06342A3A-D05C-4D13-89D5-04A3D4AF454A}"/>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49F6D7B9-45D2-402A-861E-B08AA1DB48FA}"/>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8F456F8-A336-4C54-8474-6998EF7D829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5AD3D9A-5D33-4EF5-AC42-1EDAF1CB23A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C63FBD6-2A1E-4D6C-A41F-C0259249152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F1457AA-838A-4A25-B4C1-E2BA4A6FA29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75631D8-BA7B-41F0-8C83-82E1E7212CD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114013</xdr:rowOff>
    </xdr:from>
    <xdr:to>
      <xdr:col>55</xdr:col>
      <xdr:colOff>50800</xdr:colOff>
      <xdr:row>107</xdr:row>
      <xdr:rowOff>44163</xdr:rowOff>
    </xdr:to>
    <xdr:sp macro="" textlink="">
      <xdr:nvSpPr>
        <xdr:cNvPr id="477" name="楕円 476">
          <a:extLst>
            <a:ext uri="{FF2B5EF4-FFF2-40B4-BE49-F238E27FC236}">
              <a16:creationId xmlns:a16="http://schemas.microsoft.com/office/drawing/2014/main" id="{CFD7619D-A3CB-44EC-9999-A66A2AAF0615}"/>
            </a:ext>
          </a:extLst>
        </xdr:cNvPr>
        <xdr:cNvSpPr/>
      </xdr:nvSpPr>
      <xdr:spPr>
        <a:xfrm>
          <a:off x="10426700" y="182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136890</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E8275B1E-E525-4DBD-A3DE-15C40F9B2A87}"/>
            </a:ext>
          </a:extLst>
        </xdr:cNvPr>
        <xdr:cNvSpPr txBox="1"/>
      </xdr:nvSpPr>
      <xdr:spPr>
        <a:xfrm>
          <a:off x="10515600" y="1813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123774</xdr:rowOff>
    </xdr:from>
    <xdr:to>
      <xdr:col>50</xdr:col>
      <xdr:colOff>165100</xdr:colOff>
      <xdr:row>107</xdr:row>
      <xdr:rowOff>53924</xdr:rowOff>
    </xdr:to>
    <xdr:sp macro="" textlink="">
      <xdr:nvSpPr>
        <xdr:cNvPr id="479" name="楕円 478">
          <a:extLst>
            <a:ext uri="{FF2B5EF4-FFF2-40B4-BE49-F238E27FC236}">
              <a16:creationId xmlns:a16="http://schemas.microsoft.com/office/drawing/2014/main" id="{DB3F71CB-E408-4CD4-A051-36398CC07F17}"/>
            </a:ext>
          </a:extLst>
        </xdr:cNvPr>
        <xdr:cNvSpPr/>
      </xdr:nvSpPr>
      <xdr:spPr>
        <a:xfrm>
          <a:off x="9588500" y="1829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164813</xdr:rowOff>
    </xdr:from>
    <xdr:to>
      <xdr:col>55</xdr:col>
      <xdr:colOff>0</xdr:colOff>
      <xdr:row>107</xdr:row>
      <xdr:rowOff>3124</xdr:rowOff>
    </xdr:to>
    <xdr:cxnSp macro="">
      <xdr:nvCxnSpPr>
        <xdr:cNvPr id="480" name="直線コネクタ 479">
          <a:extLst>
            <a:ext uri="{FF2B5EF4-FFF2-40B4-BE49-F238E27FC236}">
              <a16:creationId xmlns:a16="http://schemas.microsoft.com/office/drawing/2014/main" id="{DA16FE77-A581-42C7-B3E7-56137181822E}"/>
            </a:ext>
          </a:extLst>
        </xdr:cNvPr>
        <xdr:cNvCxnSpPr/>
      </xdr:nvCxnSpPr>
      <xdr:spPr>
        <a:xfrm flipV="1">
          <a:off x="9639300" y="18338513"/>
          <a:ext cx="8382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129080</xdr:rowOff>
    </xdr:from>
    <xdr:to>
      <xdr:col>46</xdr:col>
      <xdr:colOff>38100</xdr:colOff>
      <xdr:row>107</xdr:row>
      <xdr:rowOff>59230</xdr:rowOff>
    </xdr:to>
    <xdr:sp macro="" textlink="">
      <xdr:nvSpPr>
        <xdr:cNvPr id="481" name="楕円 480">
          <a:extLst>
            <a:ext uri="{FF2B5EF4-FFF2-40B4-BE49-F238E27FC236}">
              <a16:creationId xmlns:a16="http://schemas.microsoft.com/office/drawing/2014/main" id="{87AF36D4-894A-41B7-8EF2-192322271069}"/>
            </a:ext>
          </a:extLst>
        </xdr:cNvPr>
        <xdr:cNvSpPr/>
      </xdr:nvSpPr>
      <xdr:spPr>
        <a:xfrm>
          <a:off x="8699500" y="183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3124</xdr:rowOff>
    </xdr:from>
    <xdr:to>
      <xdr:col>50</xdr:col>
      <xdr:colOff>114300</xdr:colOff>
      <xdr:row>107</xdr:row>
      <xdr:rowOff>8430</xdr:rowOff>
    </xdr:to>
    <xdr:cxnSp macro="">
      <xdr:nvCxnSpPr>
        <xdr:cNvPr id="482" name="直線コネクタ 481">
          <a:extLst>
            <a:ext uri="{FF2B5EF4-FFF2-40B4-BE49-F238E27FC236}">
              <a16:creationId xmlns:a16="http://schemas.microsoft.com/office/drawing/2014/main" id="{3A7D2E05-713B-4126-81D6-139EEAB76F9C}"/>
            </a:ext>
          </a:extLst>
        </xdr:cNvPr>
        <xdr:cNvCxnSpPr/>
      </xdr:nvCxnSpPr>
      <xdr:spPr>
        <a:xfrm flipV="1">
          <a:off x="8750300" y="18348274"/>
          <a:ext cx="8890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135722</xdr:rowOff>
    </xdr:from>
    <xdr:to>
      <xdr:col>41</xdr:col>
      <xdr:colOff>101600</xdr:colOff>
      <xdr:row>107</xdr:row>
      <xdr:rowOff>65872</xdr:rowOff>
    </xdr:to>
    <xdr:sp macro="" textlink="">
      <xdr:nvSpPr>
        <xdr:cNvPr id="483" name="楕円 482">
          <a:extLst>
            <a:ext uri="{FF2B5EF4-FFF2-40B4-BE49-F238E27FC236}">
              <a16:creationId xmlns:a16="http://schemas.microsoft.com/office/drawing/2014/main" id="{043C621E-A24E-48B4-BA6C-34764FD2F837}"/>
            </a:ext>
          </a:extLst>
        </xdr:cNvPr>
        <xdr:cNvSpPr/>
      </xdr:nvSpPr>
      <xdr:spPr>
        <a:xfrm>
          <a:off x="7810500" y="183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8430</xdr:rowOff>
    </xdr:from>
    <xdr:to>
      <xdr:col>45</xdr:col>
      <xdr:colOff>177800</xdr:colOff>
      <xdr:row>107</xdr:row>
      <xdr:rowOff>15072</xdr:rowOff>
    </xdr:to>
    <xdr:cxnSp macro="">
      <xdr:nvCxnSpPr>
        <xdr:cNvPr id="484" name="直線コネクタ 483">
          <a:extLst>
            <a:ext uri="{FF2B5EF4-FFF2-40B4-BE49-F238E27FC236}">
              <a16:creationId xmlns:a16="http://schemas.microsoft.com/office/drawing/2014/main" id="{48F5E989-A241-4DF1-A902-92A9DA307016}"/>
            </a:ext>
          </a:extLst>
        </xdr:cNvPr>
        <xdr:cNvCxnSpPr/>
      </xdr:nvCxnSpPr>
      <xdr:spPr>
        <a:xfrm flipV="1">
          <a:off x="7861300" y="18353580"/>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142873</xdr:rowOff>
    </xdr:from>
    <xdr:to>
      <xdr:col>36</xdr:col>
      <xdr:colOff>165100</xdr:colOff>
      <xdr:row>107</xdr:row>
      <xdr:rowOff>73023</xdr:rowOff>
    </xdr:to>
    <xdr:sp macro="" textlink="">
      <xdr:nvSpPr>
        <xdr:cNvPr id="485" name="楕円 484">
          <a:extLst>
            <a:ext uri="{FF2B5EF4-FFF2-40B4-BE49-F238E27FC236}">
              <a16:creationId xmlns:a16="http://schemas.microsoft.com/office/drawing/2014/main" id="{CCEE9645-3505-4BBB-81C3-1DDED529E47A}"/>
            </a:ext>
          </a:extLst>
        </xdr:cNvPr>
        <xdr:cNvSpPr/>
      </xdr:nvSpPr>
      <xdr:spPr>
        <a:xfrm>
          <a:off x="6921500" y="183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15072</xdr:rowOff>
    </xdr:from>
    <xdr:to>
      <xdr:col>41</xdr:col>
      <xdr:colOff>50800</xdr:colOff>
      <xdr:row>107</xdr:row>
      <xdr:rowOff>22223</xdr:rowOff>
    </xdr:to>
    <xdr:cxnSp macro="">
      <xdr:nvCxnSpPr>
        <xdr:cNvPr id="486" name="直線コネクタ 485">
          <a:extLst>
            <a:ext uri="{FF2B5EF4-FFF2-40B4-BE49-F238E27FC236}">
              <a16:creationId xmlns:a16="http://schemas.microsoft.com/office/drawing/2014/main" id="{05E6911A-E4B5-468E-B686-C82B1E757067}"/>
            </a:ext>
          </a:extLst>
        </xdr:cNvPr>
        <xdr:cNvCxnSpPr/>
      </xdr:nvCxnSpPr>
      <xdr:spPr>
        <a:xfrm flipV="1">
          <a:off x="6972300" y="18360222"/>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98874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E6790555-D18D-4EEC-8BA1-9CBB898228ED}"/>
            </a:ext>
          </a:extLst>
        </xdr:cNvPr>
        <xdr:cNvSpPr txBox="1"/>
      </xdr:nvSpPr>
      <xdr:spPr>
        <a:xfrm>
          <a:off x="9327095" y="1844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88005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7FCA233D-310C-4762-9F1D-C37EA03F4DE3}"/>
            </a:ext>
          </a:extLst>
        </xdr:cNvPr>
        <xdr:cNvSpPr txBox="1"/>
      </xdr:nvSpPr>
      <xdr:spPr>
        <a:xfrm>
          <a:off x="8450795" y="184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103289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B25F2F45-1F27-4CF6-9C71-BDA033395531}"/>
            </a:ext>
          </a:extLst>
        </xdr:cNvPr>
        <xdr:cNvSpPr txBox="1"/>
      </xdr:nvSpPr>
      <xdr:spPr>
        <a:xfrm>
          <a:off x="7561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92282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24B20AC7-0A73-43B9-BA64-FCCE5701B888}"/>
            </a:ext>
          </a:extLst>
        </xdr:cNvPr>
        <xdr:cNvSpPr txBox="1"/>
      </xdr:nvSpPr>
      <xdr:spPr>
        <a:xfrm>
          <a:off x="6672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70451</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DF2321CD-832B-439B-BBC9-98C5E900C14C}"/>
            </a:ext>
          </a:extLst>
        </xdr:cNvPr>
        <xdr:cNvSpPr txBox="1"/>
      </xdr:nvSpPr>
      <xdr:spPr>
        <a:xfrm>
          <a:off x="9327095" y="1807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75757</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9B4B48F6-C413-4EAC-8ABC-21A83DA62716}"/>
            </a:ext>
          </a:extLst>
        </xdr:cNvPr>
        <xdr:cNvSpPr txBox="1"/>
      </xdr:nvSpPr>
      <xdr:spPr>
        <a:xfrm>
          <a:off x="8450795" y="1807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82399</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A53B256F-4BC8-4D3F-9057-1FBA063FE053}"/>
            </a:ext>
          </a:extLst>
        </xdr:cNvPr>
        <xdr:cNvSpPr txBox="1"/>
      </xdr:nvSpPr>
      <xdr:spPr>
        <a:xfrm>
          <a:off x="7561795" y="180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89550</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B01D5FF5-6077-4A51-825D-5C470E914D64}"/>
            </a:ext>
          </a:extLst>
        </xdr:cNvPr>
        <xdr:cNvSpPr txBox="1"/>
      </xdr:nvSpPr>
      <xdr:spPr>
        <a:xfrm>
          <a:off x="6672795" y="1809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0ACBC77-4E53-4F6E-9030-D768A93578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55727CA-ACDC-4F49-96A8-5860E89BC7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CF03A38-B7AB-4B4F-8513-B511273CBE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40F67A3-97C5-441C-93F6-A01EA76FA7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3F017DC-8483-4DBD-85FE-2B6FE7449F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325AEE8-5A27-4156-BE01-850F1912C5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5888315-2DEF-4367-8D88-110171190F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8F83881-5C40-4694-AB22-E2E14B0EE1C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04E017F-5BAA-48F7-8ED1-870773AFC9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8529ECC-3D48-4534-A472-64D70032B41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DBC82AD-2989-40D9-9FD1-95DFD53945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AA5EC3FE-05E1-4181-B488-F24A335FE12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E73419BE-83C1-45AD-9D72-701676A1C5F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32CC3478-FDA5-443E-BB37-3CF72EA7A2E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1707992-E74A-494E-8242-C9A3DE5B8D4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4247C1F-CBD6-4E1A-ABE3-7385CF709F8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1A5892D-1C9F-4853-AC8B-91E0EE8EDD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AFDD0B41-4D0B-4C9E-8B32-2299F2EBACE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756A453-1E93-461C-B301-CF027C5A0ED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92CE2521-0D95-4110-AE0A-639F8275A4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5877BDC-5696-4062-818B-FDEA4CB6DD9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BBD47F2-3C1A-4AC5-BD6F-4896580C9A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6DCA422-60BD-4231-9249-8ECE7BB8D9D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AE9732EA-C53E-457D-9610-70CDE25D51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4935C4CA-257A-493A-939D-FF30AB718A4A}"/>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843C94CA-8285-4309-9869-70E5404668C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1B7A90D3-AF56-4645-ACDB-4F37A3F3842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251D2A1C-A2BC-46DD-B057-A7295FCB63FA}"/>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D4CEEBC1-EE80-4446-A651-FE4350E2C0BC}"/>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C2D357C8-75B3-4D2C-AC2B-1D5B3A6BF922}"/>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4B9B3E7E-DC30-40F1-9B97-3F4D1DD43A33}"/>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D6A3E3FC-8174-49D3-BD2F-CD576672AA8A}"/>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893C7C05-26F3-4F6C-9EEB-1ACFB9468CCC}"/>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CFFB2481-921C-46E4-A20F-22EAA77C1B72}"/>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68493297-4754-4973-9D4E-BF0AE51AD04A}"/>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DC1EACF-534C-4A7E-88C8-5975277E58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FFD5757-847A-47F9-826C-BFAF38C7964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18C3399-D852-4980-B9FC-D0159024AF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70A5826-9E49-4663-A5B7-60BFEB34D5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696EB48-F75B-4A1A-86B5-97702D0414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35" name="楕円 534">
          <a:extLst>
            <a:ext uri="{FF2B5EF4-FFF2-40B4-BE49-F238E27FC236}">
              <a16:creationId xmlns:a16="http://schemas.microsoft.com/office/drawing/2014/main" id="{29192713-81A0-4F12-81D3-0E016B5A62E8}"/>
            </a:ext>
          </a:extLst>
        </xdr:cNvPr>
        <xdr:cNvSpPr/>
      </xdr:nvSpPr>
      <xdr:spPr>
        <a:xfrm>
          <a:off x="16268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D6377C9B-1DD4-46E7-A8E3-34AE10B79DA6}"/>
            </a:ext>
          </a:extLst>
        </xdr:cNvPr>
        <xdr:cNvSpPr txBox="1"/>
      </xdr:nvSpPr>
      <xdr:spPr>
        <a:xfrm>
          <a:off x="16357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xdr:rowOff>
    </xdr:from>
    <xdr:to>
      <xdr:col>81</xdr:col>
      <xdr:colOff>101600</xdr:colOff>
      <xdr:row>36</xdr:row>
      <xdr:rowOff>109855</xdr:rowOff>
    </xdr:to>
    <xdr:sp macro="" textlink="">
      <xdr:nvSpPr>
        <xdr:cNvPr id="537" name="楕円 536">
          <a:extLst>
            <a:ext uri="{FF2B5EF4-FFF2-40B4-BE49-F238E27FC236}">
              <a16:creationId xmlns:a16="http://schemas.microsoft.com/office/drawing/2014/main" id="{EB109F66-D526-43EC-98BB-8939BB44748D}"/>
            </a:ext>
          </a:extLst>
        </xdr:cNvPr>
        <xdr:cNvSpPr/>
      </xdr:nvSpPr>
      <xdr:spPr>
        <a:xfrm>
          <a:off x="15430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59055</xdr:rowOff>
    </xdr:from>
    <xdr:to>
      <xdr:col>85</xdr:col>
      <xdr:colOff>127000</xdr:colOff>
      <xdr:row>36</xdr:row>
      <xdr:rowOff>114300</xdr:rowOff>
    </xdr:to>
    <xdr:cxnSp macro="">
      <xdr:nvCxnSpPr>
        <xdr:cNvPr id="538" name="直線コネクタ 537">
          <a:extLst>
            <a:ext uri="{FF2B5EF4-FFF2-40B4-BE49-F238E27FC236}">
              <a16:creationId xmlns:a16="http://schemas.microsoft.com/office/drawing/2014/main" id="{2FD30BF7-0F7F-4B47-AF6F-86F54F5C4399}"/>
            </a:ext>
          </a:extLst>
        </xdr:cNvPr>
        <xdr:cNvCxnSpPr/>
      </xdr:nvCxnSpPr>
      <xdr:spPr>
        <a:xfrm>
          <a:off x="15481300" y="623125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114935</xdr:rowOff>
    </xdr:from>
    <xdr:to>
      <xdr:col>76</xdr:col>
      <xdr:colOff>165100</xdr:colOff>
      <xdr:row>36</xdr:row>
      <xdr:rowOff>45085</xdr:rowOff>
    </xdr:to>
    <xdr:sp macro="" textlink="">
      <xdr:nvSpPr>
        <xdr:cNvPr id="539" name="楕円 538">
          <a:extLst>
            <a:ext uri="{FF2B5EF4-FFF2-40B4-BE49-F238E27FC236}">
              <a16:creationId xmlns:a16="http://schemas.microsoft.com/office/drawing/2014/main" id="{A5FD811A-47B4-449A-8F71-A0FE08F6BE99}"/>
            </a:ext>
          </a:extLst>
        </xdr:cNvPr>
        <xdr:cNvSpPr/>
      </xdr:nvSpPr>
      <xdr:spPr>
        <a:xfrm>
          <a:off x="14541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165735</xdr:rowOff>
    </xdr:from>
    <xdr:to>
      <xdr:col>81</xdr:col>
      <xdr:colOff>50800</xdr:colOff>
      <xdr:row>36</xdr:row>
      <xdr:rowOff>59055</xdr:rowOff>
    </xdr:to>
    <xdr:cxnSp macro="">
      <xdr:nvCxnSpPr>
        <xdr:cNvPr id="540" name="直線コネクタ 539">
          <a:extLst>
            <a:ext uri="{FF2B5EF4-FFF2-40B4-BE49-F238E27FC236}">
              <a16:creationId xmlns:a16="http://schemas.microsoft.com/office/drawing/2014/main" id="{F981B06E-3378-4A38-9026-FD59CB331716}"/>
            </a:ext>
          </a:extLst>
        </xdr:cNvPr>
        <xdr:cNvCxnSpPr/>
      </xdr:nvCxnSpPr>
      <xdr:spPr>
        <a:xfrm>
          <a:off x="14592300" y="61664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71120</xdr:rowOff>
    </xdr:from>
    <xdr:to>
      <xdr:col>72</xdr:col>
      <xdr:colOff>38100</xdr:colOff>
      <xdr:row>36</xdr:row>
      <xdr:rowOff>1270</xdr:rowOff>
    </xdr:to>
    <xdr:sp macro="" textlink="">
      <xdr:nvSpPr>
        <xdr:cNvPr id="541" name="楕円 540">
          <a:extLst>
            <a:ext uri="{FF2B5EF4-FFF2-40B4-BE49-F238E27FC236}">
              <a16:creationId xmlns:a16="http://schemas.microsoft.com/office/drawing/2014/main" id="{4A3F9A1D-EDF3-4FE0-9BF3-6E228039FC76}"/>
            </a:ext>
          </a:extLst>
        </xdr:cNvPr>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121920</xdr:rowOff>
    </xdr:from>
    <xdr:to>
      <xdr:col>76</xdr:col>
      <xdr:colOff>114300</xdr:colOff>
      <xdr:row>35</xdr:row>
      <xdr:rowOff>165735</xdr:rowOff>
    </xdr:to>
    <xdr:cxnSp macro="">
      <xdr:nvCxnSpPr>
        <xdr:cNvPr id="542" name="直線コネクタ 541">
          <a:extLst>
            <a:ext uri="{FF2B5EF4-FFF2-40B4-BE49-F238E27FC236}">
              <a16:creationId xmlns:a16="http://schemas.microsoft.com/office/drawing/2014/main" id="{8CFF323A-5633-4BE0-A005-0C682034710C}"/>
            </a:ext>
          </a:extLst>
        </xdr:cNvPr>
        <xdr:cNvCxnSpPr/>
      </xdr:nvCxnSpPr>
      <xdr:spPr>
        <a:xfrm>
          <a:off x="13703300" y="61226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543" name="楕円 542">
          <a:extLst>
            <a:ext uri="{FF2B5EF4-FFF2-40B4-BE49-F238E27FC236}">
              <a16:creationId xmlns:a16="http://schemas.microsoft.com/office/drawing/2014/main" id="{2749DCF6-0A43-4B7B-BD2E-8ED3A5F91A2D}"/>
            </a:ext>
          </a:extLst>
        </xdr:cNvPr>
        <xdr:cNvSpPr/>
      </xdr:nvSpPr>
      <xdr:spPr>
        <a:xfrm>
          <a:off x="12763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121920</xdr:rowOff>
    </xdr:from>
    <xdr:to>
      <xdr:col>71</xdr:col>
      <xdr:colOff>177800</xdr:colOff>
      <xdr:row>36</xdr:row>
      <xdr:rowOff>51435</xdr:rowOff>
    </xdr:to>
    <xdr:cxnSp macro="">
      <xdr:nvCxnSpPr>
        <xdr:cNvPr id="544" name="直線コネクタ 543">
          <a:extLst>
            <a:ext uri="{FF2B5EF4-FFF2-40B4-BE49-F238E27FC236}">
              <a16:creationId xmlns:a16="http://schemas.microsoft.com/office/drawing/2014/main" id="{12EECFFE-C701-4F63-A45A-A93AC1130882}"/>
            </a:ext>
          </a:extLst>
        </xdr:cNvPr>
        <xdr:cNvCxnSpPr/>
      </xdr:nvCxnSpPr>
      <xdr:spPr>
        <a:xfrm flipV="1">
          <a:off x="12814300" y="612267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2A1933CD-12C7-4358-9566-713A3EFA4538}"/>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36562DD6-0243-4CBC-B61C-383B11581B60}"/>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620C97EB-7C97-46AD-82BF-F99710732449}"/>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F7C53264-7103-4A2C-AA07-D3E0512C858D}"/>
            </a:ext>
          </a:extLst>
        </xdr:cNvPr>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126382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9610C2B3-ED8B-4BA8-9582-9A2024F2C4C5}"/>
            </a:ext>
          </a:extLst>
        </xdr:cNvPr>
        <xdr:cNvSpPr txBox="1"/>
      </xdr:nvSpPr>
      <xdr:spPr>
        <a:xfrm>
          <a:off x="152660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61612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BE08F808-9797-4B98-80A3-3960A6E5F366}"/>
            </a:ext>
          </a:extLst>
        </xdr:cNvPr>
        <xdr:cNvSpPr txBox="1"/>
      </xdr:nvSpPr>
      <xdr:spPr>
        <a:xfrm>
          <a:off x="14389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17797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A58A0740-CA4A-4DDE-81FE-B0300C9EF2BC}"/>
            </a:ext>
          </a:extLst>
        </xdr:cNvPr>
        <xdr:cNvSpPr txBox="1"/>
      </xdr:nvSpPr>
      <xdr:spPr>
        <a:xfrm>
          <a:off x="13500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3960464-3665-405A-BEA8-995BD7A75A3F}"/>
            </a:ext>
          </a:extLst>
        </xdr:cNvPr>
        <xdr:cNvSpPr txBox="1"/>
      </xdr:nvSpPr>
      <xdr:spPr>
        <a:xfrm>
          <a:off x="12611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23308252-B67D-46DC-A8E6-CB4DF543F1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1A2F1DF6-0B33-4D1C-B923-3E2A381D4C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759F8693-91D9-4ECE-BB94-236D505D24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B7AE14F0-8B00-4550-9E98-9481544337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CF5BC8BA-A90C-4599-A885-10F307B8F7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AB5B1B8-B116-4F0E-8B2B-1033C5225B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FC9E600-056E-45BE-91C0-CEDBD035B7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3909DD6-A4EC-4509-9D67-0BF1F1619C7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B85D4348-BA20-4ED0-8034-47A54A50FC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9BD4DF1-E456-48D0-91B7-518214B427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F58E21E1-36DF-4EE1-90B0-23CA57D9C91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E9B187D0-158C-4CCF-A44A-CE2BD9EFE46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1CB313E1-C182-494A-9F30-417BCB5BF5D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8EF0C8BB-38CB-4281-9375-09547BA1A33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66CF863C-EE95-4F2F-AFBE-A41065AE2AA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5667E47A-D83B-4BE9-B25A-6B1E6BA5914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C4169A96-1A0D-4580-9345-4E6C0B45481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F73C90B7-F32F-426E-9765-7004B1C0F25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7D2B48B6-5435-4A85-8886-3A37BDCBB3A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7197998C-289F-4518-878B-846B9132775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B180652A-9F6D-47D3-B9DD-0672125CAB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D25DACF5-43FA-440A-8172-5F448751CDB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F03A4399-A62A-401C-92CD-A9EF91B617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8C5EA093-66D3-4FF8-91A6-9C64355277D6}"/>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DCB99E7E-3011-46C0-921E-051D6FF2E216}"/>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C717EC4E-3E6B-41ED-A296-E87E8BC250E1}"/>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883C2E2-B407-4AE9-927A-6A91A4DD7084}"/>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B883D8F9-78ED-47CA-9CA2-749ACFCE8D3F}"/>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8958E5B0-362E-4CED-ABFB-1D68AA1A923D}"/>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B960B34D-94FD-4959-AFCC-882207687567}"/>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B997083E-6F92-49F1-8539-2D392CC54164}"/>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147349AA-F43A-4165-8B74-FFF2C2E8224D}"/>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EB14651F-C551-46E0-96E0-693F87393A22}"/>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CD7CF24F-F9FD-4777-943D-A53C9AB70C48}"/>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F3F893D-5B94-42B4-87AE-A9146159B2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5484380-B7D0-4E4C-9DC2-982BA0401B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7CB90D9-0AF5-46C0-BA09-AA470D72378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3AD4838-B843-4C66-9D83-F8B22F0E04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56ECD4B-5EE4-405E-A306-71B80DD1C5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121920</xdr:rowOff>
    </xdr:from>
    <xdr:to>
      <xdr:col>116</xdr:col>
      <xdr:colOff>114300</xdr:colOff>
      <xdr:row>34</xdr:row>
      <xdr:rowOff>52070</xdr:rowOff>
    </xdr:to>
    <xdr:sp macro="" textlink="">
      <xdr:nvSpPr>
        <xdr:cNvPr id="592" name="楕円 591">
          <a:extLst>
            <a:ext uri="{FF2B5EF4-FFF2-40B4-BE49-F238E27FC236}">
              <a16:creationId xmlns:a16="http://schemas.microsoft.com/office/drawing/2014/main" id="{66E27E31-7691-449B-BEAD-EAD1A9773BE9}"/>
            </a:ext>
          </a:extLst>
        </xdr:cNvPr>
        <xdr:cNvSpPr/>
      </xdr:nvSpPr>
      <xdr:spPr>
        <a:xfrm>
          <a:off x="221107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74947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98260DF3-CC22-4619-BD94-EC07E4F5FEAB}"/>
            </a:ext>
          </a:extLst>
        </xdr:cNvPr>
        <xdr:cNvSpPr txBox="1"/>
      </xdr:nvSpPr>
      <xdr:spPr>
        <a:xfrm>
          <a:off x="22199600" y="57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162560</xdr:rowOff>
    </xdr:from>
    <xdr:to>
      <xdr:col>112</xdr:col>
      <xdr:colOff>38100</xdr:colOff>
      <xdr:row>34</xdr:row>
      <xdr:rowOff>92710</xdr:rowOff>
    </xdr:to>
    <xdr:sp macro="" textlink="">
      <xdr:nvSpPr>
        <xdr:cNvPr id="594" name="楕円 593">
          <a:extLst>
            <a:ext uri="{FF2B5EF4-FFF2-40B4-BE49-F238E27FC236}">
              <a16:creationId xmlns:a16="http://schemas.microsoft.com/office/drawing/2014/main" id="{3CBB9E20-528D-4356-AE76-8F248909F895}"/>
            </a:ext>
          </a:extLst>
        </xdr:cNvPr>
        <xdr:cNvSpPr/>
      </xdr:nvSpPr>
      <xdr:spPr>
        <a:xfrm>
          <a:off x="21272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1270</xdr:rowOff>
    </xdr:from>
    <xdr:to>
      <xdr:col>116</xdr:col>
      <xdr:colOff>63500</xdr:colOff>
      <xdr:row>34</xdr:row>
      <xdr:rowOff>41910</xdr:rowOff>
    </xdr:to>
    <xdr:cxnSp macro="">
      <xdr:nvCxnSpPr>
        <xdr:cNvPr id="595" name="直線コネクタ 594">
          <a:extLst>
            <a:ext uri="{FF2B5EF4-FFF2-40B4-BE49-F238E27FC236}">
              <a16:creationId xmlns:a16="http://schemas.microsoft.com/office/drawing/2014/main" id="{A5F518A5-BBFA-4D73-8AC8-0BF5B85166D7}"/>
            </a:ext>
          </a:extLst>
        </xdr:cNvPr>
        <xdr:cNvCxnSpPr/>
      </xdr:nvCxnSpPr>
      <xdr:spPr>
        <a:xfrm flipV="1">
          <a:off x="21323300" y="583057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12700</xdr:rowOff>
    </xdr:from>
    <xdr:to>
      <xdr:col>107</xdr:col>
      <xdr:colOff>101600</xdr:colOff>
      <xdr:row>34</xdr:row>
      <xdr:rowOff>114300</xdr:rowOff>
    </xdr:to>
    <xdr:sp macro="" textlink="">
      <xdr:nvSpPr>
        <xdr:cNvPr id="596" name="楕円 595">
          <a:extLst>
            <a:ext uri="{FF2B5EF4-FFF2-40B4-BE49-F238E27FC236}">
              <a16:creationId xmlns:a16="http://schemas.microsoft.com/office/drawing/2014/main" id="{A99910CD-826F-4DD6-B549-A025F8BAE6DD}"/>
            </a:ext>
          </a:extLst>
        </xdr:cNvPr>
        <xdr:cNvSpPr/>
      </xdr:nvSpPr>
      <xdr:spPr>
        <a:xfrm>
          <a:off x="20383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41910</xdr:rowOff>
    </xdr:from>
    <xdr:to>
      <xdr:col>111</xdr:col>
      <xdr:colOff>177800</xdr:colOff>
      <xdr:row>34</xdr:row>
      <xdr:rowOff>63500</xdr:rowOff>
    </xdr:to>
    <xdr:cxnSp macro="">
      <xdr:nvCxnSpPr>
        <xdr:cNvPr id="597" name="直線コネクタ 596">
          <a:extLst>
            <a:ext uri="{FF2B5EF4-FFF2-40B4-BE49-F238E27FC236}">
              <a16:creationId xmlns:a16="http://schemas.microsoft.com/office/drawing/2014/main" id="{9A1EE475-E884-4C71-A9FA-868170D55F76}"/>
            </a:ext>
          </a:extLst>
        </xdr:cNvPr>
        <xdr:cNvCxnSpPr/>
      </xdr:nvCxnSpPr>
      <xdr:spPr>
        <a:xfrm flipV="1">
          <a:off x="20434300" y="58712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15240</xdr:rowOff>
    </xdr:from>
    <xdr:to>
      <xdr:col>102</xdr:col>
      <xdr:colOff>165100</xdr:colOff>
      <xdr:row>37</xdr:row>
      <xdr:rowOff>116840</xdr:rowOff>
    </xdr:to>
    <xdr:sp macro="" textlink="">
      <xdr:nvSpPr>
        <xdr:cNvPr id="598" name="楕円 597">
          <a:extLst>
            <a:ext uri="{FF2B5EF4-FFF2-40B4-BE49-F238E27FC236}">
              <a16:creationId xmlns:a16="http://schemas.microsoft.com/office/drawing/2014/main" id="{2547A81B-8D07-4118-80E4-2FAA7CE8699F}"/>
            </a:ext>
          </a:extLst>
        </xdr:cNvPr>
        <xdr:cNvSpPr/>
      </xdr:nvSpPr>
      <xdr:spPr>
        <a:xfrm>
          <a:off x="19494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63500</xdr:rowOff>
    </xdr:from>
    <xdr:to>
      <xdr:col>107</xdr:col>
      <xdr:colOff>50800</xdr:colOff>
      <xdr:row>37</xdr:row>
      <xdr:rowOff>66040</xdr:rowOff>
    </xdr:to>
    <xdr:cxnSp macro="">
      <xdr:nvCxnSpPr>
        <xdr:cNvPr id="599" name="直線コネクタ 598">
          <a:extLst>
            <a:ext uri="{FF2B5EF4-FFF2-40B4-BE49-F238E27FC236}">
              <a16:creationId xmlns:a16="http://schemas.microsoft.com/office/drawing/2014/main" id="{F671C69C-EA13-4CCC-BFDD-46DFD2F8202F}"/>
            </a:ext>
          </a:extLst>
        </xdr:cNvPr>
        <xdr:cNvCxnSpPr/>
      </xdr:nvCxnSpPr>
      <xdr:spPr>
        <a:xfrm flipV="1">
          <a:off x="19545300" y="5892800"/>
          <a:ext cx="889000" cy="5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96520</xdr:rowOff>
    </xdr:from>
    <xdr:to>
      <xdr:col>98</xdr:col>
      <xdr:colOff>38100</xdr:colOff>
      <xdr:row>38</xdr:row>
      <xdr:rowOff>26670</xdr:rowOff>
    </xdr:to>
    <xdr:sp macro="" textlink="">
      <xdr:nvSpPr>
        <xdr:cNvPr id="600" name="楕円 599">
          <a:extLst>
            <a:ext uri="{FF2B5EF4-FFF2-40B4-BE49-F238E27FC236}">
              <a16:creationId xmlns:a16="http://schemas.microsoft.com/office/drawing/2014/main" id="{DA0BBFE0-D206-4687-8C43-9BCD10CBDAA6}"/>
            </a:ext>
          </a:extLst>
        </xdr:cNvPr>
        <xdr:cNvSpPr/>
      </xdr:nvSpPr>
      <xdr:spPr>
        <a:xfrm>
          <a:off x="18605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66040</xdr:rowOff>
    </xdr:from>
    <xdr:to>
      <xdr:col>102</xdr:col>
      <xdr:colOff>114300</xdr:colOff>
      <xdr:row>37</xdr:row>
      <xdr:rowOff>147320</xdr:rowOff>
    </xdr:to>
    <xdr:cxnSp macro="">
      <xdr:nvCxnSpPr>
        <xdr:cNvPr id="601" name="直線コネクタ 600">
          <a:extLst>
            <a:ext uri="{FF2B5EF4-FFF2-40B4-BE49-F238E27FC236}">
              <a16:creationId xmlns:a16="http://schemas.microsoft.com/office/drawing/2014/main" id="{AE8895AE-F20D-4450-BDD6-9C30EA4DB4C9}"/>
            </a:ext>
          </a:extLst>
        </xdr:cNvPr>
        <xdr:cNvCxnSpPr/>
      </xdr:nvCxnSpPr>
      <xdr:spPr>
        <a:xfrm flipV="1">
          <a:off x="18656300" y="6409690"/>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61D91D5A-0CEB-49EA-811E-07CAF40CD190}"/>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8FAFCE76-ACBC-4B82-BAB7-24BBF27546A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A3789BF0-6A95-4DE9-ADF0-F0D2C090E3B2}"/>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296C542F-ED1E-4B9B-A108-C8999661F82A}"/>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109237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104D348B-28C4-4F1C-B9BB-E4A160933AA5}"/>
            </a:ext>
          </a:extLst>
        </xdr:cNvPr>
        <xdr:cNvSpPr txBox="1"/>
      </xdr:nvSpPr>
      <xdr:spPr>
        <a:xfrm>
          <a:off x="2107572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130827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A30029F7-8989-4B8A-A924-E3F0A69DA005}"/>
            </a:ext>
          </a:extLst>
        </xdr:cNvPr>
        <xdr:cNvSpPr txBox="1"/>
      </xdr:nvSpPr>
      <xdr:spPr>
        <a:xfrm>
          <a:off x="20199427"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133367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977EA8-A0A2-4E38-9637-CA859A7C4ECB}"/>
            </a:ext>
          </a:extLst>
        </xdr:cNvPr>
        <xdr:cNvSpPr txBox="1"/>
      </xdr:nvSpPr>
      <xdr:spPr>
        <a:xfrm>
          <a:off x="19310427" y="613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43197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3E9358B0-658E-447B-A100-82AACD11E59E}"/>
            </a:ext>
          </a:extLst>
        </xdr:cNvPr>
        <xdr:cNvSpPr txBox="1"/>
      </xdr:nvSpPr>
      <xdr:spPr>
        <a:xfrm>
          <a:off x="18421427" y="621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B454830-F610-419C-B7A0-DCABA3D001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CC3AEC60-E715-46E3-BC0B-D91153B00A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7A0063E-7649-46E2-A6F8-AD0EDFC7AE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9245286D-A237-436E-B8DF-C7FE5BCCA5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40CD34BB-2178-41D5-BD0E-24412DA915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98FCE93-08F4-4E07-A04C-FA03C54600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BF23F28-BCCB-41AB-B008-4160BFA7A3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C72CCC41-996D-4586-BF52-FD425AC685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C5068CB7-F504-4233-93DE-F0DB4DA75E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CAB82687-3822-4142-A9BA-6E551F3B92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FC9704C0-0A32-420C-BE29-61D70D2531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97299B87-A333-41B8-BF9F-847CEF60F7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38B1B453-835B-4E81-A593-98F281604FA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6F6DF16-1678-4884-AC1C-1E2BB130493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4B39AF92-5801-4F81-A767-A35CECAB12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3AB90378-8F8C-4EB8-ABDF-ABEAE78F412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250E4339-090F-40B5-9843-94A03459CEA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12D637D3-7BB1-4147-8E02-4835CCB2344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1CAC6794-2204-4F70-9896-52F6DA2576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DD302684-FEBB-41F5-AD0D-47F7C725527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18CFFAC-CEFA-46DC-9536-144704C24B9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84A3F8F0-BF46-47E3-8BAA-39DFAF2A29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A597A84F-80DB-4E05-9C90-EE8D2A65D0A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EC99E3F5-0D68-4C80-87AC-B5B8D198A9B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A1750F02-AB19-4BA3-882B-95DFEBEA8389}"/>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D56184DD-1618-40A0-8245-05CD34B1B7ED}"/>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142470D3-DC01-4D04-8E01-FED8DBB9521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86BD3BF4-59BD-4D9E-AE53-0D8B8010AB67}"/>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CAEA2DBC-9819-4543-A242-7F04A3686FAD}"/>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DBE7BA39-20ED-47A4-9C9A-C4562C3A2265}"/>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6014A149-A319-455D-83F1-DB3791F566A2}"/>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74B53D15-714F-49EC-986E-2D29BE35F33A}"/>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9A812465-0736-4C61-8E90-A0D1F0A118F9}"/>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66F66F8A-42F6-4778-95C8-602C42BBBA23}"/>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F447985F-AB55-410A-9D5C-5B0100E23404}"/>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5929DC6-6A1C-436E-A9CD-769884E383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79B8D95-3A7D-46AE-B52B-53A5FD04C8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4031060-E8BE-4C91-8DD4-5DA1D79B95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481A3E0-1E88-4C72-8364-2EBDC8DC8E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CA922E4-C929-4B95-AD55-FA6CE633E8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650" name="楕円 649">
          <a:extLst>
            <a:ext uri="{FF2B5EF4-FFF2-40B4-BE49-F238E27FC236}">
              <a16:creationId xmlns:a16="http://schemas.microsoft.com/office/drawing/2014/main" id="{09C793A5-08DC-4359-8F7D-7850EA01A5C8}"/>
            </a:ext>
          </a:extLst>
        </xdr:cNvPr>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174D486C-7D24-4608-94E6-1B0EB97A2128}"/>
            </a:ext>
          </a:extLst>
        </xdr:cNvPr>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2" name="楕円 651">
          <a:extLst>
            <a:ext uri="{FF2B5EF4-FFF2-40B4-BE49-F238E27FC236}">
              <a16:creationId xmlns:a16="http://schemas.microsoft.com/office/drawing/2014/main" id="{3A4DB4F7-8BCB-4F43-8438-7C5FD3B2AF4D}"/>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158115</xdr:rowOff>
    </xdr:to>
    <xdr:cxnSp macro="">
      <xdr:nvCxnSpPr>
        <xdr:cNvPr id="653" name="直線コネクタ 652">
          <a:extLst>
            <a:ext uri="{FF2B5EF4-FFF2-40B4-BE49-F238E27FC236}">
              <a16:creationId xmlns:a16="http://schemas.microsoft.com/office/drawing/2014/main" id="{FD802028-CCB4-40CA-9131-356E2B83899E}"/>
            </a:ext>
          </a:extLst>
        </xdr:cNvPr>
        <xdr:cNvCxnSpPr/>
      </xdr:nvCxnSpPr>
      <xdr:spPr>
        <a:xfrm>
          <a:off x="15481300" y="104013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654" name="楕円 653">
          <a:extLst>
            <a:ext uri="{FF2B5EF4-FFF2-40B4-BE49-F238E27FC236}">
              <a16:creationId xmlns:a16="http://schemas.microsoft.com/office/drawing/2014/main" id="{5478ECA4-6542-440A-AB7A-FA763AE52A5A}"/>
            </a:ext>
          </a:extLst>
        </xdr:cNvPr>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114300</xdr:rowOff>
    </xdr:to>
    <xdr:cxnSp macro="">
      <xdr:nvCxnSpPr>
        <xdr:cNvPr id="655" name="直線コネクタ 654">
          <a:extLst>
            <a:ext uri="{FF2B5EF4-FFF2-40B4-BE49-F238E27FC236}">
              <a16:creationId xmlns:a16="http://schemas.microsoft.com/office/drawing/2014/main" id="{5BFB366E-B580-4D92-AB9E-C1AAE7E589F4}"/>
            </a:ext>
          </a:extLst>
        </xdr:cNvPr>
        <xdr:cNvCxnSpPr/>
      </xdr:nvCxnSpPr>
      <xdr:spPr>
        <a:xfrm>
          <a:off x="14592300" y="103689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xdr:rowOff>
    </xdr:from>
    <xdr:to>
      <xdr:col>72</xdr:col>
      <xdr:colOff>38100</xdr:colOff>
      <xdr:row>60</xdr:row>
      <xdr:rowOff>106045</xdr:rowOff>
    </xdr:to>
    <xdr:sp macro="" textlink="">
      <xdr:nvSpPr>
        <xdr:cNvPr id="656" name="楕円 655">
          <a:extLst>
            <a:ext uri="{FF2B5EF4-FFF2-40B4-BE49-F238E27FC236}">
              <a16:creationId xmlns:a16="http://schemas.microsoft.com/office/drawing/2014/main" id="{B326F067-11AA-46CE-AB5D-18CC8BE72F5C}"/>
            </a:ext>
          </a:extLst>
        </xdr:cNvPr>
        <xdr:cNvSpPr/>
      </xdr:nvSpPr>
      <xdr:spPr>
        <a:xfrm>
          <a:off x="13652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81915</xdr:rowOff>
    </xdr:to>
    <xdr:cxnSp macro="">
      <xdr:nvCxnSpPr>
        <xdr:cNvPr id="657" name="直線コネクタ 656">
          <a:extLst>
            <a:ext uri="{FF2B5EF4-FFF2-40B4-BE49-F238E27FC236}">
              <a16:creationId xmlns:a16="http://schemas.microsoft.com/office/drawing/2014/main" id="{25DACD85-99D9-46A0-ABAC-6B5E440795B6}"/>
            </a:ext>
          </a:extLst>
        </xdr:cNvPr>
        <xdr:cNvCxnSpPr/>
      </xdr:nvCxnSpPr>
      <xdr:spPr>
        <a:xfrm>
          <a:off x="13703300" y="103422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658" name="楕円 657">
          <a:extLst>
            <a:ext uri="{FF2B5EF4-FFF2-40B4-BE49-F238E27FC236}">
              <a16:creationId xmlns:a16="http://schemas.microsoft.com/office/drawing/2014/main" id="{4F51D193-C442-4B0A-A0AB-5E363AC47F1B}"/>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55245</xdr:rowOff>
    </xdr:to>
    <xdr:cxnSp macro="">
      <xdr:nvCxnSpPr>
        <xdr:cNvPr id="659" name="直線コネクタ 658">
          <a:extLst>
            <a:ext uri="{FF2B5EF4-FFF2-40B4-BE49-F238E27FC236}">
              <a16:creationId xmlns:a16="http://schemas.microsoft.com/office/drawing/2014/main" id="{EE72DDC5-4A65-4C4D-B20D-1AF6B9DC00B6}"/>
            </a:ext>
          </a:extLst>
        </xdr:cNvPr>
        <xdr:cNvCxnSpPr/>
      </xdr:nvCxnSpPr>
      <xdr:spPr>
        <a:xfrm>
          <a:off x="12814300" y="103003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60" name="n_1aveValue【学校施設】&#10;有形固定資産減価償却率">
          <a:extLst>
            <a:ext uri="{FF2B5EF4-FFF2-40B4-BE49-F238E27FC236}">
              <a16:creationId xmlns:a16="http://schemas.microsoft.com/office/drawing/2014/main" id="{816CFA5C-A0F9-453C-A214-9A6BCB68CDFD}"/>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661" name="n_2aveValue【学校施設】&#10;有形固定資産減価償却率">
          <a:extLst>
            <a:ext uri="{FF2B5EF4-FFF2-40B4-BE49-F238E27FC236}">
              <a16:creationId xmlns:a16="http://schemas.microsoft.com/office/drawing/2014/main" id="{DC78A1A8-E833-4513-AB42-537C826C4A8E}"/>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62" name="n_3aveValue【学校施設】&#10;有形固定資産減価償却率">
          <a:extLst>
            <a:ext uri="{FF2B5EF4-FFF2-40B4-BE49-F238E27FC236}">
              <a16:creationId xmlns:a16="http://schemas.microsoft.com/office/drawing/2014/main" id="{94BCBBF0-AAA6-496E-BDAC-97459A99763B}"/>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3" name="n_4aveValue【学校施設】&#10;有形固定資産減価償却率">
          <a:extLst>
            <a:ext uri="{FF2B5EF4-FFF2-40B4-BE49-F238E27FC236}">
              <a16:creationId xmlns:a16="http://schemas.microsoft.com/office/drawing/2014/main" id="{F99077E5-C67D-47B9-BFE9-540F0FCFB679}"/>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4" name="n_1mainValue【学校施設】&#10;有形固定資産減価償却率">
          <a:extLst>
            <a:ext uri="{FF2B5EF4-FFF2-40B4-BE49-F238E27FC236}">
              <a16:creationId xmlns:a16="http://schemas.microsoft.com/office/drawing/2014/main" id="{C7FD27B6-6484-4C06-99DF-29AFD34B87F7}"/>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665" name="n_2mainValue【学校施設】&#10;有形固定資産減価償却率">
          <a:extLst>
            <a:ext uri="{FF2B5EF4-FFF2-40B4-BE49-F238E27FC236}">
              <a16:creationId xmlns:a16="http://schemas.microsoft.com/office/drawing/2014/main" id="{B864826D-AA1E-42BD-9711-FD9E10EF9F1D}"/>
            </a:ext>
          </a:extLst>
        </xdr:cNvPr>
        <xdr:cNvSpPr txBox="1"/>
      </xdr:nvSpPr>
      <xdr:spPr>
        <a:xfrm>
          <a:off x="14389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97172</xdr:rowOff>
    </xdr:from>
    <xdr:ext cx="405111" cy="259045"/>
    <xdr:sp macro="" textlink="">
      <xdr:nvSpPr>
        <xdr:cNvPr id="666" name="n_3mainValue【学校施設】&#10;有形固定資産減価償却率">
          <a:extLst>
            <a:ext uri="{FF2B5EF4-FFF2-40B4-BE49-F238E27FC236}">
              <a16:creationId xmlns:a16="http://schemas.microsoft.com/office/drawing/2014/main" id="{DBC082B7-DB01-44D6-B1AA-C29387A5F359}"/>
            </a:ext>
          </a:extLst>
        </xdr:cNvPr>
        <xdr:cNvSpPr txBox="1"/>
      </xdr:nvSpPr>
      <xdr:spPr>
        <a:xfrm>
          <a:off x="13500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80662</xdr:rowOff>
    </xdr:from>
    <xdr:ext cx="405111" cy="259045"/>
    <xdr:sp macro="" textlink="">
      <xdr:nvSpPr>
        <xdr:cNvPr id="667" name="n_4mainValue【学校施設】&#10;有形固定資産減価償却率">
          <a:extLst>
            <a:ext uri="{FF2B5EF4-FFF2-40B4-BE49-F238E27FC236}">
              <a16:creationId xmlns:a16="http://schemas.microsoft.com/office/drawing/2014/main" id="{E62F3038-F126-47E6-A741-F8721C0C8B30}"/>
            </a:ext>
          </a:extLst>
        </xdr:cNvPr>
        <xdr:cNvSpPr txBox="1"/>
      </xdr:nvSpPr>
      <xdr:spPr>
        <a:xfrm>
          <a:off x="12611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8FF72CC7-C0E8-4496-B42A-014D0C39EA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F18174AC-12B8-403B-94AC-4EB8F302C6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6C389949-174E-48D5-A9B7-ADB5C25DF0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6EC332C-12EC-4F52-BF9F-B336A085E5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3E708D6F-9F30-4A90-A858-124B9E300B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33AB4A2E-E946-40E0-97FC-A1F2381C44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698C1B5A-80FB-460D-BDFF-B3412F9C0A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66B7AB85-D683-45EC-8C23-4F1C7B54F8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D6AE2B9B-7985-4E61-80E8-38B7C878D5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E86106D3-4CBB-4D42-BA8A-18974FB57C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2A1F2100-9662-4806-A5B7-38B83FB1D81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13274C4C-9CAE-4F4A-B0C6-5C9A5F519BC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44022641-75AE-4A55-9105-6AE63B8D0C8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74C40A07-9F3D-4583-B7C7-FA987E68BA9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2E586856-BDBA-4A01-80A0-944F4A49D53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7C72D86C-5EB3-47DC-9114-5F68D6D103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77CA34D4-96B0-45A0-A367-6698AA6ADFC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8B9E38A4-69BA-44CC-9370-1F98F304CFE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52B54547-F0CF-4050-8C7A-9CE71948699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C9A48B0F-4FFA-46F2-B047-935E6B25939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F2A9E891-8813-454B-9B6B-DD9B54EA49A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DF814F24-75E9-4813-A28C-B3839D3E814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DA1F15AC-CB64-4E0A-A4E2-84F814881E8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4C72CB8D-5FD1-4C87-9DA6-51285B87D8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72E8B9A8-3611-4E54-AC01-D28F0A1ACD5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4CF184FB-8369-4EEB-8DF9-D4D6E03B2DEE}"/>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9E2AA078-5FD1-47F4-8C3F-FE4F6AF58F3C}"/>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E61C9D95-590A-4F32-98FB-1367C423B1E5}"/>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CD0AD936-F7E5-4B89-BB80-C9A3763A2B74}"/>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197E0F90-F41D-4503-BBB6-F49B01487477}"/>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3B72F867-3A18-4863-A941-157DCB5286F7}"/>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694E395C-3239-4291-AC63-20A3C8EBAFDC}"/>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22FB104A-41FD-44C1-B181-4DB32E78B36A}"/>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5F96D849-8F67-4538-B76F-E1B1BAB53F6B}"/>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1EFDE1C8-6C0E-4C4A-87C6-A8CA8138DFA6}"/>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32F34BE-9430-4CD1-B70E-1150964D5F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C3E45F6-DB9B-4B44-9F67-19A1E21E04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AFB0251-B810-4891-9AD5-6D3D54CD59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5B750AB-CEDA-46B3-BF8E-BB2BCF8A28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2CCC30A-1497-4E70-904F-F4D9BEB658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132461</xdr:rowOff>
    </xdr:from>
    <xdr:to>
      <xdr:col>116</xdr:col>
      <xdr:colOff>114300</xdr:colOff>
      <xdr:row>60</xdr:row>
      <xdr:rowOff>62611</xdr:rowOff>
    </xdr:to>
    <xdr:sp macro="" textlink="">
      <xdr:nvSpPr>
        <xdr:cNvPr id="708" name="楕円 707">
          <a:extLst>
            <a:ext uri="{FF2B5EF4-FFF2-40B4-BE49-F238E27FC236}">
              <a16:creationId xmlns:a16="http://schemas.microsoft.com/office/drawing/2014/main" id="{BB1632FD-1D84-4112-9502-62F04147360A}"/>
            </a:ext>
          </a:extLst>
        </xdr:cNvPr>
        <xdr:cNvSpPr/>
      </xdr:nvSpPr>
      <xdr:spPr>
        <a:xfrm>
          <a:off x="22110700" y="102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155338</xdr:rowOff>
    </xdr:from>
    <xdr:ext cx="469744" cy="259045"/>
    <xdr:sp macro="" textlink="">
      <xdr:nvSpPr>
        <xdr:cNvPr id="709" name="【学校施設】&#10;一人当たり面積該当値テキスト">
          <a:extLst>
            <a:ext uri="{FF2B5EF4-FFF2-40B4-BE49-F238E27FC236}">
              <a16:creationId xmlns:a16="http://schemas.microsoft.com/office/drawing/2014/main" id="{629A5A3B-AA2B-4030-914B-C961C3AEE819}"/>
            </a:ext>
          </a:extLst>
        </xdr:cNvPr>
        <xdr:cNvSpPr txBox="1"/>
      </xdr:nvSpPr>
      <xdr:spPr>
        <a:xfrm>
          <a:off x="22199600"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164846</xdr:rowOff>
    </xdr:from>
    <xdr:to>
      <xdr:col>112</xdr:col>
      <xdr:colOff>38100</xdr:colOff>
      <xdr:row>60</xdr:row>
      <xdr:rowOff>94996</xdr:rowOff>
    </xdr:to>
    <xdr:sp macro="" textlink="">
      <xdr:nvSpPr>
        <xdr:cNvPr id="710" name="楕円 709">
          <a:extLst>
            <a:ext uri="{FF2B5EF4-FFF2-40B4-BE49-F238E27FC236}">
              <a16:creationId xmlns:a16="http://schemas.microsoft.com/office/drawing/2014/main" id="{BA5472EC-7176-413C-81D9-7808F7E55599}"/>
            </a:ext>
          </a:extLst>
        </xdr:cNvPr>
        <xdr:cNvSpPr/>
      </xdr:nvSpPr>
      <xdr:spPr>
        <a:xfrm>
          <a:off x="212725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11811</xdr:rowOff>
    </xdr:from>
    <xdr:to>
      <xdr:col>116</xdr:col>
      <xdr:colOff>63500</xdr:colOff>
      <xdr:row>60</xdr:row>
      <xdr:rowOff>44196</xdr:rowOff>
    </xdr:to>
    <xdr:cxnSp macro="">
      <xdr:nvCxnSpPr>
        <xdr:cNvPr id="711" name="直線コネクタ 710">
          <a:extLst>
            <a:ext uri="{FF2B5EF4-FFF2-40B4-BE49-F238E27FC236}">
              <a16:creationId xmlns:a16="http://schemas.microsoft.com/office/drawing/2014/main" id="{A02F3DC7-3369-4C2B-A263-CFB2EEDD8016}"/>
            </a:ext>
          </a:extLst>
        </xdr:cNvPr>
        <xdr:cNvCxnSpPr/>
      </xdr:nvCxnSpPr>
      <xdr:spPr>
        <a:xfrm flipV="1">
          <a:off x="21323300" y="10298811"/>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xdr:rowOff>
    </xdr:from>
    <xdr:to>
      <xdr:col>107</xdr:col>
      <xdr:colOff>101600</xdr:colOff>
      <xdr:row>60</xdr:row>
      <xdr:rowOff>114808</xdr:rowOff>
    </xdr:to>
    <xdr:sp macro="" textlink="">
      <xdr:nvSpPr>
        <xdr:cNvPr id="712" name="楕円 711">
          <a:extLst>
            <a:ext uri="{FF2B5EF4-FFF2-40B4-BE49-F238E27FC236}">
              <a16:creationId xmlns:a16="http://schemas.microsoft.com/office/drawing/2014/main" id="{0ECCEDAF-26BC-44B4-A5EE-68064112C14A}"/>
            </a:ext>
          </a:extLst>
        </xdr:cNvPr>
        <xdr:cNvSpPr/>
      </xdr:nvSpPr>
      <xdr:spPr>
        <a:xfrm>
          <a:off x="20383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44196</xdr:rowOff>
    </xdr:from>
    <xdr:to>
      <xdr:col>111</xdr:col>
      <xdr:colOff>177800</xdr:colOff>
      <xdr:row>60</xdr:row>
      <xdr:rowOff>64008</xdr:rowOff>
    </xdr:to>
    <xdr:cxnSp macro="">
      <xdr:nvCxnSpPr>
        <xdr:cNvPr id="713" name="直線コネクタ 712">
          <a:extLst>
            <a:ext uri="{FF2B5EF4-FFF2-40B4-BE49-F238E27FC236}">
              <a16:creationId xmlns:a16="http://schemas.microsoft.com/office/drawing/2014/main" id="{F59CF71F-BA81-49BF-8CB3-D2414B486A85}"/>
            </a:ext>
          </a:extLst>
        </xdr:cNvPr>
        <xdr:cNvCxnSpPr/>
      </xdr:nvCxnSpPr>
      <xdr:spPr>
        <a:xfrm flipV="1">
          <a:off x="20434300" y="1033119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36068</xdr:rowOff>
    </xdr:from>
    <xdr:to>
      <xdr:col>102</xdr:col>
      <xdr:colOff>165100</xdr:colOff>
      <xdr:row>60</xdr:row>
      <xdr:rowOff>137668</xdr:rowOff>
    </xdr:to>
    <xdr:sp macro="" textlink="">
      <xdr:nvSpPr>
        <xdr:cNvPr id="714" name="楕円 713">
          <a:extLst>
            <a:ext uri="{FF2B5EF4-FFF2-40B4-BE49-F238E27FC236}">
              <a16:creationId xmlns:a16="http://schemas.microsoft.com/office/drawing/2014/main" id="{2CA0ED87-06A1-4DF9-A2B6-D72127929D3E}"/>
            </a:ext>
          </a:extLst>
        </xdr:cNvPr>
        <xdr:cNvSpPr/>
      </xdr:nvSpPr>
      <xdr:spPr>
        <a:xfrm>
          <a:off x="19494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64008</xdr:rowOff>
    </xdr:from>
    <xdr:to>
      <xdr:col>107</xdr:col>
      <xdr:colOff>50800</xdr:colOff>
      <xdr:row>60</xdr:row>
      <xdr:rowOff>86868</xdr:rowOff>
    </xdr:to>
    <xdr:cxnSp macro="">
      <xdr:nvCxnSpPr>
        <xdr:cNvPr id="715" name="直線コネクタ 714">
          <a:extLst>
            <a:ext uri="{FF2B5EF4-FFF2-40B4-BE49-F238E27FC236}">
              <a16:creationId xmlns:a16="http://schemas.microsoft.com/office/drawing/2014/main" id="{02CC987C-E22A-4631-A258-C2F5084AEA8E}"/>
            </a:ext>
          </a:extLst>
        </xdr:cNvPr>
        <xdr:cNvCxnSpPr/>
      </xdr:nvCxnSpPr>
      <xdr:spPr>
        <a:xfrm flipV="1">
          <a:off x="19545300" y="103510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55118</xdr:rowOff>
    </xdr:from>
    <xdr:to>
      <xdr:col>98</xdr:col>
      <xdr:colOff>38100</xdr:colOff>
      <xdr:row>60</xdr:row>
      <xdr:rowOff>156718</xdr:rowOff>
    </xdr:to>
    <xdr:sp macro="" textlink="">
      <xdr:nvSpPr>
        <xdr:cNvPr id="716" name="楕円 715">
          <a:extLst>
            <a:ext uri="{FF2B5EF4-FFF2-40B4-BE49-F238E27FC236}">
              <a16:creationId xmlns:a16="http://schemas.microsoft.com/office/drawing/2014/main" id="{445C0A88-9682-4225-AA05-1D9C07AA28FB}"/>
            </a:ext>
          </a:extLst>
        </xdr:cNvPr>
        <xdr:cNvSpPr/>
      </xdr:nvSpPr>
      <xdr:spPr>
        <a:xfrm>
          <a:off x="18605500" y="103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86868</xdr:rowOff>
    </xdr:from>
    <xdr:to>
      <xdr:col>102</xdr:col>
      <xdr:colOff>114300</xdr:colOff>
      <xdr:row>60</xdr:row>
      <xdr:rowOff>105918</xdr:rowOff>
    </xdr:to>
    <xdr:cxnSp macro="">
      <xdr:nvCxnSpPr>
        <xdr:cNvPr id="717" name="直線コネクタ 716">
          <a:extLst>
            <a:ext uri="{FF2B5EF4-FFF2-40B4-BE49-F238E27FC236}">
              <a16:creationId xmlns:a16="http://schemas.microsoft.com/office/drawing/2014/main" id="{F28E7942-D55E-4ACE-9393-33B239B894C8}"/>
            </a:ext>
          </a:extLst>
        </xdr:cNvPr>
        <xdr:cNvCxnSpPr/>
      </xdr:nvCxnSpPr>
      <xdr:spPr>
        <a:xfrm flipV="1">
          <a:off x="18656300" y="1037386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57CB6D38-A321-462D-968A-B96F982C1D43}"/>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16B26BBC-1FD5-4A99-9E1A-241A0CE5778B}"/>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FA6A9C89-C216-49FE-BD86-A60CB6FDCFB3}"/>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C6BE8984-DF83-4C70-BA71-9D8ECD347906}"/>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111523</xdr:rowOff>
    </xdr:from>
    <xdr:ext cx="469744" cy="259045"/>
    <xdr:sp macro="" textlink="">
      <xdr:nvSpPr>
        <xdr:cNvPr id="722" name="n_1mainValue【学校施設】&#10;一人当たり面積">
          <a:extLst>
            <a:ext uri="{FF2B5EF4-FFF2-40B4-BE49-F238E27FC236}">
              <a16:creationId xmlns:a16="http://schemas.microsoft.com/office/drawing/2014/main" id="{ABFA5F7C-B470-4E27-ADE0-CAA37136EBEB}"/>
            </a:ext>
          </a:extLst>
        </xdr:cNvPr>
        <xdr:cNvSpPr txBox="1"/>
      </xdr:nvSpPr>
      <xdr:spPr>
        <a:xfrm>
          <a:off x="210757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131335</xdr:rowOff>
    </xdr:from>
    <xdr:ext cx="469744" cy="259045"/>
    <xdr:sp macro="" textlink="">
      <xdr:nvSpPr>
        <xdr:cNvPr id="723" name="n_2mainValue【学校施設】&#10;一人当たり面積">
          <a:extLst>
            <a:ext uri="{FF2B5EF4-FFF2-40B4-BE49-F238E27FC236}">
              <a16:creationId xmlns:a16="http://schemas.microsoft.com/office/drawing/2014/main" id="{1211F028-C321-4270-B9B0-5E7FF753D844}"/>
            </a:ext>
          </a:extLst>
        </xdr:cNvPr>
        <xdr:cNvSpPr txBox="1"/>
      </xdr:nvSpPr>
      <xdr:spPr>
        <a:xfrm>
          <a:off x="20199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154195</xdr:rowOff>
    </xdr:from>
    <xdr:ext cx="469744" cy="259045"/>
    <xdr:sp macro="" textlink="">
      <xdr:nvSpPr>
        <xdr:cNvPr id="724" name="n_3mainValue【学校施設】&#10;一人当たり面積">
          <a:extLst>
            <a:ext uri="{FF2B5EF4-FFF2-40B4-BE49-F238E27FC236}">
              <a16:creationId xmlns:a16="http://schemas.microsoft.com/office/drawing/2014/main" id="{01D08333-1C74-4589-B94C-EE2963B6928F}"/>
            </a:ext>
          </a:extLst>
        </xdr:cNvPr>
        <xdr:cNvSpPr txBox="1"/>
      </xdr:nvSpPr>
      <xdr:spPr>
        <a:xfrm>
          <a:off x="19310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1795</xdr:rowOff>
    </xdr:from>
    <xdr:ext cx="469744" cy="259045"/>
    <xdr:sp macro="" textlink="">
      <xdr:nvSpPr>
        <xdr:cNvPr id="725" name="n_4mainValue【学校施設】&#10;一人当たり面積">
          <a:extLst>
            <a:ext uri="{FF2B5EF4-FFF2-40B4-BE49-F238E27FC236}">
              <a16:creationId xmlns:a16="http://schemas.microsoft.com/office/drawing/2014/main" id="{5C18CE84-0331-4185-9C5E-EB620DADF958}"/>
            </a:ext>
          </a:extLst>
        </xdr:cNvPr>
        <xdr:cNvSpPr txBox="1"/>
      </xdr:nvSpPr>
      <xdr:spPr>
        <a:xfrm>
          <a:off x="18421427" y="101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17E786F0-E1A5-46A7-9625-5431596BAD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BBC207F-D459-41CC-9B34-550B0D4AD1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E6DAE194-C4EF-4D26-8A38-519458F477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2A739DF-E30D-432D-A95C-545899F47D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8B1D100E-2B60-4902-BD32-6A9D86FB05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718476C9-CB73-4508-B863-4D772FDFF5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2F42DAE-7041-4167-A903-F35D72E7D9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9BA0FC7-1725-409C-A38D-5C608E23A72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66DA2FA8-A20C-419E-B691-822D1E4892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5B3F16AB-D08A-4BD7-B0D4-743A9AABDB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E4F66473-E1E4-48E5-9E20-0EB4F400A5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7FDBC35B-EDCC-4199-9F63-63F384F673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F6024192-47DD-4717-9382-98AE08D74F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68B66A06-306A-4C61-912C-DDCCAC0429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C039A420-5EBB-4C24-81F0-1187FA6B1D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8D8E8586-F9F2-4A09-A1A3-C9CF8227F00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CA7946A1-38D8-4B5A-967E-D0CEA81C50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159B73E-E147-42CA-A3FC-0916E2D640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C59808DB-85B5-4FB9-8438-0FF76E8BD6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D7A184DD-248B-49F9-81FE-7C08E2E374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3089E373-B44A-40AB-8C5A-EA20B8DC45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3D1220C-2664-488D-9CAB-4FE8C7A16C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6D376ED1-AF35-459A-8364-F6F2173867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38F44BA3-5A4A-4766-B9B0-51783AAF901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C9AC9F4C-6BC9-4D6B-A907-C7CD16E08F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08D4181C-CB22-468B-BE77-90F67F6170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D534BC18-30AF-463A-AF09-6C78624067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5B6A84A4-C928-4B46-8B1F-2A8EFC14011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0D461948-C4AD-4CF6-8FFD-906A766E1B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5389C1D1-022E-44A1-8E95-9700CF897C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5A22572C-C052-4CE1-A531-0D87D5FEBC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93685D59-31AF-4051-95FA-744227D78A0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67B11F7E-4889-4BC4-B93E-10C02B5B2B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2F062B23-4414-40C5-9DA9-E9C0657334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4CBECFA7-90B5-41DE-9CB5-50EF45353A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有形固定資産減価償却率は類似団体内平均値に比べ高い数値であるが、固定資産台帳への登録時に減価償却累計額を高く設定せざるを得なかったことが主な要因である。また、一人当たり延長は全国平均と比較して数値が高い。</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について、有形固定資産減価償却率は類似団体内平均値と同等の水準となっている。一人当たり有形固定資産（償却資産）額は全国平均と比較して高いが、定期的な点検を行い、点検結果に応じた長寿命化修繕事業や集約化事業（撤去）を随時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住宅について、全体的に老朽化の度合いは高く、類似団体内平均値と比較し高い数値であるが、直近５年の大規模な改修は令和元年度に行った合併浄化槽の更新のみである。一人当たり面積は全国平均と比較して低いが、供給不足の状況では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認定こども園について、有形固定資産減価償却率は類似団体内平均値に比べ低いが、経年劣化は各所で見られ、令和５年度には合併浄化槽、空調設備の更新を行っている。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有形固定資産減価償却率は類似団体内平均値に比べ高い数値であるが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、町内にある２校の中学校の統合が決定し、３校ある小学校についても統合の検討を行っている。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65F780-099E-4B70-820B-5EFC32B706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3F498E-B90B-4DE2-B98C-84FA5DD102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A11059-C7D4-4378-BD28-01ABAC39AF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956DDA-4CCA-4CE8-8F99-AB4D497D7D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96BEBF-4604-4056-BDD5-B2B846C503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534024-49C2-492C-9972-F6F6528CDC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184D28-5C6F-4C49-8AE5-2F8D13E811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6E1C10-948C-4B1B-BDAF-3E7D37215F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8F72E8-0230-41D6-B306-5C6E463AE0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0D376F-AEE9-4C2D-9E4A-AACE701C7B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7,445
109.94
5,708,247
5,427,036
269,057
3,605,397
4,667,931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A946C8-865D-4DCC-A5C1-DAAD0EB232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98C500-960D-4BC7-9156-7780EA9D32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F4844F-5B1E-4501-9E28-416AE12915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DA7A3D-7EF8-492A-ACAD-D5823E4946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3023FC-A442-429C-BF21-930150853B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8E0191D-59C0-48E4-9D96-E7963A31A8B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5F685E-BC44-4911-A027-7849D4F7C3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582951-557E-40E7-AD63-E5D274369F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6756E0-D31D-4A02-B623-CA34885EDF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63442E-9439-4CEF-B53D-AD8749569F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74E03E-7DDE-41FE-8B21-5EF13A33A6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40716C-23AF-4848-B12C-C06A40C05B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1C3E40-6636-4137-9E44-C77A5CC1C4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52584B-5EDA-4B69-BFCE-C12ECEE1876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EDE4EB-4562-4153-8594-F35CEC7652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43DA3B-07B4-48A0-83FB-77F9D4DCCE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EF473E-C55E-4B76-9FEE-5C57F53C74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3E4611-B0A2-4082-ADB3-CE992284139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5AEC67-004E-4A72-AFC2-27A102A310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957377-0031-4C13-9E0B-C45DE26747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E81180-DC1F-45D8-972E-900077047B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CECE0E-A59C-4287-AB27-CB81CA4F73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B0F073-3F92-4519-A0CE-C6965CBD7A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2EC45E-74D8-47CC-84C7-0808520597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C9F9D9-CB63-4857-B7AF-F28ECB3289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35432A-B421-4B83-8291-8AE9D2299C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804872-1393-45F4-8F64-3183356CCC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F5A41F-D810-4D3B-B626-599905AB6C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C9CE52-D32A-4966-A487-B8A95512F1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C5B7B4-A26A-48DE-B4C8-0649BF7EED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83B7B1-E898-43CC-80DC-E5FB9A196C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C0D289-BD1D-4E31-A879-9E00B4DF5D4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DDF28B1-C0B7-40AE-A40B-D0996FBBFF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BF3F281-A422-4663-9964-8628E9EE2B8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F208B37-FB25-454E-8D81-FF065474CE9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0B96855-68D2-4566-9532-34BCE2A890B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5B838B-F4E0-45D8-BC23-B97F9B01C3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479B6B4-85C1-4BB5-964E-32B03EA621C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BB03B90-EA16-4113-B113-B15F4679074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1C28798-536B-42F8-AAAC-FCE8E13CB6A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25413B-2AE9-410F-8A26-59A43EADDEA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D5E2834-B199-47C7-A550-EF5B470339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D129B92-308D-41D7-A558-EED3B0BA606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EAC0394-8E57-41EB-958A-BD6D3C6E00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CC8DCED-B355-4053-9412-9A88B49AB97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4F7B0F-9F98-45DB-83D5-B38E8A3EBB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AE5B2770-583A-40B9-A941-47E1CB17BD5F}"/>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5BC1A53-2735-4199-B999-7CDE275EB8F5}"/>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0F0E54C-F8CF-41BD-9FF2-326F9DC4DEA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7F645E-4C03-42B9-99BE-8496C4EBC59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B9BF1E2-6C27-4EAB-8268-25105A0FDC4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3F6809A3-C73F-47A9-8083-63916EB2013E}"/>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C0A226F6-446D-4A4A-B1F4-FB588E7A2913}"/>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632FF508-E38C-4CE2-B1B3-15001DC8229B}"/>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EABC6BCA-2508-44E5-AAB2-50D5DCB4D44B}"/>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F926E0BE-CABE-49FD-B3E8-3A4CB5A0AB08}"/>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EFF76395-6F86-4368-A8AC-6D8C8329864D}"/>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6D2C05-279A-48CF-895C-1F422F4757C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40A715-2C50-4FF7-B7D7-93E14D8F510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1BCBCB-45B6-45DE-9ABE-416C3B1C534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00A4AC-F27E-489C-B0B1-DB62C914E6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A141AC4-CF1A-477E-AF63-986AA89137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58057</xdr:rowOff>
    </xdr:from>
    <xdr:to>
      <xdr:col>24</xdr:col>
      <xdr:colOff>114300</xdr:colOff>
      <xdr:row>41</xdr:row>
      <xdr:rowOff>159657</xdr:rowOff>
    </xdr:to>
    <xdr:sp macro="" textlink="">
      <xdr:nvSpPr>
        <xdr:cNvPr id="74" name="楕円 73">
          <a:extLst>
            <a:ext uri="{FF2B5EF4-FFF2-40B4-BE49-F238E27FC236}">
              <a16:creationId xmlns:a16="http://schemas.microsoft.com/office/drawing/2014/main" id="{BDA8C0F0-89AE-4421-89CE-FBC6AFBDD22E}"/>
            </a:ext>
          </a:extLst>
        </xdr:cNvPr>
        <xdr:cNvSpPr/>
      </xdr:nvSpPr>
      <xdr:spPr>
        <a:xfrm>
          <a:off x="45847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144434</xdr:rowOff>
    </xdr:from>
    <xdr:ext cx="405111" cy="259045"/>
    <xdr:sp macro="" textlink="">
      <xdr:nvSpPr>
        <xdr:cNvPr id="75" name="【図書館】&#10;有形固定資産減価償却率該当値テキスト">
          <a:extLst>
            <a:ext uri="{FF2B5EF4-FFF2-40B4-BE49-F238E27FC236}">
              <a16:creationId xmlns:a16="http://schemas.microsoft.com/office/drawing/2014/main" id="{0C20C3BF-394B-4755-818D-E01E0D27F181}"/>
            </a:ext>
          </a:extLst>
        </xdr:cNvPr>
        <xdr:cNvSpPr txBox="1"/>
      </xdr:nvSpPr>
      <xdr:spPr>
        <a:xfrm>
          <a:off x="4673600" y="700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49893</xdr:rowOff>
    </xdr:from>
    <xdr:to>
      <xdr:col>20</xdr:col>
      <xdr:colOff>38100</xdr:colOff>
      <xdr:row>41</xdr:row>
      <xdr:rowOff>151493</xdr:rowOff>
    </xdr:to>
    <xdr:sp macro="" textlink="">
      <xdr:nvSpPr>
        <xdr:cNvPr id="76" name="楕円 75">
          <a:extLst>
            <a:ext uri="{FF2B5EF4-FFF2-40B4-BE49-F238E27FC236}">
              <a16:creationId xmlns:a16="http://schemas.microsoft.com/office/drawing/2014/main" id="{0A60D94F-BF05-4BD5-870E-F06CC1D9A145}"/>
            </a:ext>
          </a:extLst>
        </xdr:cNvPr>
        <xdr:cNvSpPr/>
      </xdr:nvSpPr>
      <xdr:spPr>
        <a:xfrm>
          <a:off x="3746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100693</xdr:rowOff>
    </xdr:from>
    <xdr:to>
      <xdr:col>24</xdr:col>
      <xdr:colOff>63500</xdr:colOff>
      <xdr:row>41</xdr:row>
      <xdr:rowOff>108857</xdr:rowOff>
    </xdr:to>
    <xdr:cxnSp macro="">
      <xdr:nvCxnSpPr>
        <xdr:cNvPr id="77" name="直線コネクタ 76">
          <a:extLst>
            <a:ext uri="{FF2B5EF4-FFF2-40B4-BE49-F238E27FC236}">
              <a16:creationId xmlns:a16="http://schemas.microsoft.com/office/drawing/2014/main" id="{4CBFC54D-12C3-40CF-906F-7B42C6446478}"/>
            </a:ext>
          </a:extLst>
        </xdr:cNvPr>
        <xdr:cNvCxnSpPr/>
      </xdr:nvCxnSpPr>
      <xdr:spPr>
        <a:xfrm>
          <a:off x="3797300" y="713014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35197</xdr:rowOff>
    </xdr:from>
    <xdr:to>
      <xdr:col>15</xdr:col>
      <xdr:colOff>101600</xdr:colOff>
      <xdr:row>41</xdr:row>
      <xdr:rowOff>136797</xdr:rowOff>
    </xdr:to>
    <xdr:sp macro="" textlink="">
      <xdr:nvSpPr>
        <xdr:cNvPr id="78" name="楕円 77">
          <a:extLst>
            <a:ext uri="{FF2B5EF4-FFF2-40B4-BE49-F238E27FC236}">
              <a16:creationId xmlns:a16="http://schemas.microsoft.com/office/drawing/2014/main" id="{B876A128-F2C8-4BDB-A80F-E0AD6B150CF8}"/>
            </a:ext>
          </a:extLst>
        </xdr:cNvPr>
        <xdr:cNvSpPr/>
      </xdr:nvSpPr>
      <xdr:spPr>
        <a:xfrm>
          <a:off x="2857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85997</xdr:rowOff>
    </xdr:from>
    <xdr:to>
      <xdr:col>19</xdr:col>
      <xdr:colOff>177800</xdr:colOff>
      <xdr:row>41</xdr:row>
      <xdr:rowOff>100693</xdr:rowOff>
    </xdr:to>
    <xdr:cxnSp macro="">
      <xdr:nvCxnSpPr>
        <xdr:cNvPr id="79" name="直線コネクタ 78">
          <a:extLst>
            <a:ext uri="{FF2B5EF4-FFF2-40B4-BE49-F238E27FC236}">
              <a16:creationId xmlns:a16="http://schemas.microsoft.com/office/drawing/2014/main" id="{9F16E5A4-A9E2-416F-983A-2F0C2474AFFF}"/>
            </a:ext>
          </a:extLst>
        </xdr:cNvPr>
        <xdr:cNvCxnSpPr/>
      </xdr:nvCxnSpPr>
      <xdr:spPr>
        <a:xfrm>
          <a:off x="2908300" y="71154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20501</xdr:rowOff>
    </xdr:from>
    <xdr:to>
      <xdr:col>10</xdr:col>
      <xdr:colOff>165100</xdr:colOff>
      <xdr:row>41</xdr:row>
      <xdr:rowOff>122101</xdr:rowOff>
    </xdr:to>
    <xdr:sp macro="" textlink="">
      <xdr:nvSpPr>
        <xdr:cNvPr id="80" name="楕円 79">
          <a:extLst>
            <a:ext uri="{FF2B5EF4-FFF2-40B4-BE49-F238E27FC236}">
              <a16:creationId xmlns:a16="http://schemas.microsoft.com/office/drawing/2014/main" id="{49ED9CF4-5315-4ECF-A012-EEEEDAF50951}"/>
            </a:ext>
          </a:extLst>
        </xdr:cNvPr>
        <xdr:cNvSpPr/>
      </xdr:nvSpPr>
      <xdr:spPr>
        <a:xfrm>
          <a:off x="1968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71301</xdr:rowOff>
    </xdr:from>
    <xdr:to>
      <xdr:col>15</xdr:col>
      <xdr:colOff>50800</xdr:colOff>
      <xdr:row>41</xdr:row>
      <xdr:rowOff>85997</xdr:rowOff>
    </xdr:to>
    <xdr:cxnSp macro="">
      <xdr:nvCxnSpPr>
        <xdr:cNvPr id="81" name="直線コネクタ 80">
          <a:extLst>
            <a:ext uri="{FF2B5EF4-FFF2-40B4-BE49-F238E27FC236}">
              <a16:creationId xmlns:a16="http://schemas.microsoft.com/office/drawing/2014/main" id="{E35DB21C-96D3-4F6D-9019-B0E6E31E677C}"/>
            </a:ext>
          </a:extLst>
        </xdr:cNvPr>
        <xdr:cNvCxnSpPr/>
      </xdr:nvCxnSpPr>
      <xdr:spPr>
        <a:xfrm>
          <a:off x="2019300" y="710075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5806</xdr:rowOff>
    </xdr:from>
    <xdr:to>
      <xdr:col>6</xdr:col>
      <xdr:colOff>38100</xdr:colOff>
      <xdr:row>41</xdr:row>
      <xdr:rowOff>107406</xdr:rowOff>
    </xdr:to>
    <xdr:sp macro="" textlink="">
      <xdr:nvSpPr>
        <xdr:cNvPr id="82" name="楕円 81">
          <a:extLst>
            <a:ext uri="{FF2B5EF4-FFF2-40B4-BE49-F238E27FC236}">
              <a16:creationId xmlns:a16="http://schemas.microsoft.com/office/drawing/2014/main" id="{5FFDB700-095A-4E32-974B-E9F1E6850D18}"/>
            </a:ext>
          </a:extLst>
        </xdr:cNvPr>
        <xdr:cNvSpPr/>
      </xdr:nvSpPr>
      <xdr:spPr>
        <a:xfrm>
          <a:off x="10795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56606</xdr:rowOff>
    </xdr:from>
    <xdr:to>
      <xdr:col>10</xdr:col>
      <xdr:colOff>114300</xdr:colOff>
      <xdr:row>41</xdr:row>
      <xdr:rowOff>71301</xdr:rowOff>
    </xdr:to>
    <xdr:cxnSp macro="">
      <xdr:nvCxnSpPr>
        <xdr:cNvPr id="83" name="直線コネクタ 82">
          <a:extLst>
            <a:ext uri="{FF2B5EF4-FFF2-40B4-BE49-F238E27FC236}">
              <a16:creationId xmlns:a16="http://schemas.microsoft.com/office/drawing/2014/main" id="{99E37FEA-B992-4361-A084-DB4A80A074C7}"/>
            </a:ext>
          </a:extLst>
        </xdr:cNvPr>
        <xdr:cNvCxnSpPr/>
      </xdr:nvCxnSpPr>
      <xdr:spPr>
        <a:xfrm>
          <a:off x="1130300" y="70860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C067B0FC-D983-40F7-AC3E-13F67A7BCFDD}"/>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020133F1-2BEF-4B92-974A-4F80CC7D8147}"/>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2053E9B1-270A-4AA7-BD1B-557DFB0A35D0}"/>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B00ED65F-FC8A-4699-9CB8-CF9656FDF1D0}"/>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id="{AE571109-BFD1-43C9-B20C-0DC1EC0AAA5D}"/>
            </a:ext>
          </a:extLst>
        </xdr:cNvPr>
        <xdr:cNvSpPr txBox="1"/>
      </xdr:nvSpPr>
      <xdr:spPr>
        <a:xfrm>
          <a:off x="35820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A568A798-20B3-45A7-9055-4E187C132F8E}"/>
            </a:ext>
          </a:extLst>
        </xdr:cNvPr>
        <xdr:cNvSpPr txBox="1"/>
      </xdr:nvSpPr>
      <xdr:spPr>
        <a:xfrm>
          <a:off x="2705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9B482246-9646-42D9-973F-AB36B59103E7}"/>
            </a:ext>
          </a:extLst>
        </xdr:cNvPr>
        <xdr:cNvSpPr txBox="1"/>
      </xdr:nvSpPr>
      <xdr:spPr>
        <a:xfrm>
          <a:off x="1816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id="{8312796D-69DB-48AC-B3D9-E231F2E7CA2E}"/>
            </a:ext>
          </a:extLst>
        </xdr:cNvPr>
        <xdr:cNvSpPr txBox="1"/>
      </xdr:nvSpPr>
      <xdr:spPr>
        <a:xfrm>
          <a:off x="927744" y="712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AF1B8E8-CC60-4041-BCB7-C0F09A6F01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474F889-DE1C-40AF-8A69-8E4A7691FC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24A282C-9866-43D9-90D9-85204FC79F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5DD9641-73FC-4302-B70A-B186E0CA70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DF22410-7B17-4519-86F1-6EECE71CE1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E2A8A21-3A35-4F9B-A0D6-0080E088A4A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668158-A2AA-4765-9630-C878510BB6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BF2E704-79EC-4B18-A227-6FAC8F6864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6F508A6-E01C-4F3B-A669-B853032FFC6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5A4B915-2327-47D6-B117-42FAC534A3A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541ED74-6580-4186-9AB0-52474993083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DC5CBEB-BF49-4C5C-92FA-8F561210D06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C53258B-8912-4673-A5C8-B4FCAFB189E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B528E83-CC28-44C9-A4F7-DA8EB7E0F3B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9B7E772-69F9-48A0-B38D-E7D7CB5F7E4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B1B6610-D41C-4F1B-8D7E-63EA494D4FA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41B8E72-4322-47D0-A90B-59D0E2A7E55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205D615-C49D-49D4-AD7A-F5080A79FF9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0D9DBB2-A914-489C-9CF3-5D54EBF5B51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F993DBC-3A66-4933-A636-FF15BE567E4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9D36EFB-8D3F-4544-8551-E52E3628D4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DFBF517-BC2B-4577-8C52-2C60BFBD7E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153B454-23D8-48FD-99E2-C3C2CA8F53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6E2073A4-80F6-412D-B9F0-3F0DEBCF3C4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FED59E85-8B05-4775-8F2C-045A4339F29C}"/>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990E973B-E943-4787-8934-AAC8DF8FCFAF}"/>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CB069F62-C56E-4880-B575-DB9EC954513C}"/>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5882E9B4-CCD1-4895-9D1D-BA5549B9FAFB}"/>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C873CCC2-7423-4DF1-9580-92873C53D13E}"/>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95A0D9AC-28C5-427D-9A49-54FD1A7C68AC}"/>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9BA897CE-A20D-4274-B23D-FD22373225F9}"/>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3D29611E-A074-4F2C-87A7-6E3A1B872E7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17C65FAE-9E02-468C-98EA-CEBDA3DD3A6D}"/>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9EA27002-6E43-4455-89B1-9D8882976E4C}"/>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D5EF8D-5D14-4C76-A09A-917EE455C8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42CF3CB-5833-4711-BB87-19BA8F1820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062F691-4AD7-423E-9A91-7DCAA0750F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39983D7-D4D8-41A9-B7B6-01447CF65D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A33E98-864E-471B-9B9C-A78435A28CE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31" name="楕円 130">
          <a:extLst>
            <a:ext uri="{FF2B5EF4-FFF2-40B4-BE49-F238E27FC236}">
              <a16:creationId xmlns:a16="http://schemas.microsoft.com/office/drawing/2014/main" id="{BA6DAD71-0E62-466D-837F-0CB7578043BF}"/>
            </a:ext>
          </a:extLst>
        </xdr:cNvPr>
        <xdr:cNvSpPr/>
      </xdr:nvSpPr>
      <xdr:spPr>
        <a:xfrm>
          <a:off x="10426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62247</xdr:rowOff>
    </xdr:from>
    <xdr:ext cx="469744" cy="259045"/>
    <xdr:sp macro="" textlink="">
      <xdr:nvSpPr>
        <xdr:cNvPr id="132" name="【図書館】&#10;一人当たり面積該当値テキスト">
          <a:extLst>
            <a:ext uri="{FF2B5EF4-FFF2-40B4-BE49-F238E27FC236}">
              <a16:creationId xmlns:a16="http://schemas.microsoft.com/office/drawing/2014/main" id="{0C2A9E95-057F-4443-A5FF-B161C02C61B0}"/>
            </a:ext>
          </a:extLst>
        </xdr:cNvPr>
        <xdr:cNvSpPr txBox="1"/>
      </xdr:nvSpPr>
      <xdr:spPr>
        <a:xfrm>
          <a:off x="10515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33" name="楕円 132">
          <a:extLst>
            <a:ext uri="{FF2B5EF4-FFF2-40B4-BE49-F238E27FC236}">
              <a16:creationId xmlns:a16="http://schemas.microsoft.com/office/drawing/2014/main" id="{C6E64DBA-7416-4C3B-9A5F-AC7A6770CA15}"/>
            </a:ext>
          </a:extLst>
        </xdr:cNvPr>
        <xdr:cNvSpPr/>
      </xdr:nvSpPr>
      <xdr:spPr>
        <a:xfrm>
          <a:off x="958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26670</xdr:rowOff>
    </xdr:from>
    <xdr:to>
      <xdr:col>55</xdr:col>
      <xdr:colOff>0</xdr:colOff>
      <xdr:row>41</xdr:row>
      <xdr:rowOff>30480</xdr:rowOff>
    </xdr:to>
    <xdr:cxnSp macro="">
      <xdr:nvCxnSpPr>
        <xdr:cNvPr id="134" name="直線コネクタ 133">
          <a:extLst>
            <a:ext uri="{FF2B5EF4-FFF2-40B4-BE49-F238E27FC236}">
              <a16:creationId xmlns:a16="http://schemas.microsoft.com/office/drawing/2014/main" id="{F8F6BAB5-DF61-496A-8432-944FA305F54A}"/>
            </a:ext>
          </a:extLst>
        </xdr:cNvPr>
        <xdr:cNvCxnSpPr/>
      </xdr:nvCxnSpPr>
      <xdr:spPr>
        <a:xfrm flipV="1">
          <a:off x="9639300" y="705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5" name="楕円 134">
          <a:extLst>
            <a:ext uri="{FF2B5EF4-FFF2-40B4-BE49-F238E27FC236}">
              <a16:creationId xmlns:a16="http://schemas.microsoft.com/office/drawing/2014/main" id="{1DDBF51F-1386-4BFD-8895-0B29F537D460}"/>
            </a:ext>
          </a:extLst>
        </xdr:cNvPr>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34290</xdr:rowOff>
    </xdr:to>
    <xdr:cxnSp macro="">
      <xdr:nvCxnSpPr>
        <xdr:cNvPr id="136" name="直線コネクタ 135">
          <a:extLst>
            <a:ext uri="{FF2B5EF4-FFF2-40B4-BE49-F238E27FC236}">
              <a16:creationId xmlns:a16="http://schemas.microsoft.com/office/drawing/2014/main" id="{6ECC9242-CA4E-49E2-A383-059604EA9D0D}"/>
            </a:ext>
          </a:extLst>
        </xdr:cNvPr>
        <xdr:cNvCxnSpPr/>
      </xdr:nvCxnSpPr>
      <xdr:spPr>
        <a:xfrm flipV="1">
          <a:off x="8750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158750</xdr:rowOff>
    </xdr:from>
    <xdr:to>
      <xdr:col>41</xdr:col>
      <xdr:colOff>101600</xdr:colOff>
      <xdr:row>41</xdr:row>
      <xdr:rowOff>88900</xdr:rowOff>
    </xdr:to>
    <xdr:sp macro="" textlink="">
      <xdr:nvSpPr>
        <xdr:cNvPr id="137" name="楕円 136">
          <a:extLst>
            <a:ext uri="{FF2B5EF4-FFF2-40B4-BE49-F238E27FC236}">
              <a16:creationId xmlns:a16="http://schemas.microsoft.com/office/drawing/2014/main" id="{7F2D2565-C3D2-4B33-AB51-46ECF9AD7FE7}"/>
            </a:ext>
          </a:extLst>
        </xdr:cNvPr>
        <xdr:cNvSpPr/>
      </xdr:nvSpPr>
      <xdr:spPr>
        <a:xfrm>
          <a:off x="7810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38100</xdr:rowOff>
    </xdr:to>
    <xdr:cxnSp macro="">
      <xdr:nvCxnSpPr>
        <xdr:cNvPr id="138" name="直線コネクタ 137">
          <a:extLst>
            <a:ext uri="{FF2B5EF4-FFF2-40B4-BE49-F238E27FC236}">
              <a16:creationId xmlns:a16="http://schemas.microsoft.com/office/drawing/2014/main" id="{9DDB0EA8-8030-422F-9E73-347499A2A8B2}"/>
            </a:ext>
          </a:extLst>
        </xdr:cNvPr>
        <xdr:cNvCxnSpPr/>
      </xdr:nvCxnSpPr>
      <xdr:spPr>
        <a:xfrm flipV="1">
          <a:off x="7861300" y="706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9" name="楕円 138">
          <a:extLst>
            <a:ext uri="{FF2B5EF4-FFF2-40B4-BE49-F238E27FC236}">
              <a16:creationId xmlns:a16="http://schemas.microsoft.com/office/drawing/2014/main" id="{A9558C8D-F76A-4A89-9C03-ACBF0ADD2C60}"/>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38100</xdr:rowOff>
    </xdr:from>
    <xdr:to>
      <xdr:col>41</xdr:col>
      <xdr:colOff>50800</xdr:colOff>
      <xdr:row>41</xdr:row>
      <xdr:rowOff>41910</xdr:rowOff>
    </xdr:to>
    <xdr:cxnSp macro="">
      <xdr:nvCxnSpPr>
        <xdr:cNvPr id="140" name="直線コネクタ 139">
          <a:extLst>
            <a:ext uri="{FF2B5EF4-FFF2-40B4-BE49-F238E27FC236}">
              <a16:creationId xmlns:a16="http://schemas.microsoft.com/office/drawing/2014/main" id="{738FDBD9-29FC-4980-B2F8-79D3196DFEFD}"/>
            </a:ext>
          </a:extLst>
        </xdr:cNvPr>
        <xdr:cNvCxnSpPr/>
      </xdr:nvCxnSpPr>
      <xdr:spPr>
        <a:xfrm flipV="1">
          <a:off x="6972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64141DB4-E843-4973-9960-8FECBADAC695}"/>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14F187E0-D88D-441E-8364-0B2538B6DB0C}"/>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F0DB7BC3-0AD3-4784-936D-B1A4318097C2}"/>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8F261038-21A2-4553-A8AC-FDE6E8F270C1}"/>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5" name="n_1mainValue【図書館】&#10;一人当たり面積">
          <a:extLst>
            <a:ext uri="{FF2B5EF4-FFF2-40B4-BE49-F238E27FC236}">
              <a16:creationId xmlns:a16="http://schemas.microsoft.com/office/drawing/2014/main" id="{07AD557A-7253-4137-B531-B33D1B2CBAF3}"/>
            </a:ext>
          </a:extLst>
        </xdr:cNvPr>
        <xdr:cNvSpPr txBox="1"/>
      </xdr:nvSpPr>
      <xdr:spPr>
        <a:xfrm>
          <a:off x="9391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6" name="n_2mainValue【図書館】&#10;一人当たり面積">
          <a:extLst>
            <a:ext uri="{FF2B5EF4-FFF2-40B4-BE49-F238E27FC236}">
              <a16:creationId xmlns:a16="http://schemas.microsoft.com/office/drawing/2014/main" id="{62072600-3119-4AC4-8D20-F1C5357596CB}"/>
            </a:ext>
          </a:extLst>
        </xdr:cNvPr>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80027</xdr:rowOff>
    </xdr:from>
    <xdr:ext cx="469744" cy="259045"/>
    <xdr:sp macro="" textlink="">
      <xdr:nvSpPr>
        <xdr:cNvPr id="147" name="n_3mainValue【図書館】&#10;一人当たり面積">
          <a:extLst>
            <a:ext uri="{FF2B5EF4-FFF2-40B4-BE49-F238E27FC236}">
              <a16:creationId xmlns:a16="http://schemas.microsoft.com/office/drawing/2014/main" id="{F8704F79-2B29-4A7D-AF73-87F1E85CC384}"/>
            </a:ext>
          </a:extLst>
        </xdr:cNvPr>
        <xdr:cNvSpPr txBox="1"/>
      </xdr:nvSpPr>
      <xdr:spPr>
        <a:xfrm>
          <a:off x="7626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8" name="n_4mainValue【図書館】&#10;一人当たり面積">
          <a:extLst>
            <a:ext uri="{FF2B5EF4-FFF2-40B4-BE49-F238E27FC236}">
              <a16:creationId xmlns:a16="http://schemas.microsoft.com/office/drawing/2014/main" id="{263E5384-F178-4BCC-9031-CF6B9F12268D}"/>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4AE1A23-9664-45C9-9776-B3A7ACFDC93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D64D691-9DFD-45B3-90F4-48671CB2B4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A7A54A1-7E06-48FC-B0B5-57688AED51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BE95B78-27E1-4425-A70D-C950A86B4D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DB43645-9351-4C75-B8D7-5096C75C93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45A063F-562C-4CBA-9866-A6AC7361103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5A43324-53AE-4FE0-82FC-5C7A3DBC0D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D8F5EE0-D2B6-425D-83B2-9362901D2B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6E21A78-B0FD-4600-8C33-A3F8E7C163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E424F78-0A80-4379-BC98-D7A9001E25A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B8A9381-1227-4B59-BD29-A61E24080F2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CB7EF079-2B2A-41AB-A8E2-516305FB905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E6DD54F3-9DBC-4ACD-8D19-B827A810B483}"/>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B5241C89-0522-4B4E-B405-A0004ADC02C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7B7E9A31-5B99-49EC-A9DE-14F6F6053A6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6B71FE88-47F4-4D58-A560-27E1BD0298A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4F10F7E4-8C5A-4ABD-8490-9087E1F3E40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A8363CE4-EBFC-42FA-A1F3-E1DF7EBECB5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AF645A62-34B7-41FB-A1B1-50BB04F45DF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8498109-4C91-46E4-9D94-16C9D7A402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4C305AB7-9E14-436E-8D78-C60FBE2F7FC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1260B3B-44B0-4A5E-94B2-329BC2692AB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E223E688-175E-46A1-8397-8091E2AB2E8D}"/>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34C737D-5015-4950-845A-9EA5EFB7551A}"/>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D60ED3FD-6EA5-4619-9FEE-40B6D5CDBD9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417C436-22F3-43ED-A9AC-7579B6D0B105}"/>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F60320B1-3E5E-4514-9356-3EF961292012}"/>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F19488E-22D4-472B-9FE5-CA10E898A2CD}"/>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61A57E5A-1E7D-4421-8AF4-6D17C656C751}"/>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7658E285-150C-4256-AC25-AD8722DFEA69}"/>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9AE5A346-954A-43D7-BE3D-79218D9170E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4D06CE68-D3A0-4BC3-AE29-7F91B699EB7A}"/>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4B3561CB-6A6B-4412-AC5C-B0F5512B47AA}"/>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A9D6F72-1A1C-4A89-B548-D7BF61FBB7D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CCB8DF7-E83D-4FD4-AC32-4F3C0D7CFC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FE72E5-B3AC-472F-9D21-7513519E08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D94B491-9CE5-470B-B41A-6CC19400E6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EECFE7-F39A-4798-BD89-BB56FE52F9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xdr:rowOff>
    </xdr:from>
    <xdr:to>
      <xdr:col>24</xdr:col>
      <xdr:colOff>114300</xdr:colOff>
      <xdr:row>62</xdr:row>
      <xdr:rowOff>110236</xdr:rowOff>
    </xdr:to>
    <xdr:sp macro="" textlink="">
      <xdr:nvSpPr>
        <xdr:cNvPr id="187" name="楕円 186">
          <a:extLst>
            <a:ext uri="{FF2B5EF4-FFF2-40B4-BE49-F238E27FC236}">
              <a16:creationId xmlns:a16="http://schemas.microsoft.com/office/drawing/2014/main" id="{D00F7EF7-56B5-4A86-B3D5-CA75CC5D1DE0}"/>
            </a:ext>
          </a:extLst>
        </xdr:cNvPr>
        <xdr:cNvSpPr/>
      </xdr:nvSpPr>
      <xdr:spPr>
        <a:xfrm>
          <a:off x="4584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158513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059CD79-1E44-4E7B-8650-5E746C320116}"/>
            </a:ext>
          </a:extLst>
        </xdr:cNvPr>
        <xdr:cNvSpPr txBox="1"/>
      </xdr:nvSpPr>
      <xdr:spPr>
        <a:xfrm>
          <a:off x="4673600"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138938</xdr:rowOff>
    </xdr:from>
    <xdr:to>
      <xdr:col>20</xdr:col>
      <xdr:colOff>38100</xdr:colOff>
      <xdr:row>62</xdr:row>
      <xdr:rowOff>69088</xdr:rowOff>
    </xdr:to>
    <xdr:sp macro="" textlink="">
      <xdr:nvSpPr>
        <xdr:cNvPr id="189" name="楕円 188">
          <a:extLst>
            <a:ext uri="{FF2B5EF4-FFF2-40B4-BE49-F238E27FC236}">
              <a16:creationId xmlns:a16="http://schemas.microsoft.com/office/drawing/2014/main" id="{75920F9D-30C6-4470-A7E6-5D53E00FF135}"/>
            </a:ext>
          </a:extLst>
        </xdr:cNvPr>
        <xdr:cNvSpPr/>
      </xdr:nvSpPr>
      <xdr:spPr>
        <a:xfrm>
          <a:off x="3746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18288</xdr:rowOff>
    </xdr:from>
    <xdr:to>
      <xdr:col>24</xdr:col>
      <xdr:colOff>63500</xdr:colOff>
      <xdr:row>62</xdr:row>
      <xdr:rowOff>59436</xdr:rowOff>
    </xdr:to>
    <xdr:cxnSp macro="">
      <xdr:nvCxnSpPr>
        <xdr:cNvPr id="190" name="直線コネクタ 189">
          <a:extLst>
            <a:ext uri="{FF2B5EF4-FFF2-40B4-BE49-F238E27FC236}">
              <a16:creationId xmlns:a16="http://schemas.microsoft.com/office/drawing/2014/main" id="{3679776B-2256-46D1-B74B-94DE1E4923F8}"/>
            </a:ext>
          </a:extLst>
        </xdr:cNvPr>
        <xdr:cNvCxnSpPr/>
      </xdr:nvCxnSpPr>
      <xdr:spPr>
        <a:xfrm>
          <a:off x="3797300" y="106481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1" name="楕円 190">
          <a:extLst>
            <a:ext uri="{FF2B5EF4-FFF2-40B4-BE49-F238E27FC236}">
              <a16:creationId xmlns:a16="http://schemas.microsoft.com/office/drawing/2014/main" id="{99D0CC6F-F5DC-4976-8CC2-AD30767CF91D}"/>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18288</xdr:rowOff>
    </xdr:to>
    <xdr:cxnSp macro="">
      <xdr:nvCxnSpPr>
        <xdr:cNvPr id="192" name="直線コネクタ 191">
          <a:extLst>
            <a:ext uri="{FF2B5EF4-FFF2-40B4-BE49-F238E27FC236}">
              <a16:creationId xmlns:a16="http://schemas.microsoft.com/office/drawing/2014/main" id="{7DEE38F9-6C74-424B-AB11-875040502BED}"/>
            </a:ext>
          </a:extLst>
        </xdr:cNvPr>
        <xdr:cNvCxnSpPr/>
      </xdr:nvCxnSpPr>
      <xdr:spPr>
        <a:xfrm>
          <a:off x="2908300" y="106070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58928</xdr:rowOff>
    </xdr:from>
    <xdr:to>
      <xdr:col>10</xdr:col>
      <xdr:colOff>165100</xdr:colOff>
      <xdr:row>61</xdr:row>
      <xdr:rowOff>160528</xdr:rowOff>
    </xdr:to>
    <xdr:sp macro="" textlink="">
      <xdr:nvSpPr>
        <xdr:cNvPr id="193" name="楕円 192">
          <a:extLst>
            <a:ext uri="{FF2B5EF4-FFF2-40B4-BE49-F238E27FC236}">
              <a16:creationId xmlns:a16="http://schemas.microsoft.com/office/drawing/2014/main" id="{53028659-8363-4B69-8DE6-39B2848E1331}"/>
            </a:ext>
          </a:extLst>
        </xdr:cNvPr>
        <xdr:cNvSpPr/>
      </xdr:nvSpPr>
      <xdr:spPr>
        <a:xfrm>
          <a:off x="1968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109728</xdr:rowOff>
    </xdr:from>
    <xdr:to>
      <xdr:col>15</xdr:col>
      <xdr:colOff>50800</xdr:colOff>
      <xdr:row>61</xdr:row>
      <xdr:rowOff>148590</xdr:rowOff>
    </xdr:to>
    <xdr:cxnSp macro="">
      <xdr:nvCxnSpPr>
        <xdr:cNvPr id="194" name="直線コネクタ 193">
          <a:extLst>
            <a:ext uri="{FF2B5EF4-FFF2-40B4-BE49-F238E27FC236}">
              <a16:creationId xmlns:a16="http://schemas.microsoft.com/office/drawing/2014/main" id="{1B3BF915-38EF-412F-8158-7A2C1EF8B6FF}"/>
            </a:ext>
          </a:extLst>
        </xdr:cNvPr>
        <xdr:cNvCxnSpPr/>
      </xdr:nvCxnSpPr>
      <xdr:spPr>
        <a:xfrm>
          <a:off x="2019300" y="105681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xdr:rowOff>
    </xdr:from>
    <xdr:to>
      <xdr:col>6</xdr:col>
      <xdr:colOff>38100</xdr:colOff>
      <xdr:row>61</xdr:row>
      <xdr:rowOff>112522</xdr:rowOff>
    </xdr:to>
    <xdr:sp macro="" textlink="">
      <xdr:nvSpPr>
        <xdr:cNvPr id="195" name="楕円 194">
          <a:extLst>
            <a:ext uri="{FF2B5EF4-FFF2-40B4-BE49-F238E27FC236}">
              <a16:creationId xmlns:a16="http://schemas.microsoft.com/office/drawing/2014/main" id="{422CB6B0-1028-4461-8AF2-C2AF9D86AA73}"/>
            </a:ext>
          </a:extLst>
        </xdr:cNvPr>
        <xdr:cNvSpPr/>
      </xdr:nvSpPr>
      <xdr:spPr>
        <a:xfrm>
          <a:off x="1079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61722</xdr:rowOff>
    </xdr:from>
    <xdr:to>
      <xdr:col>10</xdr:col>
      <xdr:colOff>114300</xdr:colOff>
      <xdr:row>61</xdr:row>
      <xdr:rowOff>109728</xdr:rowOff>
    </xdr:to>
    <xdr:cxnSp macro="">
      <xdr:nvCxnSpPr>
        <xdr:cNvPr id="196" name="直線コネクタ 195">
          <a:extLst>
            <a:ext uri="{FF2B5EF4-FFF2-40B4-BE49-F238E27FC236}">
              <a16:creationId xmlns:a16="http://schemas.microsoft.com/office/drawing/2014/main" id="{53926DD0-5D28-4E89-B910-B84B38668A0B}"/>
            </a:ext>
          </a:extLst>
        </xdr:cNvPr>
        <xdr:cNvCxnSpPr/>
      </xdr:nvCxnSpPr>
      <xdr:spPr>
        <a:xfrm>
          <a:off x="1130300" y="105201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3018FB5D-0F80-4C4E-B6DB-38621DDE6E0F}"/>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161116B2-D58A-4B29-B88B-68E58596716A}"/>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393D80DD-35B0-41BB-9ED1-BA5C1978C161}"/>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D266AB6E-6146-426B-BCF5-28123EBB2FA9}"/>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60215</xdr:rowOff>
    </xdr:from>
    <xdr:ext cx="405111" cy="259045"/>
    <xdr:sp macro="" textlink="">
      <xdr:nvSpPr>
        <xdr:cNvPr id="201" name="n_1mainValue【体育館・プール】&#10;有形固定資産減価償却率">
          <a:extLst>
            <a:ext uri="{FF2B5EF4-FFF2-40B4-BE49-F238E27FC236}">
              <a16:creationId xmlns:a16="http://schemas.microsoft.com/office/drawing/2014/main" id="{367D34ED-6589-40D3-BA3E-E3BC28510F87}"/>
            </a:ext>
          </a:extLst>
        </xdr:cNvPr>
        <xdr:cNvSpPr txBox="1"/>
      </xdr:nvSpPr>
      <xdr:spPr>
        <a:xfrm>
          <a:off x="3582044"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2" name="n_2mainValue【体育館・プール】&#10;有形固定資産減価償却率">
          <a:extLst>
            <a:ext uri="{FF2B5EF4-FFF2-40B4-BE49-F238E27FC236}">
              <a16:creationId xmlns:a16="http://schemas.microsoft.com/office/drawing/2014/main" id="{D6344C24-7A72-4050-80D6-558912C0873B}"/>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151655</xdr:rowOff>
    </xdr:from>
    <xdr:ext cx="405111" cy="259045"/>
    <xdr:sp macro="" textlink="">
      <xdr:nvSpPr>
        <xdr:cNvPr id="203" name="n_3mainValue【体育館・プール】&#10;有形固定資産減価償却率">
          <a:extLst>
            <a:ext uri="{FF2B5EF4-FFF2-40B4-BE49-F238E27FC236}">
              <a16:creationId xmlns:a16="http://schemas.microsoft.com/office/drawing/2014/main" id="{6E9DD8D6-127F-42B6-BA6D-467B69269223}"/>
            </a:ext>
          </a:extLst>
        </xdr:cNvPr>
        <xdr:cNvSpPr txBox="1"/>
      </xdr:nvSpPr>
      <xdr:spPr>
        <a:xfrm>
          <a:off x="1816744" y="1061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103649</xdr:rowOff>
    </xdr:from>
    <xdr:ext cx="405111" cy="259045"/>
    <xdr:sp macro="" textlink="">
      <xdr:nvSpPr>
        <xdr:cNvPr id="204" name="n_4mainValue【体育館・プール】&#10;有形固定資産減価償却率">
          <a:extLst>
            <a:ext uri="{FF2B5EF4-FFF2-40B4-BE49-F238E27FC236}">
              <a16:creationId xmlns:a16="http://schemas.microsoft.com/office/drawing/2014/main" id="{EB489F0A-7623-4C11-AAC5-502F4652F866}"/>
            </a:ext>
          </a:extLst>
        </xdr:cNvPr>
        <xdr:cNvSpPr txBox="1"/>
      </xdr:nvSpPr>
      <xdr:spPr>
        <a:xfrm>
          <a:off x="927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61C91E3-D900-4F45-ABE1-14D059DFE03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ED56CA1-76C3-428F-A6C3-C096756DD9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BCC18AB-6BE9-4D1F-A24D-7E3E7D6D1D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F082F11-E06D-4E08-95B0-F8CE41A886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102F498-EF5A-454E-B621-43CCCEC6C7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6C0A41E-14A5-4904-BD6A-16425D979B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0636804-809A-4AE2-A7DA-569511A31EF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0A05157-FE25-4DA2-A3B3-B1CD584479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A3A639F-EFD7-4142-92B4-44EB3BE05D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1E56571-DC36-457D-8A1E-CF40190E45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66308CE-8EBB-416E-B2F0-700DE82706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D049F8C-488B-4489-86BA-BEF216BCA5F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BB1420A-5A51-4769-8D92-4794B4448C2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F7A36A9-B4F3-4C24-9D01-C377336B412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A8C2AC5-1D41-4D32-B609-9FBB11BF33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E4E45F4-6F1D-4D2B-B22E-9D7AE535742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BB9A721-4BB8-4085-BBCC-C5E9F469B59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E40ABAC-707E-40B7-92E7-58F675686AC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1F647FB-F955-4031-BFAA-5EE9A2DF52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93D954C-D5D1-42AE-B526-296C1EA90E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6CC5D9C-149E-4740-AC4E-1C2FB9353E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2DF3FC0-7729-41C2-A71E-075D60D595F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6D1AA28-C12F-4067-A776-07A177EA9A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B4CD6E18-E2AC-4EB8-948C-3CE88EC2CD72}"/>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12F9CF8C-A5A7-4391-9D6E-DABCCDC6BE1F}"/>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90F805B1-8ED6-4054-B697-D1FDCF7770B4}"/>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1FD0E645-248C-47A9-AC7A-687C9D802BA1}"/>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7E0EC569-D200-4DEB-A05C-C7BECB03E199}"/>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7FE2A03F-36E4-41BE-BFD8-1A50C46808F5}"/>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F9A9246B-64B4-432C-8F3F-92EB45D3F305}"/>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11D421EC-5F7E-41BA-8ABF-6CB437E11A16}"/>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E16EBCEA-CDF6-489E-8B98-5B2894F24361}"/>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7E083AFE-9278-47A5-AA04-E1E6AE0EB083}"/>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51586C44-1BDE-4911-B161-8DBC9F673698}"/>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077F7C1-FA22-49D7-8FE3-A21F67F3168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B4B094E-AF34-4F3E-ADBC-E0962DF7BE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A58C0B0-0919-498F-99E8-80CF1F13005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F93E5C2-133D-4BD2-9846-F332B36D18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D44F23-9242-444D-8D10-F5BA8F7E2C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3683</xdr:rowOff>
    </xdr:from>
    <xdr:to>
      <xdr:col>55</xdr:col>
      <xdr:colOff>50800</xdr:colOff>
      <xdr:row>64</xdr:row>
      <xdr:rowOff>105283</xdr:rowOff>
    </xdr:to>
    <xdr:sp macro="" textlink="">
      <xdr:nvSpPr>
        <xdr:cNvPr id="244" name="楕円 243">
          <a:extLst>
            <a:ext uri="{FF2B5EF4-FFF2-40B4-BE49-F238E27FC236}">
              <a16:creationId xmlns:a16="http://schemas.microsoft.com/office/drawing/2014/main" id="{12E73209-97A5-473D-B261-C29DB3B6D53E}"/>
            </a:ext>
          </a:extLst>
        </xdr:cNvPr>
        <xdr:cNvSpPr/>
      </xdr:nvSpPr>
      <xdr:spPr>
        <a:xfrm>
          <a:off x="10426700" y="109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90060</xdr:rowOff>
    </xdr:from>
    <xdr:ext cx="469744" cy="259045"/>
    <xdr:sp macro="" textlink="">
      <xdr:nvSpPr>
        <xdr:cNvPr id="245" name="【体育館・プール】&#10;一人当たり面積該当値テキスト">
          <a:extLst>
            <a:ext uri="{FF2B5EF4-FFF2-40B4-BE49-F238E27FC236}">
              <a16:creationId xmlns:a16="http://schemas.microsoft.com/office/drawing/2014/main" id="{DEBEF688-9A75-42A9-9A69-36EDA59AFD98}"/>
            </a:ext>
          </a:extLst>
        </xdr:cNvPr>
        <xdr:cNvSpPr txBox="1"/>
      </xdr:nvSpPr>
      <xdr:spPr>
        <a:xfrm>
          <a:off x="10515600" y="1089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4445</xdr:rowOff>
    </xdr:from>
    <xdr:to>
      <xdr:col>50</xdr:col>
      <xdr:colOff>165100</xdr:colOff>
      <xdr:row>64</xdr:row>
      <xdr:rowOff>106045</xdr:rowOff>
    </xdr:to>
    <xdr:sp macro="" textlink="">
      <xdr:nvSpPr>
        <xdr:cNvPr id="246" name="楕円 245">
          <a:extLst>
            <a:ext uri="{FF2B5EF4-FFF2-40B4-BE49-F238E27FC236}">
              <a16:creationId xmlns:a16="http://schemas.microsoft.com/office/drawing/2014/main" id="{DFB8517E-CED6-4ABB-B42C-32D106DE1E66}"/>
            </a:ext>
          </a:extLst>
        </xdr:cNvPr>
        <xdr:cNvSpPr/>
      </xdr:nvSpPr>
      <xdr:spPr>
        <a:xfrm>
          <a:off x="9588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54483</xdr:rowOff>
    </xdr:from>
    <xdr:to>
      <xdr:col>55</xdr:col>
      <xdr:colOff>0</xdr:colOff>
      <xdr:row>64</xdr:row>
      <xdr:rowOff>55245</xdr:rowOff>
    </xdr:to>
    <xdr:cxnSp macro="">
      <xdr:nvCxnSpPr>
        <xdr:cNvPr id="247" name="直線コネクタ 246">
          <a:extLst>
            <a:ext uri="{FF2B5EF4-FFF2-40B4-BE49-F238E27FC236}">
              <a16:creationId xmlns:a16="http://schemas.microsoft.com/office/drawing/2014/main" id="{FFFC1D7B-D5C3-40A1-8294-9680B9C5D914}"/>
            </a:ext>
          </a:extLst>
        </xdr:cNvPr>
        <xdr:cNvCxnSpPr/>
      </xdr:nvCxnSpPr>
      <xdr:spPr>
        <a:xfrm flipV="1">
          <a:off x="9639300" y="1102728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4826</xdr:rowOff>
    </xdr:from>
    <xdr:to>
      <xdr:col>46</xdr:col>
      <xdr:colOff>38100</xdr:colOff>
      <xdr:row>64</xdr:row>
      <xdr:rowOff>106426</xdr:rowOff>
    </xdr:to>
    <xdr:sp macro="" textlink="">
      <xdr:nvSpPr>
        <xdr:cNvPr id="248" name="楕円 247">
          <a:extLst>
            <a:ext uri="{FF2B5EF4-FFF2-40B4-BE49-F238E27FC236}">
              <a16:creationId xmlns:a16="http://schemas.microsoft.com/office/drawing/2014/main" id="{EF604AF3-2897-49D3-9936-A3D09EB59C91}"/>
            </a:ext>
          </a:extLst>
        </xdr:cNvPr>
        <xdr:cNvSpPr/>
      </xdr:nvSpPr>
      <xdr:spPr>
        <a:xfrm>
          <a:off x="8699500" y="109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55245</xdr:rowOff>
    </xdr:from>
    <xdr:to>
      <xdr:col>50</xdr:col>
      <xdr:colOff>114300</xdr:colOff>
      <xdr:row>64</xdr:row>
      <xdr:rowOff>55626</xdr:rowOff>
    </xdr:to>
    <xdr:cxnSp macro="">
      <xdr:nvCxnSpPr>
        <xdr:cNvPr id="249" name="直線コネクタ 248">
          <a:extLst>
            <a:ext uri="{FF2B5EF4-FFF2-40B4-BE49-F238E27FC236}">
              <a16:creationId xmlns:a16="http://schemas.microsoft.com/office/drawing/2014/main" id="{B1F5453F-54DF-4CD1-8AEE-E5CC563DC792}"/>
            </a:ext>
          </a:extLst>
        </xdr:cNvPr>
        <xdr:cNvCxnSpPr/>
      </xdr:nvCxnSpPr>
      <xdr:spPr>
        <a:xfrm flipV="1">
          <a:off x="8750300" y="110280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5207</xdr:rowOff>
    </xdr:from>
    <xdr:to>
      <xdr:col>41</xdr:col>
      <xdr:colOff>101600</xdr:colOff>
      <xdr:row>64</xdr:row>
      <xdr:rowOff>106807</xdr:rowOff>
    </xdr:to>
    <xdr:sp macro="" textlink="">
      <xdr:nvSpPr>
        <xdr:cNvPr id="250" name="楕円 249">
          <a:extLst>
            <a:ext uri="{FF2B5EF4-FFF2-40B4-BE49-F238E27FC236}">
              <a16:creationId xmlns:a16="http://schemas.microsoft.com/office/drawing/2014/main" id="{1AC2B069-C0A6-4742-ACE9-9D2333C0CB0B}"/>
            </a:ext>
          </a:extLst>
        </xdr:cNvPr>
        <xdr:cNvSpPr/>
      </xdr:nvSpPr>
      <xdr:spPr>
        <a:xfrm>
          <a:off x="7810500" y="1097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55626</xdr:rowOff>
    </xdr:from>
    <xdr:to>
      <xdr:col>45</xdr:col>
      <xdr:colOff>177800</xdr:colOff>
      <xdr:row>64</xdr:row>
      <xdr:rowOff>56007</xdr:rowOff>
    </xdr:to>
    <xdr:cxnSp macro="">
      <xdr:nvCxnSpPr>
        <xdr:cNvPr id="251" name="直線コネクタ 250">
          <a:extLst>
            <a:ext uri="{FF2B5EF4-FFF2-40B4-BE49-F238E27FC236}">
              <a16:creationId xmlns:a16="http://schemas.microsoft.com/office/drawing/2014/main" id="{6CA725DE-F89B-425D-8541-29124506A102}"/>
            </a:ext>
          </a:extLst>
        </xdr:cNvPr>
        <xdr:cNvCxnSpPr/>
      </xdr:nvCxnSpPr>
      <xdr:spPr>
        <a:xfrm flipV="1">
          <a:off x="7861300" y="1102842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5588</xdr:rowOff>
    </xdr:from>
    <xdr:to>
      <xdr:col>36</xdr:col>
      <xdr:colOff>165100</xdr:colOff>
      <xdr:row>64</xdr:row>
      <xdr:rowOff>107188</xdr:rowOff>
    </xdr:to>
    <xdr:sp macro="" textlink="">
      <xdr:nvSpPr>
        <xdr:cNvPr id="252" name="楕円 251">
          <a:extLst>
            <a:ext uri="{FF2B5EF4-FFF2-40B4-BE49-F238E27FC236}">
              <a16:creationId xmlns:a16="http://schemas.microsoft.com/office/drawing/2014/main" id="{CC3D6CEB-CE7F-4C29-AE26-22DE1B0FBFDB}"/>
            </a:ext>
          </a:extLst>
        </xdr:cNvPr>
        <xdr:cNvSpPr/>
      </xdr:nvSpPr>
      <xdr:spPr>
        <a:xfrm>
          <a:off x="6921500" y="109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56007</xdr:rowOff>
    </xdr:from>
    <xdr:to>
      <xdr:col>41</xdr:col>
      <xdr:colOff>50800</xdr:colOff>
      <xdr:row>64</xdr:row>
      <xdr:rowOff>56388</xdr:rowOff>
    </xdr:to>
    <xdr:cxnSp macro="">
      <xdr:nvCxnSpPr>
        <xdr:cNvPr id="253" name="直線コネクタ 252">
          <a:extLst>
            <a:ext uri="{FF2B5EF4-FFF2-40B4-BE49-F238E27FC236}">
              <a16:creationId xmlns:a16="http://schemas.microsoft.com/office/drawing/2014/main" id="{6553B96B-28DC-4ADE-9BC0-D6124F530D03}"/>
            </a:ext>
          </a:extLst>
        </xdr:cNvPr>
        <xdr:cNvCxnSpPr/>
      </xdr:nvCxnSpPr>
      <xdr:spPr>
        <a:xfrm flipV="1">
          <a:off x="6972300" y="1102880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2D727D3E-27CA-42F5-A09A-1067F098F36E}"/>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BBB021FF-0EDD-44E9-B0C5-9454B958D70A}"/>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80656547-3546-4056-8596-FBB37CF81BE5}"/>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E90176E8-459C-4786-89C8-8E04138EBBE5}"/>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97172</xdr:rowOff>
    </xdr:from>
    <xdr:ext cx="469744" cy="259045"/>
    <xdr:sp macro="" textlink="">
      <xdr:nvSpPr>
        <xdr:cNvPr id="258" name="n_1mainValue【体育館・プール】&#10;一人当たり面積">
          <a:extLst>
            <a:ext uri="{FF2B5EF4-FFF2-40B4-BE49-F238E27FC236}">
              <a16:creationId xmlns:a16="http://schemas.microsoft.com/office/drawing/2014/main" id="{C9FDA55A-0189-44F0-A350-B810FF175E9A}"/>
            </a:ext>
          </a:extLst>
        </xdr:cNvPr>
        <xdr:cNvSpPr txBox="1"/>
      </xdr:nvSpPr>
      <xdr:spPr>
        <a:xfrm>
          <a:off x="9391727" y="1106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97553</xdr:rowOff>
    </xdr:from>
    <xdr:ext cx="469744" cy="259045"/>
    <xdr:sp macro="" textlink="">
      <xdr:nvSpPr>
        <xdr:cNvPr id="259" name="n_2mainValue【体育館・プール】&#10;一人当たり面積">
          <a:extLst>
            <a:ext uri="{FF2B5EF4-FFF2-40B4-BE49-F238E27FC236}">
              <a16:creationId xmlns:a16="http://schemas.microsoft.com/office/drawing/2014/main" id="{220F9EAB-49A3-4EA0-A11F-7DFBCF3EAA5A}"/>
            </a:ext>
          </a:extLst>
        </xdr:cNvPr>
        <xdr:cNvSpPr txBox="1"/>
      </xdr:nvSpPr>
      <xdr:spPr>
        <a:xfrm>
          <a:off x="8515427" y="110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97934</xdr:rowOff>
    </xdr:from>
    <xdr:ext cx="469744" cy="259045"/>
    <xdr:sp macro="" textlink="">
      <xdr:nvSpPr>
        <xdr:cNvPr id="260" name="n_3mainValue【体育館・プール】&#10;一人当たり面積">
          <a:extLst>
            <a:ext uri="{FF2B5EF4-FFF2-40B4-BE49-F238E27FC236}">
              <a16:creationId xmlns:a16="http://schemas.microsoft.com/office/drawing/2014/main" id="{31AC24B1-BE46-4E09-B375-432AA3725D29}"/>
            </a:ext>
          </a:extLst>
        </xdr:cNvPr>
        <xdr:cNvSpPr txBox="1"/>
      </xdr:nvSpPr>
      <xdr:spPr>
        <a:xfrm>
          <a:off x="7626427" y="1107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98315</xdr:rowOff>
    </xdr:from>
    <xdr:ext cx="469744" cy="259045"/>
    <xdr:sp macro="" textlink="">
      <xdr:nvSpPr>
        <xdr:cNvPr id="261" name="n_4mainValue【体育館・プール】&#10;一人当たり面積">
          <a:extLst>
            <a:ext uri="{FF2B5EF4-FFF2-40B4-BE49-F238E27FC236}">
              <a16:creationId xmlns:a16="http://schemas.microsoft.com/office/drawing/2014/main" id="{E059C2A5-11C3-417E-B240-1D7BCFBF88A7}"/>
            </a:ext>
          </a:extLst>
        </xdr:cNvPr>
        <xdr:cNvSpPr txBox="1"/>
      </xdr:nvSpPr>
      <xdr:spPr>
        <a:xfrm>
          <a:off x="6737427"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C1FED3D-D51E-4020-A459-EB323838FB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66F1772-6BB9-4D04-99EA-C501D3C005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1A3784C-CEE5-4100-BEC6-D7FDA4C373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A0E7F9E-E79E-44B7-B9BA-C8CB0B1A24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3F89984-2129-41E6-A685-40617E9E2A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C1405B2-0678-4EF2-87D7-593F99E8EE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E05B179-2519-4C8E-8AD8-A82AA95FAF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0B7F3F5-01DB-43F4-9E54-484C0300CDC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F6A45088-5101-4001-AEBF-EF02551EB44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B54729BD-07CF-494B-BA1C-B050A79B0F5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29E89666-DED3-48EF-B757-8CB812C013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56CE4623-97C1-4D7F-A148-4318CE5B45F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CEB81CEA-7227-4EE9-B5CA-7CA2B14B982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D4717FC6-F2EB-4D39-ADE0-CDAAA9D99A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21448F5-799A-444A-BA8A-AC8BDCA8AA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569CFBCB-DD5B-47AF-9680-DC94D83983F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38DEB445-5832-448B-BDB2-17B04DF752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3B24762-BF9E-47F8-B105-4B55EA8513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180190A4-ED85-40C7-8D2D-FCF864C306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BB339C9-99CF-48EA-B487-BE93290AA3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7BDC128E-A855-4BDA-80C4-3FB4969836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A821D6FA-8936-4D79-88A2-5C155C2F24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8C7904A-3027-4D39-84D8-5F297DC73A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CFC596CD-E0F3-4223-B54C-9D7AD040B88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5FC10E07-25BA-4F2C-9E6E-9F1A259177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B99DD0B4-51D2-453B-80D8-F255EE9D38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B61B0C1-94E7-4332-B605-BF2FF09C4A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2E39EF27-DA2C-4E04-938C-83CAA67BB0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D0A87691-9942-4DF6-B4B2-A35D6357AF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3AD5DEAC-6137-4B29-81DD-1F8B10BA03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6C995DF3-E5B7-4D2D-9EED-ED1E834B10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A1E3F31D-1532-4DBB-8FE5-2E2B548F494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DB12CCCD-F714-459C-83B2-4921CD5F62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BD3D7B59-5BCA-4856-9C31-CA46E5E598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2383DCA7-EADF-4FEE-BE05-8A18A1CFB7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BEA07C9B-5E9C-469D-8483-34BE5149C3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F733BE73-501D-41E3-ABC9-CD655BD67C7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D60AAB9A-6AD2-4785-B854-A0BD2F0431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644473C4-A9CA-4C76-AFBF-029094291A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ECA0E45A-B35A-4D47-B3D9-BECB279F6F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D93BA93A-31EC-4202-8A6D-F83D3B8F56F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951F1FF7-C9B1-4E37-A2FC-964C406AA4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D27C46DB-F5CC-4B0A-8754-F477BF26864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C027D144-3B96-4356-8252-248EF24F593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955302ED-7172-4BC8-A272-05EC45ADCD7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8B4684DC-680E-4294-B63F-2A7C7D12B93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6916471-C036-4416-89A5-6AA195E86E8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D40D9020-D697-4497-AF41-FC7342C1E3A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729D8938-A483-413D-8219-B82D8EA311E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31A92776-2F17-450D-9818-2929E3B3BE8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A5B6669F-6795-4296-94C8-7D1B57307FE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4B293429-F11B-4A05-9AD4-9CE7C2955D3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DB4B2E73-A06A-4345-A2F2-FE5CE0FDFA2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7B2A9D75-58A8-4890-AFB2-EC19FCC382B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78FF08E9-36B7-42AA-9930-9F5B44D6D7C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C7CE97F3-5A40-4244-93BE-3A1F1BB9ABC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1E15F455-FDFC-4A14-9BD2-10C02C99E6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12F1AA66-23FC-4085-8BFE-779B64040D5F}"/>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8CE7F341-790D-4F1C-AAE4-E99EBDC05A7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9816F117-C66D-402D-BA51-1CFBD401816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2" name="【一般廃棄物処理施設】&#10;有形固定資産減価償却率最大値テキスト">
          <a:extLst>
            <a:ext uri="{FF2B5EF4-FFF2-40B4-BE49-F238E27FC236}">
              <a16:creationId xmlns:a16="http://schemas.microsoft.com/office/drawing/2014/main" id="{DAB8AEC5-59D3-49C2-B6FB-E548B9B1C595}"/>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3" name="直線コネクタ 322">
          <a:extLst>
            <a:ext uri="{FF2B5EF4-FFF2-40B4-BE49-F238E27FC236}">
              <a16:creationId xmlns:a16="http://schemas.microsoft.com/office/drawing/2014/main" id="{227C1C0A-AF3E-4B3A-82F5-7E2E4BA8D7AF}"/>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7B312F06-6EA8-4805-8804-F10141AD5E59}"/>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5" name="フローチャート: 判断 324">
          <a:extLst>
            <a:ext uri="{FF2B5EF4-FFF2-40B4-BE49-F238E27FC236}">
              <a16:creationId xmlns:a16="http://schemas.microsoft.com/office/drawing/2014/main" id="{A8BB2B41-049F-42DE-824C-C8B669E9757A}"/>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6" name="フローチャート: 判断 325">
          <a:extLst>
            <a:ext uri="{FF2B5EF4-FFF2-40B4-BE49-F238E27FC236}">
              <a16:creationId xmlns:a16="http://schemas.microsoft.com/office/drawing/2014/main" id="{C7DFD96B-43E9-4C80-BDA7-0A01BD5FB4B4}"/>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7" name="フローチャート: 判断 326">
          <a:extLst>
            <a:ext uri="{FF2B5EF4-FFF2-40B4-BE49-F238E27FC236}">
              <a16:creationId xmlns:a16="http://schemas.microsoft.com/office/drawing/2014/main" id="{7A613B1B-2521-4DE3-AF4A-8E6A2361271E}"/>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8" name="フローチャート: 判断 327">
          <a:extLst>
            <a:ext uri="{FF2B5EF4-FFF2-40B4-BE49-F238E27FC236}">
              <a16:creationId xmlns:a16="http://schemas.microsoft.com/office/drawing/2014/main" id="{42CE849C-82BC-4377-8AC0-170C39AC9929}"/>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9" name="フローチャート: 判断 328">
          <a:extLst>
            <a:ext uri="{FF2B5EF4-FFF2-40B4-BE49-F238E27FC236}">
              <a16:creationId xmlns:a16="http://schemas.microsoft.com/office/drawing/2014/main" id="{4015D3C8-F05F-46FF-A691-96F32F66454D}"/>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17C9779-8114-4CAB-A14C-A9F83BC37E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F7A6F7C-894A-479B-AC62-A53033EFA1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9E598F8-4A3D-4AF5-9F0C-7B33385911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B8E9266-FAAE-4FBA-B381-3FB1E6190C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B58C18E-42F6-4355-89C5-8DB4EEC474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136434</xdr:rowOff>
    </xdr:from>
    <xdr:to>
      <xdr:col>85</xdr:col>
      <xdr:colOff>177800</xdr:colOff>
      <xdr:row>42</xdr:row>
      <xdr:rowOff>66584</xdr:rowOff>
    </xdr:to>
    <xdr:sp macro="" textlink="">
      <xdr:nvSpPr>
        <xdr:cNvPr id="335" name="楕円 334">
          <a:extLst>
            <a:ext uri="{FF2B5EF4-FFF2-40B4-BE49-F238E27FC236}">
              <a16:creationId xmlns:a16="http://schemas.microsoft.com/office/drawing/2014/main" id="{A31240D5-B97D-4830-AB30-F3FC7251B652}"/>
            </a:ext>
          </a:extLst>
        </xdr:cNvPr>
        <xdr:cNvSpPr/>
      </xdr:nvSpPr>
      <xdr:spPr>
        <a:xfrm>
          <a:off x="162687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51361</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8A42591D-E3C4-47A6-BA2B-A8B657A692E5}"/>
            </a:ext>
          </a:extLst>
        </xdr:cNvPr>
        <xdr:cNvSpPr txBox="1"/>
      </xdr:nvSpPr>
      <xdr:spPr>
        <a:xfrm>
          <a:off x="16357600" y="70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136434</xdr:rowOff>
    </xdr:from>
    <xdr:to>
      <xdr:col>81</xdr:col>
      <xdr:colOff>101600</xdr:colOff>
      <xdr:row>42</xdr:row>
      <xdr:rowOff>66584</xdr:rowOff>
    </xdr:to>
    <xdr:sp macro="" textlink="">
      <xdr:nvSpPr>
        <xdr:cNvPr id="337" name="楕円 336">
          <a:extLst>
            <a:ext uri="{FF2B5EF4-FFF2-40B4-BE49-F238E27FC236}">
              <a16:creationId xmlns:a16="http://schemas.microsoft.com/office/drawing/2014/main" id="{AC791DC9-09AF-4312-95BE-6E1265D4AE37}"/>
            </a:ext>
          </a:extLst>
        </xdr:cNvPr>
        <xdr:cNvSpPr/>
      </xdr:nvSpPr>
      <xdr:spPr>
        <a:xfrm>
          <a:off x="15430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15784</xdr:rowOff>
    </xdr:from>
    <xdr:to>
      <xdr:col>85</xdr:col>
      <xdr:colOff>127000</xdr:colOff>
      <xdr:row>42</xdr:row>
      <xdr:rowOff>15784</xdr:rowOff>
    </xdr:to>
    <xdr:cxnSp macro="">
      <xdr:nvCxnSpPr>
        <xdr:cNvPr id="338" name="直線コネクタ 337">
          <a:extLst>
            <a:ext uri="{FF2B5EF4-FFF2-40B4-BE49-F238E27FC236}">
              <a16:creationId xmlns:a16="http://schemas.microsoft.com/office/drawing/2014/main" id="{E84894FF-4D99-4A99-BA7C-818BA53AF7F0}"/>
            </a:ext>
          </a:extLst>
        </xdr:cNvPr>
        <xdr:cNvCxnSpPr/>
      </xdr:nvCxnSpPr>
      <xdr:spPr>
        <a:xfrm>
          <a:off x="15481300" y="7216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128270</xdr:rowOff>
    </xdr:from>
    <xdr:to>
      <xdr:col>76</xdr:col>
      <xdr:colOff>165100</xdr:colOff>
      <xdr:row>42</xdr:row>
      <xdr:rowOff>58420</xdr:rowOff>
    </xdr:to>
    <xdr:sp macro="" textlink="">
      <xdr:nvSpPr>
        <xdr:cNvPr id="339" name="楕円 338">
          <a:extLst>
            <a:ext uri="{FF2B5EF4-FFF2-40B4-BE49-F238E27FC236}">
              <a16:creationId xmlns:a16="http://schemas.microsoft.com/office/drawing/2014/main" id="{6DA844FD-D614-486C-938D-A460DDDA4AD4}"/>
            </a:ext>
          </a:extLst>
        </xdr:cNvPr>
        <xdr:cNvSpPr/>
      </xdr:nvSpPr>
      <xdr:spPr>
        <a:xfrm>
          <a:off x="14541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7620</xdr:rowOff>
    </xdr:from>
    <xdr:to>
      <xdr:col>81</xdr:col>
      <xdr:colOff>50800</xdr:colOff>
      <xdr:row>42</xdr:row>
      <xdr:rowOff>15784</xdr:rowOff>
    </xdr:to>
    <xdr:cxnSp macro="">
      <xdr:nvCxnSpPr>
        <xdr:cNvPr id="340" name="直線コネクタ 339">
          <a:extLst>
            <a:ext uri="{FF2B5EF4-FFF2-40B4-BE49-F238E27FC236}">
              <a16:creationId xmlns:a16="http://schemas.microsoft.com/office/drawing/2014/main" id="{BBE827FA-9D66-4B2A-BCC6-BDE163B2CA0F}"/>
            </a:ext>
          </a:extLst>
        </xdr:cNvPr>
        <xdr:cNvCxnSpPr/>
      </xdr:nvCxnSpPr>
      <xdr:spPr>
        <a:xfrm>
          <a:off x="14592300" y="720852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46627</xdr:rowOff>
    </xdr:from>
    <xdr:to>
      <xdr:col>72</xdr:col>
      <xdr:colOff>38100</xdr:colOff>
      <xdr:row>41</xdr:row>
      <xdr:rowOff>148227</xdr:rowOff>
    </xdr:to>
    <xdr:sp macro="" textlink="">
      <xdr:nvSpPr>
        <xdr:cNvPr id="341" name="楕円 340">
          <a:extLst>
            <a:ext uri="{FF2B5EF4-FFF2-40B4-BE49-F238E27FC236}">
              <a16:creationId xmlns:a16="http://schemas.microsoft.com/office/drawing/2014/main" id="{1DD255AC-5015-4FD9-80B4-C2A15CAED905}"/>
            </a:ext>
          </a:extLst>
        </xdr:cNvPr>
        <xdr:cNvSpPr/>
      </xdr:nvSpPr>
      <xdr:spPr>
        <a:xfrm>
          <a:off x="1365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97427</xdr:rowOff>
    </xdr:from>
    <xdr:to>
      <xdr:col>76</xdr:col>
      <xdr:colOff>114300</xdr:colOff>
      <xdr:row>42</xdr:row>
      <xdr:rowOff>7620</xdr:rowOff>
    </xdr:to>
    <xdr:cxnSp macro="">
      <xdr:nvCxnSpPr>
        <xdr:cNvPr id="342" name="直線コネクタ 341">
          <a:extLst>
            <a:ext uri="{FF2B5EF4-FFF2-40B4-BE49-F238E27FC236}">
              <a16:creationId xmlns:a16="http://schemas.microsoft.com/office/drawing/2014/main" id="{80453EB2-0C7A-4F2F-88D7-67C821ADE7FB}"/>
            </a:ext>
          </a:extLst>
        </xdr:cNvPr>
        <xdr:cNvCxnSpPr/>
      </xdr:nvCxnSpPr>
      <xdr:spPr>
        <a:xfrm>
          <a:off x="13703300" y="712687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20501</xdr:rowOff>
    </xdr:from>
    <xdr:to>
      <xdr:col>67</xdr:col>
      <xdr:colOff>101600</xdr:colOff>
      <xdr:row>41</xdr:row>
      <xdr:rowOff>122101</xdr:rowOff>
    </xdr:to>
    <xdr:sp macro="" textlink="">
      <xdr:nvSpPr>
        <xdr:cNvPr id="343" name="楕円 342">
          <a:extLst>
            <a:ext uri="{FF2B5EF4-FFF2-40B4-BE49-F238E27FC236}">
              <a16:creationId xmlns:a16="http://schemas.microsoft.com/office/drawing/2014/main" id="{18AC24FD-7F6C-4E7B-B357-80DE286900FB}"/>
            </a:ext>
          </a:extLst>
        </xdr:cNvPr>
        <xdr:cNvSpPr/>
      </xdr:nvSpPr>
      <xdr:spPr>
        <a:xfrm>
          <a:off x="12763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71301</xdr:rowOff>
    </xdr:from>
    <xdr:to>
      <xdr:col>71</xdr:col>
      <xdr:colOff>177800</xdr:colOff>
      <xdr:row>41</xdr:row>
      <xdr:rowOff>97427</xdr:rowOff>
    </xdr:to>
    <xdr:cxnSp macro="">
      <xdr:nvCxnSpPr>
        <xdr:cNvPr id="344" name="直線コネクタ 343">
          <a:extLst>
            <a:ext uri="{FF2B5EF4-FFF2-40B4-BE49-F238E27FC236}">
              <a16:creationId xmlns:a16="http://schemas.microsoft.com/office/drawing/2014/main" id="{388448B9-9A4D-4ED8-9130-BF28FAC5F389}"/>
            </a:ext>
          </a:extLst>
        </xdr:cNvPr>
        <xdr:cNvCxnSpPr/>
      </xdr:nvCxnSpPr>
      <xdr:spPr>
        <a:xfrm>
          <a:off x="12814300" y="710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2EF1E53C-1E99-4FA0-B6D8-932448A457AE}"/>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DF11DE72-AC71-428C-8A9C-3006E72DD672}"/>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8AA48712-89FD-448B-ACF8-B44F9DA9044F}"/>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DDC8C6FB-E5E4-4323-B619-F3BC5982CDB1}"/>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57711</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2B935B3C-DC04-42ED-9E18-35FBCD3CC85F}"/>
            </a:ext>
          </a:extLst>
        </xdr:cNvPr>
        <xdr:cNvSpPr txBox="1"/>
      </xdr:nvSpPr>
      <xdr:spPr>
        <a:xfrm>
          <a:off x="152660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49547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BCDCF7E2-8283-4DB9-A3A9-FA9F064C4F2A}"/>
            </a:ext>
          </a:extLst>
        </xdr:cNvPr>
        <xdr:cNvSpPr txBox="1"/>
      </xdr:nvSpPr>
      <xdr:spPr>
        <a:xfrm>
          <a:off x="14389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139354</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A17B2A61-4D4D-4CEE-90A5-CF5904DA930A}"/>
            </a:ext>
          </a:extLst>
        </xdr:cNvPr>
        <xdr:cNvSpPr txBox="1"/>
      </xdr:nvSpPr>
      <xdr:spPr>
        <a:xfrm>
          <a:off x="13500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113228</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22F99117-FB75-4F0E-9DC8-209F20A04530}"/>
            </a:ext>
          </a:extLst>
        </xdr:cNvPr>
        <xdr:cNvSpPr txBox="1"/>
      </xdr:nvSpPr>
      <xdr:spPr>
        <a:xfrm>
          <a:off x="12611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E8AC23E8-CCD0-40D6-858F-ED05DB1AA2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4829F526-61D9-49AE-A592-E7895E96F69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E56BC365-2FE8-4141-824E-AAD0C192859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F952DACE-2C21-47BE-9655-A0A2BDDE3D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5529073E-0548-4976-9430-CA47F3B9F0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4246551A-A1A3-4C7B-AE13-9E0DA5F5BA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411651EA-15C2-4372-B2E3-9DDED44FC3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83E2D8B-D952-4FB8-A428-53B98073F9C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CA4F1D04-4BFD-4763-899A-FF43AD1473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91782AE3-FB6F-472A-939F-D1A8D9A911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3" name="直線コネクタ 362">
          <a:extLst>
            <a:ext uri="{FF2B5EF4-FFF2-40B4-BE49-F238E27FC236}">
              <a16:creationId xmlns:a16="http://schemas.microsoft.com/office/drawing/2014/main" id="{274D6D52-8A11-4D6D-8EF7-3320A856F44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4" name="テキスト ボックス 363">
          <a:extLst>
            <a:ext uri="{FF2B5EF4-FFF2-40B4-BE49-F238E27FC236}">
              <a16:creationId xmlns:a16="http://schemas.microsoft.com/office/drawing/2014/main" id="{8CCC7D65-80F8-4FCA-9950-291124562095}"/>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C69D7127-8C4A-41BB-8EC7-89C4CE4470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6" name="テキスト ボックス 365">
          <a:extLst>
            <a:ext uri="{FF2B5EF4-FFF2-40B4-BE49-F238E27FC236}">
              <a16:creationId xmlns:a16="http://schemas.microsoft.com/office/drawing/2014/main" id="{308DAC7E-A6DA-4AAC-A444-156EAE93C1E6}"/>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7" name="直線コネクタ 366">
          <a:extLst>
            <a:ext uri="{FF2B5EF4-FFF2-40B4-BE49-F238E27FC236}">
              <a16:creationId xmlns:a16="http://schemas.microsoft.com/office/drawing/2014/main" id="{0E80A0C0-7C14-47A4-A0AE-2354A12A323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8" name="テキスト ボックス 367">
          <a:extLst>
            <a:ext uri="{FF2B5EF4-FFF2-40B4-BE49-F238E27FC236}">
              <a16:creationId xmlns:a16="http://schemas.microsoft.com/office/drawing/2014/main" id="{A2807744-E250-4BF3-A2C3-05666E32C2EC}"/>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F9421155-695F-435D-BCC0-5FF0D5A416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2DA0C33D-F401-4FAB-A277-A7CB556A70F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89BCE12D-8A30-45AC-8076-528D394895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2" name="直線コネクタ 371">
          <a:extLst>
            <a:ext uri="{FF2B5EF4-FFF2-40B4-BE49-F238E27FC236}">
              <a16:creationId xmlns:a16="http://schemas.microsoft.com/office/drawing/2014/main" id="{35ADDB59-9B9B-41FA-ABEA-B75E7443BC02}"/>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3" name="【一般廃棄物処理施設】&#10;一人当たり有形固定資産（償却資産）額最小値テキスト">
          <a:extLst>
            <a:ext uri="{FF2B5EF4-FFF2-40B4-BE49-F238E27FC236}">
              <a16:creationId xmlns:a16="http://schemas.microsoft.com/office/drawing/2014/main" id="{9AEB5216-4BA2-4529-835B-5788C8A9426B}"/>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4" name="直線コネクタ 373">
          <a:extLst>
            <a:ext uri="{FF2B5EF4-FFF2-40B4-BE49-F238E27FC236}">
              <a16:creationId xmlns:a16="http://schemas.microsoft.com/office/drawing/2014/main" id="{DE450126-7622-40EF-8C53-DAB10417B3C5}"/>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3A97E184-586C-4905-8CF6-84BCC90421D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6" name="直線コネクタ 375">
          <a:extLst>
            <a:ext uri="{FF2B5EF4-FFF2-40B4-BE49-F238E27FC236}">
              <a16:creationId xmlns:a16="http://schemas.microsoft.com/office/drawing/2014/main" id="{D653A3A3-A50F-4AAA-B7E4-21DA0D7C736E}"/>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0CF0C82-9D8C-4C92-A2B5-D0E53C8D1F9C}"/>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8" name="フローチャート: 判断 377">
          <a:extLst>
            <a:ext uri="{FF2B5EF4-FFF2-40B4-BE49-F238E27FC236}">
              <a16:creationId xmlns:a16="http://schemas.microsoft.com/office/drawing/2014/main" id="{8C5AA34F-0F4F-4DCC-B8F7-AC810B92E827}"/>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9" name="フローチャート: 判断 378">
          <a:extLst>
            <a:ext uri="{FF2B5EF4-FFF2-40B4-BE49-F238E27FC236}">
              <a16:creationId xmlns:a16="http://schemas.microsoft.com/office/drawing/2014/main" id="{C247C6A0-5161-4C53-94EF-C4731CAC23D9}"/>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80" name="フローチャート: 判断 379">
          <a:extLst>
            <a:ext uri="{FF2B5EF4-FFF2-40B4-BE49-F238E27FC236}">
              <a16:creationId xmlns:a16="http://schemas.microsoft.com/office/drawing/2014/main" id="{6A8BAC18-EA58-44CA-9911-B10FF7EB4CBF}"/>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1" name="フローチャート: 判断 380">
          <a:extLst>
            <a:ext uri="{FF2B5EF4-FFF2-40B4-BE49-F238E27FC236}">
              <a16:creationId xmlns:a16="http://schemas.microsoft.com/office/drawing/2014/main" id="{CCBAB616-278F-4D47-9B30-8AC728229385}"/>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2" name="フローチャート: 判断 381">
          <a:extLst>
            <a:ext uri="{FF2B5EF4-FFF2-40B4-BE49-F238E27FC236}">
              <a16:creationId xmlns:a16="http://schemas.microsoft.com/office/drawing/2014/main" id="{B100CE09-33BD-4AE6-8EDA-13C0431FF0DB}"/>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C9D73536-90B5-4455-B797-B237BC9817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8399361E-963B-444C-8D1E-A909821A39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9DEA9B4-3595-4268-8EA5-1CFF88058B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20204A5-800E-49F0-9F78-E5EACE63E3C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1DBBC4D0-12AE-4219-844C-2E12814D6B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16475</xdr:rowOff>
    </xdr:from>
    <xdr:to>
      <xdr:col>116</xdr:col>
      <xdr:colOff>114300</xdr:colOff>
      <xdr:row>39</xdr:row>
      <xdr:rowOff>118075</xdr:rowOff>
    </xdr:to>
    <xdr:sp macro="" textlink="">
      <xdr:nvSpPr>
        <xdr:cNvPr id="388" name="楕円 387">
          <a:extLst>
            <a:ext uri="{FF2B5EF4-FFF2-40B4-BE49-F238E27FC236}">
              <a16:creationId xmlns:a16="http://schemas.microsoft.com/office/drawing/2014/main" id="{22316B0E-5356-45E3-8B0A-4C31B4EB45A3}"/>
            </a:ext>
          </a:extLst>
        </xdr:cNvPr>
        <xdr:cNvSpPr/>
      </xdr:nvSpPr>
      <xdr:spPr>
        <a:xfrm>
          <a:off x="22110700" y="6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39352</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334FB1AB-1485-475D-9A0E-8F2725BF17E1}"/>
            </a:ext>
          </a:extLst>
        </xdr:cNvPr>
        <xdr:cNvSpPr txBox="1"/>
      </xdr:nvSpPr>
      <xdr:spPr>
        <a:xfrm>
          <a:off x="22199600" y="655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26442</xdr:rowOff>
    </xdr:from>
    <xdr:to>
      <xdr:col>112</xdr:col>
      <xdr:colOff>38100</xdr:colOff>
      <xdr:row>39</xdr:row>
      <xdr:rowOff>128042</xdr:rowOff>
    </xdr:to>
    <xdr:sp macro="" textlink="">
      <xdr:nvSpPr>
        <xdr:cNvPr id="390" name="楕円 389">
          <a:extLst>
            <a:ext uri="{FF2B5EF4-FFF2-40B4-BE49-F238E27FC236}">
              <a16:creationId xmlns:a16="http://schemas.microsoft.com/office/drawing/2014/main" id="{D354981E-970B-4E20-9C09-9EAFCE93E054}"/>
            </a:ext>
          </a:extLst>
        </xdr:cNvPr>
        <xdr:cNvSpPr/>
      </xdr:nvSpPr>
      <xdr:spPr>
        <a:xfrm>
          <a:off x="21272500" y="67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67275</xdr:rowOff>
    </xdr:from>
    <xdr:to>
      <xdr:col>116</xdr:col>
      <xdr:colOff>63500</xdr:colOff>
      <xdr:row>39</xdr:row>
      <xdr:rowOff>77242</xdr:rowOff>
    </xdr:to>
    <xdr:cxnSp macro="">
      <xdr:nvCxnSpPr>
        <xdr:cNvPr id="391" name="直線コネクタ 390">
          <a:extLst>
            <a:ext uri="{FF2B5EF4-FFF2-40B4-BE49-F238E27FC236}">
              <a16:creationId xmlns:a16="http://schemas.microsoft.com/office/drawing/2014/main" id="{F072F2F2-A22D-427B-9610-7F5096A215E1}"/>
            </a:ext>
          </a:extLst>
        </xdr:cNvPr>
        <xdr:cNvCxnSpPr/>
      </xdr:nvCxnSpPr>
      <xdr:spPr>
        <a:xfrm flipV="1">
          <a:off x="21323300" y="6753825"/>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31486</xdr:rowOff>
    </xdr:from>
    <xdr:to>
      <xdr:col>107</xdr:col>
      <xdr:colOff>101600</xdr:colOff>
      <xdr:row>39</xdr:row>
      <xdr:rowOff>133086</xdr:rowOff>
    </xdr:to>
    <xdr:sp macro="" textlink="">
      <xdr:nvSpPr>
        <xdr:cNvPr id="392" name="楕円 391">
          <a:extLst>
            <a:ext uri="{FF2B5EF4-FFF2-40B4-BE49-F238E27FC236}">
              <a16:creationId xmlns:a16="http://schemas.microsoft.com/office/drawing/2014/main" id="{ECEEB942-1928-429D-AD5F-0C8175675D0C}"/>
            </a:ext>
          </a:extLst>
        </xdr:cNvPr>
        <xdr:cNvSpPr/>
      </xdr:nvSpPr>
      <xdr:spPr>
        <a:xfrm>
          <a:off x="20383500" y="67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77242</xdr:rowOff>
    </xdr:from>
    <xdr:to>
      <xdr:col>111</xdr:col>
      <xdr:colOff>177800</xdr:colOff>
      <xdr:row>39</xdr:row>
      <xdr:rowOff>82286</xdr:rowOff>
    </xdr:to>
    <xdr:cxnSp macro="">
      <xdr:nvCxnSpPr>
        <xdr:cNvPr id="393" name="直線コネクタ 392">
          <a:extLst>
            <a:ext uri="{FF2B5EF4-FFF2-40B4-BE49-F238E27FC236}">
              <a16:creationId xmlns:a16="http://schemas.microsoft.com/office/drawing/2014/main" id="{33736EEC-9F71-4C15-8EAD-2CD9E8CFD4F6}"/>
            </a:ext>
          </a:extLst>
        </xdr:cNvPr>
        <xdr:cNvCxnSpPr/>
      </xdr:nvCxnSpPr>
      <xdr:spPr>
        <a:xfrm flipV="1">
          <a:off x="20434300" y="6763792"/>
          <a:ext cx="88900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35916</xdr:rowOff>
    </xdr:from>
    <xdr:to>
      <xdr:col>102</xdr:col>
      <xdr:colOff>165100</xdr:colOff>
      <xdr:row>39</xdr:row>
      <xdr:rowOff>137516</xdr:rowOff>
    </xdr:to>
    <xdr:sp macro="" textlink="">
      <xdr:nvSpPr>
        <xdr:cNvPr id="394" name="楕円 393">
          <a:extLst>
            <a:ext uri="{FF2B5EF4-FFF2-40B4-BE49-F238E27FC236}">
              <a16:creationId xmlns:a16="http://schemas.microsoft.com/office/drawing/2014/main" id="{FB245AB2-3D99-4EB8-981E-67BD58DFDCA4}"/>
            </a:ext>
          </a:extLst>
        </xdr:cNvPr>
        <xdr:cNvSpPr/>
      </xdr:nvSpPr>
      <xdr:spPr>
        <a:xfrm>
          <a:off x="19494500" y="67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82286</xdr:rowOff>
    </xdr:from>
    <xdr:to>
      <xdr:col>107</xdr:col>
      <xdr:colOff>50800</xdr:colOff>
      <xdr:row>39</xdr:row>
      <xdr:rowOff>86716</xdr:rowOff>
    </xdr:to>
    <xdr:cxnSp macro="">
      <xdr:nvCxnSpPr>
        <xdr:cNvPr id="395" name="直線コネクタ 394">
          <a:extLst>
            <a:ext uri="{FF2B5EF4-FFF2-40B4-BE49-F238E27FC236}">
              <a16:creationId xmlns:a16="http://schemas.microsoft.com/office/drawing/2014/main" id="{5A676D5B-93A1-4171-8D40-14CF6E622E49}"/>
            </a:ext>
          </a:extLst>
        </xdr:cNvPr>
        <xdr:cNvCxnSpPr/>
      </xdr:nvCxnSpPr>
      <xdr:spPr>
        <a:xfrm flipV="1">
          <a:off x="19545300" y="6768836"/>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41953</xdr:rowOff>
    </xdr:from>
    <xdr:to>
      <xdr:col>98</xdr:col>
      <xdr:colOff>38100</xdr:colOff>
      <xdr:row>39</xdr:row>
      <xdr:rowOff>143553</xdr:rowOff>
    </xdr:to>
    <xdr:sp macro="" textlink="">
      <xdr:nvSpPr>
        <xdr:cNvPr id="396" name="楕円 395">
          <a:extLst>
            <a:ext uri="{FF2B5EF4-FFF2-40B4-BE49-F238E27FC236}">
              <a16:creationId xmlns:a16="http://schemas.microsoft.com/office/drawing/2014/main" id="{39DB8F5F-1215-4C9A-BB7C-B598EC381932}"/>
            </a:ext>
          </a:extLst>
        </xdr:cNvPr>
        <xdr:cNvSpPr/>
      </xdr:nvSpPr>
      <xdr:spPr>
        <a:xfrm>
          <a:off x="18605500" y="67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86716</xdr:rowOff>
    </xdr:from>
    <xdr:to>
      <xdr:col>102</xdr:col>
      <xdr:colOff>114300</xdr:colOff>
      <xdr:row>39</xdr:row>
      <xdr:rowOff>92753</xdr:rowOff>
    </xdr:to>
    <xdr:cxnSp macro="">
      <xdr:nvCxnSpPr>
        <xdr:cNvPr id="397" name="直線コネクタ 396">
          <a:extLst>
            <a:ext uri="{FF2B5EF4-FFF2-40B4-BE49-F238E27FC236}">
              <a16:creationId xmlns:a16="http://schemas.microsoft.com/office/drawing/2014/main" id="{BF8352B5-0FD4-445C-AAFA-2491DD1797F6}"/>
            </a:ext>
          </a:extLst>
        </xdr:cNvPr>
        <xdr:cNvCxnSpPr/>
      </xdr:nvCxnSpPr>
      <xdr:spPr>
        <a:xfrm flipV="1">
          <a:off x="18656300" y="6773266"/>
          <a:ext cx="889000" cy="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320590A7-FB69-403B-8E50-B7B643A2BB6A}"/>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12DF922F-384C-4163-B852-D74F702032D8}"/>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19AFB08D-09BF-4F29-80B8-E097EE48F1A8}"/>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52984448-B393-4177-A147-5467DE5D40E9}"/>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144569</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3F19E9BB-9BB1-4EF7-A801-9212B8350E0F}"/>
            </a:ext>
          </a:extLst>
        </xdr:cNvPr>
        <xdr:cNvSpPr txBox="1"/>
      </xdr:nvSpPr>
      <xdr:spPr>
        <a:xfrm>
          <a:off x="21011095" y="648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149613</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41E67C31-0553-40C1-9529-576568ACAD44}"/>
            </a:ext>
          </a:extLst>
        </xdr:cNvPr>
        <xdr:cNvSpPr txBox="1"/>
      </xdr:nvSpPr>
      <xdr:spPr>
        <a:xfrm>
          <a:off x="20134795" y="649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154043</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3CB5DE2E-0032-4224-9C38-79BBBB55AEEE}"/>
            </a:ext>
          </a:extLst>
        </xdr:cNvPr>
        <xdr:cNvSpPr txBox="1"/>
      </xdr:nvSpPr>
      <xdr:spPr>
        <a:xfrm>
          <a:off x="19245795" y="649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160080</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4DCB714E-7824-4851-9EFA-D46EB835F574}"/>
            </a:ext>
          </a:extLst>
        </xdr:cNvPr>
        <xdr:cNvSpPr txBox="1"/>
      </xdr:nvSpPr>
      <xdr:spPr>
        <a:xfrm>
          <a:off x="18356795" y="65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446D732E-5BFD-49B7-B340-4365C3CEFD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D59A0DCF-DF7F-41A1-A2CF-EB2FBE853C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3339046A-9209-4421-BFCF-A054F66A8B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E665D79-7EBD-4D4D-8EC1-47E609AC35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5B932373-13E0-4002-88AC-DBCEC33F6A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EB73673A-EA29-4CB6-8A9C-D53B64C0C2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BECF2F5A-7E09-4D6D-829E-5A178E1768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67BE0EFD-53A6-40CC-B30E-5327DE7873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E976B5F9-D517-469C-A4AD-CF3D5B80EFE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6E1077FF-A761-4939-BFEB-9194F98BAB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9BA0B96C-5E8B-4897-9AA7-DCE62923D09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1A806B36-6ED2-495D-A4BE-445767277CF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8" name="テキスト ボックス 417">
          <a:extLst>
            <a:ext uri="{FF2B5EF4-FFF2-40B4-BE49-F238E27FC236}">
              <a16:creationId xmlns:a16="http://schemas.microsoft.com/office/drawing/2014/main" id="{94D0753E-172E-4C0E-B0C4-E37AECE76E3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D42DC28F-6ECB-48CD-8C77-6F579D69934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EB216370-3A4E-4FE4-8EC2-56699DFB0A6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B62F389F-4407-4B8F-AAE3-E5DECB20F50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E9E99F55-4749-4F1C-AF62-80F52733A9C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66046241-833C-4585-8495-FB8C05638E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70E92276-8F5D-40BE-90E8-D6C8A9D0481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EF2B5D31-86CC-45D5-BF9E-23DE42782C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9C1C6A9A-95B5-4E0B-92CF-F6A7BC59B74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980CB557-47AA-4BDE-A85E-C37AEDD65B4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8" name="テキスト ボックス 427">
          <a:extLst>
            <a:ext uri="{FF2B5EF4-FFF2-40B4-BE49-F238E27FC236}">
              <a16:creationId xmlns:a16="http://schemas.microsoft.com/office/drawing/2014/main" id="{967ABA94-52AE-4EFB-BC87-AEF1EAEE785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AC665046-89DA-43C7-9B19-3746EF1C8F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id="{3AA1EDB2-7E1A-474D-8411-6425B9D83D6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133894</xdr:rowOff>
    </xdr:from>
    <xdr:to>
      <xdr:col>85</xdr:col>
      <xdr:colOff>126364</xdr:colOff>
      <xdr:row>63</xdr:row>
      <xdr:rowOff>156754</xdr:rowOff>
    </xdr:to>
    <xdr:cxnSp macro="">
      <xdr:nvCxnSpPr>
        <xdr:cNvPr id="431" name="直線コネクタ 430">
          <a:extLst>
            <a:ext uri="{FF2B5EF4-FFF2-40B4-BE49-F238E27FC236}">
              <a16:creationId xmlns:a16="http://schemas.microsoft.com/office/drawing/2014/main" id="{3D65E445-242A-4054-BB92-2EC9B3FD33AB}"/>
            </a:ext>
          </a:extLst>
        </xdr:cNvPr>
        <xdr:cNvCxnSpPr/>
      </xdr:nvCxnSpPr>
      <xdr:spPr>
        <a:xfrm flipV="1">
          <a:off x="16318864" y="9735094"/>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405111" cy="259045"/>
    <xdr:sp macro="" textlink="">
      <xdr:nvSpPr>
        <xdr:cNvPr id="432" name="【保健センター・保健所】&#10;有形固定資産減価償却率最小値テキスト">
          <a:extLst>
            <a:ext uri="{FF2B5EF4-FFF2-40B4-BE49-F238E27FC236}">
              <a16:creationId xmlns:a16="http://schemas.microsoft.com/office/drawing/2014/main" id="{B03E92F5-6D93-4318-AE69-D570311F9E26}"/>
            </a:ext>
          </a:extLst>
        </xdr:cNvPr>
        <xdr:cNvSpPr txBox="1"/>
      </xdr:nvSpPr>
      <xdr:spPr>
        <a:xfrm>
          <a:off x="16357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33" name="直線コネクタ 432">
          <a:extLst>
            <a:ext uri="{FF2B5EF4-FFF2-40B4-BE49-F238E27FC236}">
              <a16:creationId xmlns:a16="http://schemas.microsoft.com/office/drawing/2014/main" id="{CFDFE97D-9044-4BD4-BA31-FE18BD15FF61}"/>
            </a:ext>
          </a:extLst>
        </xdr:cNvPr>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80571</xdr:rowOff>
    </xdr:from>
    <xdr:ext cx="405111" cy="259045"/>
    <xdr:sp macro="" textlink="">
      <xdr:nvSpPr>
        <xdr:cNvPr id="434" name="【保健センター・保健所】&#10;有形固定資産減価償却率最大値テキスト">
          <a:extLst>
            <a:ext uri="{FF2B5EF4-FFF2-40B4-BE49-F238E27FC236}">
              <a16:creationId xmlns:a16="http://schemas.microsoft.com/office/drawing/2014/main" id="{2DCA5634-D47A-42F5-8EC3-1A284CE65CBE}"/>
            </a:ext>
          </a:extLst>
        </xdr:cNvPr>
        <xdr:cNvSpPr txBox="1"/>
      </xdr:nvSpPr>
      <xdr:spPr>
        <a:xfrm>
          <a:off x="16357600" y="951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133894</xdr:rowOff>
    </xdr:from>
    <xdr:to>
      <xdr:col>86</xdr:col>
      <xdr:colOff>25400</xdr:colOff>
      <xdr:row>56</xdr:row>
      <xdr:rowOff>133894</xdr:rowOff>
    </xdr:to>
    <xdr:cxnSp macro="">
      <xdr:nvCxnSpPr>
        <xdr:cNvPr id="435" name="直線コネクタ 434">
          <a:extLst>
            <a:ext uri="{FF2B5EF4-FFF2-40B4-BE49-F238E27FC236}">
              <a16:creationId xmlns:a16="http://schemas.microsoft.com/office/drawing/2014/main" id="{ACA32B0C-67CC-4790-B651-238878DA18F7}"/>
            </a:ext>
          </a:extLst>
        </xdr:cNvPr>
        <xdr:cNvCxnSpPr/>
      </xdr:nvCxnSpPr>
      <xdr:spPr>
        <a:xfrm>
          <a:off x="16230600" y="97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136633</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id="{AB811C44-CA34-422D-97EC-DF4385114B46}"/>
            </a:ext>
          </a:extLst>
        </xdr:cNvPr>
        <xdr:cNvSpPr txBox="1"/>
      </xdr:nvSpPr>
      <xdr:spPr>
        <a:xfrm>
          <a:off x="16357600" y="1025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437" name="フローチャート: 判断 436">
          <a:extLst>
            <a:ext uri="{FF2B5EF4-FFF2-40B4-BE49-F238E27FC236}">
              <a16:creationId xmlns:a16="http://schemas.microsoft.com/office/drawing/2014/main" id="{BE1A3513-0249-4BFB-828C-521AC3371BA7}"/>
            </a:ext>
          </a:extLst>
        </xdr:cNvPr>
        <xdr:cNvSpPr/>
      </xdr:nvSpPr>
      <xdr:spPr>
        <a:xfrm>
          <a:off x="16268700" y="102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438" name="フローチャート: 判断 437">
          <a:extLst>
            <a:ext uri="{FF2B5EF4-FFF2-40B4-BE49-F238E27FC236}">
              <a16:creationId xmlns:a16="http://schemas.microsoft.com/office/drawing/2014/main" id="{FB6A1493-D129-45EC-9155-51267FBBE8AA}"/>
            </a:ext>
          </a:extLst>
        </xdr:cNvPr>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39" name="フローチャート: 判断 438">
          <a:extLst>
            <a:ext uri="{FF2B5EF4-FFF2-40B4-BE49-F238E27FC236}">
              <a16:creationId xmlns:a16="http://schemas.microsoft.com/office/drawing/2014/main" id="{9B03D744-9817-49E7-BF1F-5060B1CCFF74}"/>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440" name="フローチャート: 判断 439">
          <a:extLst>
            <a:ext uri="{FF2B5EF4-FFF2-40B4-BE49-F238E27FC236}">
              <a16:creationId xmlns:a16="http://schemas.microsoft.com/office/drawing/2014/main" id="{AAC17A16-F8AD-4B2C-B2B7-90C0FE0AF993}"/>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441" name="フローチャート: 判断 440">
          <a:extLst>
            <a:ext uri="{FF2B5EF4-FFF2-40B4-BE49-F238E27FC236}">
              <a16:creationId xmlns:a16="http://schemas.microsoft.com/office/drawing/2014/main" id="{5520D96B-00D6-437B-ADB3-C7A4625ADB32}"/>
            </a:ext>
          </a:extLst>
        </xdr:cNvPr>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D78F4B63-78EC-44A3-ACAA-EAF6B38790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66503FC-8B5E-4759-A508-4868DFAC17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58B14C95-5A8B-4518-9847-3D2BE8CACC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620C10D-A492-49B3-BA2B-AE7C5F240B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B8659C9-C586-498E-B1A2-B415867013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83094</xdr:rowOff>
    </xdr:from>
    <xdr:to>
      <xdr:col>85</xdr:col>
      <xdr:colOff>177800</xdr:colOff>
      <xdr:row>57</xdr:row>
      <xdr:rowOff>13244</xdr:rowOff>
    </xdr:to>
    <xdr:sp macro="" textlink="">
      <xdr:nvSpPr>
        <xdr:cNvPr id="447" name="楕円 446">
          <a:extLst>
            <a:ext uri="{FF2B5EF4-FFF2-40B4-BE49-F238E27FC236}">
              <a16:creationId xmlns:a16="http://schemas.microsoft.com/office/drawing/2014/main" id="{B886C86E-380B-4EA9-B307-30349AD72630}"/>
            </a:ext>
          </a:extLst>
        </xdr:cNvPr>
        <xdr:cNvSpPr/>
      </xdr:nvSpPr>
      <xdr:spPr>
        <a:xfrm>
          <a:off x="162687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36121</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id="{03827270-41E9-40BB-BD8E-B4BE471A81A3}"/>
            </a:ext>
          </a:extLst>
        </xdr:cNvPr>
        <xdr:cNvSpPr txBox="1"/>
      </xdr:nvSpPr>
      <xdr:spPr>
        <a:xfrm>
          <a:off x="16357600" y="963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39007</xdr:rowOff>
    </xdr:from>
    <xdr:to>
      <xdr:col>81</xdr:col>
      <xdr:colOff>101600</xdr:colOff>
      <xdr:row>56</xdr:row>
      <xdr:rowOff>140607</xdr:rowOff>
    </xdr:to>
    <xdr:sp macro="" textlink="">
      <xdr:nvSpPr>
        <xdr:cNvPr id="449" name="楕円 448">
          <a:extLst>
            <a:ext uri="{FF2B5EF4-FFF2-40B4-BE49-F238E27FC236}">
              <a16:creationId xmlns:a16="http://schemas.microsoft.com/office/drawing/2014/main" id="{15549C63-9567-4373-9659-57B9A3CF892D}"/>
            </a:ext>
          </a:extLst>
        </xdr:cNvPr>
        <xdr:cNvSpPr/>
      </xdr:nvSpPr>
      <xdr:spPr>
        <a:xfrm>
          <a:off x="154305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89807</xdr:rowOff>
    </xdr:from>
    <xdr:to>
      <xdr:col>85</xdr:col>
      <xdr:colOff>127000</xdr:colOff>
      <xdr:row>56</xdr:row>
      <xdr:rowOff>133894</xdr:rowOff>
    </xdr:to>
    <xdr:cxnSp macro="">
      <xdr:nvCxnSpPr>
        <xdr:cNvPr id="450" name="直線コネクタ 449">
          <a:extLst>
            <a:ext uri="{FF2B5EF4-FFF2-40B4-BE49-F238E27FC236}">
              <a16:creationId xmlns:a16="http://schemas.microsoft.com/office/drawing/2014/main" id="{56F89AE9-D5C3-4977-9CCD-60C18A92ACF3}"/>
            </a:ext>
          </a:extLst>
        </xdr:cNvPr>
        <xdr:cNvCxnSpPr/>
      </xdr:nvCxnSpPr>
      <xdr:spPr>
        <a:xfrm>
          <a:off x="15481300" y="96910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451" name="楕円 450">
          <a:extLst>
            <a:ext uri="{FF2B5EF4-FFF2-40B4-BE49-F238E27FC236}">
              <a16:creationId xmlns:a16="http://schemas.microsoft.com/office/drawing/2014/main" id="{DD84E409-F0DD-4111-99A5-93A3B9B1632F}"/>
            </a:ext>
          </a:extLst>
        </xdr:cNvPr>
        <xdr:cNvSpPr/>
      </xdr:nvSpPr>
      <xdr:spPr>
        <a:xfrm>
          <a:off x="14541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89807</xdr:rowOff>
    </xdr:to>
    <xdr:cxnSp macro="">
      <xdr:nvCxnSpPr>
        <xdr:cNvPr id="452" name="直線コネクタ 451">
          <a:extLst>
            <a:ext uri="{FF2B5EF4-FFF2-40B4-BE49-F238E27FC236}">
              <a16:creationId xmlns:a16="http://schemas.microsoft.com/office/drawing/2014/main" id="{8106D6A9-6936-4392-9744-0B124936271A}"/>
            </a:ext>
          </a:extLst>
        </xdr:cNvPr>
        <xdr:cNvCxnSpPr/>
      </xdr:nvCxnSpPr>
      <xdr:spPr>
        <a:xfrm>
          <a:off x="14592300" y="964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122283</xdr:rowOff>
    </xdr:from>
    <xdr:to>
      <xdr:col>72</xdr:col>
      <xdr:colOff>38100</xdr:colOff>
      <xdr:row>56</xdr:row>
      <xdr:rowOff>52433</xdr:rowOff>
    </xdr:to>
    <xdr:sp macro="" textlink="">
      <xdr:nvSpPr>
        <xdr:cNvPr id="453" name="楕円 452">
          <a:extLst>
            <a:ext uri="{FF2B5EF4-FFF2-40B4-BE49-F238E27FC236}">
              <a16:creationId xmlns:a16="http://schemas.microsoft.com/office/drawing/2014/main" id="{9564161B-02ED-48BB-B991-20C26B73B9B3}"/>
            </a:ext>
          </a:extLst>
        </xdr:cNvPr>
        <xdr:cNvSpPr/>
      </xdr:nvSpPr>
      <xdr:spPr>
        <a:xfrm>
          <a:off x="13652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1633</xdr:rowOff>
    </xdr:from>
    <xdr:to>
      <xdr:col>76</xdr:col>
      <xdr:colOff>114300</xdr:colOff>
      <xdr:row>56</xdr:row>
      <xdr:rowOff>45720</xdr:rowOff>
    </xdr:to>
    <xdr:cxnSp macro="">
      <xdr:nvCxnSpPr>
        <xdr:cNvPr id="454" name="直線コネクタ 453">
          <a:extLst>
            <a:ext uri="{FF2B5EF4-FFF2-40B4-BE49-F238E27FC236}">
              <a16:creationId xmlns:a16="http://schemas.microsoft.com/office/drawing/2014/main" id="{BEFD931F-2390-47B2-AFCD-3BBE0420C864}"/>
            </a:ext>
          </a:extLst>
        </xdr:cNvPr>
        <xdr:cNvCxnSpPr/>
      </xdr:nvCxnSpPr>
      <xdr:spPr>
        <a:xfrm>
          <a:off x="13703300" y="960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78196</xdr:rowOff>
    </xdr:from>
    <xdr:to>
      <xdr:col>67</xdr:col>
      <xdr:colOff>101600</xdr:colOff>
      <xdr:row>56</xdr:row>
      <xdr:rowOff>8346</xdr:rowOff>
    </xdr:to>
    <xdr:sp macro="" textlink="">
      <xdr:nvSpPr>
        <xdr:cNvPr id="455" name="楕円 454">
          <a:extLst>
            <a:ext uri="{FF2B5EF4-FFF2-40B4-BE49-F238E27FC236}">
              <a16:creationId xmlns:a16="http://schemas.microsoft.com/office/drawing/2014/main" id="{D33A106F-C425-4C2B-B623-D4B1C9DAE2C6}"/>
            </a:ext>
          </a:extLst>
        </xdr:cNvPr>
        <xdr:cNvSpPr/>
      </xdr:nvSpPr>
      <xdr:spPr>
        <a:xfrm>
          <a:off x="127635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128996</xdr:rowOff>
    </xdr:from>
    <xdr:to>
      <xdr:col>71</xdr:col>
      <xdr:colOff>177800</xdr:colOff>
      <xdr:row>56</xdr:row>
      <xdr:rowOff>1633</xdr:rowOff>
    </xdr:to>
    <xdr:cxnSp macro="">
      <xdr:nvCxnSpPr>
        <xdr:cNvPr id="456" name="直線コネクタ 455">
          <a:extLst>
            <a:ext uri="{FF2B5EF4-FFF2-40B4-BE49-F238E27FC236}">
              <a16:creationId xmlns:a16="http://schemas.microsoft.com/office/drawing/2014/main" id="{B87D55BD-5AB9-45E5-ACB4-30BC6225233E}"/>
            </a:ext>
          </a:extLst>
        </xdr:cNvPr>
        <xdr:cNvCxnSpPr/>
      </xdr:nvCxnSpPr>
      <xdr:spPr>
        <a:xfrm>
          <a:off x="12814300" y="95587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832FBF29-46B6-440B-A1B9-1E45292CA569}"/>
            </a:ext>
          </a:extLst>
        </xdr:cNvPr>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C1AE2ECF-77B9-43B6-8CFA-636CA9180553}"/>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75FED9CE-D0EF-49FD-9B95-46B40E9B9246}"/>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166024</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2BD019AC-99F8-46DA-BA0A-69E3744F9AD4}"/>
            </a:ext>
          </a:extLst>
        </xdr:cNvPr>
        <xdr:cNvSpPr txBox="1"/>
      </xdr:nvSpPr>
      <xdr:spPr>
        <a:xfrm>
          <a:off x="12611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157134</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id="{DEE59E0F-41DF-40AC-877C-2461670A2252}"/>
            </a:ext>
          </a:extLst>
        </xdr:cNvPr>
        <xdr:cNvSpPr txBox="1"/>
      </xdr:nvSpPr>
      <xdr:spPr>
        <a:xfrm>
          <a:off x="15266044" y="94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1F04C679-9589-47C2-8027-3B5C422FAE77}"/>
            </a:ext>
          </a:extLst>
        </xdr:cNvPr>
        <xdr:cNvSpPr txBox="1"/>
      </xdr:nvSpPr>
      <xdr:spPr>
        <a:xfrm>
          <a:off x="14389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68960</xdr:rowOff>
    </xdr:from>
    <xdr:ext cx="340478" cy="259045"/>
    <xdr:sp macro="" textlink="">
      <xdr:nvSpPr>
        <xdr:cNvPr id="463" name="n_3mainValue【保健センター・保健所】&#10;有形固定資産減価償却率">
          <a:extLst>
            <a:ext uri="{FF2B5EF4-FFF2-40B4-BE49-F238E27FC236}">
              <a16:creationId xmlns:a16="http://schemas.microsoft.com/office/drawing/2014/main" id="{C64252CC-DE3A-4AA8-B7B7-59438CD204F2}"/>
            </a:ext>
          </a:extLst>
        </xdr:cNvPr>
        <xdr:cNvSpPr txBox="1"/>
      </xdr:nvSpPr>
      <xdr:spPr>
        <a:xfrm>
          <a:off x="13533061" y="932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24873</xdr:rowOff>
    </xdr:from>
    <xdr:ext cx="340478" cy="259045"/>
    <xdr:sp macro="" textlink="">
      <xdr:nvSpPr>
        <xdr:cNvPr id="464" name="n_4mainValue【保健センター・保健所】&#10;有形固定資産減価償却率">
          <a:extLst>
            <a:ext uri="{FF2B5EF4-FFF2-40B4-BE49-F238E27FC236}">
              <a16:creationId xmlns:a16="http://schemas.microsoft.com/office/drawing/2014/main" id="{93D6C787-C9E9-4BA8-9B76-E7BE8124993F}"/>
            </a:ext>
          </a:extLst>
        </xdr:cNvPr>
        <xdr:cNvSpPr txBox="1"/>
      </xdr:nvSpPr>
      <xdr:spPr>
        <a:xfrm>
          <a:off x="12644061" y="92831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AB2FCF5D-159C-421B-B4DE-458BCB07E1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6B677FFD-D279-47AE-8C21-EBFE51A7B4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190998B7-0210-4A4A-B11F-76DB9474C1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59CB0326-D1EF-474B-A5F6-D751DC2700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4AB3964E-AEBE-4966-9ACD-0B3AFD9B8A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7E3C710-AB6F-4150-8A6B-8B5911AC72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EF3FA334-806C-45E4-8C25-14D5243427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6EFB71C4-EF98-4294-B0A6-8C08FB9A19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4D6C2BAE-E740-4EB3-9965-1D5E318F98E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BC5CC2D3-2338-4687-A930-4CE3E7C6A0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97A2EF5E-4BF9-491A-93C0-906F31B4C7B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16587E1A-BF1E-4DEE-AA51-D373828D10D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16B88D6B-AA0E-4780-8719-4460C134114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D90A9AE3-24E5-4FEA-83D0-1C3CE817426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BD9DAD04-C01B-4697-BB61-BDED0360063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D874FBBB-E6C0-46D0-A373-4FC373F2861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7FE7C8D4-98AF-475F-96D0-6BC5F2DB2AE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2ED90ACD-2E2C-4E1E-BBF4-66A482805D8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23B276C7-3DBD-4C4C-9E98-4D70093E161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7CAF9CE8-89E8-4F95-94F2-D7DADAB35FF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B2034321-03BF-4E7E-BC3D-B92F62D0D1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949D01A-66D7-472A-910B-394BAD54A4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7B6504A2-B5EC-43A2-9806-B2A897092F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8" name="直線コネクタ 487">
          <a:extLst>
            <a:ext uri="{FF2B5EF4-FFF2-40B4-BE49-F238E27FC236}">
              <a16:creationId xmlns:a16="http://schemas.microsoft.com/office/drawing/2014/main" id="{B498BC0A-8314-452F-B9E3-23BC55784107}"/>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CA87FEB3-3628-4585-AE31-084B512FB42B}"/>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90" name="直線コネクタ 489">
          <a:extLst>
            <a:ext uri="{FF2B5EF4-FFF2-40B4-BE49-F238E27FC236}">
              <a16:creationId xmlns:a16="http://schemas.microsoft.com/office/drawing/2014/main" id="{C01080AF-BDD3-437C-8866-CACBBE2A0E75}"/>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88A3D9CF-57EC-40DD-8E8D-944E1672DA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2" name="直線コネクタ 491">
          <a:extLst>
            <a:ext uri="{FF2B5EF4-FFF2-40B4-BE49-F238E27FC236}">
              <a16:creationId xmlns:a16="http://schemas.microsoft.com/office/drawing/2014/main" id="{941865B4-D0AC-450F-8548-BE1CABA69784}"/>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4D629700-957A-4CE6-BDB4-95F538EA671A}"/>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4" name="フローチャート: 判断 493">
          <a:extLst>
            <a:ext uri="{FF2B5EF4-FFF2-40B4-BE49-F238E27FC236}">
              <a16:creationId xmlns:a16="http://schemas.microsoft.com/office/drawing/2014/main" id="{85B5175E-6D20-4338-B9BE-4E17021B06B2}"/>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5" name="フローチャート: 判断 494">
          <a:extLst>
            <a:ext uri="{FF2B5EF4-FFF2-40B4-BE49-F238E27FC236}">
              <a16:creationId xmlns:a16="http://schemas.microsoft.com/office/drawing/2014/main" id="{94105A13-0791-4BEC-8555-54113252D4D6}"/>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6" name="フローチャート: 判断 495">
          <a:extLst>
            <a:ext uri="{FF2B5EF4-FFF2-40B4-BE49-F238E27FC236}">
              <a16:creationId xmlns:a16="http://schemas.microsoft.com/office/drawing/2014/main" id="{6628B479-4428-401A-B5B6-4A93C128A203}"/>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7" name="フローチャート: 判断 496">
          <a:extLst>
            <a:ext uri="{FF2B5EF4-FFF2-40B4-BE49-F238E27FC236}">
              <a16:creationId xmlns:a16="http://schemas.microsoft.com/office/drawing/2014/main" id="{D78408B9-B047-4BDC-9CCA-88232D58DF45}"/>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8" name="フローチャート: 判断 497">
          <a:extLst>
            <a:ext uri="{FF2B5EF4-FFF2-40B4-BE49-F238E27FC236}">
              <a16:creationId xmlns:a16="http://schemas.microsoft.com/office/drawing/2014/main" id="{DBF389FF-BB03-4E29-BDA0-0DF94B2E8F24}"/>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FCB0B86-CABD-4AB3-9BD0-1DFE31C269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96AACFE-88F3-411F-B9F8-4FB9C4F836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08DC9CC-3092-4D5A-8A82-0DF6B93392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2F2EC5E-95B8-458C-8CC3-38F0C29379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545D67B-9584-4890-956A-3E81FD033C3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504" name="楕円 503">
          <a:extLst>
            <a:ext uri="{FF2B5EF4-FFF2-40B4-BE49-F238E27FC236}">
              <a16:creationId xmlns:a16="http://schemas.microsoft.com/office/drawing/2014/main" id="{7398496C-3752-4EBB-B9EF-7A035713A69E}"/>
            </a:ext>
          </a:extLst>
        </xdr:cNvPr>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4DF708EF-F691-4C43-BB2F-86FAB4FAB096}"/>
            </a:ext>
          </a:extLst>
        </xdr:cNvPr>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506" name="楕円 505">
          <a:extLst>
            <a:ext uri="{FF2B5EF4-FFF2-40B4-BE49-F238E27FC236}">
              <a16:creationId xmlns:a16="http://schemas.microsoft.com/office/drawing/2014/main" id="{B49B126D-76FE-4A79-BEE2-B7BAA5922190}"/>
            </a:ext>
          </a:extLst>
        </xdr:cNvPr>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91440</xdr:rowOff>
    </xdr:to>
    <xdr:cxnSp macro="">
      <xdr:nvCxnSpPr>
        <xdr:cNvPr id="507" name="直線コネクタ 506">
          <a:extLst>
            <a:ext uri="{FF2B5EF4-FFF2-40B4-BE49-F238E27FC236}">
              <a16:creationId xmlns:a16="http://schemas.microsoft.com/office/drawing/2014/main" id="{AF6CDA2E-39EB-4F2C-8B6E-48355D36CE70}"/>
            </a:ext>
          </a:extLst>
        </xdr:cNvPr>
        <xdr:cNvCxnSpPr/>
      </xdr:nvCxnSpPr>
      <xdr:spPr>
        <a:xfrm flipV="1">
          <a:off x="21323300" y="10888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43180</xdr:rowOff>
    </xdr:from>
    <xdr:to>
      <xdr:col>107</xdr:col>
      <xdr:colOff>101600</xdr:colOff>
      <xdr:row>63</xdr:row>
      <xdr:rowOff>144780</xdr:rowOff>
    </xdr:to>
    <xdr:sp macro="" textlink="">
      <xdr:nvSpPr>
        <xdr:cNvPr id="508" name="楕円 507">
          <a:extLst>
            <a:ext uri="{FF2B5EF4-FFF2-40B4-BE49-F238E27FC236}">
              <a16:creationId xmlns:a16="http://schemas.microsoft.com/office/drawing/2014/main" id="{4A481A7F-4E27-4C43-BF1D-AF2C9BD8E1B5}"/>
            </a:ext>
          </a:extLst>
        </xdr:cNvPr>
        <xdr:cNvSpPr/>
      </xdr:nvSpPr>
      <xdr:spPr>
        <a:xfrm>
          <a:off x="2038350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93980</xdr:rowOff>
    </xdr:to>
    <xdr:cxnSp macro="">
      <xdr:nvCxnSpPr>
        <xdr:cNvPr id="509" name="直線コネクタ 508">
          <a:extLst>
            <a:ext uri="{FF2B5EF4-FFF2-40B4-BE49-F238E27FC236}">
              <a16:creationId xmlns:a16="http://schemas.microsoft.com/office/drawing/2014/main" id="{DE8E2279-5A7F-4676-9298-8D38AFEA3BAB}"/>
            </a:ext>
          </a:extLst>
        </xdr:cNvPr>
        <xdr:cNvCxnSpPr/>
      </xdr:nvCxnSpPr>
      <xdr:spPr>
        <a:xfrm flipV="1">
          <a:off x="20434300" y="108927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46990</xdr:rowOff>
    </xdr:from>
    <xdr:to>
      <xdr:col>102</xdr:col>
      <xdr:colOff>165100</xdr:colOff>
      <xdr:row>63</xdr:row>
      <xdr:rowOff>148590</xdr:rowOff>
    </xdr:to>
    <xdr:sp macro="" textlink="">
      <xdr:nvSpPr>
        <xdr:cNvPr id="510" name="楕円 509">
          <a:extLst>
            <a:ext uri="{FF2B5EF4-FFF2-40B4-BE49-F238E27FC236}">
              <a16:creationId xmlns:a16="http://schemas.microsoft.com/office/drawing/2014/main" id="{8EFC3541-D41C-4870-B29D-1604F80D0E6A}"/>
            </a:ext>
          </a:extLst>
        </xdr:cNvPr>
        <xdr:cNvSpPr/>
      </xdr:nvSpPr>
      <xdr:spPr>
        <a:xfrm>
          <a:off x="19494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93980</xdr:rowOff>
    </xdr:from>
    <xdr:to>
      <xdr:col>107</xdr:col>
      <xdr:colOff>50800</xdr:colOff>
      <xdr:row>63</xdr:row>
      <xdr:rowOff>97790</xdr:rowOff>
    </xdr:to>
    <xdr:cxnSp macro="">
      <xdr:nvCxnSpPr>
        <xdr:cNvPr id="511" name="直線コネクタ 510">
          <a:extLst>
            <a:ext uri="{FF2B5EF4-FFF2-40B4-BE49-F238E27FC236}">
              <a16:creationId xmlns:a16="http://schemas.microsoft.com/office/drawing/2014/main" id="{F7C93BCD-BF1E-4B8C-8744-C02D96164B24}"/>
            </a:ext>
          </a:extLst>
        </xdr:cNvPr>
        <xdr:cNvCxnSpPr/>
      </xdr:nvCxnSpPr>
      <xdr:spPr>
        <a:xfrm flipV="1">
          <a:off x="19545300" y="10895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49530</xdr:rowOff>
    </xdr:from>
    <xdr:to>
      <xdr:col>98</xdr:col>
      <xdr:colOff>38100</xdr:colOff>
      <xdr:row>63</xdr:row>
      <xdr:rowOff>151130</xdr:rowOff>
    </xdr:to>
    <xdr:sp macro="" textlink="">
      <xdr:nvSpPr>
        <xdr:cNvPr id="512" name="楕円 511">
          <a:extLst>
            <a:ext uri="{FF2B5EF4-FFF2-40B4-BE49-F238E27FC236}">
              <a16:creationId xmlns:a16="http://schemas.microsoft.com/office/drawing/2014/main" id="{4B757535-A5E7-4230-97A9-96ECB7A01238}"/>
            </a:ext>
          </a:extLst>
        </xdr:cNvPr>
        <xdr:cNvSpPr/>
      </xdr:nvSpPr>
      <xdr:spPr>
        <a:xfrm>
          <a:off x="18605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97790</xdr:rowOff>
    </xdr:from>
    <xdr:to>
      <xdr:col>102</xdr:col>
      <xdr:colOff>114300</xdr:colOff>
      <xdr:row>63</xdr:row>
      <xdr:rowOff>100330</xdr:rowOff>
    </xdr:to>
    <xdr:cxnSp macro="">
      <xdr:nvCxnSpPr>
        <xdr:cNvPr id="513" name="直線コネクタ 512">
          <a:extLst>
            <a:ext uri="{FF2B5EF4-FFF2-40B4-BE49-F238E27FC236}">
              <a16:creationId xmlns:a16="http://schemas.microsoft.com/office/drawing/2014/main" id="{7BF8B560-A66C-480A-9532-B8BBC9ED49D3}"/>
            </a:ext>
          </a:extLst>
        </xdr:cNvPr>
        <xdr:cNvCxnSpPr/>
      </xdr:nvCxnSpPr>
      <xdr:spPr>
        <a:xfrm flipV="1">
          <a:off x="18656300" y="108991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14" name="n_1aveValue【保健センター・保健所】&#10;一人当たり面積">
          <a:extLst>
            <a:ext uri="{FF2B5EF4-FFF2-40B4-BE49-F238E27FC236}">
              <a16:creationId xmlns:a16="http://schemas.microsoft.com/office/drawing/2014/main" id="{2E6BE043-587C-4343-8E4E-034B8855B46D}"/>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15" name="n_2aveValue【保健センター・保健所】&#10;一人当たり面積">
          <a:extLst>
            <a:ext uri="{FF2B5EF4-FFF2-40B4-BE49-F238E27FC236}">
              <a16:creationId xmlns:a16="http://schemas.microsoft.com/office/drawing/2014/main" id="{682BE83F-5440-4087-A2DB-1CA220E30C71}"/>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6" name="n_3aveValue【保健センター・保健所】&#10;一人当たり面積">
          <a:extLst>
            <a:ext uri="{FF2B5EF4-FFF2-40B4-BE49-F238E27FC236}">
              <a16:creationId xmlns:a16="http://schemas.microsoft.com/office/drawing/2014/main" id="{C1202C36-2228-42C9-A871-30D72E2EDF92}"/>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17" name="n_4aveValue【保健センター・保健所】&#10;一人当たり面積">
          <a:extLst>
            <a:ext uri="{FF2B5EF4-FFF2-40B4-BE49-F238E27FC236}">
              <a16:creationId xmlns:a16="http://schemas.microsoft.com/office/drawing/2014/main" id="{A925806D-D103-49C6-AF73-F9462B33D0C9}"/>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133367</xdr:rowOff>
    </xdr:from>
    <xdr:ext cx="469744" cy="259045"/>
    <xdr:sp macro="" textlink="">
      <xdr:nvSpPr>
        <xdr:cNvPr id="518" name="n_1mainValue【保健センター・保健所】&#10;一人当たり面積">
          <a:extLst>
            <a:ext uri="{FF2B5EF4-FFF2-40B4-BE49-F238E27FC236}">
              <a16:creationId xmlns:a16="http://schemas.microsoft.com/office/drawing/2014/main" id="{C225BE20-D5FB-44A4-9D5E-1B28F108B628}"/>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135907</xdr:rowOff>
    </xdr:from>
    <xdr:ext cx="469744" cy="259045"/>
    <xdr:sp macro="" textlink="">
      <xdr:nvSpPr>
        <xdr:cNvPr id="519" name="n_2mainValue【保健センター・保健所】&#10;一人当たり面積">
          <a:extLst>
            <a:ext uri="{FF2B5EF4-FFF2-40B4-BE49-F238E27FC236}">
              <a16:creationId xmlns:a16="http://schemas.microsoft.com/office/drawing/2014/main" id="{04E70714-B8AF-4F08-8BD7-24C4EAD326DE}"/>
            </a:ext>
          </a:extLst>
        </xdr:cNvPr>
        <xdr:cNvSpPr txBox="1"/>
      </xdr:nvSpPr>
      <xdr:spPr>
        <a:xfrm>
          <a:off x="20199427" y="1093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139717</xdr:rowOff>
    </xdr:from>
    <xdr:ext cx="469744" cy="259045"/>
    <xdr:sp macro="" textlink="">
      <xdr:nvSpPr>
        <xdr:cNvPr id="520" name="n_3mainValue【保健センター・保健所】&#10;一人当たり面積">
          <a:extLst>
            <a:ext uri="{FF2B5EF4-FFF2-40B4-BE49-F238E27FC236}">
              <a16:creationId xmlns:a16="http://schemas.microsoft.com/office/drawing/2014/main" id="{A58CF579-1A99-4B1E-8327-3E0667671D71}"/>
            </a:ext>
          </a:extLst>
        </xdr:cNvPr>
        <xdr:cNvSpPr txBox="1"/>
      </xdr:nvSpPr>
      <xdr:spPr>
        <a:xfrm>
          <a:off x="19310427" y="1094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142257</xdr:rowOff>
    </xdr:from>
    <xdr:ext cx="469744" cy="259045"/>
    <xdr:sp macro="" textlink="">
      <xdr:nvSpPr>
        <xdr:cNvPr id="521" name="n_4mainValue【保健センター・保健所】&#10;一人当たり面積">
          <a:extLst>
            <a:ext uri="{FF2B5EF4-FFF2-40B4-BE49-F238E27FC236}">
              <a16:creationId xmlns:a16="http://schemas.microsoft.com/office/drawing/2014/main" id="{34569081-10CD-44C6-9CFB-0C4CDCEEE514}"/>
            </a:ext>
          </a:extLst>
        </xdr:cNvPr>
        <xdr:cNvSpPr txBox="1"/>
      </xdr:nvSpPr>
      <xdr:spPr>
        <a:xfrm>
          <a:off x="18421427"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21F1E82C-987D-41C1-9CAF-DF189FC413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62C5F4E9-F49E-4AE4-ADC6-DDAAC2955B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DC77FC5E-CC9B-4286-8C85-18CCF29F949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1355716B-C05C-4127-9C84-DED85BE61D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A48F2CC8-B097-4A34-8F9A-5C572BAF9D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C1CE05DA-4B49-4F63-971F-F893CCBAD73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1534B464-DEB7-48B7-93A2-682B119CD9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50D99C8B-5C76-4F1D-99B0-D11BBABBB26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8B1EA0F0-C47F-4B49-ADC4-A67C10148E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AC1FA5CC-AE95-40D6-814B-2A966E1C0B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EF68555A-0E61-4814-9E65-EDC6918A27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C79E2A66-4A39-4F88-8632-5DED80E1FA2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AEE55743-3ACF-435B-8EF5-7BA2DA21873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064A9B8B-1F8A-4384-AC6D-0E6D0AD50FE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B3E96D13-2AD1-4227-AC7E-3847B47993E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23285677-8CD9-4BA2-996D-B4F0F9C74C9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237FF42B-F2AB-4801-B3B8-E2EA7937B6A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7D2BB1AA-14FD-48DD-BD08-4AA788F886D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1D321EBD-23EE-4A7B-B979-CF7922CEAA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FCE4CF3B-6433-4285-A362-5A80E1AD568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1AED426D-23FE-418C-9618-4FCEA138A9F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C969DA68-39DA-412F-B508-EFAB5A9D21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DEADD171-9DA4-42C9-A713-14C4A937AED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93D0D476-D4EE-4AD1-A332-E418350520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A9226C1A-1C91-420A-A36A-70DD600C5FAE}"/>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0E4DFA26-F4CB-4DF1-A157-37170FD21E1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5E1D8F7E-E66A-41EF-A4BD-413C35FE71E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262474E1-FFED-41F8-ACEC-B1C328A43CFD}"/>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0" name="直線コネクタ 549">
          <a:extLst>
            <a:ext uri="{FF2B5EF4-FFF2-40B4-BE49-F238E27FC236}">
              <a16:creationId xmlns:a16="http://schemas.microsoft.com/office/drawing/2014/main" id="{390A80B5-F88A-4C60-9B51-E72BE579706B}"/>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9677E4D1-ACC7-4BBE-A2EE-6469CE04273A}"/>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2" name="フローチャート: 判断 551">
          <a:extLst>
            <a:ext uri="{FF2B5EF4-FFF2-40B4-BE49-F238E27FC236}">
              <a16:creationId xmlns:a16="http://schemas.microsoft.com/office/drawing/2014/main" id="{6BE98B5C-893D-4127-9A3E-EA762FB8276F}"/>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3" name="フローチャート: 判断 552">
          <a:extLst>
            <a:ext uri="{FF2B5EF4-FFF2-40B4-BE49-F238E27FC236}">
              <a16:creationId xmlns:a16="http://schemas.microsoft.com/office/drawing/2014/main" id="{643A3B00-4053-4D20-A1AB-50C84E9A03B2}"/>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4" name="フローチャート: 判断 553">
          <a:extLst>
            <a:ext uri="{FF2B5EF4-FFF2-40B4-BE49-F238E27FC236}">
              <a16:creationId xmlns:a16="http://schemas.microsoft.com/office/drawing/2014/main" id="{E7D9A0F0-A862-4614-BFC4-0EB48633C0D1}"/>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5" name="フローチャート: 判断 554">
          <a:extLst>
            <a:ext uri="{FF2B5EF4-FFF2-40B4-BE49-F238E27FC236}">
              <a16:creationId xmlns:a16="http://schemas.microsoft.com/office/drawing/2014/main" id="{54B64617-DB46-43EA-8319-542693E51888}"/>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6" name="フローチャート: 判断 555">
          <a:extLst>
            <a:ext uri="{FF2B5EF4-FFF2-40B4-BE49-F238E27FC236}">
              <a16:creationId xmlns:a16="http://schemas.microsoft.com/office/drawing/2014/main" id="{6B06A171-1F67-4A75-9A28-8A763AC00735}"/>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571D2F30-07F7-4C95-84D5-B401324AD67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E8CB9A3-C844-451C-B55D-C979CEF1C8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FFBE7A88-2DE9-4596-88A1-F313FC8821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BBC88B9-9ED0-4158-A1F2-42CE6920BB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757D465C-B3A5-4603-A0EE-2D6B8833CE8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139700</xdr:rowOff>
    </xdr:from>
    <xdr:to>
      <xdr:col>85</xdr:col>
      <xdr:colOff>177800</xdr:colOff>
      <xdr:row>84</xdr:row>
      <xdr:rowOff>69850</xdr:rowOff>
    </xdr:to>
    <xdr:sp macro="" textlink="">
      <xdr:nvSpPr>
        <xdr:cNvPr id="562" name="楕円 561">
          <a:extLst>
            <a:ext uri="{FF2B5EF4-FFF2-40B4-BE49-F238E27FC236}">
              <a16:creationId xmlns:a16="http://schemas.microsoft.com/office/drawing/2014/main" id="{279EA5DC-07E2-49DB-AE2B-FBF69FE9CF9F}"/>
            </a:ext>
          </a:extLst>
        </xdr:cNvPr>
        <xdr:cNvSpPr/>
      </xdr:nvSpPr>
      <xdr:spPr>
        <a:xfrm>
          <a:off x="16268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118127</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A139017A-F03E-4111-AC80-27379A2A8135}"/>
            </a:ext>
          </a:extLst>
        </xdr:cNvPr>
        <xdr:cNvSpPr txBox="1"/>
      </xdr:nvSpPr>
      <xdr:spPr>
        <a:xfrm>
          <a:off x="16357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564" name="楕円 563">
          <a:extLst>
            <a:ext uri="{FF2B5EF4-FFF2-40B4-BE49-F238E27FC236}">
              <a16:creationId xmlns:a16="http://schemas.microsoft.com/office/drawing/2014/main" id="{9D64CFB9-639B-4960-A361-423E091E3414}"/>
            </a:ext>
          </a:extLst>
        </xdr:cNvPr>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84</xdr:row>
      <xdr:rowOff>19050</xdr:rowOff>
    </xdr:to>
    <xdr:cxnSp macro="">
      <xdr:nvCxnSpPr>
        <xdr:cNvPr id="565" name="直線コネクタ 564">
          <a:extLst>
            <a:ext uri="{FF2B5EF4-FFF2-40B4-BE49-F238E27FC236}">
              <a16:creationId xmlns:a16="http://schemas.microsoft.com/office/drawing/2014/main" id="{0B550499-1858-4F73-9FB6-4B94CBF8EF01}"/>
            </a:ext>
          </a:extLst>
        </xdr:cNvPr>
        <xdr:cNvCxnSpPr/>
      </xdr:nvCxnSpPr>
      <xdr:spPr>
        <a:xfrm>
          <a:off x="15481300" y="143808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80645</xdr:rowOff>
    </xdr:from>
    <xdr:to>
      <xdr:col>76</xdr:col>
      <xdr:colOff>165100</xdr:colOff>
      <xdr:row>84</xdr:row>
      <xdr:rowOff>10795</xdr:rowOff>
    </xdr:to>
    <xdr:sp macro="" textlink="">
      <xdr:nvSpPr>
        <xdr:cNvPr id="566" name="楕円 565">
          <a:extLst>
            <a:ext uri="{FF2B5EF4-FFF2-40B4-BE49-F238E27FC236}">
              <a16:creationId xmlns:a16="http://schemas.microsoft.com/office/drawing/2014/main" id="{E6510B98-6BFF-4FE7-9CF7-B32F07FEE2CB}"/>
            </a:ext>
          </a:extLst>
        </xdr:cNvPr>
        <xdr:cNvSpPr/>
      </xdr:nvSpPr>
      <xdr:spPr>
        <a:xfrm>
          <a:off x="14541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131445</xdr:rowOff>
    </xdr:from>
    <xdr:to>
      <xdr:col>81</xdr:col>
      <xdr:colOff>50800</xdr:colOff>
      <xdr:row>83</xdr:row>
      <xdr:rowOff>150495</xdr:rowOff>
    </xdr:to>
    <xdr:cxnSp macro="">
      <xdr:nvCxnSpPr>
        <xdr:cNvPr id="567" name="直線コネクタ 566">
          <a:extLst>
            <a:ext uri="{FF2B5EF4-FFF2-40B4-BE49-F238E27FC236}">
              <a16:creationId xmlns:a16="http://schemas.microsoft.com/office/drawing/2014/main" id="{BC80F77E-4A35-4BBE-9718-F7F607058979}"/>
            </a:ext>
          </a:extLst>
        </xdr:cNvPr>
        <xdr:cNvCxnSpPr/>
      </xdr:nvCxnSpPr>
      <xdr:spPr>
        <a:xfrm>
          <a:off x="14592300" y="143617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40639</xdr:rowOff>
    </xdr:from>
    <xdr:to>
      <xdr:col>72</xdr:col>
      <xdr:colOff>38100</xdr:colOff>
      <xdr:row>83</xdr:row>
      <xdr:rowOff>142239</xdr:rowOff>
    </xdr:to>
    <xdr:sp macro="" textlink="">
      <xdr:nvSpPr>
        <xdr:cNvPr id="568" name="楕円 567">
          <a:extLst>
            <a:ext uri="{FF2B5EF4-FFF2-40B4-BE49-F238E27FC236}">
              <a16:creationId xmlns:a16="http://schemas.microsoft.com/office/drawing/2014/main" id="{7E3C8462-26D7-412E-905B-168A1956DCFC}"/>
            </a:ext>
          </a:extLst>
        </xdr:cNvPr>
        <xdr:cNvSpPr/>
      </xdr:nvSpPr>
      <xdr:spPr>
        <a:xfrm>
          <a:off x="13652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91439</xdr:rowOff>
    </xdr:from>
    <xdr:to>
      <xdr:col>76</xdr:col>
      <xdr:colOff>114300</xdr:colOff>
      <xdr:row>83</xdr:row>
      <xdr:rowOff>131445</xdr:rowOff>
    </xdr:to>
    <xdr:cxnSp macro="">
      <xdr:nvCxnSpPr>
        <xdr:cNvPr id="569" name="直線コネクタ 568">
          <a:extLst>
            <a:ext uri="{FF2B5EF4-FFF2-40B4-BE49-F238E27FC236}">
              <a16:creationId xmlns:a16="http://schemas.microsoft.com/office/drawing/2014/main" id="{F067E02C-7DAA-494F-87D6-FB5B0B6DBF07}"/>
            </a:ext>
          </a:extLst>
        </xdr:cNvPr>
        <xdr:cNvCxnSpPr/>
      </xdr:nvCxnSpPr>
      <xdr:spPr>
        <a:xfrm>
          <a:off x="13703300" y="143217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109220</xdr:rowOff>
    </xdr:from>
    <xdr:to>
      <xdr:col>67</xdr:col>
      <xdr:colOff>101600</xdr:colOff>
      <xdr:row>83</xdr:row>
      <xdr:rowOff>39370</xdr:rowOff>
    </xdr:to>
    <xdr:sp macro="" textlink="">
      <xdr:nvSpPr>
        <xdr:cNvPr id="570" name="楕円 569">
          <a:extLst>
            <a:ext uri="{FF2B5EF4-FFF2-40B4-BE49-F238E27FC236}">
              <a16:creationId xmlns:a16="http://schemas.microsoft.com/office/drawing/2014/main" id="{E69DFCE5-0A66-4CBA-A33C-9F96371A461E}"/>
            </a:ext>
          </a:extLst>
        </xdr:cNvPr>
        <xdr:cNvSpPr/>
      </xdr:nvSpPr>
      <xdr:spPr>
        <a:xfrm>
          <a:off x="12763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160020</xdr:rowOff>
    </xdr:from>
    <xdr:to>
      <xdr:col>71</xdr:col>
      <xdr:colOff>177800</xdr:colOff>
      <xdr:row>83</xdr:row>
      <xdr:rowOff>91439</xdr:rowOff>
    </xdr:to>
    <xdr:cxnSp macro="">
      <xdr:nvCxnSpPr>
        <xdr:cNvPr id="571" name="直線コネクタ 570">
          <a:extLst>
            <a:ext uri="{FF2B5EF4-FFF2-40B4-BE49-F238E27FC236}">
              <a16:creationId xmlns:a16="http://schemas.microsoft.com/office/drawing/2014/main" id="{7F7A17ED-9413-4553-B407-B888B5ED0604}"/>
            </a:ext>
          </a:extLst>
        </xdr:cNvPr>
        <xdr:cNvCxnSpPr/>
      </xdr:nvCxnSpPr>
      <xdr:spPr>
        <a:xfrm>
          <a:off x="12814300" y="142189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2" name="n_1aveValue【消防施設】&#10;有形固定資産減価償却率">
          <a:extLst>
            <a:ext uri="{FF2B5EF4-FFF2-40B4-BE49-F238E27FC236}">
              <a16:creationId xmlns:a16="http://schemas.microsoft.com/office/drawing/2014/main" id="{681A9311-243B-4890-A88D-0209FC9B76EA}"/>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3" name="n_2aveValue【消防施設】&#10;有形固定資産減価償却率">
          <a:extLst>
            <a:ext uri="{FF2B5EF4-FFF2-40B4-BE49-F238E27FC236}">
              <a16:creationId xmlns:a16="http://schemas.microsoft.com/office/drawing/2014/main" id="{17513803-1FCE-44C8-80BA-BDB8E1748406}"/>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4" name="n_3aveValue【消防施設】&#10;有形固定資産減価償却率">
          <a:extLst>
            <a:ext uri="{FF2B5EF4-FFF2-40B4-BE49-F238E27FC236}">
              <a16:creationId xmlns:a16="http://schemas.microsoft.com/office/drawing/2014/main" id="{C95A810A-8A32-430A-8BF5-9DC014F77BD3}"/>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75" name="n_4aveValue【消防施設】&#10;有形固定資産減価償却率">
          <a:extLst>
            <a:ext uri="{FF2B5EF4-FFF2-40B4-BE49-F238E27FC236}">
              <a16:creationId xmlns:a16="http://schemas.microsoft.com/office/drawing/2014/main" id="{0FFDEB67-529E-4B40-8055-DB629FF55D19}"/>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576" name="n_1mainValue【消防施設】&#10;有形固定資産減価償却率">
          <a:extLst>
            <a:ext uri="{FF2B5EF4-FFF2-40B4-BE49-F238E27FC236}">
              <a16:creationId xmlns:a16="http://schemas.microsoft.com/office/drawing/2014/main" id="{AB317446-3AC4-4BEB-916E-42696CBDE174}"/>
            </a:ext>
          </a:extLst>
        </xdr:cNvPr>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1922</xdr:rowOff>
    </xdr:from>
    <xdr:ext cx="405111" cy="259045"/>
    <xdr:sp macro="" textlink="">
      <xdr:nvSpPr>
        <xdr:cNvPr id="577" name="n_2mainValue【消防施設】&#10;有形固定資産減価償却率">
          <a:extLst>
            <a:ext uri="{FF2B5EF4-FFF2-40B4-BE49-F238E27FC236}">
              <a16:creationId xmlns:a16="http://schemas.microsoft.com/office/drawing/2014/main" id="{03C690CF-03A2-408F-A29A-3684D619770A}"/>
            </a:ext>
          </a:extLst>
        </xdr:cNvPr>
        <xdr:cNvSpPr txBox="1"/>
      </xdr:nvSpPr>
      <xdr:spPr>
        <a:xfrm>
          <a:off x="14389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133366</xdr:rowOff>
    </xdr:from>
    <xdr:ext cx="405111" cy="259045"/>
    <xdr:sp macro="" textlink="">
      <xdr:nvSpPr>
        <xdr:cNvPr id="578" name="n_3mainValue【消防施設】&#10;有形固定資産減価償却率">
          <a:extLst>
            <a:ext uri="{FF2B5EF4-FFF2-40B4-BE49-F238E27FC236}">
              <a16:creationId xmlns:a16="http://schemas.microsoft.com/office/drawing/2014/main" id="{93A8A22C-0B24-43A6-BB38-10C7EBBB20E8}"/>
            </a:ext>
          </a:extLst>
        </xdr:cNvPr>
        <xdr:cNvSpPr txBox="1"/>
      </xdr:nvSpPr>
      <xdr:spPr>
        <a:xfrm>
          <a:off x="13500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30497</xdr:rowOff>
    </xdr:from>
    <xdr:ext cx="405111" cy="259045"/>
    <xdr:sp macro="" textlink="">
      <xdr:nvSpPr>
        <xdr:cNvPr id="579" name="n_4mainValue【消防施設】&#10;有形固定資産減価償却率">
          <a:extLst>
            <a:ext uri="{FF2B5EF4-FFF2-40B4-BE49-F238E27FC236}">
              <a16:creationId xmlns:a16="http://schemas.microsoft.com/office/drawing/2014/main" id="{F7BC736E-16D5-482B-AE33-311FA927E740}"/>
            </a:ext>
          </a:extLst>
        </xdr:cNvPr>
        <xdr:cNvSpPr txBox="1"/>
      </xdr:nvSpPr>
      <xdr:spPr>
        <a:xfrm>
          <a:off x="12611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3F34CFE3-691C-4425-AD02-A70CDB0BFB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1EB81A27-9FF2-408E-8402-3BA4171F29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CD89D2C4-8210-42F0-9CB0-D942D4F1A87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4B2E925A-458A-4605-9F7A-2967E00D37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14E925CE-1D03-43B7-92FE-1834733F67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300AFBF5-4ED0-4055-B961-7FD4A08263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9E0023A7-8E7C-407A-A311-A5CDB542FA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2D5D02A-089B-42D5-A9F2-43B9BB5205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D996C06E-DF1A-4701-A162-3FFF852220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21800376-D2D8-4F1D-99F4-4C77145D4A3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115156AF-4BE7-4D5B-8E1B-3EDC683A14B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BBF6513F-45AF-4C4E-987D-11914A57230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37D4848D-0F5F-4AC8-9204-820AAC73331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3365BC96-EE78-4E65-828B-491ED1D5D2E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56307479-26EB-47AA-9629-344FB3C5867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F898E5CF-3838-4AAA-A80C-DA5CF77FE89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E2D8C389-C876-4388-83A5-9491DF57806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5614DBCF-04BA-4B70-8E0D-BF6EB45C6C3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F007E21F-E39F-4FAA-BBBF-32EC2B2CA4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2FE1CEF-1A0E-48E4-88FD-0B0D349D4FC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07EEA017-C9C4-4538-9F5B-8652A15908C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1" name="直線コネクタ 600">
          <a:extLst>
            <a:ext uri="{FF2B5EF4-FFF2-40B4-BE49-F238E27FC236}">
              <a16:creationId xmlns:a16="http://schemas.microsoft.com/office/drawing/2014/main" id="{A5F343AC-E7DC-41CB-B7D2-AC3DD0C232EA}"/>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2" name="【消防施設】&#10;一人当たり面積最小値テキスト">
          <a:extLst>
            <a:ext uri="{FF2B5EF4-FFF2-40B4-BE49-F238E27FC236}">
              <a16:creationId xmlns:a16="http://schemas.microsoft.com/office/drawing/2014/main" id="{3A0598B9-7579-4F0A-B92D-CAB7AB026744}"/>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3" name="直線コネクタ 602">
          <a:extLst>
            <a:ext uri="{FF2B5EF4-FFF2-40B4-BE49-F238E27FC236}">
              <a16:creationId xmlns:a16="http://schemas.microsoft.com/office/drawing/2014/main" id="{D7B6CAE4-0EB7-4511-8244-A8FE70E12449}"/>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4" name="【消防施設】&#10;一人当たり面積最大値テキスト">
          <a:extLst>
            <a:ext uri="{FF2B5EF4-FFF2-40B4-BE49-F238E27FC236}">
              <a16:creationId xmlns:a16="http://schemas.microsoft.com/office/drawing/2014/main" id="{3103D359-F76A-4621-8BE6-65FE8732BFCF}"/>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5" name="直線コネクタ 604">
          <a:extLst>
            <a:ext uri="{FF2B5EF4-FFF2-40B4-BE49-F238E27FC236}">
              <a16:creationId xmlns:a16="http://schemas.microsoft.com/office/drawing/2014/main" id="{FB55001A-F768-481C-8133-E33722A34995}"/>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6" name="【消防施設】&#10;一人当たり面積平均値テキスト">
          <a:extLst>
            <a:ext uri="{FF2B5EF4-FFF2-40B4-BE49-F238E27FC236}">
              <a16:creationId xmlns:a16="http://schemas.microsoft.com/office/drawing/2014/main" id="{8044C8CE-20E6-4846-A3DE-93A972535CBF}"/>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7" name="フローチャート: 判断 606">
          <a:extLst>
            <a:ext uri="{FF2B5EF4-FFF2-40B4-BE49-F238E27FC236}">
              <a16:creationId xmlns:a16="http://schemas.microsoft.com/office/drawing/2014/main" id="{AF199C87-FCD9-4C55-8041-B16D768DA6A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8" name="フローチャート: 判断 607">
          <a:extLst>
            <a:ext uri="{FF2B5EF4-FFF2-40B4-BE49-F238E27FC236}">
              <a16:creationId xmlns:a16="http://schemas.microsoft.com/office/drawing/2014/main" id="{50DFDC05-11B4-4ABA-83F2-A17B94A72903}"/>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9" name="フローチャート: 判断 608">
          <a:extLst>
            <a:ext uri="{FF2B5EF4-FFF2-40B4-BE49-F238E27FC236}">
              <a16:creationId xmlns:a16="http://schemas.microsoft.com/office/drawing/2014/main" id="{40CCD721-A524-4C13-8304-52234F8D0A7F}"/>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0" name="フローチャート: 判断 609">
          <a:extLst>
            <a:ext uri="{FF2B5EF4-FFF2-40B4-BE49-F238E27FC236}">
              <a16:creationId xmlns:a16="http://schemas.microsoft.com/office/drawing/2014/main" id="{0D1EF731-A593-41A1-B9FC-E340616676B2}"/>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1" name="フローチャート: 判断 610">
          <a:extLst>
            <a:ext uri="{FF2B5EF4-FFF2-40B4-BE49-F238E27FC236}">
              <a16:creationId xmlns:a16="http://schemas.microsoft.com/office/drawing/2014/main" id="{48A8A4FA-BD67-4514-B3DE-81933BB566B2}"/>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71949EE-5983-459A-BF88-877CBE1DCB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13244F19-B7DD-473E-8EB6-CE602D529B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F97EB2E-474D-4D13-9ABE-73791EC460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99FC9223-4AC2-4B47-9374-749C9CB3A2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D3BE665D-787D-456A-90F5-29DA8EA8B0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108458</xdr:rowOff>
    </xdr:from>
    <xdr:to>
      <xdr:col>116</xdr:col>
      <xdr:colOff>114300</xdr:colOff>
      <xdr:row>85</xdr:row>
      <xdr:rowOff>38608</xdr:rowOff>
    </xdr:to>
    <xdr:sp macro="" textlink="">
      <xdr:nvSpPr>
        <xdr:cNvPr id="617" name="楕円 616">
          <a:extLst>
            <a:ext uri="{FF2B5EF4-FFF2-40B4-BE49-F238E27FC236}">
              <a16:creationId xmlns:a16="http://schemas.microsoft.com/office/drawing/2014/main" id="{F69C4263-3B88-41FD-A982-F20C9E3D7CB3}"/>
            </a:ext>
          </a:extLst>
        </xdr:cNvPr>
        <xdr:cNvSpPr/>
      </xdr:nvSpPr>
      <xdr:spPr>
        <a:xfrm>
          <a:off x="221107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86885</xdr:rowOff>
    </xdr:from>
    <xdr:ext cx="469744" cy="259045"/>
    <xdr:sp macro="" textlink="">
      <xdr:nvSpPr>
        <xdr:cNvPr id="618" name="【消防施設】&#10;一人当たり面積該当値テキスト">
          <a:extLst>
            <a:ext uri="{FF2B5EF4-FFF2-40B4-BE49-F238E27FC236}">
              <a16:creationId xmlns:a16="http://schemas.microsoft.com/office/drawing/2014/main" id="{D3086501-8E10-498D-B973-E5A3F04D4AA9}"/>
            </a:ext>
          </a:extLst>
        </xdr:cNvPr>
        <xdr:cNvSpPr txBox="1"/>
      </xdr:nvSpPr>
      <xdr:spPr>
        <a:xfrm>
          <a:off x="22199600"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119887</xdr:rowOff>
    </xdr:from>
    <xdr:to>
      <xdr:col>112</xdr:col>
      <xdr:colOff>38100</xdr:colOff>
      <xdr:row>85</xdr:row>
      <xdr:rowOff>50037</xdr:rowOff>
    </xdr:to>
    <xdr:sp macro="" textlink="">
      <xdr:nvSpPr>
        <xdr:cNvPr id="619" name="楕円 618">
          <a:extLst>
            <a:ext uri="{FF2B5EF4-FFF2-40B4-BE49-F238E27FC236}">
              <a16:creationId xmlns:a16="http://schemas.microsoft.com/office/drawing/2014/main" id="{FB302185-704A-4C8E-B514-A32806645DFA}"/>
            </a:ext>
          </a:extLst>
        </xdr:cNvPr>
        <xdr:cNvSpPr/>
      </xdr:nvSpPr>
      <xdr:spPr>
        <a:xfrm>
          <a:off x="21272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159258</xdr:rowOff>
    </xdr:from>
    <xdr:to>
      <xdr:col>116</xdr:col>
      <xdr:colOff>63500</xdr:colOff>
      <xdr:row>84</xdr:row>
      <xdr:rowOff>170687</xdr:rowOff>
    </xdr:to>
    <xdr:cxnSp macro="">
      <xdr:nvCxnSpPr>
        <xdr:cNvPr id="620" name="直線コネクタ 619">
          <a:extLst>
            <a:ext uri="{FF2B5EF4-FFF2-40B4-BE49-F238E27FC236}">
              <a16:creationId xmlns:a16="http://schemas.microsoft.com/office/drawing/2014/main" id="{36CBC35C-6341-43D8-9FE1-7CE0B212B1A8}"/>
            </a:ext>
          </a:extLst>
        </xdr:cNvPr>
        <xdr:cNvCxnSpPr/>
      </xdr:nvCxnSpPr>
      <xdr:spPr>
        <a:xfrm flipV="1">
          <a:off x="21323300" y="1456105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133604</xdr:rowOff>
    </xdr:from>
    <xdr:to>
      <xdr:col>107</xdr:col>
      <xdr:colOff>101600</xdr:colOff>
      <xdr:row>85</xdr:row>
      <xdr:rowOff>63754</xdr:rowOff>
    </xdr:to>
    <xdr:sp macro="" textlink="">
      <xdr:nvSpPr>
        <xdr:cNvPr id="621" name="楕円 620">
          <a:extLst>
            <a:ext uri="{FF2B5EF4-FFF2-40B4-BE49-F238E27FC236}">
              <a16:creationId xmlns:a16="http://schemas.microsoft.com/office/drawing/2014/main" id="{85AB7D2B-9F89-405F-86F5-93D4B2DA46FF}"/>
            </a:ext>
          </a:extLst>
        </xdr:cNvPr>
        <xdr:cNvSpPr/>
      </xdr:nvSpPr>
      <xdr:spPr>
        <a:xfrm>
          <a:off x="20383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170687</xdr:rowOff>
    </xdr:from>
    <xdr:to>
      <xdr:col>111</xdr:col>
      <xdr:colOff>177800</xdr:colOff>
      <xdr:row>85</xdr:row>
      <xdr:rowOff>12954</xdr:rowOff>
    </xdr:to>
    <xdr:cxnSp macro="">
      <xdr:nvCxnSpPr>
        <xdr:cNvPr id="622" name="直線コネクタ 621">
          <a:extLst>
            <a:ext uri="{FF2B5EF4-FFF2-40B4-BE49-F238E27FC236}">
              <a16:creationId xmlns:a16="http://schemas.microsoft.com/office/drawing/2014/main" id="{E81B8302-2B0D-4C54-AE3C-2601146900C2}"/>
            </a:ext>
          </a:extLst>
        </xdr:cNvPr>
        <xdr:cNvCxnSpPr/>
      </xdr:nvCxnSpPr>
      <xdr:spPr>
        <a:xfrm flipV="1">
          <a:off x="20434300" y="14572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138176</xdr:rowOff>
    </xdr:from>
    <xdr:to>
      <xdr:col>102</xdr:col>
      <xdr:colOff>165100</xdr:colOff>
      <xdr:row>85</xdr:row>
      <xdr:rowOff>68326</xdr:rowOff>
    </xdr:to>
    <xdr:sp macro="" textlink="">
      <xdr:nvSpPr>
        <xdr:cNvPr id="623" name="楕円 622">
          <a:extLst>
            <a:ext uri="{FF2B5EF4-FFF2-40B4-BE49-F238E27FC236}">
              <a16:creationId xmlns:a16="http://schemas.microsoft.com/office/drawing/2014/main" id="{8EF29BA6-A557-4ED0-9315-CE2742438801}"/>
            </a:ext>
          </a:extLst>
        </xdr:cNvPr>
        <xdr:cNvSpPr/>
      </xdr:nvSpPr>
      <xdr:spPr>
        <a:xfrm>
          <a:off x="19494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xdr:rowOff>
    </xdr:from>
    <xdr:to>
      <xdr:col>107</xdr:col>
      <xdr:colOff>50800</xdr:colOff>
      <xdr:row>85</xdr:row>
      <xdr:rowOff>17526</xdr:rowOff>
    </xdr:to>
    <xdr:cxnSp macro="">
      <xdr:nvCxnSpPr>
        <xdr:cNvPr id="624" name="直線コネクタ 623">
          <a:extLst>
            <a:ext uri="{FF2B5EF4-FFF2-40B4-BE49-F238E27FC236}">
              <a16:creationId xmlns:a16="http://schemas.microsoft.com/office/drawing/2014/main" id="{57AA0069-FF38-436A-A755-EA1444AF2925}"/>
            </a:ext>
          </a:extLst>
        </xdr:cNvPr>
        <xdr:cNvCxnSpPr/>
      </xdr:nvCxnSpPr>
      <xdr:spPr>
        <a:xfrm flipV="1">
          <a:off x="19545300" y="1458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142748</xdr:rowOff>
    </xdr:from>
    <xdr:to>
      <xdr:col>98</xdr:col>
      <xdr:colOff>38100</xdr:colOff>
      <xdr:row>85</xdr:row>
      <xdr:rowOff>72898</xdr:rowOff>
    </xdr:to>
    <xdr:sp macro="" textlink="">
      <xdr:nvSpPr>
        <xdr:cNvPr id="625" name="楕円 624">
          <a:extLst>
            <a:ext uri="{FF2B5EF4-FFF2-40B4-BE49-F238E27FC236}">
              <a16:creationId xmlns:a16="http://schemas.microsoft.com/office/drawing/2014/main" id="{D9637390-C082-4C41-9008-07392E7C9A61}"/>
            </a:ext>
          </a:extLst>
        </xdr:cNvPr>
        <xdr:cNvSpPr/>
      </xdr:nvSpPr>
      <xdr:spPr>
        <a:xfrm>
          <a:off x="18605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17526</xdr:rowOff>
    </xdr:from>
    <xdr:to>
      <xdr:col>102</xdr:col>
      <xdr:colOff>114300</xdr:colOff>
      <xdr:row>85</xdr:row>
      <xdr:rowOff>22098</xdr:rowOff>
    </xdr:to>
    <xdr:cxnSp macro="">
      <xdr:nvCxnSpPr>
        <xdr:cNvPr id="626" name="直線コネクタ 625">
          <a:extLst>
            <a:ext uri="{FF2B5EF4-FFF2-40B4-BE49-F238E27FC236}">
              <a16:creationId xmlns:a16="http://schemas.microsoft.com/office/drawing/2014/main" id="{D1AE14BA-0512-438E-8379-8389E763F80C}"/>
            </a:ext>
          </a:extLst>
        </xdr:cNvPr>
        <xdr:cNvCxnSpPr/>
      </xdr:nvCxnSpPr>
      <xdr:spPr>
        <a:xfrm flipV="1">
          <a:off x="18656300" y="1459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7" name="n_1aveValue【消防施設】&#10;一人当たり面積">
          <a:extLst>
            <a:ext uri="{FF2B5EF4-FFF2-40B4-BE49-F238E27FC236}">
              <a16:creationId xmlns:a16="http://schemas.microsoft.com/office/drawing/2014/main" id="{FF8E54AD-A61B-4E7B-B8C6-8F2823653BFD}"/>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8" name="n_2aveValue【消防施設】&#10;一人当たり面積">
          <a:extLst>
            <a:ext uri="{FF2B5EF4-FFF2-40B4-BE49-F238E27FC236}">
              <a16:creationId xmlns:a16="http://schemas.microsoft.com/office/drawing/2014/main" id="{DAA54550-D64A-4749-B3C0-C79E78EA478E}"/>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9" name="n_3aveValue【消防施設】&#10;一人当たり面積">
          <a:extLst>
            <a:ext uri="{FF2B5EF4-FFF2-40B4-BE49-F238E27FC236}">
              <a16:creationId xmlns:a16="http://schemas.microsoft.com/office/drawing/2014/main" id="{F4297A61-BD3C-4FB5-8860-19C849371C51}"/>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0" name="n_4aveValue【消防施設】&#10;一人当たり面積">
          <a:extLst>
            <a:ext uri="{FF2B5EF4-FFF2-40B4-BE49-F238E27FC236}">
              <a16:creationId xmlns:a16="http://schemas.microsoft.com/office/drawing/2014/main" id="{A555DE53-9A08-4C35-96BF-88CD3D0461DD}"/>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41164</xdr:rowOff>
    </xdr:from>
    <xdr:ext cx="469744" cy="259045"/>
    <xdr:sp macro="" textlink="">
      <xdr:nvSpPr>
        <xdr:cNvPr id="631" name="n_1mainValue【消防施設】&#10;一人当たり面積">
          <a:extLst>
            <a:ext uri="{FF2B5EF4-FFF2-40B4-BE49-F238E27FC236}">
              <a16:creationId xmlns:a16="http://schemas.microsoft.com/office/drawing/2014/main" id="{F141A6F4-5963-433A-A003-E9296105C377}"/>
            </a:ext>
          </a:extLst>
        </xdr:cNvPr>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54881</xdr:rowOff>
    </xdr:from>
    <xdr:ext cx="469744" cy="259045"/>
    <xdr:sp macro="" textlink="">
      <xdr:nvSpPr>
        <xdr:cNvPr id="632" name="n_2mainValue【消防施設】&#10;一人当たり面積">
          <a:extLst>
            <a:ext uri="{FF2B5EF4-FFF2-40B4-BE49-F238E27FC236}">
              <a16:creationId xmlns:a16="http://schemas.microsoft.com/office/drawing/2014/main" id="{ADDB658E-CA62-4E1A-8BD4-C040DEBAC4A1}"/>
            </a:ext>
          </a:extLst>
        </xdr:cNvPr>
        <xdr:cNvSpPr txBox="1"/>
      </xdr:nvSpPr>
      <xdr:spPr>
        <a:xfrm>
          <a:off x="20199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59453</xdr:rowOff>
    </xdr:from>
    <xdr:ext cx="469744" cy="259045"/>
    <xdr:sp macro="" textlink="">
      <xdr:nvSpPr>
        <xdr:cNvPr id="633" name="n_3mainValue【消防施設】&#10;一人当たり面積">
          <a:extLst>
            <a:ext uri="{FF2B5EF4-FFF2-40B4-BE49-F238E27FC236}">
              <a16:creationId xmlns:a16="http://schemas.microsoft.com/office/drawing/2014/main" id="{F6E3FC58-C6D3-4BD5-8F95-A902D84DA0EE}"/>
            </a:ext>
          </a:extLst>
        </xdr:cNvPr>
        <xdr:cNvSpPr txBox="1"/>
      </xdr:nvSpPr>
      <xdr:spPr>
        <a:xfrm>
          <a:off x="19310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634" name="n_4mainValue【消防施設】&#10;一人当たり面積">
          <a:extLst>
            <a:ext uri="{FF2B5EF4-FFF2-40B4-BE49-F238E27FC236}">
              <a16:creationId xmlns:a16="http://schemas.microsoft.com/office/drawing/2014/main" id="{A793DBDD-470F-4B58-A0C6-00A5AE32CFE9}"/>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33A8BF81-FABA-49C8-A95C-A3A3A5833A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4BB665E6-15FB-4FCA-94CD-57647DF90F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8BC703D6-9F67-4612-8627-D0081F2D0F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EE536319-F148-47B0-AD51-93267FD8E0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E797A3C7-C5BA-4A41-9FFB-A66BCD0228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B251E502-0BD7-41D3-AB9C-17D7B7087D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FAADAB25-529A-44BA-9BEA-50FAEE60E8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4EBA06AD-60FB-453F-835B-9148042A50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18690D12-CFF1-41FA-908A-91DDC76984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6EBA45E0-98E0-4AAF-82A1-4C54D930F7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5797DC85-D3DA-492B-B405-C9A421B8FC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20E6FC27-6D93-4287-A37B-8564913D74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0BD8EE6B-A71D-4112-95A4-C22C4400747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5D485C56-E63E-4817-97CC-C52A5E6C18E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60455B21-8332-4A3F-BBD4-37FB3D6040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4921EE3B-C2F7-4604-883D-FB740671828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B578C224-21DC-4E34-81F9-6C4BD264B00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28220927-B468-4AE9-87CE-4A9BC9D0699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38AA90F6-7623-42CC-8E49-8CF51A1CAF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E4119519-2682-4A1D-99DA-09671070D36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1EFA5261-5AC1-4608-B874-596E5D1663C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39F7BBA9-3864-46BE-8BB3-E82E0BFAB7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AA5D6B43-4F30-443A-A90E-130550AB785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DED63693-7B5F-4999-A6E3-25C11436619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4608124D-459A-46EB-B06A-1D373F76C2E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60" name="直線コネクタ 659">
          <a:extLst>
            <a:ext uri="{FF2B5EF4-FFF2-40B4-BE49-F238E27FC236}">
              <a16:creationId xmlns:a16="http://schemas.microsoft.com/office/drawing/2014/main" id="{12A22A33-A8AA-4497-9667-5E408B4A2191}"/>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1" name="【庁舎】&#10;有形固定資産減価償却率最小値テキスト">
          <a:extLst>
            <a:ext uri="{FF2B5EF4-FFF2-40B4-BE49-F238E27FC236}">
              <a16:creationId xmlns:a16="http://schemas.microsoft.com/office/drawing/2014/main" id="{F679338C-3706-4BA5-BA6A-5B47DFDBC8C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2" name="直線コネクタ 661">
          <a:extLst>
            <a:ext uri="{FF2B5EF4-FFF2-40B4-BE49-F238E27FC236}">
              <a16:creationId xmlns:a16="http://schemas.microsoft.com/office/drawing/2014/main" id="{01079982-9503-46A9-B963-3AC17271A785}"/>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3" name="【庁舎】&#10;有形固定資産減価償却率最大値テキスト">
          <a:extLst>
            <a:ext uri="{FF2B5EF4-FFF2-40B4-BE49-F238E27FC236}">
              <a16:creationId xmlns:a16="http://schemas.microsoft.com/office/drawing/2014/main" id="{7D696EA4-AD32-4E87-BA82-02884B8AB7C5}"/>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4" name="直線コネクタ 663">
          <a:extLst>
            <a:ext uri="{FF2B5EF4-FFF2-40B4-BE49-F238E27FC236}">
              <a16:creationId xmlns:a16="http://schemas.microsoft.com/office/drawing/2014/main" id="{EE6D84C3-9AD9-4C07-AD64-3F83E6D20F98}"/>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65" name="【庁舎】&#10;有形固定資産減価償却率平均値テキスト">
          <a:extLst>
            <a:ext uri="{FF2B5EF4-FFF2-40B4-BE49-F238E27FC236}">
              <a16:creationId xmlns:a16="http://schemas.microsoft.com/office/drawing/2014/main" id="{7F30B072-5A3D-4CC9-8BC2-2CE1D94ECDD2}"/>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6" name="フローチャート: 判断 665">
          <a:extLst>
            <a:ext uri="{FF2B5EF4-FFF2-40B4-BE49-F238E27FC236}">
              <a16:creationId xmlns:a16="http://schemas.microsoft.com/office/drawing/2014/main" id="{7D512400-B038-49BB-AE29-F8E131215048}"/>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7" name="フローチャート: 判断 666">
          <a:extLst>
            <a:ext uri="{FF2B5EF4-FFF2-40B4-BE49-F238E27FC236}">
              <a16:creationId xmlns:a16="http://schemas.microsoft.com/office/drawing/2014/main" id="{259E4E27-E106-40B5-B40A-4A65F1959B69}"/>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8" name="フローチャート: 判断 667">
          <a:extLst>
            <a:ext uri="{FF2B5EF4-FFF2-40B4-BE49-F238E27FC236}">
              <a16:creationId xmlns:a16="http://schemas.microsoft.com/office/drawing/2014/main" id="{30503EA4-0F00-4B76-BA42-D98F3BA6B643}"/>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9" name="フローチャート: 判断 668">
          <a:extLst>
            <a:ext uri="{FF2B5EF4-FFF2-40B4-BE49-F238E27FC236}">
              <a16:creationId xmlns:a16="http://schemas.microsoft.com/office/drawing/2014/main" id="{65F5CA56-F357-461E-9850-BA05E32F68F4}"/>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70" name="フローチャート: 判断 669">
          <a:extLst>
            <a:ext uri="{FF2B5EF4-FFF2-40B4-BE49-F238E27FC236}">
              <a16:creationId xmlns:a16="http://schemas.microsoft.com/office/drawing/2014/main" id="{A2C87A31-CB49-4D96-84A5-510A1A4E6AC5}"/>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8565CC7-2392-4EDF-87C6-99B04E07E84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269B79C-7947-4837-80C1-30EE0657B5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5E74CF56-3A45-4B50-9015-B4E2DF6DF9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D1F5EDC-3F05-40F0-915B-DE2874B8B9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48A34C7-6F16-4FF4-BBB1-3A1C2C3038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38463</xdr:rowOff>
    </xdr:from>
    <xdr:to>
      <xdr:col>85</xdr:col>
      <xdr:colOff>177800</xdr:colOff>
      <xdr:row>102</xdr:row>
      <xdr:rowOff>140063</xdr:rowOff>
    </xdr:to>
    <xdr:sp macro="" textlink="">
      <xdr:nvSpPr>
        <xdr:cNvPr id="676" name="楕円 675">
          <a:extLst>
            <a:ext uri="{FF2B5EF4-FFF2-40B4-BE49-F238E27FC236}">
              <a16:creationId xmlns:a16="http://schemas.microsoft.com/office/drawing/2014/main" id="{A333C26D-7116-4A4D-9C6A-6BC6C660C4C3}"/>
            </a:ext>
          </a:extLst>
        </xdr:cNvPr>
        <xdr:cNvSpPr/>
      </xdr:nvSpPr>
      <xdr:spPr>
        <a:xfrm>
          <a:off x="162687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61340</xdr:rowOff>
    </xdr:from>
    <xdr:ext cx="405111" cy="259045"/>
    <xdr:sp macro="" textlink="">
      <xdr:nvSpPr>
        <xdr:cNvPr id="677" name="【庁舎】&#10;有形固定資産減価償却率該当値テキスト">
          <a:extLst>
            <a:ext uri="{FF2B5EF4-FFF2-40B4-BE49-F238E27FC236}">
              <a16:creationId xmlns:a16="http://schemas.microsoft.com/office/drawing/2014/main" id="{47DDE6D4-4334-4E55-AC6D-5A5F2166522A}"/>
            </a:ext>
          </a:extLst>
        </xdr:cNvPr>
        <xdr:cNvSpPr txBox="1"/>
      </xdr:nvSpPr>
      <xdr:spPr>
        <a:xfrm>
          <a:off x="16357600"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157662</xdr:rowOff>
    </xdr:from>
    <xdr:to>
      <xdr:col>81</xdr:col>
      <xdr:colOff>101600</xdr:colOff>
      <xdr:row>102</xdr:row>
      <xdr:rowOff>87812</xdr:rowOff>
    </xdr:to>
    <xdr:sp macro="" textlink="">
      <xdr:nvSpPr>
        <xdr:cNvPr id="678" name="楕円 677">
          <a:extLst>
            <a:ext uri="{FF2B5EF4-FFF2-40B4-BE49-F238E27FC236}">
              <a16:creationId xmlns:a16="http://schemas.microsoft.com/office/drawing/2014/main" id="{B0A1A12D-509D-4F76-B3BB-A234D4920B6A}"/>
            </a:ext>
          </a:extLst>
        </xdr:cNvPr>
        <xdr:cNvSpPr/>
      </xdr:nvSpPr>
      <xdr:spPr>
        <a:xfrm>
          <a:off x="154305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37012</xdr:rowOff>
    </xdr:from>
    <xdr:to>
      <xdr:col>85</xdr:col>
      <xdr:colOff>127000</xdr:colOff>
      <xdr:row>102</xdr:row>
      <xdr:rowOff>89263</xdr:rowOff>
    </xdr:to>
    <xdr:cxnSp macro="">
      <xdr:nvCxnSpPr>
        <xdr:cNvPr id="679" name="直線コネクタ 678">
          <a:extLst>
            <a:ext uri="{FF2B5EF4-FFF2-40B4-BE49-F238E27FC236}">
              <a16:creationId xmlns:a16="http://schemas.microsoft.com/office/drawing/2014/main" id="{D8746375-099F-41AC-81B1-531F47707020}"/>
            </a:ext>
          </a:extLst>
        </xdr:cNvPr>
        <xdr:cNvCxnSpPr/>
      </xdr:nvCxnSpPr>
      <xdr:spPr>
        <a:xfrm>
          <a:off x="15481300" y="175249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107043</xdr:rowOff>
    </xdr:from>
    <xdr:to>
      <xdr:col>76</xdr:col>
      <xdr:colOff>165100</xdr:colOff>
      <xdr:row>102</xdr:row>
      <xdr:rowOff>37193</xdr:rowOff>
    </xdr:to>
    <xdr:sp macro="" textlink="">
      <xdr:nvSpPr>
        <xdr:cNvPr id="680" name="楕円 679">
          <a:extLst>
            <a:ext uri="{FF2B5EF4-FFF2-40B4-BE49-F238E27FC236}">
              <a16:creationId xmlns:a16="http://schemas.microsoft.com/office/drawing/2014/main" id="{7DE40003-B101-4AE9-B4BC-0BACB0029CEC}"/>
            </a:ext>
          </a:extLst>
        </xdr:cNvPr>
        <xdr:cNvSpPr/>
      </xdr:nvSpPr>
      <xdr:spPr>
        <a:xfrm>
          <a:off x="14541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157843</xdr:rowOff>
    </xdr:from>
    <xdr:to>
      <xdr:col>81</xdr:col>
      <xdr:colOff>50800</xdr:colOff>
      <xdr:row>102</xdr:row>
      <xdr:rowOff>37012</xdr:rowOff>
    </xdr:to>
    <xdr:cxnSp macro="">
      <xdr:nvCxnSpPr>
        <xdr:cNvPr id="681" name="直線コネクタ 680">
          <a:extLst>
            <a:ext uri="{FF2B5EF4-FFF2-40B4-BE49-F238E27FC236}">
              <a16:creationId xmlns:a16="http://schemas.microsoft.com/office/drawing/2014/main" id="{D39EA7CC-903E-42EF-9930-DEF27A05B2AC}"/>
            </a:ext>
          </a:extLst>
        </xdr:cNvPr>
        <xdr:cNvCxnSpPr/>
      </xdr:nvCxnSpPr>
      <xdr:spPr>
        <a:xfrm>
          <a:off x="14592300" y="1747429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682" name="楕円 681">
          <a:extLst>
            <a:ext uri="{FF2B5EF4-FFF2-40B4-BE49-F238E27FC236}">
              <a16:creationId xmlns:a16="http://schemas.microsoft.com/office/drawing/2014/main" id="{31B99E52-2534-4BF4-AE92-3E54F6BFE421}"/>
            </a:ext>
          </a:extLst>
        </xdr:cNvPr>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101</xdr:row>
      <xdr:rowOff>157843</xdr:rowOff>
    </xdr:to>
    <xdr:cxnSp macro="">
      <xdr:nvCxnSpPr>
        <xdr:cNvPr id="683" name="直線コネクタ 682">
          <a:extLst>
            <a:ext uri="{FF2B5EF4-FFF2-40B4-BE49-F238E27FC236}">
              <a16:creationId xmlns:a16="http://schemas.microsoft.com/office/drawing/2014/main" id="{9ED4F489-F321-47F1-8B26-BA080D914B40}"/>
            </a:ext>
          </a:extLst>
        </xdr:cNvPr>
        <xdr:cNvCxnSpPr/>
      </xdr:nvCxnSpPr>
      <xdr:spPr>
        <a:xfrm>
          <a:off x="13703300" y="17461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48261</xdr:rowOff>
    </xdr:from>
    <xdr:to>
      <xdr:col>67</xdr:col>
      <xdr:colOff>101600</xdr:colOff>
      <xdr:row>101</xdr:row>
      <xdr:rowOff>149861</xdr:rowOff>
    </xdr:to>
    <xdr:sp macro="" textlink="">
      <xdr:nvSpPr>
        <xdr:cNvPr id="684" name="楕円 683">
          <a:extLst>
            <a:ext uri="{FF2B5EF4-FFF2-40B4-BE49-F238E27FC236}">
              <a16:creationId xmlns:a16="http://schemas.microsoft.com/office/drawing/2014/main" id="{8314636D-7A68-424C-B15E-54B091489457}"/>
            </a:ext>
          </a:extLst>
        </xdr:cNvPr>
        <xdr:cNvSpPr/>
      </xdr:nvSpPr>
      <xdr:spPr>
        <a:xfrm>
          <a:off x="12763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99061</xdr:rowOff>
    </xdr:from>
    <xdr:to>
      <xdr:col>71</xdr:col>
      <xdr:colOff>177800</xdr:colOff>
      <xdr:row>101</xdr:row>
      <xdr:rowOff>144780</xdr:rowOff>
    </xdr:to>
    <xdr:cxnSp macro="">
      <xdr:nvCxnSpPr>
        <xdr:cNvPr id="685" name="直線コネクタ 684">
          <a:extLst>
            <a:ext uri="{FF2B5EF4-FFF2-40B4-BE49-F238E27FC236}">
              <a16:creationId xmlns:a16="http://schemas.microsoft.com/office/drawing/2014/main" id="{DEDBE92D-E342-4BF3-8BFD-182BE3727959}"/>
            </a:ext>
          </a:extLst>
        </xdr:cNvPr>
        <xdr:cNvCxnSpPr/>
      </xdr:nvCxnSpPr>
      <xdr:spPr>
        <a:xfrm>
          <a:off x="12814300" y="174155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6" name="n_1aveValue【庁舎】&#10;有形固定資産減価償却率">
          <a:extLst>
            <a:ext uri="{FF2B5EF4-FFF2-40B4-BE49-F238E27FC236}">
              <a16:creationId xmlns:a16="http://schemas.microsoft.com/office/drawing/2014/main" id="{87EF951E-4090-49B5-ACD0-4C2E1CA7D9F9}"/>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7" name="n_2aveValue【庁舎】&#10;有形固定資産減価償却率">
          <a:extLst>
            <a:ext uri="{FF2B5EF4-FFF2-40B4-BE49-F238E27FC236}">
              <a16:creationId xmlns:a16="http://schemas.microsoft.com/office/drawing/2014/main" id="{8F6D2956-D4B5-4795-8B83-7055E2AD68B6}"/>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8" name="n_3aveValue【庁舎】&#10;有形固定資産減価償却率">
          <a:extLst>
            <a:ext uri="{FF2B5EF4-FFF2-40B4-BE49-F238E27FC236}">
              <a16:creationId xmlns:a16="http://schemas.microsoft.com/office/drawing/2014/main" id="{6F5D51B8-6283-4346-9A97-4074EC00F809}"/>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9" name="n_4aveValue【庁舎】&#10;有形固定資産減価償却率">
          <a:extLst>
            <a:ext uri="{FF2B5EF4-FFF2-40B4-BE49-F238E27FC236}">
              <a16:creationId xmlns:a16="http://schemas.microsoft.com/office/drawing/2014/main" id="{2EA8FF5C-6852-44CB-A904-85F39CE38E68}"/>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104339</xdr:rowOff>
    </xdr:from>
    <xdr:ext cx="405111" cy="259045"/>
    <xdr:sp macro="" textlink="">
      <xdr:nvSpPr>
        <xdr:cNvPr id="690" name="n_1mainValue【庁舎】&#10;有形固定資産減価償却率">
          <a:extLst>
            <a:ext uri="{FF2B5EF4-FFF2-40B4-BE49-F238E27FC236}">
              <a16:creationId xmlns:a16="http://schemas.microsoft.com/office/drawing/2014/main" id="{AB19E9C1-9BB1-4B90-AE28-76117FC108D4}"/>
            </a:ext>
          </a:extLst>
        </xdr:cNvPr>
        <xdr:cNvSpPr txBox="1"/>
      </xdr:nvSpPr>
      <xdr:spPr>
        <a:xfrm>
          <a:off x="152660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53720</xdr:rowOff>
    </xdr:from>
    <xdr:ext cx="405111" cy="259045"/>
    <xdr:sp macro="" textlink="">
      <xdr:nvSpPr>
        <xdr:cNvPr id="691" name="n_2mainValue【庁舎】&#10;有形固定資産減価償却率">
          <a:extLst>
            <a:ext uri="{FF2B5EF4-FFF2-40B4-BE49-F238E27FC236}">
              <a16:creationId xmlns:a16="http://schemas.microsoft.com/office/drawing/2014/main" id="{D23D8BE1-7E0E-4CD0-AFDA-A6782A7CD576}"/>
            </a:ext>
          </a:extLst>
        </xdr:cNvPr>
        <xdr:cNvSpPr txBox="1"/>
      </xdr:nvSpPr>
      <xdr:spPr>
        <a:xfrm>
          <a:off x="14389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692" name="n_3mainValue【庁舎】&#10;有形固定資産減価償却率">
          <a:extLst>
            <a:ext uri="{FF2B5EF4-FFF2-40B4-BE49-F238E27FC236}">
              <a16:creationId xmlns:a16="http://schemas.microsoft.com/office/drawing/2014/main" id="{C51FA81A-B685-4BAC-A8B2-3D70C995DA14}"/>
            </a:ext>
          </a:extLst>
        </xdr:cNvPr>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166388</xdr:rowOff>
    </xdr:from>
    <xdr:ext cx="405111" cy="259045"/>
    <xdr:sp macro="" textlink="">
      <xdr:nvSpPr>
        <xdr:cNvPr id="693" name="n_4mainValue【庁舎】&#10;有形固定資産減価償却率">
          <a:extLst>
            <a:ext uri="{FF2B5EF4-FFF2-40B4-BE49-F238E27FC236}">
              <a16:creationId xmlns:a16="http://schemas.microsoft.com/office/drawing/2014/main" id="{56175AED-A011-4BB7-9A7A-05B299097B58}"/>
            </a:ext>
          </a:extLst>
        </xdr:cNvPr>
        <xdr:cNvSpPr txBox="1"/>
      </xdr:nvSpPr>
      <xdr:spPr>
        <a:xfrm>
          <a:off x="12611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B3FE918E-A688-43F9-8120-8230260E22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1B5CDB29-D30D-4EAB-B4BC-011C806604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3BED8CAA-F11F-4665-B30F-D5E1E08C47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7E75BA64-9ABE-4BAD-BC05-67E01FB82F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21D1E12B-9960-4422-98A4-B0AD423F68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D0B028EB-DC8A-49CC-A988-6D7A254B80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22ED0F1C-5538-4180-ADBD-23F4DD4199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B540738E-ABBA-46A8-9A5B-B59A7DE28A9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8CD41E82-6182-4499-BAD1-B84EB47CFDA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E0407F62-7248-4EBE-A8F1-E25FB889354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53530604-41C6-4115-A713-16EE8EC5230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3AB6F608-BF8C-4F33-B663-F0BEFCFC551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DF9F6F75-0E96-4EB9-A828-955B3998B16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99EC605F-5166-442B-BDC3-63517740676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00AA8965-B1E7-4B36-91A2-203B500EFB3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59A11913-2189-48AD-86E6-9AC3E55BE24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1ADAD1E5-AB70-4A09-995C-4B67D64C8E8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DFA0F9CE-4FCD-45E2-858D-A200BC2CFBE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15BBCF98-A4AC-451B-ACB2-09A9CD5F05B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D334B953-8230-4ED8-A1BA-3436B2668BD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D02CC634-3825-4805-B465-4DE6501D714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C8A6E7D0-73DD-42FC-9A2F-3BA523575F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F7B790A4-E809-461A-931A-6B41EFD868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C9F9FE13-1C9A-4CD4-8FB4-6B0EEED16AB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8" name="直線コネクタ 717">
          <a:extLst>
            <a:ext uri="{FF2B5EF4-FFF2-40B4-BE49-F238E27FC236}">
              <a16:creationId xmlns:a16="http://schemas.microsoft.com/office/drawing/2014/main" id="{E22EBED4-BCD9-4BAF-8343-8B0E35F4ADA8}"/>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9" name="【庁舎】&#10;一人当たり面積最小値テキスト">
          <a:extLst>
            <a:ext uri="{FF2B5EF4-FFF2-40B4-BE49-F238E27FC236}">
              <a16:creationId xmlns:a16="http://schemas.microsoft.com/office/drawing/2014/main" id="{25D6B703-9983-4C39-938A-090EA5AF4CBB}"/>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20" name="直線コネクタ 719">
          <a:extLst>
            <a:ext uri="{FF2B5EF4-FFF2-40B4-BE49-F238E27FC236}">
              <a16:creationId xmlns:a16="http://schemas.microsoft.com/office/drawing/2014/main" id="{F96C2E68-EA50-4133-BA16-A18B24091306}"/>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1" name="【庁舎】&#10;一人当たり面積最大値テキスト">
          <a:extLst>
            <a:ext uri="{FF2B5EF4-FFF2-40B4-BE49-F238E27FC236}">
              <a16:creationId xmlns:a16="http://schemas.microsoft.com/office/drawing/2014/main" id="{3AD5FAFB-D826-4F62-B5A5-30C195E6F40E}"/>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2" name="直線コネクタ 721">
          <a:extLst>
            <a:ext uri="{FF2B5EF4-FFF2-40B4-BE49-F238E27FC236}">
              <a16:creationId xmlns:a16="http://schemas.microsoft.com/office/drawing/2014/main" id="{39DDC186-F5A9-4DE4-9F28-E12FE14CA232}"/>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3" name="【庁舎】&#10;一人当たり面積平均値テキスト">
          <a:extLst>
            <a:ext uri="{FF2B5EF4-FFF2-40B4-BE49-F238E27FC236}">
              <a16:creationId xmlns:a16="http://schemas.microsoft.com/office/drawing/2014/main" id="{36B8488A-EB3D-458D-8E20-472EEBFF56A3}"/>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4" name="フローチャート: 判断 723">
          <a:extLst>
            <a:ext uri="{FF2B5EF4-FFF2-40B4-BE49-F238E27FC236}">
              <a16:creationId xmlns:a16="http://schemas.microsoft.com/office/drawing/2014/main" id="{D7F00FAB-7B15-47C9-B656-B8462D512E05}"/>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5" name="フローチャート: 判断 724">
          <a:extLst>
            <a:ext uri="{FF2B5EF4-FFF2-40B4-BE49-F238E27FC236}">
              <a16:creationId xmlns:a16="http://schemas.microsoft.com/office/drawing/2014/main" id="{6FEE4B74-52EA-4145-B136-4874BF56BAB8}"/>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6" name="フローチャート: 判断 725">
          <a:extLst>
            <a:ext uri="{FF2B5EF4-FFF2-40B4-BE49-F238E27FC236}">
              <a16:creationId xmlns:a16="http://schemas.microsoft.com/office/drawing/2014/main" id="{AC11A678-0F71-462E-8E52-48B87405C2EF}"/>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7" name="フローチャート: 判断 726">
          <a:extLst>
            <a:ext uri="{FF2B5EF4-FFF2-40B4-BE49-F238E27FC236}">
              <a16:creationId xmlns:a16="http://schemas.microsoft.com/office/drawing/2014/main" id="{23CA8958-035E-40D8-86C7-9195EC58A905}"/>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8" name="フローチャート: 判断 727">
          <a:extLst>
            <a:ext uri="{FF2B5EF4-FFF2-40B4-BE49-F238E27FC236}">
              <a16:creationId xmlns:a16="http://schemas.microsoft.com/office/drawing/2014/main" id="{8BADC1F1-DE26-42B4-A65E-FFA86F24DD12}"/>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BDF16C2-8BAC-4858-BFA0-75FFE47CCD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8F85A1A-5708-4495-8E58-0309CD786A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A7F5A30-CF01-4D80-A288-B6AE18D3C4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2F3CCBE-AC94-4B5E-9B71-4FB14F19D5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2DB4064-F343-48BA-887B-3583ABCA41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115570</xdr:rowOff>
    </xdr:from>
    <xdr:to>
      <xdr:col>116</xdr:col>
      <xdr:colOff>114300</xdr:colOff>
      <xdr:row>108</xdr:row>
      <xdr:rowOff>45720</xdr:rowOff>
    </xdr:to>
    <xdr:sp macro="" textlink="">
      <xdr:nvSpPr>
        <xdr:cNvPr id="734" name="楕円 733">
          <a:extLst>
            <a:ext uri="{FF2B5EF4-FFF2-40B4-BE49-F238E27FC236}">
              <a16:creationId xmlns:a16="http://schemas.microsoft.com/office/drawing/2014/main" id="{FB15CB2F-C022-4201-9B4C-763811DE45E1}"/>
            </a:ext>
          </a:extLst>
        </xdr:cNvPr>
        <xdr:cNvSpPr/>
      </xdr:nvSpPr>
      <xdr:spPr>
        <a:xfrm>
          <a:off x="22110700" y="184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93997</xdr:rowOff>
    </xdr:from>
    <xdr:ext cx="469744" cy="259045"/>
    <xdr:sp macro="" textlink="">
      <xdr:nvSpPr>
        <xdr:cNvPr id="735" name="【庁舎】&#10;一人当たり面積該当値テキスト">
          <a:extLst>
            <a:ext uri="{FF2B5EF4-FFF2-40B4-BE49-F238E27FC236}">
              <a16:creationId xmlns:a16="http://schemas.microsoft.com/office/drawing/2014/main" id="{18AE411A-A8C7-4B72-84BD-A9301B9C178F}"/>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130811</xdr:rowOff>
    </xdr:from>
    <xdr:to>
      <xdr:col>112</xdr:col>
      <xdr:colOff>38100</xdr:colOff>
      <xdr:row>108</xdr:row>
      <xdr:rowOff>60961</xdr:rowOff>
    </xdr:to>
    <xdr:sp macro="" textlink="">
      <xdr:nvSpPr>
        <xdr:cNvPr id="736" name="楕円 735">
          <a:extLst>
            <a:ext uri="{FF2B5EF4-FFF2-40B4-BE49-F238E27FC236}">
              <a16:creationId xmlns:a16="http://schemas.microsoft.com/office/drawing/2014/main" id="{37C1626D-56D6-4CD6-A1E7-E2F527236210}"/>
            </a:ext>
          </a:extLst>
        </xdr:cNvPr>
        <xdr:cNvSpPr/>
      </xdr:nvSpPr>
      <xdr:spPr>
        <a:xfrm>
          <a:off x="21272500" y="184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166370</xdr:rowOff>
    </xdr:from>
    <xdr:to>
      <xdr:col>116</xdr:col>
      <xdr:colOff>63500</xdr:colOff>
      <xdr:row>108</xdr:row>
      <xdr:rowOff>10161</xdr:rowOff>
    </xdr:to>
    <xdr:cxnSp macro="">
      <xdr:nvCxnSpPr>
        <xdr:cNvPr id="737" name="直線コネクタ 736">
          <a:extLst>
            <a:ext uri="{FF2B5EF4-FFF2-40B4-BE49-F238E27FC236}">
              <a16:creationId xmlns:a16="http://schemas.microsoft.com/office/drawing/2014/main" id="{5001CFB5-225C-4C08-90FD-8FC5C76E8C1B}"/>
            </a:ext>
          </a:extLst>
        </xdr:cNvPr>
        <xdr:cNvCxnSpPr/>
      </xdr:nvCxnSpPr>
      <xdr:spPr>
        <a:xfrm flipV="1">
          <a:off x="21323300" y="185115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738" name="楕円 737">
          <a:extLst>
            <a:ext uri="{FF2B5EF4-FFF2-40B4-BE49-F238E27FC236}">
              <a16:creationId xmlns:a16="http://schemas.microsoft.com/office/drawing/2014/main" id="{4DBB5D61-106D-4F37-A958-9E9947F1F62E}"/>
            </a:ext>
          </a:extLst>
        </xdr:cNvPr>
        <xdr:cNvSpPr/>
      </xdr:nvSpPr>
      <xdr:spPr>
        <a:xfrm>
          <a:off x="20383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10161</xdr:rowOff>
    </xdr:from>
    <xdr:to>
      <xdr:col>111</xdr:col>
      <xdr:colOff>177800</xdr:colOff>
      <xdr:row>108</xdr:row>
      <xdr:rowOff>19050</xdr:rowOff>
    </xdr:to>
    <xdr:cxnSp macro="">
      <xdr:nvCxnSpPr>
        <xdr:cNvPr id="739" name="直線コネクタ 738">
          <a:extLst>
            <a:ext uri="{FF2B5EF4-FFF2-40B4-BE49-F238E27FC236}">
              <a16:creationId xmlns:a16="http://schemas.microsoft.com/office/drawing/2014/main" id="{33EF6BC6-B8E3-413E-848A-F5C5B8EE60AF}"/>
            </a:ext>
          </a:extLst>
        </xdr:cNvPr>
        <xdr:cNvCxnSpPr/>
      </xdr:nvCxnSpPr>
      <xdr:spPr>
        <a:xfrm flipV="1">
          <a:off x="20434300" y="185267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163830</xdr:rowOff>
    </xdr:from>
    <xdr:to>
      <xdr:col>102</xdr:col>
      <xdr:colOff>165100</xdr:colOff>
      <xdr:row>108</xdr:row>
      <xdr:rowOff>93980</xdr:rowOff>
    </xdr:to>
    <xdr:sp macro="" textlink="">
      <xdr:nvSpPr>
        <xdr:cNvPr id="740" name="楕円 739">
          <a:extLst>
            <a:ext uri="{FF2B5EF4-FFF2-40B4-BE49-F238E27FC236}">
              <a16:creationId xmlns:a16="http://schemas.microsoft.com/office/drawing/2014/main" id="{C5A6A64F-ABC2-404F-8F19-DB38D555EFB2}"/>
            </a:ext>
          </a:extLst>
        </xdr:cNvPr>
        <xdr:cNvSpPr/>
      </xdr:nvSpPr>
      <xdr:spPr>
        <a:xfrm>
          <a:off x="194945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19050</xdr:rowOff>
    </xdr:from>
    <xdr:to>
      <xdr:col>107</xdr:col>
      <xdr:colOff>50800</xdr:colOff>
      <xdr:row>108</xdr:row>
      <xdr:rowOff>43180</xdr:rowOff>
    </xdr:to>
    <xdr:cxnSp macro="">
      <xdr:nvCxnSpPr>
        <xdr:cNvPr id="741" name="直線コネクタ 740">
          <a:extLst>
            <a:ext uri="{FF2B5EF4-FFF2-40B4-BE49-F238E27FC236}">
              <a16:creationId xmlns:a16="http://schemas.microsoft.com/office/drawing/2014/main" id="{7DA3DCFC-2061-4D87-B80D-F93F3A34D568}"/>
            </a:ext>
          </a:extLst>
        </xdr:cNvPr>
        <xdr:cNvCxnSpPr/>
      </xdr:nvCxnSpPr>
      <xdr:spPr>
        <a:xfrm flipV="1">
          <a:off x="19545300" y="1853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1270</xdr:rowOff>
    </xdr:from>
    <xdr:to>
      <xdr:col>98</xdr:col>
      <xdr:colOff>38100</xdr:colOff>
      <xdr:row>108</xdr:row>
      <xdr:rowOff>102870</xdr:rowOff>
    </xdr:to>
    <xdr:sp macro="" textlink="">
      <xdr:nvSpPr>
        <xdr:cNvPr id="742" name="楕円 741">
          <a:extLst>
            <a:ext uri="{FF2B5EF4-FFF2-40B4-BE49-F238E27FC236}">
              <a16:creationId xmlns:a16="http://schemas.microsoft.com/office/drawing/2014/main" id="{640830F3-E17D-48C9-871B-641E72CED089}"/>
            </a:ext>
          </a:extLst>
        </xdr:cNvPr>
        <xdr:cNvSpPr/>
      </xdr:nvSpPr>
      <xdr:spPr>
        <a:xfrm>
          <a:off x="18605500" y="185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43180</xdr:rowOff>
    </xdr:from>
    <xdr:to>
      <xdr:col>102</xdr:col>
      <xdr:colOff>114300</xdr:colOff>
      <xdr:row>108</xdr:row>
      <xdr:rowOff>52070</xdr:rowOff>
    </xdr:to>
    <xdr:cxnSp macro="">
      <xdr:nvCxnSpPr>
        <xdr:cNvPr id="743" name="直線コネクタ 742">
          <a:extLst>
            <a:ext uri="{FF2B5EF4-FFF2-40B4-BE49-F238E27FC236}">
              <a16:creationId xmlns:a16="http://schemas.microsoft.com/office/drawing/2014/main" id="{E0987E38-AC0F-4D4D-B0D7-410C06B9F855}"/>
            </a:ext>
          </a:extLst>
        </xdr:cNvPr>
        <xdr:cNvCxnSpPr/>
      </xdr:nvCxnSpPr>
      <xdr:spPr>
        <a:xfrm flipV="1">
          <a:off x="18656300" y="185597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4" name="n_1aveValue【庁舎】&#10;一人当たり面積">
          <a:extLst>
            <a:ext uri="{FF2B5EF4-FFF2-40B4-BE49-F238E27FC236}">
              <a16:creationId xmlns:a16="http://schemas.microsoft.com/office/drawing/2014/main" id="{6C8695E1-5ACF-46E8-9974-DE738ED127C1}"/>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5" name="n_2aveValue【庁舎】&#10;一人当たり面積">
          <a:extLst>
            <a:ext uri="{FF2B5EF4-FFF2-40B4-BE49-F238E27FC236}">
              <a16:creationId xmlns:a16="http://schemas.microsoft.com/office/drawing/2014/main" id="{7A692817-C600-4812-9705-79E167A10F83}"/>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6" name="n_3aveValue【庁舎】&#10;一人当たり面積">
          <a:extLst>
            <a:ext uri="{FF2B5EF4-FFF2-40B4-BE49-F238E27FC236}">
              <a16:creationId xmlns:a16="http://schemas.microsoft.com/office/drawing/2014/main" id="{5578F15E-2AFB-4FA3-A2E2-C98C2E81D38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7" name="n_4aveValue【庁舎】&#10;一人当たり面積">
          <a:extLst>
            <a:ext uri="{FF2B5EF4-FFF2-40B4-BE49-F238E27FC236}">
              <a16:creationId xmlns:a16="http://schemas.microsoft.com/office/drawing/2014/main" id="{0E14C854-A987-41E2-84C7-7D988F6E2EB3}"/>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52088</xdr:rowOff>
    </xdr:from>
    <xdr:ext cx="469744" cy="259045"/>
    <xdr:sp macro="" textlink="">
      <xdr:nvSpPr>
        <xdr:cNvPr id="748" name="n_1mainValue【庁舎】&#10;一人当たり面積">
          <a:extLst>
            <a:ext uri="{FF2B5EF4-FFF2-40B4-BE49-F238E27FC236}">
              <a16:creationId xmlns:a16="http://schemas.microsoft.com/office/drawing/2014/main" id="{8E07A427-862A-48DF-8416-4663874DFE63}"/>
            </a:ext>
          </a:extLst>
        </xdr:cNvPr>
        <xdr:cNvSpPr txBox="1"/>
      </xdr:nvSpPr>
      <xdr:spPr>
        <a:xfrm>
          <a:off x="21075727" y="1856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749" name="n_2mainValue【庁舎】&#10;一人当たり面積">
          <a:extLst>
            <a:ext uri="{FF2B5EF4-FFF2-40B4-BE49-F238E27FC236}">
              <a16:creationId xmlns:a16="http://schemas.microsoft.com/office/drawing/2014/main" id="{BF11CFE3-655E-4980-B351-0A8CD66C1674}"/>
            </a:ext>
          </a:extLst>
        </xdr:cNvPr>
        <xdr:cNvSpPr txBox="1"/>
      </xdr:nvSpPr>
      <xdr:spPr>
        <a:xfrm>
          <a:off x="20199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85107</xdr:rowOff>
    </xdr:from>
    <xdr:ext cx="469744" cy="259045"/>
    <xdr:sp macro="" textlink="">
      <xdr:nvSpPr>
        <xdr:cNvPr id="750" name="n_3mainValue【庁舎】&#10;一人当たり面積">
          <a:extLst>
            <a:ext uri="{FF2B5EF4-FFF2-40B4-BE49-F238E27FC236}">
              <a16:creationId xmlns:a16="http://schemas.microsoft.com/office/drawing/2014/main" id="{9D236BC6-6B54-4FD6-9D2C-297045B07737}"/>
            </a:ext>
          </a:extLst>
        </xdr:cNvPr>
        <xdr:cNvSpPr txBox="1"/>
      </xdr:nvSpPr>
      <xdr:spPr>
        <a:xfrm>
          <a:off x="19310427" y="186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93997</xdr:rowOff>
    </xdr:from>
    <xdr:ext cx="469744" cy="259045"/>
    <xdr:sp macro="" textlink="">
      <xdr:nvSpPr>
        <xdr:cNvPr id="751" name="n_4mainValue【庁舎】&#10;一人当たり面積">
          <a:extLst>
            <a:ext uri="{FF2B5EF4-FFF2-40B4-BE49-F238E27FC236}">
              <a16:creationId xmlns:a16="http://schemas.microsoft.com/office/drawing/2014/main" id="{E4E6EEB0-334F-4F5A-9BA8-0E4358DD4036}"/>
            </a:ext>
          </a:extLst>
        </xdr:cNvPr>
        <xdr:cNvSpPr txBox="1"/>
      </xdr:nvSpPr>
      <xdr:spPr>
        <a:xfrm>
          <a:off x="18421427" y="186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857AA08C-8E84-4F85-B3AF-02DA61C089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C0B56BC8-B5CE-4B01-9E85-10A789C26ED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695668BD-29D5-415D-9A1B-B7E273060C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図書館について、有形固定資産減価償却率は高い数値である。施設の老朽化が進んでいるため、施設の更新方法・時期を検討する必要がある。　</a:t>
          </a:r>
        </a:p>
        <a:p>
          <a:r>
            <a:rPr kumimoji="1" lang="ja-JP" altLang="en-US" sz="1300">
              <a:latin typeface="ＭＳ Ｐゴシック" panose="020B0600070205080204" pitchFamily="50" charset="-128"/>
              <a:ea typeface="ＭＳ Ｐゴシック" panose="020B0600070205080204" pitchFamily="50" charset="-128"/>
            </a:rPr>
            <a:t>　体育館・プールについて、有形固定資産減価償却率は高い数値であるが、学校施設の統合により、施設の更新が不要となるため、将来的な負担は軽減される見込みである。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一般廃棄物処理施設について、有形固定資産減価償却率は高い数値となっており、老朽化がみられるため、廃棄物の一部を計画的に外部処理施設で処理し、施設の延命等を図っている。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消防施設について、近年は施設の更新がないため、有形固定資産減価償却率は上昇傾向である。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7,445
109.94
5,708,247
5,427,036
269,057
3,605,397
4,667,931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令和５年度の基準財政需要額は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3,339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百万円となり、基準財政収入額は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百万円となったため、単年度の財政力指数は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0.295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となった。包括算定経費</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百万円の増、臨時財政対策債振替相当額</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百万円の減の影響等により、基準財政需要額は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百万円増加し、さらに基準財政収入額が４百万円減少したため、令和４年度の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0.298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0.003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低下となっている。令和５年度の財政力指数の減少は、基準財政需要額の増加が主な要因であったが、今後は、人口減少等の影響による町税等の減少により、基準財政収入額が減少することが想定される。基準財政収入額の減少による財政力指数の低下は、留保財源の減少に直接つながることから、投資活動が消極化することが危惧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分子である経常経費充当一般財源は、給与改定等による人件費</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百万円の増、償還の進行に伴う公債費</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百万円の増により、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百万円の増加となった。一方で、分母である経常一般財源は固定資産税（償却資産）の減による地方税</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百万円の減、地方交付税</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百万円の増といった影響により、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百万円の増加となった。分子の増加が分母の増加を上回ったため、経常収支比率は前年度比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％上昇の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85.4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た。給与改定による人件費の増加は、地方交付税で措置されており、経常収支比率上昇の主な要因は公債費の増及び地方税の減によるものである。公債費については、近年、地方債の借入れを単年度の償還額を上回らない範囲で行っているため、今後は減少する見込みであるが、地方税は人口減少等の影響により減少することが予想され、経常収支比率の上昇につながっていくとみられ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61</xdr:row>
      <xdr:rowOff>151554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697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61</xdr:row>
      <xdr:rowOff>151554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6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62</xdr:row>
      <xdr:rowOff>60537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00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80645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9043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29845</xdr:rowOff>
    </xdr:from>
    <xdr:to>
      <xdr:col>7</xdr:col>
      <xdr:colOff>31750</xdr:colOff>
      <xdr:row>62</xdr:row>
      <xdr:rowOff>131445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141622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人件費については、地域おこし協力隊の増員、前年度まで委託により行っていた公共施設等管理事業に従事する職員の新規採用による会計年度任用職員報酬の増（前年比＋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百万円）、負担率改定に伴う退職手当組合負担金の増（前年比＋６百万円）、新規採用及び給与改定等による職員給与の増（前年比＋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百万円）の影響により、前年比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物件費については、物価高騰の影響により、各経費が増加傾向であるが、コロナ禍において前年度まで実施していた誘客促進委託料の皆減等の影響により、前年比６百万円の減となっている。令和６年度以降は、定年延長制度の導入により人件費の減少は見込めないことに加え、物価高騰の影響による物件費の増加が予想されるため、人口１人当たり人件費・物件費等決算額の増加していくものとみられる。今後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の推進等による事務の効率化により、人件費・物件費の抑制を図りたい。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70698</xdr:rowOff>
    </xdr:from>
    <xdr:to>
      <xdr:col>23</xdr:col>
      <xdr:colOff>133350</xdr:colOff>
      <xdr:row>82</xdr:row>
      <xdr:rowOff>84091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9598"/>
          <a:ext cx="8382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70698</xdr:rowOff>
    </xdr:from>
    <xdr:to>
      <xdr:col>19</xdr:col>
      <xdr:colOff>133350</xdr:colOff>
      <xdr:row>82</xdr:row>
      <xdr:rowOff>72244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9598"/>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47270</xdr:rowOff>
    </xdr:from>
    <xdr:to>
      <xdr:col>15</xdr:col>
      <xdr:colOff>82550</xdr:colOff>
      <xdr:row>82</xdr:row>
      <xdr:rowOff>72244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6170"/>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28318</xdr:rowOff>
    </xdr:from>
    <xdr:to>
      <xdr:col>11</xdr:col>
      <xdr:colOff>31750</xdr:colOff>
      <xdr:row>82</xdr:row>
      <xdr:rowOff>47270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7218"/>
          <a:ext cx="889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33291</xdr:rowOff>
    </xdr:from>
    <xdr:to>
      <xdr:col>23</xdr:col>
      <xdr:colOff>184150</xdr:colOff>
      <xdr:row>82</xdr:row>
      <xdr:rowOff>134891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49818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19898</xdr:rowOff>
    </xdr:from>
    <xdr:to>
      <xdr:col>19</xdr:col>
      <xdr:colOff>184150</xdr:colOff>
      <xdr:row>82</xdr:row>
      <xdr:rowOff>121498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131675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7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21444</xdr:rowOff>
    </xdr:from>
    <xdr:to>
      <xdr:col>15</xdr:col>
      <xdr:colOff>133350</xdr:colOff>
      <xdr:row>82</xdr:row>
      <xdr:rowOff>123044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133221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167920</xdr:rowOff>
    </xdr:from>
    <xdr:to>
      <xdr:col>11</xdr:col>
      <xdr:colOff>82550</xdr:colOff>
      <xdr:row>82</xdr:row>
      <xdr:rowOff>98070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108247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148968</xdr:rowOff>
    </xdr:from>
    <xdr:to>
      <xdr:col>7</xdr:col>
      <xdr:colOff>31750</xdr:colOff>
      <xdr:row>82</xdr:row>
      <xdr:rowOff>79118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89295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数値が類似団体の平均を上回る要因としては、人材確保の観点から、国の基準より高卒の初任給を引き上げていることが挙げられる。また、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歳以上の高齢層職員について、昇給停止を実施していないことも要因の一つである。今後、定年延長制度が導入されることも踏まえ、制度の見直しを検討していく。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昨年度からの数値の変更要因は、主に令和５年度人事院勧告に基づく給料表の引上げを行った結果、国との級別職員数が異なるため平均給料月額が国の平均を上回ったこと及び、職員階層の変更により平均給料月額が高い水準となったことによるもの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73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147562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定年延長制度の導入により、数年は退職者がいない想定であるが、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職員の年齢構成の偏りを抑制する観点から、職員の新規採用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を若干名行うこととなると思われる。そのことに加え、人口は減少傾向であるため、人口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当たり職員数は微増していくことが見込まれる。今後は、定年延長制度導入の影響を踏まえたうえで定員管理計画を策定し、職員数の適正管理に努めたい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114427</xdr:rowOff>
    </xdr:from>
    <xdr:to>
      <xdr:col>81</xdr:col>
      <xdr:colOff>44450</xdr:colOff>
      <xdr:row>62</xdr:row>
      <xdr:rowOff>148209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44327"/>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114427</xdr:rowOff>
    </xdr:from>
    <xdr:to>
      <xdr:col>77</xdr:col>
      <xdr:colOff>44450</xdr:colOff>
      <xdr:row>62</xdr:row>
      <xdr:rowOff>166708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443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141774</xdr:rowOff>
    </xdr:from>
    <xdr:to>
      <xdr:col>72</xdr:col>
      <xdr:colOff>203200</xdr:colOff>
      <xdr:row>62</xdr:row>
      <xdr:rowOff>166708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1674"/>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120862</xdr:rowOff>
    </xdr:from>
    <xdr:to>
      <xdr:col>68</xdr:col>
      <xdr:colOff>152400</xdr:colOff>
      <xdr:row>62</xdr:row>
      <xdr:rowOff>141774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0762"/>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97409</xdr:rowOff>
    </xdr:from>
    <xdr:to>
      <xdr:col>81</xdr:col>
      <xdr:colOff>95250</xdr:colOff>
      <xdr:row>63</xdr:row>
      <xdr:rowOff>27559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69486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9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63627</xdr:rowOff>
    </xdr:from>
    <xdr:to>
      <xdr:col>77</xdr:col>
      <xdr:colOff>95250</xdr:colOff>
      <xdr:row>62</xdr:row>
      <xdr:rowOff>165227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150004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79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115908</xdr:rowOff>
    </xdr:from>
    <xdr:to>
      <xdr:col>73</xdr:col>
      <xdr:colOff>44450</xdr:colOff>
      <xdr:row>63</xdr:row>
      <xdr:rowOff>46058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30835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90974</xdr:rowOff>
    </xdr:from>
    <xdr:to>
      <xdr:col>68</xdr:col>
      <xdr:colOff>203200</xdr:colOff>
      <xdr:row>63</xdr:row>
      <xdr:rowOff>21124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70062</xdr:rowOff>
    </xdr:from>
    <xdr:to>
      <xdr:col>64</xdr:col>
      <xdr:colOff>152400</xdr:colOff>
      <xdr:row>63</xdr:row>
      <xdr:rowOff>212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156439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低下となったが、低下した要因は、公営企業会計の元金償還分に対する繰出金を出資金として支出したため、準元利償還金の算出過程においてその額が控除されたことによるものである。そのため、実質公債費比率は低下しているが、一般会計が負担する公営企業会計の元金償還に対する額が減少したものではなく、実質的な公債費に対する負担の状況が改善されたわけではない。また、一般会計における元利償還金の額は現在ピーク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億円という状況であり、今後しばらくは５億円台で推移する見込みである。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165608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9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165608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753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146304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債の新規発行抑制による地方債現在高の減、公共下水道事業会計及び漁業集落排水事業会計の償還進行による公営企業債等繰入見込額の減、下田地区消防組合及び一部事務組合下田メディカルセンターの償還進行による組合等負担等見込額の減などにより、将来負担額が減少したことに加え、ふるさと応援基金、公共施設整備基金への新規積立等による充当可能財源の増加により、前年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算出であった将来負担比率の算出がなしとなった。しかしながら、今後行う普通建設事業の規模や、公営企業会計における施設整備の状況により、将来負担比率は大きく左右されることとなるため、将来負担額の推移を注視するとともに、充当可能財源である基金残高の維持に努めたい。</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85271</xdr:rowOff>
    </xdr:from>
    <xdr:to>
      <xdr:col>77</xdr:col>
      <xdr:colOff>44450</xdr:colOff>
      <xdr:row>15</xdr:row>
      <xdr:rowOff>77561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85571"/>
          <a:ext cx="889000" cy="16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77561</xdr:rowOff>
    </xdr:from>
    <xdr:to>
      <xdr:col>72</xdr:col>
      <xdr:colOff>203200</xdr:colOff>
      <xdr:row>17</xdr:row>
      <xdr:rowOff>53521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49311"/>
          <a:ext cx="889000" cy="3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53521</xdr:rowOff>
    </xdr:from>
    <xdr:to>
      <xdr:col>68</xdr:col>
      <xdr:colOff>152400</xdr:colOff>
      <xdr:row>17</xdr:row>
      <xdr:rowOff>84546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6817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34471</xdr:rowOff>
    </xdr:from>
    <xdr:to>
      <xdr:col>77</xdr:col>
      <xdr:colOff>95250</xdr:colOff>
      <xdr:row>14</xdr:row>
      <xdr:rowOff>136071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120848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2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26761</xdr:rowOff>
    </xdr:from>
    <xdr:to>
      <xdr:col>73</xdr:col>
      <xdr:colOff>44450</xdr:colOff>
      <xdr:row>15</xdr:row>
      <xdr:rowOff>128361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113138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8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2721</xdr:rowOff>
    </xdr:from>
    <xdr:to>
      <xdr:col>68</xdr:col>
      <xdr:colOff>203200</xdr:colOff>
      <xdr:row>17</xdr:row>
      <xdr:rowOff>104321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89098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33746</xdr:rowOff>
    </xdr:from>
    <xdr:to>
      <xdr:col>64</xdr:col>
      <xdr:colOff>152400</xdr:colOff>
      <xdr:row>17</xdr:row>
      <xdr:rowOff>135346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120123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3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7,445
109.94
5,708,247
5,427,036
269,057
3,605,397
4,667,931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一般財源等を充当した経常的な人件費は、負担率改定に伴う退職手当組合負担金の増、新規採用及び給与改定等による職員給与の増による影響から、前年度に比べ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百万円増加となった。そのため、経常収支比率は前年度と比較し、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今後は、定年延長制度の導入により、一般財源等を充当する経常的な人件費が増加することが見込まれるため、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の推進により行政事務の効率化を図り、職員数の適正管理に努めたい。</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一般財源等を充当した経常的な物件費は、分別ごみ収集運搬業務委託料が９百万円が減となった等の要因により８百万円の減となり、経常収支比率は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町営施設の管理業務や観光宣伝業務等を外部に委託しているため、類似団体内平均値と比較して高い状況にあるものと思われる。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物件費は主に施設管理に係る経費で構成されており、現状維持では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物価高騰の影響を受け今後上昇すること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避けられ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ないため、公共施設管理総合計画の更新時に施設の在り方から検討したい。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152146</xdr:rowOff>
    </xdr:from>
    <xdr:to>
      <xdr:col>82</xdr:col>
      <xdr:colOff>107950</xdr:colOff>
      <xdr:row>17</xdr:row>
      <xdr:rowOff>170434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667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129286</xdr:rowOff>
    </xdr:from>
    <xdr:to>
      <xdr:col>78</xdr:col>
      <xdr:colOff>69850</xdr:colOff>
      <xdr:row>17</xdr:row>
      <xdr:rowOff>170434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439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439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一般財源等を充当した経常的な扶助費は、前年度まで直営で行っていた給食調理業務を、業務委託で行うこととしたため、人件費での計上から振り替わった等の要因により、前年度に比べて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百万円増加した。そのため、経常収支比率は前年度と比較し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少子高齢化の進行により、今後、上昇することが想定されるため、現行の扶助費の内容を分析し、効果的な支出となるよう努めたい。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043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一般財源等を充当した経常的なその他の経費は、公営企業会計の公営企業法の適用により、前年度までは繰出金として支出していたものの一部を補助費等として取り扱うこととした等により、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百万円減少し、経常収支比率は前年度と比較して、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％の低下となった。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その他の経費の主なものは、国民健康保険会計、介護保険特別会計への繰出金となっており、今後は少子高齢化の影響により、微増していくものとみられる。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57</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1484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291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一般財源等を充当した経常的な補助費等は、公共下水道事業会計へ支出する補助金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百万円について、繰出金への計上を改め、補助費等として取り扱うこととしたこと、人件費の上昇を受け、一部事務組合等に対する補助費等が増加したこと等により、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百万円増加したため、経常収支比率は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％の大幅な上昇となった。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補助費等の大半が公営企業会計、一部事務組合等の団体の運営に対するものであり、今後も物価高騰の影響により上昇するとみられる。団体の経営状況の正確な把握に努めたい。</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834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83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095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一般財源等を充当した経常的な公債費は、令和元年度同意の過疎対策事業債</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百万円の償還が始まったこと等に伴い、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百万円の増となったため、経常収支比率は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過去に発行した地方債の償還により、公債費は令和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年度まで５億円超で推移することとなるため、単年度の地方債の発行額が、償還額を上回らないよう予算を編成し、地方債残高の増加を抑制したい。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733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43180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12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6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公債費以外の一般財源等を充当する経費は、主に人件費、物件費であり、今後は物価高騰等の影響により、上昇していくものとみられる。また、経常一般財源については、地方交付税が前年と比較して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百万円の増となったため、全体としては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百万円の増となったが、自主財源である地方税は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百万円の減となっている。今後は、経常収支比率の悪化を防ぐため、各種経常経費、税外収入等の見直しを定期的に行いたい。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73661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562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56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153670</xdr:rowOff>
    </xdr:from>
    <xdr:to>
      <xdr:col>73</xdr:col>
      <xdr:colOff>180975</xdr:colOff>
      <xdr:row>78</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55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77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22861</xdr:rowOff>
    </xdr:from>
    <xdr:to>
      <xdr:col>82</xdr:col>
      <xdr:colOff>158750</xdr:colOff>
      <xdr:row>77</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39388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22149</xdr:rowOff>
    </xdr:from>
    <xdr:to>
      <xdr:col>29</xdr:col>
      <xdr:colOff>127000</xdr:colOff>
      <xdr:row>18</xdr:row>
      <xdr:rowOff>98943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5874"/>
          <a:ext cx="647700" cy="76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98943</xdr:rowOff>
    </xdr:from>
    <xdr:to>
      <xdr:col>26</xdr:col>
      <xdr:colOff>50800</xdr:colOff>
      <xdr:row>18</xdr:row>
      <xdr:rowOff>122352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2668"/>
          <a:ext cx="698500" cy="23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122352</xdr:rowOff>
    </xdr:from>
    <xdr:to>
      <xdr:col>22</xdr:col>
      <xdr:colOff>114300</xdr:colOff>
      <xdr:row>19</xdr:row>
      <xdr:rowOff>18529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6077"/>
          <a:ext cx="698500" cy="67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18529</xdr:rowOff>
    </xdr:from>
    <xdr:to>
      <xdr:col>18</xdr:col>
      <xdr:colOff>177800</xdr:colOff>
      <xdr:row>19</xdr:row>
      <xdr:rowOff>64539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3704"/>
          <a:ext cx="698500" cy="46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142799</xdr:rowOff>
    </xdr:from>
    <xdr:to>
      <xdr:col>29</xdr:col>
      <xdr:colOff>177800</xdr:colOff>
      <xdr:row>18</xdr:row>
      <xdr:rowOff>72949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114876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48143</xdr:rowOff>
    </xdr:from>
    <xdr:to>
      <xdr:col>26</xdr:col>
      <xdr:colOff>101600</xdr:colOff>
      <xdr:row>18</xdr:row>
      <xdr:rowOff>149743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134520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71552</xdr:rowOff>
    </xdr:from>
    <xdr:to>
      <xdr:col>22</xdr:col>
      <xdr:colOff>165100</xdr:colOff>
      <xdr:row>19</xdr:row>
      <xdr:rowOff>1702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5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157929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139179</xdr:rowOff>
    </xdr:from>
    <xdr:to>
      <xdr:col>19</xdr:col>
      <xdr:colOff>38100</xdr:colOff>
      <xdr:row>19</xdr:row>
      <xdr:rowOff>69329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2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54106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13739</xdr:rowOff>
    </xdr:from>
    <xdr:to>
      <xdr:col>15</xdr:col>
      <xdr:colOff>101600</xdr:colOff>
      <xdr:row>19</xdr:row>
      <xdr:rowOff>115339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100116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80708</xdr:rowOff>
    </xdr:from>
    <xdr:to>
      <xdr:col>29</xdr:col>
      <xdr:colOff>127000</xdr:colOff>
      <xdr:row>37</xdr:row>
      <xdr:rowOff>57636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33958"/>
          <a:ext cx="647700" cy="148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80708</xdr:rowOff>
    </xdr:from>
    <xdr:to>
      <xdr:col>26</xdr:col>
      <xdr:colOff>50800</xdr:colOff>
      <xdr:row>36</xdr:row>
      <xdr:rowOff>147999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33958"/>
          <a:ext cx="698500" cy="67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147999</xdr:rowOff>
    </xdr:from>
    <xdr:to>
      <xdr:col>22</xdr:col>
      <xdr:colOff>114300</xdr:colOff>
      <xdr:row>37</xdr:row>
      <xdr:rowOff>66356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01249"/>
          <a:ext cx="698500" cy="8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66356</xdr:rowOff>
    </xdr:from>
    <xdr:to>
      <xdr:col>18</xdr:col>
      <xdr:colOff>177800</xdr:colOff>
      <xdr:row>37</xdr:row>
      <xdr:rowOff>93004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91056"/>
          <a:ext cx="698500" cy="2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6836</xdr:rowOff>
    </xdr:from>
    <xdr:to>
      <xdr:col>29</xdr:col>
      <xdr:colOff>177800</xdr:colOff>
      <xdr:row>37</xdr:row>
      <xdr:rowOff>108436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3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150363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0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29908</xdr:rowOff>
    </xdr:from>
    <xdr:to>
      <xdr:col>26</xdr:col>
      <xdr:colOff>101600</xdr:colOff>
      <xdr:row>36</xdr:row>
      <xdr:rowOff>131508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83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141685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5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97199</xdr:rowOff>
    </xdr:from>
    <xdr:to>
      <xdr:col>22</xdr:col>
      <xdr:colOff>165100</xdr:colOff>
      <xdr:row>37</xdr:row>
      <xdr:rowOff>27349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5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3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15556</xdr:rowOff>
    </xdr:from>
    <xdr:to>
      <xdr:col>19</xdr:col>
      <xdr:colOff>38100</xdr:colOff>
      <xdr:row>37</xdr:row>
      <xdr:rowOff>117156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4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101933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2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42204</xdr:rowOff>
    </xdr:from>
    <xdr:to>
      <xdr:col>15</xdr:col>
      <xdr:colOff>101600</xdr:colOff>
      <xdr:row>37</xdr:row>
      <xdr:rowOff>143804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66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128581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5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7,445
109.94
5,708,247
5,427,036
269,057
3,605,397
4,667,931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140767</xdr:rowOff>
    </xdr:from>
    <xdr:to>
      <xdr:col>24</xdr:col>
      <xdr:colOff>63500</xdr:colOff>
      <xdr:row>36</xdr:row>
      <xdr:rowOff>32776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1517"/>
          <a:ext cx="8382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3607</xdr:rowOff>
    </xdr:from>
    <xdr:to>
      <xdr:col>19</xdr:col>
      <xdr:colOff>177800</xdr:colOff>
      <xdr:row>36</xdr:row>
      <xdr:rowOff>32776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5807"/>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3607</xdr:rowOff>
    </xdr:from>
    <xdr:to>
      <xdr:col>15</xdr:col>
      <xdr:colOff>50800</xdr:colOff>
      <xdr:row>36</xdr:row>
      <xdr:rowOff>90490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5807"/>
          <a:ext cx="889000" cy="8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90490</xdr:rowOff>
    </xdr:from>
    <xdr:to>
      <xdr:col>10</xdr:col>
      <xdr:colOff>114300</xdr:colOff>
      <xdr:row>36</xdr:row>
      <xdr:rowOff>166522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2690"/>
          <a:ext cx="8890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89967</xdr:rowOff>
    </xdr:from>
    <xdr:to>
      <xdr:col>24</xdr:col>
      <xdr:colOff>114300</xdr:colOff>
      <xdr:row>36</xdr:row>
      <xdr:rowOff>20117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68394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153426</xdr:rowOff>
    </xdr:from>
    <xdr:to>
      <xdr:col>20</xdr:col>
      <xdr:colOff>38100</xdr:colOff>
      <xdr:row>36</xdr:row>
      <xdr:rowOff>83576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74703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4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124257</xdr:rowOff>
    </xdr:from>
    <xdr:to>
      <xdr:col>15</xdr:col>
      <xdr:colOff>101600</xdr:colOff>
      <xdr:row>36</xdr:row>
      <xdr:rowOff>54407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45534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1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39690</xdr:rowOff>
    </xdr:from>
    <xdr:to>
      <xdr:col>10</xdr:col>
      <xdr:colOff>165100</xdr:colOff>
      <xdr:row>36</xdr:row>
      <xdr:rowOff>141290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132417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115722</xdr:rowOff>
    </xdr:from>
    <xdr:to>
      <xdr:col>6</xdr:col>
      <xdr:colOff>38100</xdr:colOff>
      <xdr:row>37</xdr:row>
      <xdr:rowOff>45872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36999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60363</xdr:rowOff>
    </xdr:from>
    <xdr:to>
      <xdr:col>24</xdr:col>
      <xdr:colOff>63500</xdr:colOff>
      <xdr:row>58</xdr:row>
      <xdr:rowOff>65050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04463"/>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65050</xdr:rowOff>
    </xdr:from>
    <xdr:to>
      <xdr:col>19</xdr:col>
      <xdr:colOff>177800</xdr:colOff>
      <xdr:row>58</xdr:row>
      <xdr:rowOff>70485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9150"/>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70485</xdr:rowOff>
    </xdr:from>
    <xdr:to>
      <xdr:col>15</xdr:col>
      <xdr:colOff>50800</xdr:colOff>
      <xdr:row>58</xdr:row>
      <xdr:rowOff>79328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4585"/>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79328</xdr:rowOff>
    </xdr:from>
    <xdr:to>
      <xdr:col>10</xdr:col>
      <xdr:colOff>114300</xdr:colOff>
      <xdr:row>58</xdr:row>
      <xdr:rowOff>81838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23428"/>
          <a:ext cx="889000" cy="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9563</xdr:rowOff>
    </xdr:from>
    <xdr:to>
      <xdr:col>24</xdr:col>
      <xdr:colOff>114300</xdr:colOff>
      <xdr:row>58</xdr:row>
      <xdr:rowOff>111163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14250</xdr:rowOff>
    </xdr:from>
    <xdr:to>
      <xdr:col>20</xdr:col>
      <xdr:colOff>38100</xdr:colOff>
      <xdr:row>58</xdr:row>
      <xdr:rowOff>115850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106977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5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19685</xdr:rowOff>
    </xdr:from>
    <xdr:to>
      <xdr:col>15</xdr:col>
      <xdr:colOff>101600</xdr:colOff>
      <xdr:row>58</xdr:row>
      <xdr:rowOff>121285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112412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5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28528</xdr:rowOff>
    </xdr:from>
    <xdr:to>
      <xdr:col>10</xdr:col>
      <xdr:colOff>165100</xdr:colOff>
      <xdr:row>58</xdr:row>
      <xdr:rowOff>130128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121255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6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31038</xdr:rowOff>
    </xdr:from>
    <xdr:to>
      <xdr:col>6</xdr:col>
      <xdr:colOff>38100</xdr:colOff>
      <xdr:row>58</xdr:row>
      <xdr:rowOff>132638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123765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6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91312</xdr:rowOff>
    </xdr:from>
    <xdr:to>
      <xdr:col>24</xdr:col>
      <xdr:colOff>63500</xdr:colOff>
      <xdr:row>78</xdr:row>
      <xdr:rowOff>92132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4412"/>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73386</xdr:rowOff>
    </xdr:from>
    <xdr:to>
      <xdr:col>19</xdr:col>
      <xdr:colOff>177800</xdr:colOff>
      <xdr:row>78</xdr:row>
      <xdr:rowOff>92132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46486"/>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73386</xdr:rowOff>
    </xdr:from>
    <xdr:to>
      <xdr:col>15</xdr:col>
      <xdr:colOff>50800</xdr:colOff>
      <xdr:row>78</xdr:row>
      <xdr:rowOff>151816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6486"/>
          <a:ext cx="889000" cy="7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151816</xdr:rowOff>
    </xdr:from>
    <xdr:to>
      <xdr:col>10</xdr:col>
      <xdr:colOff>114300</xdr:colOff>
      <xdr:row>79</xdr:row>
      <xdr:rowOff>4978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24916"/>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40512</xdr:rowOff>
    </xdr:from>
    <xdr:to>
      <xdr:col>24</xdr:col>
      <xdr:colOff>114300</xdr:colOff>
      <xdr:row>78</xdr:row>
      <xdr:rowOff>142112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126889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41332</xdr:rowOff>
    </xdr:from>
    <xdr:to>
      <xdr:col>20</xdr:col>
      <xdr:colOff>38100</xdr:colOff>
      <xdr:row>78</xdr:row>
      <xdr:rowOff>142932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134059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22586</xdr:rowOff>
    </xdr:from>
    <xdr:to>
      <xdr:col>15</xdr:col>
      <xdr:colOff>101600</xdr:colOff>
      <xdr:row>78</xdr:row>
      <xdr:rowOff>124186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115313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101016</xdr:rowOff>
    </xdr:from>
    <xdr:to>
      <xdr:col>10</xdr:col>
      <xdr:colOff>165100</xdr:colOff>
      <xdr:row>79</xdr:row>
      <xdr:rowOff>31166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22293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125628</xdr:rowOff>
    </xdr:from>
    <xdr:to>
      <xdr:col>6</xdr:col>
      <xdr:colOff>38100</xdr:colOff>
      <xdr:row>79</xdr:row>
      <xdr:rowOff>55778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46905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143038</xdr:rowOff>
    </xdr:from>
    <xdr:to>
      <xdr:col>24</xdr:col>
      <xdr:colOff>63500</xdr:colOff>
      <xdr:row>98</xdr:row>
      <xdr:rowOff>71924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73688"/>
          <a:ext cx="838200" cy="10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110879</xdr:rowOff>
    </xdr:from>
    <xdr:to>
      <xdr:col>19</xdr:col>
      <xdr:colOff>177800</xdr:colOff>
      <xdr:row>98</xdr:row>
      <xdr:rowOff>71924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41529"/>
          <a:ext cx="889000" cy="1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110879</xdr:rowOff>
    </xdr:from>
    <xdr:to>
      <xdr:col>15</xdr:col>
      <xdr:colOff>50800</xdr:colOff>
      <xdr:row>99</xdr:row>
      <xdr:rowOff>14976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41529"/>
          <a:ext cx="889000" cy="24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2778</xdr:rowOff>
    </xdr:from>
    <xdr:to>
      <xdr:col>10</xdr:col>
      <xdr:colOff>114300</xdr:colOff>
      <xdr:row>99</xdr:row>
      <xdr:rowOff>14976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76328"/>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92238</xdr:rowOff>
    </xdr:from>
    <xdr:to>
      <xdr:col>24</xdr:col>
      <xdr:colOff>114300</xdr:colOff>
      <xdr:row>98</xdr:row>
      <xdr:rowOff>22388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70665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21124</xdr:rowOff>
    </xdr:from>
    <xdr:to>
      <xdr:col>20</xdr:col>
      <xdr:colOff>38100</xdr:colOff>
      <xdr:row>98</xdr:row>
      <xdr:rowOff>122724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113851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1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60079</xdr:rowOff>
    </xdr:from>
    <xdr:to>
      <xdr:col>15</xdr:col>
      <xdr:colOff>101600</xdr:colOff>
      <xdr:row>97</xdr:row>
      <xdr:rowOff>161679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152806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135626</xdr:rowOff>
    </xdr:from>
    <xdr:to>
      <xdr:col>10</xdr:col>
      <xdr:colOff>165100</xdr:colOff>
      <xdr:row>99</xdr:row>
      <xdr:rowOff>65776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3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56903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123428</xdr:rowOff>
    </xdr:from>
    <xdr:to>
      <xdr:col>6</xdr:col>
      <xdr:colOff>38100</xdr:colOff>
      <xdr:row>99</xdr:row>
      <xdr:rowOff>53578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44705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130082</xdr:rowOff>
    </xdr:from>
    <xdr:to>
      <xdr:col>55</xdr:col>
      <xdr:colOff>0</xdr:colOff>
      <xdr:row>37</xdr:row>
      <xdr:rowOff>33692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2282"/>
          <a:ext cx="838200" cy="7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108395</xdr:rowOff>
    </xdr:from>
    <xdr:to>
      <xdr:col>50</xdr:col>
      <xdr:colOff>114300</xdr:colOff>
      <xdr:row>37</xdr:row>
      <xdr:rowOff>33692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80595"/>
          <a:ext cx="889000" cy="9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15348</xdr:rowOff>
    </xdr:from>
    <xdr:to>
      <xdr:col>45</xdr:col>
      <xdr:colOff>177800</xdr:colOff>
      <xdr:row>36</xdr:row>
      <xdr:rowOff>108395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6098"/>
          <a:ext cx="889000" cy="26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15348</xdr:rowOff>
    </xdr:from>
    <xdr:to>
      <xdr:col>41</xdr:col>
      <xdr:colOff>50800</xdr:colOff>
      <xdr:row>37</xdr:row>
      <xdr:rowOff>62636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6098"/>
          <a:ext cx="889000" cy="39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79282</xdr:rowOff>
    </xdr:from>
    <xdr:to>
      <xdr:col>55</xdr:col>
      <xdr:colOff>50800</xdr:colOff>
      <xdr:row>37</xdr:row>
      <xdr:rowOff>9432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57709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154342</xdr:rowOff>
    </xdr:from>
    <xdr:to>
      <xdr:col>50</xdr:col>
      <xdr:colOff>165100</xdr:colOff>
      <xdr:row>37</xdr:row>
      <xdr:rowOff>84492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75619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1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57595</xdr:rowOff>
    </xdr:from>
    <xdr:to>
      <xdr:col>46</xdr:col>
      <xdr:colOff>38100</xdr:colOff>
      <xdr:row>36</xdr:row>
      <xdr:rowOff>159195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4272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0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135998</xdr:rowOff>
    </xdr:from>
    <xdr:to>
      <xdr:col>41</xdr:col>
      <xdr:colOff>101600</xdr:colOff>
      <xdr:row>35</xdr:row>
      <xdr:rowOff>66148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82675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4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11836</xdr:rowOff>
    </xdr:from>
    <xdr:to>
      <xdr:col>36</xdr:col>
      <xdr:colOff>165100</xdr:colOff>
      <xdr:row>37</xdr:row>
      <xdr:rowOff>113436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129963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3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107395</xdr:rowOff>
    </xdr:from>
    <xdr:to>
      <xdr:col>55</xdr:col>
      <xdr:colOff>0</xdr:colOff>
      <xdr:row>58</xdr:row>
      <xdr:rowOff>113628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1495"/>
          <a:ext cx="8382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83196</xdr:rowOff>
    </xdr:from>
    <xdr:to>
      <xdr:col>50</xdr:col>
      <xdr:colOff>114300</xdr:colOff>
      <xdr:row>58</xdr:row>
      <xdr:rowOff>107395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7296"/>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82600</xdr:rowOff>
    </xdr:from>
    <xdr:to>
      <xdr:col>45</xdr:col>
      <xdr:colOff>177800</xdr:colOff>
      <xdr:row>58</xdr:row>
      <xdr:rowOff>83196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6700"/>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82600</xdr:rowOff>
    </xdr:from>
    <xdr:to>
      <xdr:col>41</xdr:col>
      <xdr:colOff>50800</xdr:colOff>
      <xdr:row>58</xdr:row>
      <xdr:rowOff>94383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6700"/>
          <a:ext cx="8890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62828</xdr:rowOff>
    </xdr:from>
    <xdr:to>
      <xdr:col>55</xdr:col>
      <xdr:colOff>50800</xdr:colOff>
      <xdr:row>58</xdr:row>
      <xdr:rowOff>164428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56595</xdr:rowOff>
    </xdr:from>
    <xdr:to>
      <xdr:col>50</xdr:col>
      <xdr:colOff>165100</xdr:colOff>
      <xdr:row>58</xdr:row>
      <xdr:rowOff>158195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149322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32396</xdr:rowOff>
    </xdr:from>
    <xdr:to>
      <xdr:col>46</xdr:col>
      <xdr:colOff>38100</xdr:colOff>
      <xdr:row>58</xdr:row>
      <xdr:rowOff>133996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125123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31800</xdr:rowOff>
    </xdr:from>
    <xdr:to>
      <xdr:col>41</xdr:col>
      <xdr:colOff>101600</xdr:colOff>
      <xdr:row>58</xdr:row>
      <xdr:rowOff>133400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124527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6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43583</xdr:rowOff>
    </xdr:from>
    <xdr:to>
      <xdr:col>36</xdr:col>
      <xdr:colOff>165100</xdr:colOff>
      <xdr:row>58</xdr:row>
      <xdr:rowOff>145183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136310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130911</xdr:rowOff>
    </xdr:from>
    <xdr:to>
      <xdr:col>55</xdr:col>
      <xdr:colOff>0</xdr:colOff>
      <xdr:row>78</xdr:row>
      <xdr:rowOff>132240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4011"/>
          <a:ext cx="838200" cy="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132240</xdr:rowOff>
    </xdr:from>
    <xdr:to>
      <xdr:col>50</xdr:col>
      <xdr:colOff>114300</xdr:colOff>
      <xdr:row>78</xdr:row>
      <xdr:rowOff>134041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5340"/>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134041</xdr:rowOff>
    </xdr:from>
    <xdr:to>
      <xdr:col>45</xdr:col>
      <xdr:colOff>177800</xdr:colOff>
      <xdr:row>78</xdr:row>
      <xdr:rowOff>134277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7141"/>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134277</xdr:rowOff>
    </xdr:from>
    <xdr:to>
      <xdr:col>41</xdr:col>
      <xdr:colOff>50800</xdr:colOff>
      <xdr:row>78</xdr:row>
      <xdr:rowOff>134882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7377"/>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80111</xdr:rowOff>
    </xdr:from>
    <xdr:to>
      <xdr:col>55</xdr:col>
      <xdr:colOff>50800</xdr:colOff>
      <xdr:row>79</xdr:row>
      <xdr:rowOff>10261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81440</xdr:rowOff>
    </xdr:from>
    <xdr:to>
      <xdr:col>50</xdr:col>
      <xdr:colOff>165100</xdr:colOff>
      <xdr:row>79</xdr:row>
      <xdr:rowOff>11590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2717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83241</xdr:rowOff>
    </xdr:from>
    <xdr:to>
      <xdr:col>46</xdr:col>
      <xdr:colOff>38100</xdr:colOff>
      <xdr:row>79</xdr:row>
      <xdr:rowOff>13391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83477</xdr:rowOff>
    </xdr:from>
    <xdr:to>
      <xdr:col>41</xdr:col>
      <xdr:colOff>101600</xdr:colOff>
      <xdr:row>79</xdr:row>
      <xdr:rowOff>13627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4754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84082</xdr:rowOff>
    </xdr:from>
    <xdr:to>
      <xdr:col>36</xdr:col>
      <xdr:colOff>165100</xdr:colOff>
      <xdr:row>79</xdr:row>
      <xdr:rowOff>14232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110345</xdr:rowOff>
    </xdr:from>
    <xdr:to>
      <xdr:col>55</xdr:col>
      <xdr:colOff>0</xdr:colOff>
      <xdr:row>98</xdr:row>
      <xdr:rowOff>161720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12445"/>
          <a:ext cx="838200" cy="5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134772</xdr:rowOff>
    </xdr:from>
    <xdr:to>
      <xdr:col>50</xdr:col>
      <xdr:colOff>114300</xdr:colOff>
      <xdr:row>98</xdr:row>
      <xdr:rowOff>110345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5422"/>
          <a:ext cx="889000" cy="14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88533</xdr:rowOff>
    </xdr:from>
    <xdr:to>
      <xdr:col>45</xdr:col>
      <xdr:colOff>177800</xdr:colOff>
      <xdr:row>97</xdr:row>
      <xdr:rowOff>134772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19183"/>
          <a:ext cx="889000" cy="4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88533</xdr:rowOff>
    </xdr:from>
    <xdr:to>
      <xdr:col>41</xdr:col>
      <xdr:colOff>50800</xdr:colOff>
      <xdr:row>98</xdr:row>
      <xdr:rowOff>100093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19183"/>
          <a:ext cx="889000" cy="18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110920</xdr:rowOff>
    </xdr:from>
    <xdr:to>
      <xdr:col>55</xdr:col>
      <xdr:colOff>50800</xdr:colOff>
      <xdr:row>99</xdr:row>
      <xdr:rowOff>41070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25847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59545</xdr:rowOff>
    </xdr:from>
    <xdr:to>
      <xdr:col>50</xdr:col>
      <xdr:colOff>165100</xdr:colOff>
      <xdr:row>98</xdr:row>
      <xdr:rowOff>161145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152272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83972</xdr:rowOff>
    </xdr:from>
    <xdr:to>
      <xdr:col>46</xdr:col>
      <xdr:colOff>38100</xdr:colOff>
      <xdr:row>98</xdr:row>
      <xdr:rowOff>14122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30649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37733</xdr:rowOff>
    </xdr:from>
    <xdr:to>
      <xdr:col>41</xdr:col>
      <xdr:colOff>101600</xdr:colOff>
      <xdr:row>97</xdr:row>
      <xdr:rowOff>139333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155860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4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49293</xdr:rowOff>
    </xdr:from>
    <xdr:to>
      <xdr:col>36</xdr:col>
      <xdr:colOff>165100</xdr:colOff>
      <xdr:row>98</xdr:row>
      <xdr:rowOff>150893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142020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88102</xdr:rowOff>
    </xdr:from>
    <xdr:to>
      <xdr:col>85</xdr:col>
      <xdr:colOff>127000</xdr:colOff>
      <xdr:row>39</xdr:row>
      <xdr:rowOff>93163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74652"/>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88102</xdr:rowOff>
    </xdr:from>
    <xdr:to>
      <xdr:col>81</xdr:col>
      <xdr:colOff>50800</xdr:colOff>
      <xdr:row>39</xdr:row>
      <xdr:rowOff>89647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74652"/>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30984</xdr:rowOff>
    </xdr:from>
    <xdr:to>
      <xdr:col>76</xdr:col>
      <xdr:colOff>114300</xdr:colOff>
      <xdr:row>39</xdr:row>
      <xdr:rowOff>89647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17534"/>
          <a:ext cx="889000" cy="5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171127</xdr:rowOff>
    </xdr:from>
    <xdr:to>
      <xdr:col>71</xdr:col>
      <xdr:colOff>177800</xdr:colOff>
      <xdr:row>39</xdr:row>
      <xdr:rowOff>30984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86227"/>
          <a:ext cx="8890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42363</xdr:rowOff>
    </xdr:from>
    <xdr:to>
      <xdr:col>85</xdr:col>
      <xdr:colOff>177800</xdr:colOff>
      <xdr:row>39</xdr:row>
      <xdr:rowOff>143963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128740</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37302</xdr:rowOff>
    </xdr:from>
    <xdr:to>
      <xdr:col>81</xdr:col>
      <xdr:colOff>101600</xdr:colOff>
      <xdr:row>39</xdr:row>
      <xdr:rowOff>138902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130029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16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38847</xdr:rowOff>
    </xdr:from>
    <xdr:to>
      <xdr:col>76</xdr:col>
      <xdr:colOff>165100</xdr:colOff>
      <xdr:row>39</xdr:row>
      <xdr:rowOff>140447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131574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818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151634</xdr:rowOff>
    </xdr:from>
    <xdr:to>
      <xdr:col>72</xdr:col>
      <xdr:colOff>38100</xdr:colOff>
      <xdr:row>39</xdr:row>
      <xdr:rowOff>81784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72911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5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120327</xdr:rowOff>
    </xdr:from>
    <xdr:to>
      <xdr:col>67</xdr:col>
      <xdr:colOff>101600</xdr:colOff>
      <xdr:row>39</xdr:row>
      <xdr:rowOff>50477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41604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2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106104</xdr:rowOff>
    </xdr:from>
    <xdr:to>
      <xdr:col>85</xdr:col>
      <xdr:colOff>127000</xdr:colOff>
      <xdr:row>77</xdr:row>
      <xdr:rowOff>123230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07754"/>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123230</xdr:rowOff>
    </xdr:from>
    <xdr:to>
      <xdr:col>81</xdr:col>
      <xdr:colOff>50800</xdr:colOff>
      <xdr:row>77</xdr:row>
      <xdr:rowOff>160031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24880"/>
          <a:ext cx="8890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160031</xdr:rowOff>
    </xdr:from>
    <xdr:to>
      <xdr:col>76</xdr:col>
      <xdr:colOff>114300</xdr:colOff>
      <xdr:row>78</xdr:row>
      <xdr:rowOff>25191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61681"/>
          <a:ext cx="889000" cy="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25191</xdr:rowOff>
    </xdr:from>
    <xdr:to>
      <xdr:col>71</xdr:col>
      <xdr:colOff>177800</xdr:colOff>
      <xdr:row>78</xdr:row>
      <xdr:rowOff>43616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98291"/>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55304</xdr:rowOff>
    </xdr:from>
    <xdr:to>
      <xdr:col>85</xdr:col>
      <xdr:colOff>177800</xdr:colOff>
      <xdr:row>77</xdr:row>
      <xdr:rowOff>156904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33731</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72430</xdr:rowOff>
    </xdr:from>
    <xdr:to>
      <xdr:col>81</xdr:col>
      <xdr:colOff>101600</xdr:colOff>
      <xdr:row>78</xdr:row>
      <xdr:rowOff>2580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165157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6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109231</xdr:rowOff>
    </xdr:from>
    <xdr:to>
      <xdr:col>76</xdr:col>
      <xdr:colOff>165100</xdr:colOff>
      <xdr:row>78</xdr:row>
      <xdr:rowOff>39381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30508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145841</xdr:rowOff>
    </xdr:from>
    <xdr:to>
      <xdr:col>72</xdr:col>
      <xdr:colOff>38100</xdr:colOff>
      <xdr:row>78</xdr:row>
      <xdr:rowOff>75991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67118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164266</xdr:rowOff>
    </xdr:from>
    <xdr:to>
      <xdr:col>67</xdr:col>
      <xdr:colOff>101600</xdr:colOff>
      <xdr:row>78</xdr:row>
      <xdr:rowOff>94416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85543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5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67534</xdr:rowOff>
    </xdr:from>
    <xdr:to>
      <xdr:col>85</xdr:col>
      <xdr:colOff>127000</xdr:colOff>
      <xdr:row>98</xdr:row>
      <xdr:rowOff>70648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69634"/>
          <a:ext cx="8382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52834</xdr:rowOff>
    </xdr:from>
    <xdr:to>
      <xdr:col>81</xdr:col>
      <xdr:colOff>50800</xdr:colOff>
      <xdr:row>98</xdr:row>
      <xdr:rowOff>70648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54934"/>
          <a:ext cx="8890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52834</xdr:rowOff>
    </xdr:from>
    <xdr:to>
      <xdr:col>76</xdr:col>
      <xdr:colOff>114300</xdr:colOff>
      <xdr:row>98</xdr:row>
      <xdr:rowOff>102992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54934"/>
          <a:ext cx="889000" cy="5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102992</xdr:rowOff>
    </xdr:from>
    <xdr:to>
      <xdr:col>71</xdr:col>
      <xdr:colOff>177800</xdr:colOff>
      <xdr:row>98</xdr:row>
      <xdr:rowOff>135075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05092"/>
          <a:ext cx="889000" cy="3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16734</xdr:rowOff>
    </xdr:from>
    <xdr:to>
      <xdr:col>85</xdr:col>
      <xdr:colOff>177800</xdr:colOff>
      <xdr:row>98</xdr:row>
      <xdr:rowOff>118334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103111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19848</xdr:rowOff>
    </xdr:from>
    <xdr:to>
      <xdr:col>81</xdr:col>
      <xdr:colOff>101600</xdr:colOff>
      <xdr:row>98</xdr:row>
      <xdr:rowOff>121448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2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112575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1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2034</xdr:rowOff>
    </xdr:from>
    <xdr:to>
      <xdr:col>76</xdr:col>
      <xdr:colOff>165100</xdr:colOff>
      <xdr:row>98</xdr:row>
      <xdr:rowOff>103634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94761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9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52192</xdr:rowOff>
    </xdr:from>
    <xdr:to>
      <xdr:col>72</xdr:col>
      <xdr:colOff>38100</xdr:colOff>
      <xdr:row>98</xdr:row>
      <xdr:rowOff>153792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144919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84275</xdr:rowOff>
    </xdr:from>
    <xdr:to>
      <xdr:col>67</xdr:col>
      <xdr:colOff>101600</xdr:colOff>
      <xdr:row>99</xdr:row>
      <xdr:rowOff>14425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5552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16165</xdr:rowOff>
    </xdr:from>
    <xdr:to>
      <xdr:col>116</xdr:col>
      <xdr:colOff>63500</xdr:colOff>
      <xdr:row>38</xdr:row>
      <xdr:rowOff>46774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188365"/>
          <a:ext cx="838200" cy="37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46774</xdr:rowOff>
    </xdr:from>
    <xdr:to>
      <xdr:col>111</xdr:col>
      <xdr:colOff>177800</xdr:colOff>
      <xdr:row>38</xdr:row>
      <xdr:rowOff>73932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561874"/>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73932</xdr:rowOff>
    </xdr:from>
    <xdr:to>
      <xdr:col>107</xdr:col>
      <xdr:colOff>50800</xdr:colOff>
      <xdr:row>38</xdr:row>
      <xdr:rowOff>87716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89032"/>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87716</xdr:rowOff>
    </xdr:from>
    <xdr:to>
      <xdr:col>102</xdr:col>
      <xdr:colOff>114300</xdr:colOff>
      <xdr:row>38</xdr:row>
      <xdr:rowOff>106279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02816"/>
          <a:ext cx="889000" cy="1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136815</xdr:rowOff>
    </xdr:from>
    <xdr:to>
      <xdr:col>116</xdr:col>
      <xdr:colOff>114300</xdr:colOff>
      <xdr:row>36</xdr:row>
      <xdr:rowOff>66965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1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159692</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98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167424</xdr:rowOff>
    </xdr:from>
    <xdr:to>
      <xdr:col>112</xdr:col>
      <xdr:colOff>38100</xdr:colOff>
      <xdr:row>38</xdr:row>
      <xdr:rowOff>97574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114101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23132</xdr:rowOff>
    </xdr:from>
    <xdr:to>
      <xdr:col>107</xdr:col>
      <xdr:colOff>101600</xdr:colOff>
      <xdr:row>38</xdr:row>
      <xdr:rowOff>124732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141259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1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36916</xdr:rowOff>
    </xdr:from>
    <xdr:to>
      <xdr:col>102</xdr:col>
      <xdr:colOff>165100</xdr:colOff>
      <xdr:row>38</xdr:row>
      <xdr:rowOff>138516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155043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2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55479</xdr:rowOff>
    </xdr:from>
    <xdr:to>
      <xdr:col>98</xdr:col>
      <xdr:colOff>38100</xdr:colOff>
      <xdr:row>38</xdr:row>
      <xdr:rowOff>157079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125616</xdr:rowOff>
    </xdr:from>
    <xdr:to>
      <xdr:col>116</xdr:col>
      <xdr:colOff>63500</xdr:colOff>
      <xdr:row>76</xdr:row>
      <xdr:rowOff>165582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812916"/>
          <a:ext cx="838200" cy="3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125616</xdr:rowOff>
    </xdr:from>
    <xdr:to>
      <xdr:col>111</xdr:col>
      <xdr:colOff>177800</xdr:colOff>
      <xdr:row>76</xdr:row>
      <xdr:rowOff>75642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12916"/>
          <a:ext cx="889000" cy="2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68021</xdr:rowOff>
    </xdr:from>
    <xdr:to>
      <xdr:col>107</xdr:col>
      <xdr:colOff>50800</xdr:colOff>
      <xdr:row>76</xdr:row>
      <xdr:rowOff>75642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98221"/>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68021</xdr:rowOff>
    </xdr:from>
    <xdr:to>
      <xdr:col>102</xdr:col>
      <xdr:colOff>114300</xdr:colOff>
      <xdr:row>76</xdr:row>
      <xdr:rowOff>124803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98221"/>
          <a:ext cx="889000" cy="5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114782</xdr:rowOff>
    </xdr:from>
    <xdr:to>
      <xdr:col>116</xdr:col>
      <xdr:colOff>114300</xdr:colOff>
      <xdr:row>77</xdr:row>
      <xdr:rowOff>44932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93209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74816</xdr:rowOff>
    </xdr:from>
    <xdr:to>
      <xdr:col>112</xdr:col>
      <xdr:colOff>38100</xdr:colOff>
      <xdr:row>75</xdr:row>
      <xdr:rowOff>4966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21493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3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24842</xdr:rowOff>
    </xdr:from>
    <xdr:to>
      <xdr:col>107</xdr:col>
      <xdr:colOff>101600</xdr:colOff>
      <xdr:row>76</xdr:row>
      <xdr:rowOff>126442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117569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17221</xdr:rowOff>
    </xdr:from>
    <xdr:to>
      <xdr:col>102</xdr:col>
      <xdr:colOff>165100</xdr:colOff>
      <xdr:row>76</xdr:row>
      <xdr:rowOff>118821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109948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74003</xdr:rowOff>
    </xdr:from>
    <xdr:to>
      <xdr:col>98</xdr:col>
      <xdr:colOff>38100</xdr:colOff>
      <xdr:row>77</xdr:row>
      <xdr:rowOff>4153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166730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住民一人当たりのコスト（性質別）は、投資及び出資金を除いては類似団体内平均値より低いが、全国平均と比較すると高めの状況となっている。大きな変動のあった各費目の増減要因は以下の通りである。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人件費は、類似団体内平均値と比較して低い数値であるが、地域おこし協力隊員の増員や、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公共施設等管理事業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の直営化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による会計年度任用職員報酬の増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が主な要因で、大きく増加した。今後は、定年延長制度の導入、給与改定等の影響により増加すること想定されるため、定員管理計画を策定し、職員数の適正管理に努めたい。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扶助費は、前年度まで直営で行っていた給食調理業務を業務委託で行うこととしたため、人件費での計上から振り替わったため増加した。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下水道事業会計、漁業集落排水事業会計の公営企業法適用に伴い、前年度まで繰出金で計上していた公営企業会計への繰出金を、補助費等、投資及び出資金にそれぞれ計上することとしたため、補助費等、投資及び出資金は増加し、繰出金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公債費は、過去に発行した地方債の償還により増加した。新規地方債の発行額は減少しているため、大幅な増加とはならない見込みであるが、今後の普通建設事業の規模によっては過度な上昇となりえる。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7,445
109.94
5,708,247
5,427,036
269,057
3,605,397
4,667,931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38953</xdr:rowOff>
    </xdr:from>
    <xdr:to>
      <xdr:col>24</xdr:col>
      <xdr:colOff>63500</xdr:colOff>
      <xdr:row>38</xdr:row>
      <xdr:rowOff>41076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54053"/>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38953</xdr:rowOff>
    </xdr:from>
    <xdr:to>
      <xdr:col>19</xdr:col>
      <xdr:colOff>177800</xdr:colOff>
      <xdr:row>38</xdr:row>
      <xdr:rowOff>44178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54053"/>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44178</xdr:rowOff>
    </xdr:from>
    <xdr:to>
      <xdr:col>15</xdr:col>
      <xdr:colOff>50800</xdr:colOff>
      <xdr:row>38</xdr:row>
      <xdr:rowOff>55281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59278"/>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55281</xdr:rowOff>
    </xdr:from>
    <xdr:to>
      <xdr:col>10</xdr:col>
      <xdr:colOff>114300</xdr:colOff>
      <xdr:row>38</xdr:row>
      <xdr:rowOff>59363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7038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161726</xdr:rowOff>
    </xdr:from>
    <xdr:to>
      <xdr:col>24</xdr:col>
      <xdr:colOff>114300</xdr:colOff>
      <xdr:row>38</xdr:row>
      <xdr:rowOff>91876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140153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159603</xdr:rowOff>
    </xdr:from>
    <xdr:to>
      <xdr:col>20</xdr:col>
      <xdr:colOff>38100</xdr:colOff>
      <xdr:row>38</xdr:row>
      <xdr:rowOff>89753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80880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9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164828</xdr:rowOff>
    </xdr:from>
    <xdr:to>
      <xdr:col>15</xdr:col>
      <xdr:colOff>101600</xdr:colOff>
      <xdr:row>38</xdr:row>
      <xdr:rowOff>94978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0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86105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4481</xdr:rowOff>
    </xdr:from>
    <xdr:to>
      <xdr:col>10</xdr:col>
      <xdr:colOff>165100</xdr:colOff>
      <xdr:row>38</xdr:row>
      <xdr:rowOff>106081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97208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8563</xdr:rowOff>
    </xdr:from>
    <xdr:to>
      <xdr:col>6</xdr:col>
      <xdr:colOff>38100</xdr:colOff>
      <xdr:row>38</xdr:row>
      <xdr:rowOff>110163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101290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95967</xdr:rowOff>
    </xdr:from>
    <xdr:to>
      <xdr:col>24</xdr:col>
      <xdr:colOff>63500</xdr:colOff>
      <xdr:row>58</xdr:row>
      <xdr:rowOff>114488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40067"/>
          <a:ext cx="838200" cy="1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91367</xdr:rowOff>
    </xdr:from>
    <xdr:to>
      <xdr:col>19</xdr:col>
      <xdr:colOff>177800</xdr:colOff>
      <xdr:row>58</xdr:row>
      <xdr:rowOff>114488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35467"/>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35113</xdr:rowOff>
    </xdr:from>
    <xdr:to>
      <xdr:col>15</xdr:col>
      <xdr:colOff>50800</xdr:colOff>
      <xdr:row>58</xdr:row>
      <xdr:rowOff>91367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9213"/>
          <a:ext cx="889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35113</xdr:rowOff>
    </xdr:from>
    <xdr:to>
      <xdr:col>10</xdr:col>
      <xdr:colOff>114300</xdr:colOff>
      <xdr:row>58</xdr:row>
      <xdr:rowOff>124668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9213"/>
          <a:ext cx="889000" cy="8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45167</xdr:rowOff>
    </xdr:from>
    <xdr:to>
      <xdr:col>24</xdr:col>
      <xdr:colOff>114300</xdr:colOff>
      <xdr:row>58</xdr:row>
      <xdr:rowOff>146767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131544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0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63688</xdr:rowOff>
    </xdr:from>
    <xdr:to>
      <xdr:col>20</xdr:col>
      <xdr:colOff>38100</xdr:colOff>
      <xdr:row>58</xdr:row>
      <xdr:rowOff>165288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156415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40567</xdr:rowOff>
    </xdr:from>
    <xdr:to>
      <xdr:col>15</xdr:col>
      <xdr:colOff>101600</xdr:colOff>
      <xdr:row>58</xdr:row>
      <xdr:rowOff>142167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8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133294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7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155763</xdr:rowOff>
    </xdr:from>
    <xdr:to>
      <xdr:col>10</xdr:col>
      <xdr:colOff>165100</xdr:colOff>
      <xdr:row>58</xdr:row>
      <xdr:rowOff>85913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77040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2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73868</xdr:rowOff>
    </xdr:from>
    <xdr:to>
      <xdr:col>6</xdr:col>
      <xdr:colOff>38100</xdr:colOff>
      <xdr:row>59</xdr:row>
      <xdr:rowOff>4018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166595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1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121717</xdr:rowOff>
    </xdr:from>
    <xdr:to>
      <xdr:col>24</xdr:col>
      <xdr:colOff>63500</xdr:colOff>
      <xdr:row>77</xdr:row>
      <xdr:rowOff>165517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23367"/>
          <a:ext cx="8382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100053</xdr:rowOff>
    </xdr:from>
    <xdr:to>
      <xdr:col>19</xdr:col>
      <xdr:colOff>177800</xdr:colOff>
      <xdr:row>77</xdr:row>
      <xdr:rowOff>165517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01703"/>
          <a:ext cx="889000" cy="6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100053</xdr:rowOff>
    </xdr:from>
    <xdr:to>
      <xdr:col>15</xdr:col>
      <xdr:colOff>50800</xdr:colOff>
      <xdr:row>77</xdr:row>
      <xdr:rowOff>116593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01703"/>
          <a:ext cx="8890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116593</xdr:rowOff>
    </xdr:from>
    <xdr:to>
      <xdr:col>10</xdr:col>
      <xdr:colOff>114300</xdr:colOff>
      <xdr:row>78</xdr:row>
      <xdr:rowOff>65238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8243"/>
          <a:ext cx="889000" cy="1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70917</xdr:rowOff>
    </xdr:from>
    <xdr:to>
      <xdr:col>24</xdr:col>
      <xdr:colOff>114300</xdr:colOff>
      <xdr:row>78</xdr:row>
      <xdr:rowOff>1067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49344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5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114717</xdr:rowOff>
    </xdr:from>
    <xdr:to>
      <xdr:col>20</xdr:col>
      <xdr:colOff>38100</xdr:colOff>
      <xdr:row>78</xdr:row>
      <xdr:rowOff>44867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35994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0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49253</xdr:rowOff>
    </xdr:from>
    <xdr:to>
      <xdr:col>15</xdr:col>
      <xdr:colOff>101600</xdr:colOff>
      <xdr:row>77</xdr:row>
      <xdr:rowOff>150853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141980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4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65793</xdr:rowOff>
    </xdr:from>
    <xdr:to>
      <xdr:col>10</xdr:col>
      <xdr:colOff>165100</xdr:colOff>
      <xdr:row>77</xdr:row>
      <xdr:rowOff>167393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158520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6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14438</xdr:rowOff>
    </xdr:from>
    <xdr:to>
      <xdr:col>6</xdr:col>
      <xdr:colOff>38100</xdr:colOff>
      <xdr:row>78</xdr:row>
      <xdr:rowOff>116038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107165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8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101211</xdr:rowOff>
    </xdr:from>
    <xdr:to>
      <xdr:col>24</xdr:col>
      <xdr:colOff>63500</xdr:colOff>
      <xdr:row>98</xdr:row>
      <xdr:rowOff>103158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3311"/>
          <a:ext cx="8382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103158</xdr:rowOff>
    </xdr:from>
    <xdr:to>
      <xdr:col>19</xdr:col>
      <xdr:colOff>177800</xdr:colOff>
      <xdr:row>98</xdr:row>
      <xdr:rowOff>105031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5258"/>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105031</xdr:rowOff>
    </xdr:from>
    <xdr:to>
      <xdr:col>15</xdr:col>
      <xdr:colOff>50800</xdr:colOff>
      <xdr:row>98</xdr:row>
      <xdr:rowOff>110896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7131"/>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106234</xdr:rowOff>
    </xdr:from>
    <xdr:to>
      <xdr:col>10</xdr:col>
      <xdr:colOff>114300</xdr:colOff>
      <xdr:row>98</xdr:row>
      <xdr:rowOff>110896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08334"/>
          <a:ext cx="889000" cy="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50411</xdr:rowOff>
    </xdr:from>
    <xdr:to>
      <xdr:col>24</xdr:col>
      <xdr:colOff>114300</xdr:colOff>
      <xdr:row>98</xdr:row>
      <xdr:rowOff>152011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52358</xdr:rowOff>
    </xdr:from>
    <xdr:to>
      <xdr:col>20</xdr:col>
      <xdr:colOff>38100</xdr:colOff>
      <xdr:row>98</xdr:row>
      <xdr:rowOff>153958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145085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54231</xdr:rowOff>
    </xdr:from>
    <xdr:to>
      <xdr:col>15</xdr:col>
      <xdr:colOff>101600</xdr:colOff>
      <xdr:row>98</xdr:row>
      <xdr:rowOff>155831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146958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60096</xdr:rowOff>
    </xdr:from>
    <xdr:to>
      <xdr:col>10</xdr:col>
      <xdr:colOff>165100</xdr:colOff>
      <xdr:row>98</xdr:row>
      <xdr:rowOff>161696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152823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55434</xdr:rowOff>
    </xdr:from>
    <xdr:to>
      <xdr:col>6</xdr:col>
      <xdr:colOff>38100</xdr:colOff>
      <xdr:row>98</xdr:row>
      <xdr:rowOff>157034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159657</xdr:rowOff>
    </xdr:from>
    <xdr:to>
      <xdr:col>55</xdr:col>
      <xdr:colOff>0</xdr:colOff>
      <xdr:row>58</xdr:row>
      <xdr:rowOff>46564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32307"/>
          <a:ext cx="838200" cy="5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164161</xdr:rowOff>
    </xdr:from>
    <xdr:to>
      <xdr:col>50</xdr:col>
      <xdr:colOff>114300</xdr:colOff>
      <xdr:row>58</xdr:row>
      <xdr:rowOff>46564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36811"/>
          <a:ext cx="889000" cy="5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164161</xdr:rowOff>
    </xdr:from>
    <xdr:to>
      <xdr:col>45</xdr:col>
      <xdr:colOff>177800</xdr:colOff>
      <xdr:row>58</xdr:row>
      <xdr:rowOff>30612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36811"/>
          <a:ext cx="8890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30612</xdr:rowOff>
    </xdr:from>
    <xdr:to>
      <xdr:col>41</xdr:col>
      <xdr:colOff>50800</xdr:colOff>
      <xdr:row>58</xdr:row>
      <xdr:rowOff>68482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74712"/>
          <a:ext cx="889000" cy="3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108857</xdr:rowOff>
    </xdr:from>
    <xdr:to>
      <xdr:col>55</xdr:col>
      <xdr:colOff>50800</xdr:colOff>
      <xdr:row>58</xdr:row>
      <xdr:rowOff>39007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87284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167214</xdr:rowOff>
    </xdr:from>
    <xdr:to>
      <xdr:col>50</xdr:col>
      <xdr:colOff>165100</xdr:colOff>
      <xdr:row>58</xdr:row>
      <xdr:rowOff>97364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88491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3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113361</xdr:rowOff>
    </xdr:from>
    <xdr:to>
      <xdr:col>46</xdr:col>
      <xdr:colOff>38100</xdr:colOff>
      <xdr:row>58</xdr:row>
      <xdr:rowOff>43511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34638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151262</xdr:rowOff>
    </xdr:from>
    <xdr:to>
      <xdr:col>41</xdr:col>
      <xdr:colOff>101600</xdr:colOff>
      <xdr:row>58</xdr:row>
      <xdr:rowOff>81412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72539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1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17682</xdr:rowOff>
    </xdr:from>
    <xdr:to>
      <xdr:col>36</xdr:col>
      <xdr:colOff>165100</xdr:colOff>
      <xdr:row>58</xdr:row>
      <xdr:rowOff>119282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110409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25476</xdr:rowOff>
    </xdr:from>
    <xdr:to>
      <xdr:col>55</xdr:col>
      <xdr:colOff>0</xdr:colOff>
      <xdr:row>78</xdr:row>
      <xdr:rowOff>71958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98576"/>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160506</xdr:rowOff>
    </xdr:from>
    <xdr:to>
      <xdr:col>50</xdr:col>
      <xdr:colOff>114300</xdr:colOff>
      <xdr:row>78</xdr:row>
      <xdr:rowOff>25476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62156"/>
          <a:ext cx="889000" cy="3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160506</xdr:rowOff>
    </xdr:from>
    <xdr:to>
      <xdr:col>45</xdr:col>
      <xdr:colOff>177800</xdr:colOff>
      <xdr:row>78</xdr:row>
      <xdr:rowOff>9756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62156"/>
          <a:ext cx="889000" cy="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9756</xdr:rowOff>
    </xdr:from>
    <xdr:to>
      <xdr:col>41</xdr:col>
      <xdr:colOff>50800</xdr:colOff>
      <xdr:row>78</xdr:row>
      <xdr:rowOff>124048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2856"/>
          <a:ext cx="889000" cy="1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21158</xdr:rowOff>
    </xdr:from>
    <xdr:to>
      <xdr:col>55</xdr:col>
      <xdr:colOff>50800</xdr:colOff>
      <xdr:row>78</xdr:row>
      <xdr:rowOff>122758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171035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146126</xdr:rowOff>
    </xdr:from>
    <xdr:to>
      <xdr:col>50</xdr:col>
      <xdr:colOff>165100</xdr:colOff>
      <xdr:row>78</xdr:row>
      <xdr:rowOff>76276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92803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109706</xdr:rowOff>
    </xdr:from>
    <xdr:to>
      <xdr:col>46</xdr:col>
      <xdr:colOff>38100</xdr:colOff>
      <xdr:row>78</xdr:row>
      <xdr:rowOff>39856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56383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130406</xdr:rowOff>
    </xdr:from>
    <xdr:to>
      <xdr:col>41</xdr:col>
      <xdr:colOff>101600</xdr:colOff>
      <xdr:row>78</xdr:row>
      <xdr:rowOff>60556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77083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0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73248</xdr:rowOff>
    </xdr:from>
    <xdr:to>
      <xdr:col>36</xdr:col>
      <xdr:colOff>165100</xdr:colOff>
      <xdr:row>79</xdr:row>
      <xdr:rowOff>3398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165975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177</xdr:rowOff>
    </xdr:from>
    <xdr:to>
      <xdr:col>55</xdr:col>
      <xdr:colOff>0</xdr:colOff>
      <xdr:row>97</xdr:row>
      <xdr:rowOff>20772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30827"/>
          <a:ext cx="838200" cy="2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68473</xdr:rowOff>
    </xdr:from>
    <xdr:to>
      <xdr:col>50</xdr:col>
      <xdr:colOff>114300</xdr:colOff>
      <xdr:row>97</xdr:row>
      <xdr:rowOff>20772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27673"/>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68473</xdr:rowOff>
    </xdr:from>
    <xdr:to>
      <xdr:col>45</xdr:col>
      <xdr:colOff>177800</xdr:colOff>
      <xdr:row>96</xdr:row>
      <xdr:rowOff>143833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27673"/>
          <a:ext cx="889000" cy="7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143833</xdr:rowOff>
    </xdr:from>
    <xdr:to>
      <xdr:col>41</xdr:col>
      <xdr:colOff>50800</xdr:colOff>
      <xdr:row>96</xdr:row>
      <xdr:rowOff>163305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03033"/>
          <a:ext cx="889000" cy="1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120827</xdr:rowOff>
    </xdr:from>
    <xdr:to>
      <xdr:col>55</xdr:col>
      <xdr:colOff>50800</xdr:colOff>
      <xdr:row>97</xdr:row>
      <xdr:rowOff>50977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99254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141422</xdr:rowOff>
    </xdr:from>
    <xdr:to>
      <xdr:col>50</xdr:col>
      <xdr:colOff>165100</xdr:colOff>
      <xdr:row>97</xdr:row>
      <xdr:rowOff>71572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62699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9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17673</xdr:rowOff>
    </xdr:from>
    <xdr:to>
      <xdr:col>46</xdr:col>
      <xdr:colOff>38100</xdr:colOff>
      <xdr:row>96</xdr:row>
      <xdr:rowOff>119273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135800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93033</xdr:rowOff>
    </xdr:from>
    <xdr:to>
      <xdr:col>41</xdr:col>
      <xdr:colOff>101600</xdr:colOff>
      <xdr:row>97</xdr:row>
      <xdr:rowOff>23183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112505</xdr:rowOff>
    </xdr:from>
    <xdr:to>
      <xdr:col>36</xdr:col>
      <xdr:colOff>165100</xdr:colOff>
      <xdr:row>97</xdr:row>
      <xdr:rowOff>42655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7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33782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6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67136</xdr:rowOff>
    </xdr:from>
    <xdr:to>
      <xdr:col>85</xdr:col>
      <xdr:colOff>127000</xdr:colOff>
      <xdr:row>37</xdr:row>
      <xdr:rowOff>142998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39336"/>
          <a:ext cx="838200" cy="24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19260</xdr:rowOff>
    </xdr:from>
    <xdr:to>
      <xdr:col>81</xdr:col>
      <xdr:colOff>50800</xdr:colOff>
      <xdr:row>36</xdr:row>
      <xdr:rowOff>67136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91460"/>
          <a:ext cx="889000" cy="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10639</xdr:rowOff>
    </xdr:from>
    <xdr:to>
      <xdr:col>76</xdr:col>
      <xdr:colOff>114300</xdr:colOff>
      <xdr:row>36</xdr:row>
      <xdr:rowOff>19260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82839"/>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10639</xdr:rowOff>
    </xdr:from>
    <xdr:to>
      <xdr:col>71</xdr:col>
      <xdr:colOff>177800</xdr:colOff>
      <xdr:row>38</xdr:row>
      <xdr:rowOff>16566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82839"/>
          <a:ext cx="889000" cy="34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92198</xdr:rowOff>
    </xdr:from>
    <xdr:to>
      <xdr:col>85</xdr:col>
      <xdr:colOff>177800</xdr:colOff>
      <xdr:row>38</xdr:row>
      <xdr:rowOff>22348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70625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16336</xdr:rowOff>
    </xdr:from>
    <xdr:to>
      <xdr:col>81</xdr:col>
      <xdr:colOff>101600</xdr:colOff>
      <xdr:row>36</xdr:row>
      <xdr:rowOff>117936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139910</xdr:rowOff>
    </xdr:from>
    <xdr:to>
      <xdr:col>76</xdr:col>
      <xdr:colOff>165100</xdr:colOff>
      <xdr:row>36</xdr:row>
      <xdr:rowOff>70060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86587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131289</xdr:rowOff>
    </xdr:from>
    <xdr:to>
      <xdr:col>72</xdr:col>
      <xdr:colOff>38100</xdr:colOff>
      <xdr:row>36</xdr:row>
      <xdr:rowOff>61439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77966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137216</xdr:rowOff>
    </xdr:from>
    <xdr:to>
      <xdr:col>67</xdr:col>
      <xdr:colOff>101600</xdr:colOff>
      <xdr:row>38</xdr:row>
      <xdr:rowOff>67366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58493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7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11596</xdr:rowOff>
    </xdr:from>
    <xdr:to>
      <xdr:col>85</xdr:col>
      <xdr:colOff>127000</xdr:colOff>
      <xdr:row>58</xdr:row>
      <xdr:rowOff>25145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55696"/>
          <a:ext cx="838200" cy="1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11596</xdr:rowOff>
    </xdr:from>
    <xdr:to>
      <xdr:col>81</xdr:col>
      <xdr:colOff>50800</xdr:colOff>
      <xdr:row>58</xdr:row>
      <xdr:rowOff>25164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55696"/>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167513</xdr:rowOff>
    </xdr:from>
    <xdr:to>
      <xdr:col>76</xdr:col>
      <xdr:colOff>114300</xdr:colOff>
      <xdr:row>58</xdr:row>
      <xdr:rowOff>25164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40163"/>
          <a:ext cx="889000" cy="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167513</xdr:rowOff>
    </xdr:from>
    <xdr:to>
      <xdr:col>71</xdr:col>
      <xdr:colOff>177800</xdr:colOff>
      <xdr:row>58</xdr:row>
      <xdr:rowOff>28505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40163"/>
          <a:ext cx="8890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145795</xdr:rowOff>
    </xdr:from>
    <xdr:to>
      <xdr:col>85</xdr:col>
      <xdr:colOff>177800</xdr:colOff>
      <xdr:row>58</xdr:row>
      <xdr:rowOff>75945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60722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3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132246</xdr:rowOff>
    </xdr:from>
    <xdr:to>
      <xdr:col>81</xdr:col>
      <xdr:colOff>101600</xdr:colOff>
      <xdr:row>58</xdr:row>
      <xdr:rowOff>62396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53523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9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145814</xdr:rowOff>
    </xdr:from>
    <xdr:to>
      <xdr:col>76</xdr:col>
      <xdr:colOff>165100</xdr:colOff>
      <xdr:row>58</xdr:row>
      <xdr:rowOff>75964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67091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1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116713</xdr:rowOff>
    </xdr:from>
    <xdr:to>
      <xdr:col>72</xdr:col>
      <xdr:colOff>38100</xdr:colOff>
      <xdr:row>58</xdr:row>
      <xdr:rowOff>46863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37990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8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149155</xdr:rowOff>
    </xdr:from>
    <xdr:to>
      <xdr:col>67</xdr:col>
      <xdr:colOff>101600</xdr:colOff>
      <xdr:row>58</xdr:row>
      <xdr:rowOff>79305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70432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88102</xdr:rowOff>
    </xdr:from>
    <xdr:to>
      <xdr:col>85</xdr:col>
      <xdr:colOff>127000</xdr:colOff>
      <xdr:row>79</xdr:row>
      <xdr:rowOff>93163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32652"/>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88102</xdr:rowOff>
    </xdr:from>
    <xdr:to>
      <xdr:col>81</xdr:col>
      <xdr:colOff>50800</xdr:colOff>
      <xdr:row>79</xdr:row>
      <xdr:rowOff>89647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32652"/>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30984</xdr:rowOff>
    </xdr:from>
    <xdr:to>
      <xdr:col>76</xdr:col>
      <xdr:colOff>114300</xdr:colOff>
      <xdr:row>79</xdr:row>
      <xdr:rowOff>89647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75534"/>
          <a:ext cx="889000" cy="5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171128</xdr:rowOff>
    </xdr:from>
    <xdr:to>
      <xdr:col>71</xdr:col>
      <xdr:colOff>177800</xdr:colOff>
      <xdr:row>79</xdr:row>
      <xdr:rowOff>30984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44228"/>
          <a:ext cx="889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42363</xdr:rowOff>
    </xdr:from>
    <xdr:to>
      <xdr:col>85</xdr:col>
      <xdr:colOff>177800</xdr:colOff>
      <xdr:row>79</xdr:row>
      <xdr:rowOff>143963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128740</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37302</xdr:rowOff>
    </xdr:from>
    <xdr:to>
      <xdr:col>81</xdr:col>
      <xdr:colOff>101600</xdr:colOff>
      <xdr:row>79</xdr:row>
      <xdr:rowOff>138902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130029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74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38847</xdr:rowOff>
    </xdr:from>
    <xdr:to>
      <xdr:col>76</xdr:col>
      <xdr:colOff>165100</xdr:colOff>
      <xdr:row>79</xdr:row>
      <xdr:rowOff>140447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131574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76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151634</xdr:rowOff>
    </xdr:from>
    <xdr:to>
      <xdr:col>72</xdr:col>
      <xdr:colOff>38100</xdr:colOff>
      <xdr:row>79</xdr:row>
      <xdr:rowOff>81784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72911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120328</xdr:rowOff>
    </xdr:from>
    <xdr:to>
      <xdr:col>67</xdr:col>
      <xdr:colOff>101600</xdr:colOff>
      <xdr:row>79</xdr:row>
      <xdr:rowOff>50478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9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8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106104</xdr:rowOff>
    </xdr:from>
    <xdr:to>
      <xdr:col>85</xdr:col>
      <xdr:colOff>127000</xdr:colOff>
      <xdr:row>97</xdr:row>
      <xdr:rowOff>123230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36754"/>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123230</xdr:rowOff>
    </xdr:from>
    <xdr:to>
      <xdr:col>81</xdr:col>
      <xdr:colOff>50800</xdr:colOff>
      <xdr:row>97</xdr:row>
      <xdr:rowOff>160031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53880"/>
          <a:ext cx="8890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160031</xdr:rowOff>
    </xdr:from>
    <xdr:to>
      <xdr:col>76</xdr:col>
      <xdr:colOff>114300</xdr:colOff>
      <xdr:row>98</xdr:row>
      <xdr:rowOff>25191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90681"/>
          <a:ext cx="889000" cy="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25191</xdr:rowOff>
    </xdr:from>
    <xdr:to>
      <xdr:col>71</xdr:col>
      <xdr:colOff>177800</xdr:colOff>
      <xdr:row>98</xdr:row>
      <xdr:rowOff>43616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27291"/>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55304</xdr:rowOff>
    </xdr:from>
    <xdr:to>
      <xdr:col>85</xdr:col>
      <xdr:colOff>177800</xdr:colOff>
      <xdr:row>97</xdr:row>
      <xdr:rowOff>156904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33731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72430</xdr:rowOff>
    </xdr:from>
    <xdr:to>
      <xdr:col>81</xdr:col>
      <xdr:colOff>101600</xdr:colOff>
      <xdr:row>98</xdr:row>
      <xdr:rowOff>2580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165157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9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109231</xdr:rowOff>
    </xdr:from>
    <xdr:to>
      <xdr:col>76</xdr:col>
      <xdr:colOff>165100</xdr:colOff>
      <xdr:row>98</xdr:row>
      <xdr:rowOff>39381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30508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3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145841</xdr:rowOff>
    </xdr:from>
    <xdr:to>
      <xdr:col>72</xdr:col>
      <xdr:colOff>38100</xdr:colOff>
      <xdr:row>98</xdr:row>
      <xdr:rowOff>75991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67118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6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164266</xdr:rowOff>
    </xdr:from>
    <xdr:to>
      <xdr:col>67</xdr:col>
      <xdr:colOff>101600</xdr:colOff>
      <xdr:row>98</xdr:row>
      <xdr:rowOff>94416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85543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住民一人当たりのコスト（目的別）は、全てにおいて類似団体内平均値より低いが、全国平均と比較すると高めの状況となっている。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大きな変動のあった各費目の増減要因は以下の通りである。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総務費は、庁舎外壁等補修工事の実施、進出企業定着・地域活性化支援補助金の交付実績額の増等の要因により増加した。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民生費は、地域福祉計画及び高齢者保健福祉計画の策定、南伊豆認定こども園空調設備取換工事及び合併浄化槽整備工事を実施したこと等の要因により増加した。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商工費は、プレミアム付商品券発行事業の施行回数が減となったこと等が要因となり減少した。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消防費は、デジタル同報系防災行政無線整備工事の終了等の要因により減少した。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にふるさと納税制度の改正（返礼率の変更、返礼品の見直し）によりふるさと寄附金が大幅に減収となったため、</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225</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百万円の取り崩しを行い、残高は</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1,069</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まで減少した。その後は、普通交付税の追加交付や新型ｺﾛﾅｳｲﾙｽ感染症対応地方創生臨時交付金の活用による財源変更、コロナ禍による歳出抑制などにより財政状況が好転したため、余剰金の範囲内において新規積立を行った。令和５年度は、運用益のみの積立となったため、</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0.3</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百万円微増の残高</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1,309</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百万円に留まったが、総合計画に目標値として計上している令和５年度末で</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1,300</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百万円は維持している。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実質収支額は、当初予算で</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170</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百万円の前年度繰越金を見込んでいるため、その後の補正予算の財源を考えると</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270</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百万円程度を確保できればと考えている。令和５年度は、前年度に比べ８百万円微減の</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269</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百万円となったが、概ね想定どおりの結果となった。</a:t>
          </a:r>
          <a:endPar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実質単年度収支については、単年度収支が８百万円、財政調整基金積立金が</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百万円の減となったため、前年度に比べ</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114</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百万円の大幅減となった。今後も、固定費の見直しを継続し、財政調整基金の取り崩しをせず安定的な繰越金が確保できるよう、適切な財政運営に努めたい。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前年同様、全ての会計において黒字となり、赤字額は発生しなかった。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一般会計においては、庁舎建設基金及び公共施設整備基金への積立により前年度と同程度の実質収支額となるよう調整したため、標準財政規模比で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％のマイナス、金額では８百万円の微減となった。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公共下水道事業会計及び漁業集落排水事業会計においては、全ての会計で黒字となったが、どの会計も一般会計からの繰入金によって収支の均衡（赤字額なし）が保たれているのが現状で、中でも、公共下水道事業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に工事が概成したものの、接続率は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末で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％と低く、経年劣化に伴う施設の老朽化が進む中、既接続者の死亡や転出による区域内人口の減少により、収入（下水道使用料）の減額も相まって、経営は厳しい。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また、水道事業についても、昭和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代後半に建設した浄水場が経年劣化による損傷が激しく、近い将来に耐震補強を行うのか建て替えなのかなど、施設の在り方については現在検討中であるが、水道事業には代替となる事業がない以上、何かしらの手当をしなければならない現状を踏まえると、こちらも経営が厳しくなることが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今後、経営戦略の見直し</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が予定されていることから、接続率の向上による料金収入の増加や施設の再編を検討するなど、更なる経営改善</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に努め、一般会計からの繰入れに極力頼らない運営体制を築いていきたい。</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5708247</v>
      </c>
      <c r="BO4" s="462"/>
      <c r="BP4" s="462"/>
      <c r="BQ4" s="462"/>
      <c r="BR4" s="462"/>
      <c r="BS4" s="462"/>
      <c r="BT4" s="462"/>
      <c r="BU4" s="463"/>
      <c r="BV4" s="461">
        <v>5701480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7.5</v>
      </c>
      <c r="CU4" s="602"/>
      <c r="CV4" s="602"/>
      <c r="CW4" s="602"/>
      <c r="CX4" s="602"/>
      <c r="CY4" s="602"/>
      <c r="CZ4" s="602"/>
      <c r="DA4" s="603"/>
      <c r="DB4" s="601">
        <v>7.7</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5427036</v>
      </c>
      <c r="BO5" s="433"/>
      <c r="BP5" s="433"/>
      <c r="BQ5" s="433"/>
      <c r="BR5" s="433"/>
      <c r="BS5" s="433"/>
      <c r="BT5" s="433"/>
      <c r="BU5" s="434"/>
      <c r="BV5" s="432">
        <v>5407966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85.4</v>
      </c>
      <c r="CU5" s="430"/>
      <c r="CV5" s="430"/>
      <c r="CW5" s="430"/>
      <c r="CX5" s="430"/>
      <c r="CY5" s="430"/>
      <c r="CZ5" s="430"/>
      <c r="DA5" s="431"/>
      <c r="DB5" s="429">
        <v>84.4</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281211</v>
      </c>
      <c r="BO6" s="433"/>
      <c r="BP6" s="433"/>
      <c r="BQ6" s="433"/>
      <c r="BR6" s="433"/>
      <c r="BS6" s="433"/>
      <c r="BT6" s="433"/>
      <c r="BU6" s="434"/>
      <c r="BV6" s="432">
        <v>293514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85.4</v>
      </c>
      <c r="CU6" s="576"/>
      <c r="CV6" s="576"/>
      <c r="CW6" s="576"/>
      <c r="CX6" s="576"/>
      <c r="CY6" s="576"/>
      <c r="CZ6" s="576"/>
      <c r="DA6" s="577"/>
      <c r="DB6" s="575">
        <v>84.4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12154</v>
      </c>
      <c r="BO7" s="433"/>
      <c r="BP7" s="433"/>
      <c r="BQ7" s="433"/>
      <c r="BR7" s="433"/>
      <c r="BS7" s="433"/>
      <c r="BT7" s="433"/>
      <c r="BU7" s="434"/>
      <c r="BV7" s="432">
        <v>16119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3605397</v>
      </c>
      <c r="CU7" s="433"/>
      <c r="CV7" s="433"/>
      <c r="CW7" s="433"/>
      <c r="CX7" s="433"/>
      <c r="CY7" s="433"/>
      <c r="CZ7" s="433"/>
      <c r="DA7" s="434"/>
      <c r="DB7" s="432">
        <v>3600630</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269057</v>
      </c>
      <c r="BO8" s="433"/>
      <c r="BP8" s="433"/>
      <c r="BQ8" s="433"/>
      <c r="BR8" s="433"/>
      <c r="BS8" s="433"/>
      <c r="BT8" s="433"/>
      <c r="BU8" s="434"/>
      <c r="BV8" s="432">
        <v>277395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0.28999999999999998</v>
      </c>
      <c r="CU8" s="536"/>
      <c r="CV8" s="536"/>
      <c r="CW8" s="536"/>
      <c r="CX8" s="536"/>
      <c r="CY8" s="536"/>
      <c r="CZ8" s="536"/>
      <c r="DA8" s="537"/>
      <c r="DB8" s="535">
        <v>0.28999999999999998</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7877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-8338</v>
      </c>
      <c r="BO9" s="433"/>
      <c r="BP9" s="433"/>
      <c r="BQ9" s="433"/>
      <c r="BR9" s="433"/>
      <c r="BS9" s="433"/>
      <c r="BT9" s="433"/>
      <c r="BU9" s="434"/>
      <c r="BV9" s="432">
        <v>1954</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12.3</v>
      </c>
      <c r="CU9" s="430"/>
      <c r="CV9" s="430"/>
      <c r="CW9" s="430"/>
      <c r="CX9" s="430"/>
      <c r="CY9" s="430"/>
      <c r="CZ9" s="430"/>
      <c r="DA9" s="431"/>
      <c r="DB9" s="429">
        <v>11.9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113</v>
      </c>
      <c r="M10" s="389"/>
      <c r="N10" s="389"/>
      <c r="O10" s="389"/>
      <c r="P10" s="389"/>
      <c r="Q10" s="390"/>
      <c r="R10" s="385">
        <v>8524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110</v>
      </c>
      <c r="AV10" s="491"/>
      <c r="AW10" s="491"/>
      <c r="AX10" s="491"/>
      <c r="AY10" s="446" t="s">
        <v>115</v>
      </c>
      <c r="AZ10" s="447"/>
      <c r="BA10" s="447"/>
      <c r="BB10" s="447"/>
      <c r="BC10" s="447"/>
      <c r="BD10" s="447"/>
      <c r="BE10" s="447"/>
      <c r="BF10" s="447"/>
      <c r="BG10" s="447"/>
      <c r="BH10" s="447"/>
      <c r="BI10" s="447"/>
      <c r="BJ10" s="447"/>
      <c r="BK10" s="447"/>
      <c r="BL10" s="447"/>
      <c r="BM10" s="448"/>
      <c r="BN10" s="432">
        <v>3187</v>
      </c>
      <c r="BO10" s="433"/>
      <c r="BP10" s="433"/>
      <c r="BQ10" s="433"/>
      <c r="BR10" s="433"/>
      <c r="BS10" s="433"/>
      <c r="BT10" s="433"/>
      <c r="BU10" s="434"/>
      <c r="BV10" s="432">
        <v>103225</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3761</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7505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7445</v>
      </c>
      <c r="S13" s="520"/>
      <c r="T13" s="520"/>
      <c r="U13" s="520"/>
      <c r="V13" s="521"/>
      <c r="W13" s="522" t="s">
        <v>131</v>
      </c>
      <c r="X13" s="418"/>
      <c r="Y13" s="418"/>
      <c r="Z13" s="418"/>
      <c r="AA13" s="418"/>
      <c r="AB13" s="419"/>
      <c r="AC13" s="385">
        <v>347</v>
      </c>
      <c r="AD13" s="386"/>
      <c r="AE13" s="386"/>
      <c r="AF13" s="386"/>
      <c r="AG13" s="387"/>
      <c r="AH13" s="385">
        <v>344</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-5151</v>
      </c>
      <c r="BO13" s="433"/>
      <c r="BP13" s="433"/>
      <c r="BQ13" s="433"/>
      <c r="BR13" s="433"/>
      <c r="BS13" s="433"/>
      <c r="BT13" s="433"/>
      <c r="BU13" s="434"/>
      <c r="BV13" s="432">
        <v>108940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7.6</v>
      </c>
      <c r="CU13" s="430"/>
      <c r="CV13" s="430"/>
      <c r="CW13" s="430"/>
      <c r="CX13" s="430"/>
      <c r="CY13" s="430"/>
      <c r="CZ13" s="430"/>
      <c r="DA13" s="431"/>
      <c r="DB13" s="429">
        <v>7.9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7726</v>
      </c>
      <c r="S14" s="520"/>
      <c r="T14" s="520"/>
      <c r="U14" s="520"/>
      <c r="V14" s="521"/>
      <c r="W14" s="523"/>
      <c r="X14" s="421"/>
      <c r="Y14" s="421"/>
      <c r="Z14" s="421"/>
      <c r="AA14" s="421"/>
      <c r="AB14" s="422"/>
      <c r="AC14" s="512">
        <v>10.199999999999999</v>
      </c>
      <c r="AD14" s="513"/>
      <c r="AE14" s="513"/>
      <c r="AF14" s="513"/>
      <c r="AG14" s="514"/>
      <c r="AH14" s="512">
        <v>9.5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v>10</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7676</v>
      </c>
      <c r="S15" s="520"/>
      <c r="T15" s="520"/>
      <c r="U15" s="520"/>
      <c r="V15" s="521"/>
      <c r="W15" s="522" t="s">
        <v>137</v>
      </c>
      <c r="X15" s="418"/>
      <c r="Y15" s="418"/>
      <c r="Z15" s="418"/>
      <c r="AA15" s="418"/>
      <c r="AB15" s="419"/>
      <c r="AC15" s="385">
        <v>440</v>
      </c>
      <c r="AD15" s="386"/>
      <c r="AE15" s="386"/>
      <c r="AF15" s="386"/>
      <c r="AG15" s="387"/>
      <c r="AH15" s="385">
        <v>468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984060</v>
      </c>
      <c r="BO15" s="462"/>
      <c r="BP15" s="462"/>
      <c r="BQ15" s="462"/>
      <c r="BR15" s="462"/>
      <c r="BS15" s="462"/>
      <c r="BT15" s="462"/>
      <c r="BU15" s="463"/>
      <c r="BV15" s="461">
        <v>987704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12.9</v>
      </c>
      <c r="AD16" s="513"/>
      <c r="AE16" s="513"/>
      <c r="AF16" s="513"/>
      <c r="AG16" s="514"/>
      <c r="AH16" s="512">
        <v>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3339336</v>
      </c>
      <c r="BO16" s="433"/>
      <c r="BP16" s="433"/>
      <c r="BQ16" s="433"/>
      <c r="BR16" s="433"/>
      <c r="BS16" s="433"/>
      <c r="BT16" s="433"/>
      <c r="BU16" s="434"/>
      <c r="BV16" s="432">
        <v>3310900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2615</v>
      </c>
      <c r="AD17" s="386"/>
      <c r="AE17" s="386"/>
      <c r="AF17" s="386"/>
      <c r="AG17" s="387"/>
      <c r="AH17" s="385">
        <v>2794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1233014</v>
      </c>
      <c r="BO17" s="433"/>
      <c r="BP17" s="433"/>
      <c r="BQ17" s="433"/>
      <c r="BR17" s="433"/>
      <c r="BS17" s="433"/>
      <c r="BT17" s="433"/>
      <c r="BU17" s="434"/>
      <c r="BV17" s="432">
        <v>1240305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109.94</v>
      </c>
      <c r="M18" s="485"/>
      <c r="N18" s="485"/>
      <c r="O18" s="485"/>
      <c r="P18" s="485"/>
      <c r="Q18" s="485"/>
      <c r="R18" s="486"/>
      <c r="S18" s="486"/>
      <c r="T18" s="486"/>
      <c r="U18" s="486"/>
      <c r="V18" s="487"/>
      <c r="W18" s="503"/>
      <c r="X18" s="504"/>
      <c r="Y18" s="504"/>
      <c r="Z18" s="504"/>
      <c r="AA18" s="504"/>
      <c r="AB18" s="528"/>
      <c r="AC18" s="402">
        <v>76.900000000000006</v>
      </c>
      <c r="AD18" s="403"/>
      <c r="AE18" s="403"/>
      <c r="AF18" s="403"/>
      <c r="AG18" s="488"/>
      <c r="AH18" s="402">
        <v>77.5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3095659</v>
      </c>
      <c r="BO18" s="433"/>
      <c r="BP18" s="433"/>
      <c r="BQ18" s="433"/>
      <c r="BR18" s="433"/>
      <c r="BS18" s="433"/>
      <c r="BT18" s="433"/>
      <c r="BU18" s="434"/>
      <c r="BV18" s="432">
        <v>3037183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72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4495438</v>
      </c>
      <c r="BO19" s="433"/>
      <c r="BP19" s="433"/>
      <c r="BQ19" s="433"/>
      <c r="BR19" s="433"/>
      <c r="BS19" s="433"/>
      <c r="BT19" s="433"/>
      <c r="BU19" s="434"/>
      <c r="BV19" s="432">
        <v>4499056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3314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4667931</v>
      </c>
      <c r="BO22" s="462"/>
      <c r="BP22" s="462"/>
      <c r="BQ22" s="462"/>
      <c r="BR22" s="462"/>
      <c r="BS22" s="462"/>
      <c r="BT22" s="462"/>
      <c r="BU22" s="463"/>
      <c r="BV22" s="461">
        <v>4963036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4636099</v>
      </c>
      <c r="BO23" s="433"/>
      <c r="BP23" s="433"/>
      <c r="BQ23" s="433"/>
      <c r="BR23" s="433"/>
      <c r="BS23" s="433"/>
      <c r="BT23" s="433"/>
      <c r="BU23" s="434"/>
      <c r="BV23" s="432">
        <v>4921543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6020</v>
      </c>
      <c r="R24" s="386"/>
      <c r="S24" s="386"/>
      <c r="T24" s="386"/>
      <c r="U24" s="386"/>
      <c r="V24" s="387"/>
      <c r="W24" s="475"/>
      <c r="X24" s="412"/>
      <c r="Y24" s="413"/>
      <c r="Z24" s="388" t="s">
        <v>162</v>
      </c>
      <c r="AA24" s="389"/>
      <c r="AB24" s="389"/>
      <c r="AC24" s="389"/>
      <c r="AD24" s="389"/>
      <c r="AE24" s="389"/>
      <c r="AF24" s="389"/>
      <c r="AG24" s="390"/>
      <c r="AH24" s="385">
        <v>106</v>
      </c>
      <c r="AI24" s="386"/>
      <c r="AJ24" s="386"/>
      <c r="AK24" s="386"/>
      <c r="AL24" s="387"/>
      <c r="AM24" s="385">
        <v>309626</v>
      </c>
      <c r="AN24" s="386"/>
      <c r="AO24" s="386"/>
      <c r="AP24" s="386"/>
      <c r="AQ24" s="386"/>
      <c r="AR24" s="387"/>
      <c r="AS24" s="385">
        <v>2921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3310293</v>
      </c>
      <c r="BO24" s="433"/>
      <c r="BP24" s="433"/>
      <c r="BQ24" s="433"/>
      <c r="BR24" s="433"/>
      <c r="BS24" s="433"/>
      <c r="BT24" s="433"/>
      <c r="BU24" s="434"/>
      <c r="BV24" s="432">
        <v>3422991</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5140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33398</v>
      </c>
      <c r="BO25" s="462"/>
      <c r="BP25" s="462"/>
      <c r="BQ25" s="462"/>
      <c r="BR25" s="462"/>
      <c r="BS25" s="462"/>
      <c r="BT25" s="462"/>
      <c r="BU25" s="463"/>
      <c r="BV25" s="461">
        <v>40564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4670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10248</v>
      </c>
      <c r="AN26" s="386"/>
      <c r="AO26" s="386"/>
      <c r="AP26" s="386"/>
      <c r="AQ26" s="386"/>
      <c r="AR26" s="387"/>
      <c r="AS26" s="385">
        <v>2562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2450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19429</v>
      </c>
      <c r="AN27" s="386"/>
      <c r="AO27" s="386"/>
      <c r="AP27" s="386"/>
      <c r="AQ27" s="386"/>
      <c r="AR27" s="387"/>
      <c r="AS27" s="385">
        <v>3886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20042</v>
      </c>
      <c r="BO27" s="467"/>
      <c r="BP27" s="467"/>
      <c r="BQ27" s="467"/>
      <c r="BR27" s="467"/>
      <c r="BS27" s="467"/>
      <c r="BT27" s="467"/>
      <c r="BU27" s="468"/>
      <c r="BV27" s="466">
        <v>20042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1870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1309175</v>
      </c>
      <c r="BO28" s="462"/>
      <c r="BP28" s="462"/>
      <c r="BQ28" s="462"/>
      <c r="BR28" s="462"/>
      <c r="BS28" s="462"/>
      <c r="BT28" s="462"/>
      <c r="BU28" s="463"/>
      <c r="BV28" s="461">
        <v>1305988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9</v>
      </c>
      <c r="M29" s="386"/>
      <c r="N29" s="386"/>
      <c r="O29" s="386"/>
      <c r="P29" s="387"/>
      <c r="Q29" s="385">
        <v>1680</v>
      </c>
      <c r="R29" s="386"/>
      <c r="S29" s="386"/>
      <c r="T29" s="386"/>
      <c r="U29" s="386"/>
      <c r="V29" s="387"/>
      <c r="W29" s="476"/>
      <c r="X29" s="477"/>
      <c r="Y29" s="478"/>
      <c r="Z29" s="388" t="s">
        <v>177</v>
      </c>
      <c r="AA29" s="389"/>
      <c r="AB29" s="389"/>
      <c r="AC29" s="389"/>
      <c r="AD29" s="389"/>
      <c r="AE29" s="389"/>
      <c r="AF29" s="389"/>
      <c r="AG29" s="390"/>
      <c r="AH29" s="385">
        <v>111</v>
      </c>
      <c r="AI29" s="386"/>
      <c r="AJ29" s="386"/>
      <c r="AK29" s="386"/>
      <c r="AL29" s="387"/>
      <c r="AM29" s="385">
        <v>329055</v>
      </c>
      <c r="AN29" s="386"/>
      <c r="AO29" s="386"/>
      <c r="AP29" s="386"/>
      <c r="AQ29" s="386"/>
      <c r="AR29" s="387"/>
      <c r="AS29" s="385">
        <v>2964</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v>
      </c>
      <c r="BO29" s="433"/>
      <c r="BP29" s="433"/>
      <c r="BQ29" s="433"/>
      <c r="BR29" s="433"/>
      <c r="BS29" s="433"/>
      <c r="BT29" s="433"/>
      <c r="BU29" s="434"/>
      <c r="BV29" s="432">
        <v>3</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1221382</v>
      </c>
      <c r="BO30" s="467"/>
      <c r="BP30" s="467"/>
      <c r="BQ30" s="467"/>
      <c r="BR30" s="467"/>
      <c r="BS30" s="467"/>
      <c r="BT30" s="467"/>
      <c r="BU30" s="468"/>
      <c r="BV30" s="466">
        <v>1078460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南伊豆町国民健康保険特別会計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南伊豆町水道事業会計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静岡県市町総合事務組合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南伊豆町土地取得特別会計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南伊豆町介護保険特別会計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南伊豆町公共下水道事業会計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南豆衛生プラント組合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南伊豆町後期高齢者医療特別会計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IF('各会計、関係団体の財政状況及び健全化判断比率'!B33="","",'各会計、関係団体の財政状況及び健全化判断比率'!B33)</f>
        <v>南伊豆町漁業集落排水事業会計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伊豆斎場組合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下田地区消防組合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一部事務組合下田メディカルセンター（普通会計分）</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一部事務組合下田メディカルセンター（事業会計分）</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静岡県後期高齢者医療広域連合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静岡県後期高齢者医療広域連合（事業会計分）</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静岡地方税滞納整理機構</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南伊豆地域清掃施設組合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6L7db6D18tuLAmoU9PQTp2ws25nN5HBOOIolaMeNA+5ljRLhXzpwfwgMTokqsQdpx7rWjjG5cy1UNq/DCZKI8w==" saltValue="byN+2uW9iauzX8dRyneg3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532</v>
      </c>
      <c r="D34" s="1162"/>
      <c r="E34" s="1163"/>
      <c r="F34" s="32">
        <v>3.39</v>
      </c>
      <c r="G34" s="33">
        <v>6.44</v>
      </c>
      <c r="H34" s="33">
        <v>7.62</v>
      </c>
      <c r="I34" s="33">
        <v>7.7</v>
      </c>
      <c r="J34" s="34">
        <v>7.46</v>
      </c>
      <c r="K34" s="22"/>
      <c r="L34" s="22"/>
      <c r="M34" s="22"/>
      <c r="N34" s="22"/>
      <c r="O34" s="22"/>
      <c r="P34" s="22"/>
    </row>
    <row r="35" spans="1:16" ht="39" customHeight="1" x14ac:dyDescent="0.15">
      <c r="A35" s="22"/>
      <c r="B35" s="35"/>
      <c r="C35" s="1158" t="s">
        <v>533</v>
      </c>
      <c r="D35" s="1158"/>
      <c r="E35" s="1159"/>
      <c r="F35" s="36">
        <v>2.91</v>
      </c>
      <c r="G35" s="37">
        <v>3.71</v>
      </c>
      <c r="H35" s="37">
        <v>4.32</v>
      </c>
      <c r="I35" s="37">
        <v>5.01</v>
      </c>
      <c r="J35" s="38">
        <v>4.76</v>
      </c>
      <c r="K35" s="22"/>
      <c r="L35" s="22"/>
      <c r="M35" s="22"/>
      <c r="N35" s="22"/>
      <c r="O35" s="22"/>
      <c r="P35" s="22"/>
    </row>
    <row r="36" spans="1:16" ht="39" customHeight="1" x14ac:dyDescent="0.15">
      <c r="A36" s="22"/>
      <c r="B36" s="35"/>
      <c r="C36" s="1158" t="s">
        <v>534</v>
      </c>
      <c r="D36" s="1158"/>
      <c r="E36" s="1159"/>
      <c r="F36" s="36">
        <v>5.25</v>
      </c>
      <c r="G36" s="37">
        <v>4.54</v>
      </c>
      <c r="H36" s="37">
        <v>4.3099999999999996</v>
      </c>
      <c r="I36" s="37">
        <v>4.16</v>
      </c>
      <c r="J36" s="38">
        <v>4.46</v>
      </c>
      <c r="K36" s="22"/>
      <c r="L36" s="22"/>
      <c r="M36" s="22"/>
      <c r="N36" s="22"/>
      <c r="O36" s="22"/>
      <c r="P36" s="22"/>
    </row>
    <row r="37" spans="1:16" ht="39" customHeight="1" x14ac:dyDescent="0.15">
      <c r="A37" s="22"/>
      <c r="B37" s="35"/>
      <c r="C37" s="1158" t="s">
        <v>535</v>
      </c>
      <c r="D37" s="1158"/>
      <c r="E37" s="1159"/>
      <c r="F37" s="36">
        <v>3.83</v>
      </c>
      <c r="G37" s="37">
        <v>2.4300000000000002</v>
      </c>
      <c r="H37" s="37">
        <v>2.27</v>
      </c>
      <c r="I37" s="37">
        <v>2.4</v>
      </c>
      <c r="J37" s="38">
        <v>2.2000000000000002</v>
      </c>
      <c r="K37" s="22"/>
      <c r="L37" s="22"/>
      <c r="M37" s="22"/>
      <c r="N37" s="22"/>
      <c r="O37" s="22"/>
      <c r="P37" s="22"/>
    </row>
    <row r="38" spans="1:16" ht="39" customHeight="1" x14ac:dyDescent="0.15">
      <c r="A38" s="22"/>
      <c r="B38" s="35"/>
      <c r="C38" s="1158" t="s">
        <v>536</v>
      </c>
      <c r="D38" s="1158"/>
      <c r="E38" s="1159"/>
      <c r="F38" s="36" t="s">
        <v>487</v>
      </c>
      <c r="G38" s="37" t="s">
        <v>487</v>
      </c>
      <c r="H38" s="37" t="s">
        <v>487</v>
      </c>
      <c r="I38" s="37" t="s">
        <v>487</v>
      </c>
      <c r="J38" s="38">
        <v>1.21</v>
      </c>
      <c r="K38" s="22"/>
      <c r="L38" s="22"/>
      <c r="M38" s="22"/>
      <c r="N38" s="22"/>
      <c r="O38" s="22"/>
      <c r="P38" s="22"/>
    </row>
    <row r="39" spans="1:16" ht="39" customHeight="1" x14ac:dyDescent="0.15">
      <c r="A39" s="22"/>
      <c r="B39" s="35"/>
      <c r="C39" s="1158" t="s">
        <v>537</v>
      </c>
      <c r="D39" s="1158"/>
      <c r="E39" s="1159"/>
      <c r="F39" s="36" t="s">
        <v>487</v>
      </c>
      <c r="G39" s="37" t="s">
        <v>487</v>
      </c>
      <c r="H39" s="37" t="s">
        <v>487</v>
      </c>
      <c r="I39" s="37" t="s">
        <v>487</v>
      </c>
      <c r="J39" s="38">
        <v>0.68</v>
      </c>
      <c r="K39" s="22"/>
      <c r="L39" s="22"/>
      <c r="M39" s="22"/>
      <c r="N39" s="22"/>
      <c r="O39" s="22"/>
      <c r="P39" s="22"/>
    </row>
    <row r="40" spans="1:16" ht="39" customHeight="1" x14ac:dyDescent="0.15">
      <c r="A40" s="22"/>
      <c r="B40" s="35"/>
      <c r="C40" s="1158" t="s">
        <v>538</v>
      </c>
      <c r="D40" s="1158"/>
      <c r="E40" s="1159"/>
      <c r="F40" s="36">
        <v>0.02</v>
      </c>
      <c r="G40" s="37">
        <v>0</v>
      </c>
      <c r="H40" s="37">
        <v>0.02</v>
      </c>
      <c r="I40" s="37">
        <v>0.05</v>
      </c>
      <c r="J40" s="38">
        <v>0.03</v>
      </c>
      <c r="K40" s="22"/>
      <c r="L40" s="22"/>
      <c r="M40" s="22"/>
      <c r="N40" s="22"/>
      <c r="O40" s="22"/>
      <c r="P40" s="22"/>
    </row>
    <row r="41" spans="1:16" ht="39" customHeight="1" x14ac:dyDescent="0.15">
      <c r="A41" s="22"/>
      <c r="B41" s="35"/>
      <c r="C41" s="1158" t="s">
        <v>539</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541</v>
      </c>
      <c r="D43" s="1160"/>
      <c r="E43" s="1161"/>
      <c r="F43" s="41">
        <v>0</v>
      </c>
      <c r="G43" s="42">
        <v>0.5</v>
      </c>
      <c r="H43" s="42">
        <v>0.01</v>
      </c>
      <c r="I43" s="42">
        <v>2.5</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X1nGSObHWAuUuWEbvUXf0FRFu/yTv6BSlD7f81NU64kpPY4mKH4UCNRSScbHKqwPlmyb6PYpURuvXsNslSKmw==" saltValue="pnw9pfKONMxWh36BPS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369</v>
      </c>
      <c r="L45" s="58">
        <v>402</v>
      </c>
      <c r="M45" s="58">
        <v>469</v>
      </c>
      <c r="N45" s="58">
        <v>532</v>
      </c>
      <c r="O45" s="59">
        <v>554</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15">
      <c r="A48" s="46"/>
      <c r="B48" s="1189"/>
      <c r="C48" s="1190"/>
      <c r="D48" s="60"/>
      <c r="E48" s="1166" t="s">
        <v>13</v>
      </c>
      <c r="F48" s="1166"/>
      <c r="G48" s="1166"/>
      <c r="H48" s="1166"/>
      <c r="I48" s="1166"/>
      <c r="J48" s="1167"/>
      <c r="K48" s="61">
        <v>154</v>
      </c>
      <c r="L48" s="62">
        <v>157</v>
      </c>
      <c r="M48" s="62">
        <v>169</v>
      </c>
      <c r="N48" s="62">
        <v>179</v>
      </c>
      <c r="O48" s="63">
        <v>96</v>
      </c>
      <c r="P48" s="46"/>
      <c r="Q48" s="46"/>
      <c r="R48" s="46"/>
      <c r="S48" s="46"/>
      <c r="T48" s="46"/>
      <c r="U48" s="46"/>
    </row>
    <row r="49" spans="1:21" ht="30.75" customHeight="1" x14ac:dyDescent="0.15">
      <c r="A49" s="46"/>
      <c r="B49" s="1189"/>
      <c r="C49" s="1190"/>
      <c r="D49" s="60"/>
      <c r="E49" s="1166" t="s">
        <v>14</v>
      </c>
      <c r="F49" s="1166"/>
      <c r="G49" s="1166"/>
      <c r="H49" s="1166"/>
      <c r="I49" s="1166"/>
      <c r="J49" s="1167"/>
      <c r="K49" s="61">
        <v>76</v>
      </c>
      <c r="L49" s="62">
        <v>71</v>
      </c>
      <c r="M49" s="62">
        <v>66</v>
      </c>
      <c r="N49" s="62">
        <v>66</v>
      </c>
      <c r="O49" s="63">
        <v>57</v>
      </c>
      <c r="P49" s="46"/>
      <c r="Q49" s="46"/>
      <c r="R49" s="46"/>
      <c r="S49" s="46"/>
      <c r="T49" s="46"/>
      <c r="U49" s="46"/>
    </row>
    <row r="50" spans="1:21" ht="30.75" customHeight="1" x14ac:dyDescent="0.15">
      <c r="A50" s="46"/>
      <c r="B50" s="1189"/>
      <c r="C50" s="1190"/>
      <c r="D50" s="60"/>
      <c r="E50" s="1166" t="s">
        <v>15</v>
      </c>
      <c r="F50" s="1166"/>
      <c r="G50" s="1166"/>
      <c r="H50" s="1166"/>
      <c r="I50" s="1166"/>
      <c r="J50" s="1167"/>
      <c r="K50" s="61">
        <v>1</v>
      </c>
      <c r="L50" s="62">
        <v>4</v>
      </c>
      <c r="M50" s="62">
        <v>4</v>
      </c>
      <c r="N50" s="62">
        <v>3</v>
      </c>
      <c r="O50" s="63">
        <v>1</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405</v>
      </c>
      <c r="L52" s="62">
        <v>428</v>
      </c>
      <c r="M52" s="62">
        <v>463</v>
      </c>
      <c r="N52" s="62">
        <v>507</v>
      </c>
      <c r="O52" s="63">
        <v>511</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195</v>
      </c>
      <c r="L53" s="67">
        <v>206</v>
      </c>
      <c r="M53" s="67">
        <v>245</v>
      </c>
      <c r="N53" s="67">
        <v>273</v>
      </c>
      <c r="O53" s="68">
        <v>197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GHZbkqBrg3cPbcfd2Ta0ANPc8YUwuAipRdRSZVkYYARev4lUppy0jQpvpDMOOTtRV7R9Td9RgqD1PixM7wCKA==" saltValue="On9xtiugdXyD2C/Q1WkD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207" t="s">
        <v>30</v>
      </c>
      <c r="C41" s="1208"/>
      <c r="D41" s="103"/>
      <c r="E41" s="1209" t="s">
        <v>31</v>
      </c>
      <c r="F41" s="1209"/>
      <c r="G41" s="1209"/>
      <c r="H41" s="1210"/>
      <c r="I41" s="342">
        <v>5083</v>
      </c>
      <c r="J41" s="343">
        <v>5273</v>
      </c>
      <c r="K41" s="343">
        <v>5250</v>
      </c>
      <c r="L41" s="343">
        <v>4963</v>
      </c>
      <c r="M41" s="344">
        <v>4668</v>
      </c>
    </row>
    <row r="42" spans="2:13" ht="27.75" customHeight="1" x14ac:dyDescent="0.15">
      <c r="B42" s="1197"/>
      <c r="C42" s="1198"/>
      <c r="D42" s="104"/>
      <c r="E42" s="1201" t="s">
        <v>32</v>
      </c>
      <c r="F42" s="1201"/>
      <c r="G42" s="1201"/>
      <c r="H42" s="1202"/>
      <c r="I42" s="345" t="s">
        <v>487</v>
      </c>
      <c r="J42" s="346" t="s">
        <v>487</v>
      </c>
      <c r="K42" s="346" t="s">
        <v>487</v>
      </c>
      <c r="L42" s="346" t="s">
        <v>487</v>
      </c>
      <c r="M42" s="347" t="s">
        <v>487</v>
      </c>
    </row>
    <row r="43" spans="2:13" ht="27.75" customHeight="1" x14ac:dyDescent="0.15">
      <c r="B43" s="1197"/>
      <c r="C43" s="1198"/>
      <c r="D43" s="104"/>
      <c r="E43" s="1201" t="s">
        <v>33</v>
      </c>
      <c r="F43" s="1201"/>
      <c r="G43" s="1201"/>
      <c r="H43" s="1202"/>
      <c r="I43" s="345">
        <v>1523</v>
      </c>
      <c r="J43" s="346">
        <v>1563</v>
      </c>
      <c r="K43" s="346">
        <v>1520</v>
      </c>
      <c r="L43" s="346">
        <v>1464</v>
      </c>
      <c r="M43" s="347">
        <v>1189</v>
      </c>
    </row>
    <row r="44" spans="2:13" ht="27.75" customHeight="1" x14ac:dyDescent="0.15">
      <c r="B44" s="1197"/>
      <c r="C44" s="1198"/>
      <c r="D44" s="104"/>
      <c r="E44" s="1201" t="s">
        <v>34</v>
      </c>
      <c r="F44" s="1201"/>
      <c r="G44" s="1201"/>
      <c r="H44" s="1202"/>
      <c r="I44" s="345">
        <v>468</v>
      </c>
      <c r="J44" s="346">
        <v>420</v>
      </c>
      <c r="K44" s="346">
        <v>440</v>
      </c>
      <c r="L44" s="346">
        <v>425</v>
      </c>
      <c r="M44" s="347">
        <v>397</v>
      </c>
    </row>
    <row r="45" spans="2:13" ht="27.75" customHeight="1" x14ac:dyDescent="0.15">
      <c r="B45" s="1197"/>
      <c r="C45" s="1198"/>
      <c r="D45" s="104"/>
      <c r="E45" s="1201" t="s">
        <v>35</v>
      </c>
      <c r="F45" s="1201"/>
      <c r="G45" s="1201"/>
      <c r="H45" s="1202"/>
      <c r="I45" s="345">
        <v>1225</v>
      </c>
      <c r="J45" s="346">
        <v>1275</v>
      </c>
      <c r="K45" s="346">
        <v>1166</v>
      </c>
      <c r="L45" s="346">
        <v>1191</v>
      </c>
      <c r="M45" s="347">
        <v>1093</v>
      </c>
    </row>
    <row r="46" spans="2:13" ht="27.75" customHeight="1" x14ac:dyDescent="0.15">
      <c r="B46" s="1197"/>
      <c r="C46" s="1198"/>
      <c r="D46" s="105"/>
      <c r="E46" s="1201" t="s">
        <v>36</v>
      </c>
      <c r="F46" s="1201"/>
      <c r="G46" s="1201"/>
      <c r="H46" s="1202"/>
      <c r="I46" s="345" t="s">
        <v>487</v>
      </c>
      <c r="J46" s="346" t="s">
        <v>487</v>
      </c>
      <c r="K46" s="346" t="s">
        <v>487</v>
      </c>
      <c r="L46" s="346" t="s">
        <v>487</v>
      </c>
      <c r="M46" s="347" t="s">
        <v>487</v>
      </c>
    </row>
    <row r="47" spans="2:13" ht="27.75" customHeight="1" x14ac:dyDescent="0.15">
      <c r="B47" s="1197"/>
      <c r="C47" s="1198"/>
      <c r="D47" s="106"/>
      <c r="E47" s="1211" t="s">
        <v>37</v>
      </c>
      <c r="F47" s="1212"/>
      <c r="G47" s="1212"/>
      <c r="H47" s="1213"/>
      <c r="I47" s="345" t="s">
        <v>487</v>
      </c>
      <c r="J47" s="346" t="s">
        <v>487</v>
      </c>
      <c r="K47" s="346" t="s">
        <v>487</v>
      </c>
      <c r="L47" s="346" t="s">
        <v>487</v>
      </c>
      <c r="M47" s="347" t="s">
        <v>487</v>
      </c>
    </row>
    <row r="48" spans="2:13" ht="27.75" customHeight="1" x14ac:dyDescent="0.15">
      <c r="B48" s="1197"/>
      <c r="C48" s="1198"/>
      <c r="D48" s="104"/>
      <c r="E48" s="1201" t="s">
        <v>38</v>
      </c>
      <c r="F48" s="1201"/>
      <c r="G48" s="1201"/>
      <c r="H48" s="1202"/>
      <c r="I48" s="345" t="s">
        <v>487</v>
      </c>
      <c r="J48" s="346" t="s">
        <v>487</v>
      </c>
      <c r="K48" s="346" t="s">
        <v>487</v>
      </c>
      <c r="L48" s="346" t="s">
        <v>487</v>
      </c>
      <c r="M48" s="347" t="s">
        <v>487</v>
      </c>
    </row>
    <row r="49" spans="2:13" ht="27.75" customHeight="1" x14ac:dyDescent="0.15">
      <c r="B49" s="1199"/>
      <c r="C49" s="1200"/>
      <c r="D49" s="104"/>
      <c r="E49" s="1201" t="s">
        <v>39</v>
      </c>
      <c r="F49" s="1201"/>
      <c r="G49" s="1201"/>
      <c r="H49" s="1202"/>
      <c r="I49" s="345" t="s">
        <v>487</v>
      </c>
      <c r="J49" s="346" t="s">
        <v>487</v>
      </c>
      <c r="K49" s="346" t="s">
        <v>487</v>
      </c>
      <c r="L49" s="346" t="s">
        <v>487</v>
      </c>
      <c r="M49" s="347" t="s">
        <v>487</v>
      </c>
    </row>
    <row r="50" spans="2:13" ht="27.75" customHeight="1" x14ac:dyDescent="0.15">
      <c r="B50" s="1195" t="s">
        <v>40</v>
      </c>
      <c r="C50" s="1196"/>
      <c r="D50" s="107"/>
      <c r="E50" s="1201" t="s">
        <v>41</v>
      </c>
      <c r="F50" s="1201"/>
      <c r="G50" s="1201"/>
      <c r="H50" s="1202"/>
      <c r="I50" s="345">
        <v>2031</v>
      </c>
      <c r="J50" s="346">
        <v>2093</v>
      </c>
      <c r="K50" s="346">
        <v>2407</v>
      </c>
      <c r="L50" s="346">
        <v>2658</v>
      </c>
      <c r="M50" s="347">
        <v>2877</v>
      </c>
    </row>
    <row r="51" spans="2:13" ht="27.75" customHeight="1" x14ac:dyDescent="0.15">
      <c r="B51" s="1197"/>
      <c r="C51" s="1198"/>
      <c r="D51" s="104"/>
      <c r="E51" s="1201" t="s">
        <v>42</v>
      </c>
      <c r="F51" s="1201"/>
      <c r="G51" s="1201"/>
      <c r="H51" s="1202"/>
      <c r="I51" s="345">
        <v>8</v>
      </c>
      <c r="J51" s="346">
        <v>5</v>
      </c>
      <c r="K51" s="346">
        <v>3</v>
      </c>
      <c r="L51" s="346">
        <v>3</v>
      </c>
      <c r="M51" s="347">
        <v>2</v>
      </c>
    </row>
    <row r="52" spans="2:13" ht="27.75" customHeight="1" x14ac:dyDescent="0.15">
      <c r="B52" s="1199"/>
      <c r="C52" s="1200"/>
      <c r="D52" s="104"/>
      <c r="E52" s="1201" t="s">
        <v>43</v>
      </c>
      <c r="F52" s="1201"/>
      <c r="G52" s="1201"/>
      <c r="H52" s="1202"/>
      <c r="I52" s="345">
        <v>5208</v>
      </c>
      <c r="J52" s="346">
        <v>5334</v>
      </c>
      <c r="K52" s="346">
        <v>5350</v>
      </c>
      <c r="L52" s="346">
        <v>5072</v>
      </c>
      <c r="M52" s="347">
        <v>4805</v>
      </c>
    </row>
    <row r="53" spans="2:13" ht="27.75" customHeight="1" thickBot="1" x14ac:dyDescent="0.2">
      <c r="B53" s="1203" t="s">
        <v>19</v>
      </c>
      <c r="C53" s="1204"/>
      <c r="D53" s="108"/>
      <c r="E53" s="1205" t="s">
        <v>44</v>
      </c>
      <c r="F53" s="1205"/>
      <c r="G53" s="1205"/>
      <c r="H53" s="1206"/>
      <c r="I53" s="348">
        <v>1052</v>
      </c>
      <c r="J53" s="349">
        <v>1098</v>
      </c>
      <c r="K53" s="349">
        <v>617</v>
      </c>
      <c r="L53" s="349">
        <v>310</v>
      </c>
      <c r="M53" s="350">
        <v>-337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nLKUM7opOXv+67N7KyYWOKNsMpHTKm2ZCZNAJA76QvSsvaTgBWysKAzQwpE2LFG8c+LfbjtAJt6O3pAmY1TbA==" saltValue="JrOhO2wQK0dMS+a7FPTi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1203</v>
      </c>
      <c r="G55" s="120">
        <v>1306</v>
      </c>
      <c r="H55" s="121">
        <v>1309</v>
      </c>
    </row>
    <row r="56" spans="2:8" ht="52.5" customHeight="1" x14ac:dyDescent="0.15">
      <c r="B56" s="122"/>
      <c r="C56" s="1224" t="s">
        <v>47</v>
      </c>
      <c r="D56" s="1224"/>
      <c r="E56" s="1225"/>
      <c r="F56" s="123">
        <v>0</v>
      </c>
      <c r="G56" s="123">
        <v>0</v>
      </c>
      <c r="H56" s="124">
        <v>0</v>
      </c>
    </row>
    <row r="57" spans="2:8" ht="53.25" customHeight="1" x14ac:dyDescent="0.15">
      <c r="B57" s="122"/>
      <c r="C57" s="1226" t="s">
        <v>48</v>
      </c>
      <c r="D57" s="1226"/>
      <c r="E57" s="1227"/>
      <c r="F57" s="125">
        <v>976</v>
      </c>
      <c r="G57" s="125">
        <v>1078</v>
      </c>
      <c r="H57" s="126">
        <v>1221</v>
      </c>
    </row>
    <row r="58" spans="2:8" ht="45.75" customHeight="1" x14ac:dyDescent="0.15">
      <c r="B58" s="127"/>
      <c r="C58" s="1214" t="s">
        <v>558</v>
      </c>
      <c r="D58" s="1215"/>
      <c r="E58" s="1216"/>
      <c r="F58" s="128">
        <v>551</v>
      </c>
      <c r="G58" s="128">
        <v>647</v>
      </c>
      <c r="H58" s="129">
        <v>741</v>
      </c>
    </row>
    <row r="59" spans="2:8" ht="45.75" customHeight="1" x14ac:dyDescent="0.15">
      <c r="B59" s="127"/>
      <c r="C59" s="1214" t="s">
        <v>559</v>
      </c>
      <c r="D59" s="1215"/>
      <c r="E59" s="1216"/>
      <c r="F59" s="128">
        <v>302</v>
      </c>
      <c r="G59" s="128">
        <v>287</v>
      </c>
      <c r="H59" s="129">
        <v>313</v>
      </c>
    </row>
    <row r="60" spans="2:8" ht="45.75" customHeight="1" x14ac:dyDescent="0.15">
      <c r="B60" s="127"/>
      <c r="C60" s="1214" t="s">
        <v>560</v>
      </c>
      <c r="D60" s="1215"/>
      <c r="E60" s="1216"/>
      <c r="F60" s="128">
        <v>40</v>
      </c>
      <c r="G60" s="128">
        <v>60</v>
      </c>
      <c r="H60" s="129">
        <v>80</v>
      </c>
    </row>
    <row r="61" spans="2:8" ht="45.75" customHeight="1" x14ac:dyDescent="0.15">
      <c r="B61" s="127"/>
      <c r="C61" s="1214" t="s">
        <v>561</v>
      </c>
      <c r="D61" s="1215"/>
      <c r="E61" s="1216"/>
      <c r="F61" s="128">
        <v>13</v>
      </c>
      <c r="G61" s="128">
        <v>14</v>
      </c>
      <c r="H61" s="129">
        <v>16</v>
      </c>
    </row>
    <row r="62" spans="2:8" ht="45.75" customHeight="1" thickBot="1" x14ac:dyDescent="0.2">
      <c r="B62" s="130"/>
      <c r="C62" s="1217" t="s">
        <v>562</v>
      </c>
      <c r="D62" s="1218"/>
      <c r="E62" s="1219"/>
      <c r="F62" s="131">
        <v>15</v>
      </c>
      <c r="G62" s="131">
        <v>15</v>
      </c>
      <c r="H62" s="132">
        <v>15</v>
      </c>
    </row>
    <row r="63" spans="2:8" ht="52.5" customHeight="1" thickBot="1" x14ac:dyDescent="0.2">
      <c r="B63" s="133"/>
      <c r="C63" s="1220" t="s">
        <v>49</v>
      </c>
      <c r="D63" s="1220"/>
      <c r="E63" s="1221"/>
      <c r="F63" s="134">
        <v>2178</v>
      </c>
      <c r="G63" s="134">
        <v>2384</v>
      </c>
      <c r="H63" s="135">
        <v>2531</v>
      </c>
    </row>
    <row r="64" spans="2:8" x14ac:dyDescent="0.15"/>
  </sheetData>
  <sheetProtection algorithmName="SHA-512" hashValue="zamnSt5yZJyA7Dks1aETyqhny5wkdd6rLgsRMMsk6/gZ/SyJ9HJHddAhs0O7+jwMDtHubG45kTZF7j6Dn0ORoQ==" saltValue="7bQnZwulDMm9vKXXRt6Y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F3083-E186-4D78-AD03-20B3D5CAD774}">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9" t="s">
        <v>565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x14ac:dyDescent="0.1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x14ac:dyDescent="0.1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x14ac:dyDescent="0.1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x14ac:dyDescent="0.1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525</v>
      </c>
      <c r="BQ50" s="1242"/>
      <c r="BR50" s="1242"/>
      <c r="BS50" s="1242"/>
      <c r="BT50" s="1242"/>
      <c r="BU50" s="1242"/>
      <c r="BV50" s="1242"/>
      <c r="BW50" s="1242"/>
      <c r="BX50" s="1242" t="s">
        <v>526</v>
      </c>
      <c r="BY50" s="1242"/>
      <c r="BZ50" s="1242"/>
      <c r="CA50" s="1242"/>
      <c r="CB50" s="1242"/>
      <c r="CC50" s="1242"/>
      <c r="CD50" s="1242"/>
      <c r="CE50" s="1242"/>
      <c r="CF50" s="1242" t="s">
        <v>527</v>
      </c>
      <c r="CG50" s="1242"/>
      <c r="CH50" s="1242"/>
      <c r="CI50" s="1242"/>
      <c r="CJ50" s="1242"/>
      <c r="CK50" s="1242"/>
      <c r="CL50" s="1242"/>
      <c r="CM50" s="1242"/>
      <c r="CN50" s="1242" t="s">
        <v>528</v>
      </c>
      <c r="CO50" s="1242"/>
      <c r="CP50" s="1242"/>
      <c r="CQ50" s="1242"/>
      <c r="CR50" s="1242"/>
      <c r="CS50" s="1242"/>
      <c r="CT50" s="1242"/>
      <c r="CU50" s="1242"/>
      <c r="CV50" s="1242" t="s">
        <v>529</v>
      </c>
      <c r="CW50" s="1242"/>
      <c r="CX50" s="1242"/>
      <c r="CY50" s="1242"/>
      <c r="CZ50" s="1242"/>
      <c r="DA50" s="1242"/>
      <c r="DB50" s="1242"/>
      <c r="DC50" s="1242"/>
    </row>
    <row r="51" spans="1:109" ht="13.5" customHeight="1" x14ac:dyDescent="0.15">
      <c r="B51" s="259"/>
      <c r="G51" s="1243"/>
      <c r="H51" s="1243"/>
      <c r="I51" s="1246"/>
      <c r="J51" s="1246"/>
      <c r="K51" s="1244"/>
      <c r="L51" s="1244"/>
      <c r="M51" s="1244"/>
      <c r="N51" s="1244"/>
      <c r="AM51" s="359"/>
      <c r="AN51" s="1245" t="s">
        <v>567</v>
      </c>
      <c r="AO51" s="1245"/>
      <c r="AP51" s="1245"/>
      <c r="AQ51" s="1245"/>
      <c r="AR51" s="1245"/>
      <c r="AS51" s="1245"/>
      <c r="AT51" s="1245"/>
      <c r="AU51" s="1245"/>
      <c r="AV51" s="1245"/>
      <c r="AW51" s="1245"/>
      <c r="AX51" s="1245"/>
      <c r="AY51" s="1245"/>
      <c r="AZ51" s="1245"/>
      <c r="BA51" s="1245"/>
      <c r="BB51" s="1245" t="s">
        <v>568</v>
      </c>
      <c r="BC51" s="1245"/>
      <c r="BD51" s="1245"/>
      <c r="BE51" s="1245"/>
      <c r="BF51" s="1245"/>
      <c r="BG51" s="1245"/>
      <c r="BH51" s="1245"/>
      <c r="BI51" s="1245"/>
      <c r="BJ51" s="1245"/>
      <c r="BK51" s="1245"/>
      <c r="BL51" s="1245"/>
      <c r="BM51" s="1245"/>
      <c r="BN51" s="1245"/>
      <c r="BO51" s="1245"/>
      <c r="BP51" s="1228">
        <v>39.799999999999997</v>
      </c>
      <c r="BQ51" s="1228"/>
      <c r="BR51" s="1228"/>
      <c r="BS51" s="1228"/>
      <c r="BT51" s="1228"/>
      <c r="BU51" s="1228"/>
      <c r="BV51" s="1228"/>
      <c r="BW51" s="1228"/>
      <c r="BX51" s="1228">
        <v>38</v>
      </c>
      <c r="BY51" s="1228"/>
      <c r="BZ51" s="1228"/>
      <c r="CA51" s="1228"/>
      <c r="CB51" s="1228"/>
      <c r="CC51" s="1228"/>
      <c r="CD51" s="1228"/>
      <c r="CE51" s="1228"/>
      <c r="CF51" s="1228">
        <v>19.5</v>
      </c>
      <c r="CG51" s="1228"/>
      <c r="CH51" s="1228"/>
      <c r="CI51" s="1228"/>
      <c r="CJ51" s="1228"/>
      <c r="CK51" s="1228"/>
      <c r="CL51" s="1228"/>
      <c r="CM51" s="1228"/>
      <c r="CN51" s="1228">
        <v>10</v>
      </c>
      <c r="CO51" s="1228"/>
      <c r="CP51" s="1228"/>
      <c r="CQ51" s="1228"/>
      <c r="CR51" s="1228"/>
      <c r="CS51" s="1228"/>
      <c r="CT51" s="1228"/>
      <c r="CU51" s="1228"/>
      <c r="CV51" s="1228"/>
      <c r="CW51" s="1228"/>
      <c r="CX51" s="1228"/>
      <c r="CY51" s="1228"/>
      <c r="CZ51" s="1228"/>
      <c r="DA51" s="1228"/>
      <c r="DB51" s="1228"/>
      <c r="DC51" s="1228"/>
    </row>
    <row r="52" spans="1:109" x14ac:dyDescent="0.15">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569</v>
      </c>
      <c r="BC53" s="1245"/>
      <c r="BD53" s="1245"/>
      <c r="BE53" s="1245"/>
      <c r="BF53" s="1245"/>
      <c r="BG53" s="1245"/>
      <c r="BH53" s="1245"/>
      <c r="BI53" s="1245"/>
      <c r="BJ53" s="1245"/>
      <c r="BK53" s="1245"/>
      <c r="BL53" s="1245"/>
      <c r="BM53" s="1245"/>
      <c r="BN53" s="1245"/>
      <c r="BO53" s="1245"/>
      <c r="BP53" s="1228">
        <v>67.8</v>
      </c>
      <c r="BQ53" s="1228"/>
      <c r="BR53" s="1228"/>
      <c r="BS53" s="1228"/>
      <c r="BT53" s="1228"/>
      <c r="BU53" s="1228"/>
      <c r="BV53" s="1228"/>
      <c r="BW53" s="1228"/>
      <c r="BX53" s="1228">
        <v>68.2</v>
      </c>
      <c r="BY53" s="1228"/>
      <c r="BZ53" s="1228"/>
      <c r="CA53" s="1228"/>
      <c r="CB53" s="1228"/>
      <c r="CC53" s="1228"/>
      <c r="CD53" s="1228"/>
      <c r="CE53" s="1228"/>
      <c r="CF53" s="1228">
        <v>68.3</v>
      </c>
      <c r="CG53" s="1228"/>
      <c r="CH53" s="1228"/>
      <c r="CI53" s="1228"/>
      <c r="CJ53" s="1228"/>
      <c r="CK53" s="1228"/>
      <c r="CL53" s="1228"/>
      <c r="CM53" s="1228"/>
      <c r="CN53" s="1228">
        <v>69.900000000000006</v>
      </c>
      <c r="CO53" s="1228"/>
      <c r="CP53" s="1228"/>
      <c r="CQ53" s="1228"/>
      <c r="CR53" s="1228"/>
      <c r="CS53" s="1228"/>
      <c r="CT53" s="1228"/>
      <c r="CU53" s="1228"/>
      <c r="CV53" s="1228">
        <v>70.5</v>
      </c>
      <c r="CW53" s="1228"/>
      <c r="CX53" s="1228"/>
      <c r="CY53" s="1228"/>
      <c r="CZ53" s="1228"/>
      <c r="DA53" s="1228"/>
      <c r="DB53" s="1228"/>
      <c r="DC53" s="1228"/>
    </row>
    <row r="54" spans="1:109" x14ac:dyDescent="0.15">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8"/>
      <c r="H55" s="1238"/>
      <c r="I55" s="1238"/>
      <c r="J55" s="1238"/>
      <c r="K55" s="1244"/>
      <c r="L55" s="1244"/>
      <c r="M55" s="1244"/>
      <c r="N55" s="1244"/>
      <c r="AN55" s="1242" t="s">
        <v>570</v>
      </c>
      <c r="AO55" s="1242"/>
      <c r="AP55" s="1242"/>
      <c r="AQ55" s="1242"/>
      <c r="AR55" s="1242"/>
      <c r="AS55" s="1242"/>
      <c r="AT55" s="1242"/>
      <c r="AU55" s="1242"/>
      <c r="AV55" s="1242"/>
      <c r="AW55" s="1242"/>
      <c r="AX55" s="1242"/>
      <c r="AY55" s="1242"/>
      <c r="AZ55" s="1242"/>
      <c r="BA55" s="1242"/>
      <c r="BB55" s="1245" t="s">
        <v>568</v>
      </c>
      <c r="BC55" s="1245"/>
      <c r="BD55" s="1245"/>
      <c r="BE55" s="1245"/>
      <c r="BF55" s="1245"/>
      <c r="BG55" s="1245"/>
      <c r="BH55" s="1245"/>
      <c r="BI55" s="1245"/>
      <c r="BJ55" s="1245"/>
      <c r="BK55" s="1245"/>
      <c r="BL55" s="1245"/>
      <c r="BM55" s="1245"/>
      <c r="BN55" s="1245"/>
      <c r="BO55" s="1245"/>
      <c r="BP55" s="1228">
        <v>3</v>
      </c>
      <c r="BQ55" s="1228"/>
      <c r="BR55" s="1228"/>
      <c r="BS55" s="1228"/>
      <c r="BT55" s="1228"/>
      <c r="BU55" s="1228"/>
      <c r="BV55" s="1228"/>
      <c r="BW55" s="1228"/>
      <c r="BX55" s="1228">
        <v>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569</v>
      </c>
      <c r="BC57" s="1245"/>
      <c r="BD57" s="1245"/>
      <c r="BE57" s="1245"/>
      <c r="BF57" s="1245"/>
      <c r="BG57" s="1245"/>
      <c r="BH57" s="1245"/>
      <c r="BI57" s="1245"/>
      <c r="BJ57" s="1245"/>
      <c r="BK57" s="1245"/>
      <c r="BL57" s="1245"/>
      <c r="BM57" s="1245"/>
      <c r="BN57" s="1245"/>
      <c r="BO57" s="1245"/>
      <c r="BP57" s="1228">
        <v>63.3</v>
      </c>
      <c r="BQ57" s="1228"/>
      <c r="BR57" s="1228"/>
      <c r="BS57" s="1228"/>
      <c r="BT57" s="1228"/>
      <c r="BU57" s="1228"/>
      <c r="BV57" s="1228"/>
      <c r="BW57" s="1228"/>
      <c r="BX57" s="1228">
        <v>62.8</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63"/>
      <c r="DE57" s="362"/>
    </row>
    <row r="58" spans="1:109" s="358" customFormat="1" x14ac:dyDescent="0.15">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9" t="s">
        <v>572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x14ac:dyDescent="0.15">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x14ac:dyDescent="0.15">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x14ac:dyDescent="0.15">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x14ac:dyDescent="0.15">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525</v>
      </c>
      <c r="BQ72" s="1242"/>
      <c r="BR72" s="1242"/>
      <c r="BS72" s="1242"/>
      <c r="BT72" s="1242"/>
      <c r="BU72" s="1242"/>
      <c r="BV72" s="1242"/>
      <c r="BW72" s="1242"/>
      <c r="BX72" s="1242" t="s">
        <v>526</v>
      </c>
      <c r="BY72" s="1242"/>
      <c r="BZ72" s="1242"/>
      <c r="CA72" s="1242"/>
      <c r="CB72" s="1242"/>
      <c r="CC72" s="1242"/>
      <c r="CD72" s="1242"/>
      <c r="CE72" s="1242"/>
      <c r="CF72" s="1242" t="s">
        <v>527</v>
      </c>
      <c r="CG72" s="1242"/>
      <c r="CH72" s="1242"/>
      <c r="CI72" s="1242"/>
      <c r="CJ72" s="1242"/>
      <c r="CK72" s="1242"/>
      <c r="CL72" s="1242"/>
      <c r="CM72" s="1242"/>
      <c r="CN72" s="1242" t="s">
        <v>528</v>
      </c>
      <c r="CO72" s="1242"/>
      <c r="CP72" s="1242"/>
      <c r="CQ72" s="1242"/>
      <c r="CR72" s="1242"/>
      <c r="CS72" s="1242"/>
      <c r="CT72" s="1242"/>
      <c r="CU72" s="1242"/>
      <c r="CV72" s="1242" t="s">
        <v>529</v>
      </c>
      <c r="CW72" s="1242"/>
      <c r="CX72" s="1242"/>
      <c r="CY72" s="1242"/>
      <c r="CZ72" s="1242"/>
      <c r="DA72" s="1242"/>
      <c r="DB72" s="1242"/>
      <c r="DC72" s="1242"/>
    </row>
    <row r="73" spans="2:107" x14ac:dyDescent="0.15">
      <c r="B73" s="259"/>
      <c r="G73" s="1243"/>
      <c r="H73" s="1243"/>
      <c r="I73" s="1243"/>
      <c r="J73" s="1243"/>
      <c r="K73" s="1248"/>
      <c r="L73" s="1248"/>
      <c r="M73" s="1248"/>
      <c r="N73" s="1248"/>
      <c r="AM73" s="359"/>
      <c r="AN73" s="1245" t="s">
        <v>567</v>
      </c>
      <c r="AO73" s="1245"/>
      <c r="AP73" s="1245"/>
      <c r="AQ73" s="1245"/>
      <c r="AR73" s="1245"/>
      <c r="AS73" s="1245"/>
      <c r="AT73" s="1245"/>
      <c r="AU73" s="1245"/>
      <c r="AV73" s="1245"/>
      <c r="AW73" s="1245"/>
      <c r="AX73" s="1245"/>
      <c r="AY73" s="1245"/>
      <c r="AZ73" s="1245"/>
      <c r="BA73" s="1245"/>
      <c r="BB73" s="1245" t="s">
        <v>568</v>
      </c>
      <c r="BC73" s="1245"/>
      <c r="BD73" s="1245"/>
      <c r="BE73" s="1245"/>
      <c r="BF73" s="1245"/>
      <c r="BG73" s="1245"/>
      <c r="BH73" s="1245"/>
      <c r="BI73" s="1245"/>
      <c r="BJ73" s="1245"/>
      <c r="BK73" s="1245"/>
      <c r="BL73" s="1245"/>
      <c r="BM73" s="1245"/>
      <c r="BN73" s="1245"/>
      <c r="BO73" s="1245"/>
      <c r="BP73" s="1228">
        <v>39.799999999999997</v>
      </c>
      <c r="BQ73" s="1228"/>
      <c r="BR73" s="1228"/>
      <c r="BS73" s="1228"/>
      <c r="BT73" s="1228"/>
      <c r="BU73" s="1228"/>
      <c r="BV73" s="1228"/>
      <c r="BW73" s="1228"/>
      <c r="BX73" s="1228">
        <v>38</v>
      </c>
      <c r="BY73" s="1228"/>
      <c r="BZ73" s="1228"/>
      <c r="CA73" s="1228"/>
      <c r="CB73" s="1228"/>
      <c r="CC73" s="1228"/>
      <c r="CD73" s="1228"/>
      <c r="CE73" s="1228"/>
      <c r="CF73" s="1228">
        <v>19.5</v>
      </c>
      <c r="CG73" s="1228"/>
      <c r="CH73" s="1228"/>
      <c r="CI73" s="1228"/>
      <c r="CJ73" s="1228"/>
      <c r="CK73" s="1228"/>
      <c r="CL73" s="1228"/>
      <c r="CM73" s="1228"/>
      <c r="CN73" s="1228">
        <v>10</v>
      </c>
      <c r="CO73" s="1228"/>
      <c r="CP73" s="1228"/>
      <c r="CQ73" s="1228"/>
      <c r="CR73" s="1228"/>
      <c r="CS73" s="1228"/>
      <c r="CT73" s="1228"/>
      <c r="CU73" s="1228"/>
      <c r="CV73" s="1228"/>
      <c r="CW73" s="1228"/>
      <c r="CX73" s="1228"/>
      <c r="CY73" s="1228"/>
      <c r="CZ73" s="1228"/>
      <c r="DA73" s="1228"/>
      <c r="DB73" s="1228"/>
      <c r="DC73" s="1228"/>
    </row>
    <row r="74" spans="2:107" x14ac:dyDescent="0.15">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573</v>
      </c>
      <c r="BC75" s="1245"/>
      <c r="BD75" s="1245"/>
      <c r="BE75" s="1245"/>
      <c r="BF75" s="1245"/>
      <c r="BG75" s="1245"/>
      <c r="BH75" s="1245"/>
      <c r="BI75" s="1245"/>
      <c r="BJ75" s="1245"/>
      <c r="BK75" s="1245"/>
      <c r="BL75" s="1245"/>
      <c r="BM75" s="1245"/>
      <c r="BN75" s="1245"/>
      <c r="BO75" s="1245"/>
      <c r="BP75" s="1228">
        <v>7.7</v>
      </c>
      <c r="BQ75" s="1228"/>
      <c r="BR75" s="1228"/>
      <c r="BS75" s="1228"/>
      <c r="BT75" s="1228"/>
      <c r="BU75" s="1228"/>
      <c r="BV75" s="1228"/>
      <c r="BW75" s="1228"/>
      <c r="BX75" s="1228">
        <v>7.5</v>
      </c>
      <c r="BY75" s="1228"/>
      <c r="BZ75" s="1228"/>
      <c r="CA75" s="1228"/>
      <c r="CB75" s="1228"/>
      <c r="CC75" s="1228"/>
      <c r="CD75" s="1228"/>
      <c r="CE75" s="1228"/>
      <c r="CF75" s="1228">
        <v>7.4</v>
      </c>
      <c r="CG75" s="1228"/>
      <c r="CH75" s="1228"/>
      <c r="CI75" s="1228"/>
      <c r="CJ75" s="1228"/>
      <c r="CK75" s="1228"/>
      <c r="CL75" s="1228"/>
      <c r="CM75" s="1228"/>
      <c r="CN75" s="1228">
        <v>7.9</v>
      </c>
      <c r="CO75" s="1228"/>
      <c r="CP75" s="1228"/>
      <c r="CQ75" s="1228"/>
      <c r="CR75" s="1228"/>
      <c r="CS75" s="1228"/>
      <c r="CT75" s="1228"/>
      <c r="CU75" s="1228"/>
      <c r="CV75" s="1228">
        <v>7.6</v>
      </c>
      <c r="CW75" s="1228"/>
      <c r="CX75" s="1228"/>
      <c r="CY75" s="1228"/>
      <c r="CZ75" s="1228"/>
      <c r="DA75" s="1228"/>
      <c r="DB75" s="1228"/>
      <c r="DC75" s="1228"/>
    </row>
    <row r="76" spans="2:107" x14ac:dyDescent="0.15">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8"/>
      <c r="H77" s="1238"/>
      <c r="I77" s="1238"/>
      <c r="J77" s="1238"/>
      <c r="K77" s="1248"/>
      <c r="L77" s="1248"/>
      <c r="M77" s="1248"/>
      <c r="N77" s="1248"/>
      <c r="AN77" s="1242" t="s">
        <v>570</v>
      </c>
      <c r="AO77" s="1242"/>
      <c r="AP77" s="1242"/>
      <c r="AQ77" s="1242"/>
      <c r="AR77" s="1242"/>
      <c r="AS77" s="1242"/>
      <c r="AT77" s="1242"/>
      <c r="AU77" s="1242"/>
      <c r="AV77" s="1242"/>
      <c r="AW77" s="1242"/>
      <c r="AX77" s="1242"/>
      <c r="AY77" s="1242"/>
      <c r="AZ77" s="1242"/>
      <c r="BA77" s="1242"/>
      <c r="BB77" s="1245" t="s">
        <v>568</v>
      </c>
      <c r="BC77" s="1245"/>
      <c r="BD77" s="1245"/>
      <c r="BE77" s="1245"/>
      <c r="BF77" s="1245"/>
      <c r="BG77" s="1245"/>
      <c r="BH77" s="1245"/>
      <c r="BI77" s="1245"/>
      <c r="BJ77" s="1245"/>
      <c r="BK77" s="1245"/>
      <c r="BL77" s="1245"/>
      <c r="BM77" s="1245"/>
      <c r="BN77" s="1245"/>
      <c r="BO77" s="1245"/>
      <c r="BP77" s="1228">
        <v>3</v>
      </c>
      <c r="BQ77" s="1228"/>
      <c r="BR77" s="1228"/>
      <c r="BS77" s="1228"/>
      <c r="BT77" s="1228"/>
      <c r="BU77" s="1228"/>
      <c r="BV77" s="1228"/>
      <c r="BW77" s="1228"/>
      <c r="BX77" s="1228">
        <v>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573</v>
      </c>
      <c r="BC79" s="1245"/>
      <c r="BD79" s="1245"/>
      <c r="BE79" s="1245"/>
      <c r="BF79" s="1245"/>
      <c r="BG79" s="1245"/>
      <c r="BH79" s="1245"/>
      <c r="BI79" s="1245"/>
      <c r="BJ79" s="1245"/>
      <c r="BK79" s="1245"/>
      <c r="BL79" s="1245"/>
      <c r="BM79" s="1245"/>
      <c r="BN79" s="1245"/>
      <c r="BO79" s="1245"/>
      <c r="BP79" s="1228">
        <v>8.8000000000000007</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x14ac:dyDescent="0.15">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xRTJuLTeT3nXB/qvxutPhF6DJzo4rPWg/P6CG4yB05/J8lKi+ni0RXEbIaIyJGqh81IkC1R2nlPXW3/iumTWsg==" saltValue="phQyAqPqP6sbx6inLgdY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91B4B-9D3E-4A78-916F-A613F6D3C86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kn2BRXdWel2zCW7M0INadpCqLWcYJkdR2lmhupH39ljY9AfNES6tIV5FgnZ6jZIN0cVhte9rV4IS1e7fQHBPOw==" saltValue="IZ1xSA8zvmiPXVbZi7Db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F8EC9-8298-441A-9661-CD7626CE6C75}">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RC4Ts3nop0dTxhmb4UBI9yY3VHM9bKoalmBdW+x0VZSoqpb9Xl3epHsZEtO2bcdzVc1aS7TEmJ02v2DGEoHdYQ==" saltValue="CtMG5A6JvMPs+7gyquV6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99119</v>
      </c>
      <c r="E3" s="154"/>
      <c r="F3" s="155">
        <v>145139</v>
      </c>
      <c r="G3" s="156"/>
      <c r="H3" s="157"/>
    </row>
    <row r="4" spans="1:8" x14ac:dyDescent="0.15">
      <c r="A4" s="158"/>
      <c r="B4" s="159"/>
      <c r="C4" s="160"/>
      <c r="D4" s="161">
        <v>61369</v>
      </c>
      <c r="E4" s="162"/>
      <c r="F4" s="163">
        <v>83762</v>
      </c>
      <c r="G4" s="164"/>
      <c r="H4" s="165"/>
    </row>
    <row r="5" spans="1:8" x14ac:dyDescent="0.15">
      <c r="A5" s="146" t="s">
        <v>519</v>
      </c>
      <c r="B5" s="151"/>
      <c r="C5" s="152"/>
      <c r="D5" s="153">
        <v>124889</v>
      </c>
      <c r="E5" s="154"/>
      <c r="F5" s="155">
        <v>125391</v>
      </c>
      <c r="G5" s="156"/>
      <c r="H5" s="157"/>
    </row>
    <row r="6" spans="1:8" x14ac:dyDescent="0.15">
      <c r="A6" s="158"/>
      <c r="B6" s="159"/>
      <c r="C6" s="160"/>
      <c r="D6" s="161">
        <v>73711</v>
      </c>
      <c r="E6" s="162"/>
      <c r="F6" s="163">
        <v>68516</v>
      </c>
      <c r="G6" s="164"/>
      <c r="H6" s="165"/>
    </row>
    <row r="7" spans="1:8" x14ac:dyDescent="0.15">
      <c r="A7" s="146" t="s">
        <v>520</v>
      </c>
      <c r="B7" s="151"/>
      <c r="C7" s="152"/>
      <c r="D7" s="153">
        <v>123587</v>
      </c>
      <c r="E7" s="154"/>
      <c r="F7" s="155">
        <v>138402</v>
      </c>
      <c r="G7" s="156"/>
      <c r="H7" s="157"/>
    </row>
    <row r="8" spans="1:8" x14ac:dyDescent="0.15">
      <c r="A8" s="158"/>
      <c r="B8" s="159"/>
      <c r="C8" s="160"/>
      <c r="D8" s="161">
        <v>78184</v>
      </c>
      <c r="E8" s="162"/>
      <c r="F8" s="163">
        <v>70652</v>
      </c>
      <c r="G8" s="164"/>
      <c r="H8" s="165"/>
    </row>
    <row r="9" spans="1:8" x14ac:dyDescent="0.15">
      <c r="A9" s="146" t="s">
        <v>521</v>
      </c>
      <c r="B9" s="151"/>
      <c r="C9" s="152"/>
      <c r="D9" s="153">
        <v>70659</v>
      </c>
      <c r="E9" s="154"/>
      <c r="F9" s="155">
        <v>146367</v>
      </c>
      <c r="G9" s="156"/>
      <c r="H9" s="157"/>
    </row>
    <row r="10" spans="1:8" x14ac:dyDescent="0.15">
      <c r="A10" s="158"/>
      <c r="B10" s="159"/>
      <c r="C10" s="160"/>
      <c r="D10" s="161">
        <v>57840</v>
      </c>
      <c r="E10" s="162"/>
      <c r="F10" s="163">
        <v>79441</v>
      </c>
      <c r="G10" s="164"/>
      <c r="H10" s="165"/>
    </row>
    <row r="11" spans="1:8" x14ac:dyDescent="0.15">
      <c r="A11" s="146" t="s">
        <v>522</v>
      </c>
      <c r="B11" s="151"/>
      <c r="C11" s="152"/>
      <c r="D11" s="153">
        <v>57026</v>
      </c>
      <c r="E11" s="154"/>
      <c r="F11" s="155">
        <v>165181</v>
      </c>
      <c r="G11" s="156"/>
      <c r="H11" s="157"/>
    </row>
    <row r="12" spans="1:8" x14ac:dyDescent="0.15">
      <c r="A12" s="158"/>
      <c r="B12" s="159"/>
      <c r="C12" s="166"/>
      <c r="D12" s="161">
        <v>32457</v>
      </c>
      <c r="E12" s="162"/>
      <c r="F12" s="163">
        <v>82246</v>
      </c>
      <c r="G12" s="164"/>
      <c r="H12" s="165"/>
    </row>
    <row r="13" spans="1:8" x14ac:dyDescent="0.15">
      <c r="A13" s="146"/>
      <c r="B13" s="151"/>
      <c r="C13" s="152"/>
      <c r="D13" s="153">
        <v>95056</v>
      </c>
      <c r="E13" s="154"/>
      <c r="F13" s="155">
        <v>144096</v>
      </c>
      <c r="G13" s="167"/>
      <c r="H13" s="157"/>
    </row>
    <row r="14" spans="1:8" x14ac:dyDescent="0.15">
      <c r="A14" s="158"/>
      <c r="B14" s="159"/>
      <c r="C14" s="160"/>
      <c r="D14" s="161">
        <v>60712</v>
      </c>
      <c r="E14" s="162"/>
      <c r="F14" s="163">
        <v>76923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3.4</v>
      </c>
      <c r="C19" s="168">
        <f>ROUND(VALUE(SUBSTITUTE(実質収支比率等に係る経年分析!G$48,"▲","-")),2)</f>
        <v>6.44</v>
      </c>
      <c r="D19" s="168">
        <f>ROUND(VALUE(SUBSTITUTE(実質収支比率等に係る経年分析!H$48,"▲","-")),2)</f>
        <v>7.63</v>
      </c>
      <c r="E19" s="168">
        <f>ROUND(VALUE(SUBSTITUTE(実質収支比率等に係る経年分析!I$48,"▲","-")),2)</f>
        <v>7.7</v>
      </c>
      <c r="F19" s="168">
        <f>ROUND(VALUE(SUBSTITUTE(実質収支比率等に係る経年分析!J$48,"▲","-")),2)</f>
        <v>7.46</v>
      </c>
    </row>
    <row r="20" spans="1:11" x14ac:dyDescent="0.15">
      <c r="A20" s="168" t="s">
        <v>53</v>
      </c>
      <c r="B20" s="168">
        <f>ROUND(VALUE(SUBSTITUTE(実質収支比率等に係る経年分析!F$47,"▲","-")),2)</f>
        <v>34.659999999999997</v>
      </c>
      <c r="C20" s="168">
        <f>ROUND(VALUE(SUBSTITUTE(実質収支比率等に係る経年分析!G$47,"▲","-")),2)</f>
        <v>32.28</v>
      </c>
      <c r="D20" s="168">
        <f>ROUND(VALUE(SUBSTITUTE(実質収支比率等に係る経年分析!H$47,"▲","-")),2)</f>
        <v>33.31</v>
      </c>
      <c r="E20" s="168">
        <f>ROUND(VALUE(SUBSTITUTE(実質収支比率等に係る経年分析!I$47,"▲","-")),2)</f>
        <v>36.270000000000003</v>
      </c>
      <c r="F20" s="168">
        <f>ROUND(VALUE(SUBSTITUTE(実質収支比率等に係る経年分析!J$47,"▲","-")),2)</f>
        <v>36.31</v>
      </c>
    </row>
    <row r="21" spans="1:11" x14ac:dyDescent="0.15">
      <c r="A21" s="168" t="s">
        <v>54</v>
      </c>
      <c r="B21" s="168">
        <f>IF(ISNUMBER(VALUE(SUBSTITUTE(実質収支比率等に係る経年分析!F$49,"▲","-"))),ROUND(VALUE(SUBSTITUTE(実質収支比率等に係る経年分析!F$49,"▲","-")),2),NA())</f>
        <v>-1.28</v>
      </c>
      <c r="C21" s="168">
        <f>IF(ISNUMBER(VALUE(SUBSTITUTE(実質収支比率等に係る経年分析!G$49,"▲","-"))),ROUND(VALUE(SUBSTITUTE(実質収支比率等に係る経年分析!G$49,"▲","-")),2),NA())</f>
        <v>3.77</v>
      </c>
      <c r="D21" s="168">
        <f>IF(ISNUMBER(VALUE(SUBSTITUTE(実質収支比率等に係る経年分析!H$49,"▲","-"))),ROUND(VALUE(SUBSTITUTE(実質収支比率等に係る経年分析!H$49,"▲","-")),2),NA())</f>
        <v>5.41</v>
      </c>
      <c r="E21" s="168">
        <f>IF(ISNUMBER(VALUE(SUBSTITUTE(実質収支比率等に係る経年分析!I$49,"▲","-"))),ROUND(VALUE(SUBSTITUTE(実質収支比率等に係る経年分析!I$49,"▲","-")),2),NA())</f>
        <v>3.03</v>
      </c>
      <c r="F21" s="168">
        <f>IF(ISNUMBER(VALUE(SUBSTITUTE(実質収支比率等に係る経年分析!J$49,"▲","-"))),ROUND(VALUE(SUBSTITUTE(実質収支比率等に係る経年分析!J$49,"▲","-")),2),NA())</f>
        <v>-0.14000000000000001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2.5</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南伊豆町土地取得特別会計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南伊豆町後期高齢者医療特別会計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南伊豆町漁業集落排水事業会計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0.68</v>
      </c>
    </row>
    <row r="32" spans="1:11" x14ac:dyDescent="0.15">
      <c r="A32" s="169" t="str">
        <f>IF(連結実質赤字比率に係る赤字・黒字の構成分析!C$38="",NA(),連結実質赤字比率に係る赤字・黒字の構成分析!C$38)</f>
        <v>南伊豆町公共下水道事業会計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1.21</v>
      </c>
    </row>
    <row r="33" spans="1:16" x14ac:dyDescent="0.15">
      <c r="A33" s="169" t="str">
        <f>IF(連結実質赤字比率に係る赤字・黒字の構成分析!C$37="",NA(),連結実質赤字比率に係る赤字・黒字の構成分析!C$37)</f>
        <v>南伊豆町水道事業会計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2.4300000000000002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2.2000000000000002</v>
      </c>
    </row>
    <row r="34" spans="1:16" x14ac:dyDescent="0.15">
      <c r="A34" s="169" t="str">
        <f>IF(連結実質赤字比率に係る赤字・黒字の構成分析!C$36="",NA(),連結実質赤字比率に係る赤字・黒字の構成分析!C$36)</f>
        <v>南伊豆町国民健康保険特別会計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5.25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4.3099999999999996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4.46</v>
      </c>
    </row>
    <row r="35" spans="1:16" x14ac:dyDescent="0.15">
      <c r="A35" s="169" t="str">
        <f>IF(連結実質赤字比率に係る赤字・黒字の構成分析!C$35="",NA(),連結実質赤字比率に係る赤字・黒字の構成分析!C$35)</f>
        <v>南伊豆町介護保険特別会計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3.71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4.76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6.44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7.62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7.46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405</v>
      </c>
      <c r="E42" s="170"/>
      <c r="F42" s="170"/>
      <c r="G42" s="170">
        <f>'実質公債費比率（分子）の構造'!L$52</f>
        <v>428</v>
      </c>
      <c r="H42" s="170"/>
      <c r="I42" s="170"/>
      <c r="J42" s="170">
        <f>'実質公債費比率（分子）の構造'!M$52</f>
        <v>463</v>
      </c>
      <c r="K42" s="170"/>
      <c r="L42" s="170"/>
      <c r="M42" s="170">
        <f>'実質公債費比率（分子）の構造'!N$52</f>
        <v>507</v>
      </c>
      <c r="N42" s="170"/>
      <c r="O42" s="170"/>
      <c r="P42" s="170">
        <f>'実質公債費比率（分子）の構造'!O$52</f>
        <v>511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4</v>
      </c>
      <c r="F44" s="170"/>
      <c r="G44" s="170"/>
      <c r="H44" s="170">
        <f>'実質公債費比率（分子）の構造'!M$50</f>
        <v>4</v>
      </c>
      <c r="I44" s="170"/>
      <c r="J44" s="170"/>
      <c r="K44" s="170">
        <f>'実質公債費比率（分子）の構造'!N$50</f>
        <v>3</v>
      </c>
      <c r="L44" s="170"/>
      <c r="M44" s="170"/>
      <c r="N44" s="170">
        <f>'実質公債費比率（分子）の構造'!O$50</f>
        <v>1</v>
      </c>
      <c r="O44" s="170"/>
      <c r="P44" s="170"/>
    </row>
    <row r="45" spans="1:16" x14ac:dyDescent="0.15">
      <c r="A45" s="170" t="s">
        <v>63</v>
      </c>
      <c r="B45" s="170">
        <f>'実質公債費比率（分子）の構造'!K$49</f>
        <v>76</v>
      </c>
      <c r="C45" s="170"/>
      <c r="D45" s="170"/>
      <c r="E45" s="170">
        <f>'実質公債費比率（分子）の構造'!L$49</f>
        <v>71</v>
      </c>
      <c r="F45" s="170"/>
      <c r="G45" s="170"/>
      <c r="H45" s="170">
        <f>'実質公債費比率（分子）の構造'!M$49</f>
        <v>66</v>
      </c>
      <c r="I45" s="170"/>
      <c r="J45" s="170"/>
      <c r="K45" s="170">
        <f>'実質公債費比率（分子）の構造'!N$49</f>
        <v>66</v>
      </c>
      <c r="L45" s="170"/>
      <c r="M45" s="170"/>
      <c r="N45" s="170">
        <f>'実質公債費比率（分子）の構造'!O$49</f>
        <v>57</v>
      </c>
      <c r="O45" s="170"/>
      <c r="P45" s="170"/>
    </row>
    <row r="46" spans="1:16" x14ac:dyDescent="0.15">
      <c r="A46" s="170" t="s">
        <v>64</v>
      </c>
      <c r="B46" s="170">
        <f>'実質公債費比率（分子）の構造'!K$48</f>
        <v>154</v>
      </c>
      <c r="C46" s="170"/>
      <c r="D46" s="170"/>
      <c r="E46" s="170">
        <f>'実質公債費比率（分子）の構造'!L$48</f>
        <v>157</v>
      </c>
      <c r="F46" s="170"/>
      <c r="G46" s="170"/>
      <c r="H46" s="170">
        <f>'実質公債費比率（分子）の構造'!M$48</f>
        <v>169</v>
      </c>
      <c r="I46" s="170"/>
      <c r="J46" s="170"/>
      <c r="K46" s="170">
        <f>'実質公債費比率（分子）の構造'!N$48</f>
        <v>179</v>
      </c>
      <c r="L46" s="170"/>
      <c r="M46" s="170"/>
      <c r="N46" s="170">
        <f>'実質公債費比率（分子）の構造'!O$48</f>
        <v>96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369</v>
      </c>
      <c r="C49" s="170"/>
      <c r="D49" s="170"/>
      <c r="E49" s="170">
        <f>'実質公債費比率（分子）の構造'!L$45</f>
        <v>402</v>
      </c>
      <c r="F49" s="170"/>
      <c r="G49" s="170"/>
      <c r="H49" s="170">
        <f>'実質公債費比率（分子）の構造'!M$45</f>
        <v>469</v>
      </c>
      <c r="I49" s="170"/>
      <c r="J49" s="170"/>
      <c r="K49" s="170">
        <f>'実質公債費比率（分子）の構造'!N$45</f>
        <v>532</v>
      </c>
      <c r="L49" s="170"/>
      <c r="M49" s="170"/>
      <c r="N49" s="170">
        <f>'実質公債費比率（分子）の構造'!O$45</f>
        <v>554</v>
      </c>
      <c r="O49" s="170"/>
      <c r="P49" s="170"/>
    </row>
    <row r="50" spans="1:16" x14ac:dyDescent="0.15">
      <c r="A50" s="170" t="s">
        <v>67</v>
      </c>
      <c r="B50" s="170" t="e">
        <f>NA()</f>
        <v>#N/A</v>
      </c>
      <c r="C50" s="170">
        <f>IF(ISNUMBER('実質公債費比率（分子）の構造'!K$53),'実質公債費比率（分子）の構造'!K$53,NA())</f>
        <v>195</v>
      </c>
      <c r="D50" s="170" t="e">
        <f>NA()</f>
        <v>#N/A</v>
      </c>
      <c r="E50" s="170" t="e">
        <f>NA()</f>
        <v>#N/A</v>
      </c>
      <c r="F50" s="170">
        <f>IF(ISNUMBER('実質公債費比率（分子）の構造'!L$53),'実質公債費比率（分子）の構造'!L$53,NA())</f>
        <v>206</v>
      </c>
      <c r="G50" s="170" t="e">
        <f>NA()</f>
        <v>#N/A</v>
      </c>
      <c r="H50" s="170" t="e">
        <f>NA()</f>
        <v>#N/A</v>
      </c>
      <c r="I50" s="170">
        <f>IF(ISNUMBER('実質公債費比率（分子）の構造'!M$53),'実質公債費比率（分子）の構造'!M$53,NA())</f>
        <v>245</v>
      </c>
      <c r="J50" s="170" t="e">
        <f>NA()</f>
        <v>#N/A</v>
      </c>
      <c r="K50" s="170" t="e">
        <f>NA()</f>
        <v>#N/A</v>
      </c>
      <c r="L50" s="170">
        <f>IF(ISNUMBER('実質公債費比率（分子）の構造'!N$53),'実質公債費比率（分子）の構造'!N$53,NA())</f>
        <v>273</v>
      </c>
      <c r="M50" s="170" t="e">
        <f>NA()</f>
        <v>#N/A</v>
      </c>
      <c r="N50" s="170" t="e">
        <f>NA()</f>
        <v>#N/A</v>
      </c>
      <c r="O50" s="170">
        <f>IF(ISNUMBER('実質公債費比率（分子）の構造'!O$53),'実質公債費比率（分子）の構造'!O$53,NA())</f>
        <v>197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5208</v>
      </c>
      <c r="E56" s="169"/>
      <c r="F56" s="169"/>
      <c r="G56" s="169">
        <f>'将来負担比率（分子）の構造'!J$52</f>
        <v>5334</v>
      </c>
      <c r="H56" s="169"/>
      <c r="I56" s="169"/>
      <c r="J56" s="169">
        <f>'将来負担比率（分子）の構造'!K$52</f>
        <v>5350</v>
      </c>
      <c r="K56" s="169"/>
      <c r="L56" s="169"/>
      <c r="M56" s="169">
        <f>'将来負担比率（分子）の構造'!L$52</f>
        <v>5072</v>
      </c>
      <c r="N56" s="169"/>
      <c r="O56" s="169"/>
      <c r="P56" s="169">
        <f>'将来負担比率（分子）の構造'!M$52</f>
        <v>4805</v>
      </c>
    </row>
    <row r="57" spans="1:16" x14ac:dyDescent="0.15">
      <c r="A57" s="169" t="s">
        <v>42</v>
      </c>
      <c r="B57" s="169"/>
      <c r="C57" s="169"/>
      <c r="D57" s="169">
        <f>'将来負担比率（分子）の構造'!I$51</f>
        <v>8</v>
      </c>
      <c r="E57" s="169"/>
      <c r="F57" s="169"/>
      <c r="G57" s="169">
        <f>'将来負担比率（分子）の構造'!J$51</f>
        <v>5</v>
      </c>
      <c r="H57" s="169"/>
      <c r="I57" s="169"/>
      <c r="J57" s="169">
        <f>'将来負担比率（分子）の構造'!K$51</f>
        <v>3</v>
      </c>
      <c r="K57" s="169"/>
      <c r="L57" s="169"/>
      <c r="M57" s="169">
        <f>'将来負担比率（分子）の構造'!L$51</f>
        <v>3</v>
      </c>
      <c r="N57" s="169"/>
      <c r="O57" s="169"/>
      <c r="P57" s="169">
        <f>'将来負担比率（分子）の構造'!M$51</f>
        <v>2</v>
      </c>
    </row>
    <row r="58" spans="1:16" x14ac:dyDescent="0.15">
      <c r="A58" s="169" t="s">
        <v>41</v>
      </c>
      <c r="B58" s="169"/>
      <c r="C58" s="169"/>
      <c r="D58" s="169">
        <f>'将来負担比率（分子）の構造'!I$50</f>
        <v>2031</v>
      </c>
      <c r="E58" s="169"/>
      <c r="F58" s="169"/>
      <c r="G58" s="169">
        <f>'将来負担比率（分子）の構造'!J$50</f>
        <v>2093</v>
      </c>
      <c r="H58" s="169"/>
      <c r="I58" s="169"/>
      <c r="J58" s="169">
        <f>'将来負担比率（分子）の構造'!K$50</f>
        <v>2407</v>
      </c>
      <c r="K58" s="169"/>
      <c r="L58" s="169"/>
      <c r="M58" s="169">
        <f>'将来負担比率（分子）の構造'!L$50</f>
        <v>2658</v>
      </c>
      <c r="N58" s="169"/>
      <c r="O58" s="169"/>
      <c r="P58" s="169">
        <f>'将来負担比率（分子）の構造'!M$50</f>
        <v>2877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1225</v>
      </c>
      <c r="C62" s="169"/>
      <c r="D62" s="169"/>
      <c r="E62" s="169">
        <f>'将来負担比率（分子）の構造'!J$45</f>
        <v>1275</v>
      </c>
      <c r="F62" s="169"/>
      <c r="G62" s="169"/>
      <c r="H62" s="169">
        <f>'将来負担比率（分子）の構造'!K$45</f>
        <v>1166</v>
      </c>
      <c r="I62" s="169"/>
      <c r="J62" s="169"/>
      <c r="K62" s="169">
        <f>'将来負担比率（分子）の構造'!L$45</f>
        <v>1191</v>
      </c>
      <c r="L62" s="169"/>
      <c r="M62" s="169"/>
      <c r="N62" s="169">
        <f>'将来負担比率（分子）の構造'!M$45</f>
        <v>1093</v>
      </c>
      <c r="O62" s="169"/>
      <c r="P62" s="169"/>
    </row>
    <row r="63" spans="1:16" x14ac:dyDescent="0.15">
      <c r="A63" s="169" t="s">
        <v>34</v>
      </c>
      <c r="B63" s="169">
        <f>'将来負担比率（分子）の構造'!I$44</f>
        <v>468</v>
      </c>
      <c r="C63" s="169"/>
      <c r="D63" s="169"/>
      <c r="E63" s="169">
        <f>'将来負担比率（分子）の構造'!J$44</f>
        <v>420</v>
      </c>
      <c r="F63" s="169"/>
      <c r="G63" s="169"/>
      <c r="H63" s="169">
        <f>'将来負担比率（分子）の構造'!K$44</f>
        <v>440</v>
      </c>
      <c r="I63" s="169"/>
      <c r="J63" s="169"/>
      <c r="K63" s="169">
        <f>'将来負担比率（分子）の構造'!L$44</f>
        <v>425</v>
      </c>
      <c r="L63" s="169"/>
      <c r="M63" s="169"/>
      <c r="N63" s="169">
        <f>'将来負担比率（分子）の構造'!M$44</f>
        <v>397</v>
      </c>
      <c r="O63" s="169"/>
      <c r="P63" s="169"/>
    </row>
    <row r="64" spans="1:16" x14ac:dyDescent="0.15">
      <c r="A64" s="169" t="s">
        <v>33</v>
      </c>
      <c r="B64" s="169">
        <f>'将来負担比率（分子）の構造'!I$43</f>
        <v>1523</v>
      </c>
      <c r="C64" s="169"/>
      <c r="D64" s="169"/>
      <c r="E64" s="169">
        <f>'将来負担比率（分子）の構造'!J$43</f>
        <v>1563</v>
      </c>
      <c r="F64" s="169"/>
      <c r="G64" s="169"/>
      <c r="H64" s="169">
        <f>'将来負担比率（分子）の構造'!K$43</f>
        <v>1520</v>
      </c>
      <c r="I64" s="169"/>
      <c r="J64" s="169"/>
      <c r="K64" s="169">
        <f>'将来負担比率（分子）の構造'!L$43</f>
        <v>1464</v>
      </c>
      <c r="L64" s="169"/>
      <c r="M64" s="169"/>
      <c r="N64" s="169">
        <f>'将来負担比率（分子）の構造'!M$43</f>
        <v>1189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5083</v>
      </c>
      <c r="C66" s="169"/>
      <c r="D66" s="169"/>
      <c r="E66" s="169">
        <f>'将来負担比率（分子）の構造'!J$41</f>
        <v>5273</v>
      </c>
      <c r="F66" s="169"/>
      <c r="G66" s="169"/>
      <c r="H66" s="169">
        <f>'将来負担比率（分子）の構造'!K$41</f>
        <v>5250</v>
      </c>
      <c r="I66" s="169"/>
      <c r="J66" s="169"/>
      <c r="K66" s="169">
        <f>'将来負担比率（分子）の構造'!L$41</f>
        <v>4963</v>
      </c>
      <c r="L66" s="169"/>
      <c r="M66" s="169"/>
      <c r="N66" s="169">
        <f>'将来負担比率（分子）の構造'!M$41</f>
        <v>4668</v>
      </c>
      <c r="O66" s="169"/>
      <c r="P66" s="169"/>
    </row>
    <row r="67" spans="1:16" x14ac:dyDescent="0.15">
      <c r="A67" s="169" t="s">
        <v>71</v>
      </c>
      <c r="B67" s="169" t="e">
        <f>NA()</f>
        <v>#N/A</v>
      </c>
      <c r="C67" s="169">
        <f>IF(ISNUMBER('将来負担比率（分子）の構造'!I$53), IF('将来負担比率（分子）の構造'!I$53 &lt; 0, 0, '将来負担比率（分子）の構造'!I$53), NA())</f>
        <v>1052</v>
      </c>
      <c r="D67" s="169" t="e">
        <f>NA()</f>
        <v>#N/A</v>
      </c>
      <c r="E67" s="169" t="e">
        <f>NA()</f>
        <v>#N/A</v>
      </c>
      <c r="F67" s="169">
        <f>IF(ISNUMBER('将来負担比率（分子）の構造'!J$53), IF('将来負担比率（分子）の構造'!J$53 &lt; 0, 0, '将来負担比率（分子）の構造'!J$53), NA())</f>
        <v>1098</v>
      </c>
      <c r="G67" s="169" t="e">
        <f>NA()</f>
        <v>#N/A</v>
      </c>
      <c r="H67" s="169" t="e">
        <f>NA()</f>
        <v>#N/A</v>
      </c>
      <c r="I67" s="169">
        <f>IF(ISNUMBER('将来負担比率（分子）の構造'!K$53), IF('将来負担比率（分子）の構造'!K$53 &lt; 0, 0, '将来負担比率（分子）の構造'!K$53), NA())</f>
        <v>617</v>
      </c>
      <c r="J67" s="169" t="e">
        <f>NA()</f>
        <v>#N/A</v>
      </c>
      <c r="K67" s="169" t="e">
        <f>NA()</f>
        <v>#N/A</v>
      </c>
      <c r="L67" s="169">
        <f>IF(ISNUMBER('将来負担比率（分子）の構造'!L$53), IF('将来負担比率（分子）の構造'!L$53 &lt; 0, 0, '将来負担比率（分子）の構造'!L$53), NA())</f>
        <v>310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1203</v>
      </c>
      <c r="C72" s="173">
        <f>基金残高に係る経年分析!G55</f>
        <v>1306</v>
      </c>
      <c r="D72" s="173">
        <f>基金残高に係る経年分析!H55</f>
        <v>1309</v>
      </c>
    </row>
    <row r="73" spans="1:16" x14ac:dyDescent="0.15">
      <c r="A73" s="172" t="s">
        <v>74</v>
      </c>
      <c r="B73" s="173">
        <f>基金残高に係る経年分析!F56</f>
        <v>0</v>
      </c>
      <c r="C73" s="173">
        <f>基金残高に係る経年分析!G56</f>
        <v>0</v>
      </c>
      <c r="D73" s="173">
        <f>基金残高に係る経年分析!H56</f>
        <v>0</v>
      </c>
    </row>
    <row r="74" spans="1:16" x14ac:dyDescent="0.15">
      <c r="A74" s="172" t="s">
        <v>75</v>
      </c>
      <c r="B74" s="173">
        <f>基金残高に係る経年分析!F57</f>
        <v>976</v>
      </c>
      <c r="C74" s="173">
        <f>基金残高に係る経年分析!G57</f>
        <v>1078</v>
      </c>
      <c r="D74" s="173">
        <f>基金残高に係る経年分析!H57</f>
        <v>1221</v>
      </c>
    </row>
  </sheetData>
  <sheetProtection algorithmName="SHA-512" hashValue="rEiQGskmWZkwXFTxjawXdQfECqJe1P9y41WdLIwC53ubCHl+pUrQhX00FIXXbr82WkRBs4RbMI5sD1MKaGpejg==" saltValue="TvWb8ZUomuPyOVsOhrc2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969577</v>
      </c>
      <c r="S5" s="690"/>
      <c r="T5" s="690"/>
      <c r="U5" s="690"/>
      <c r="V5" s="690"/>
      <c r="W5" s="690"/>
      <c r="X5" s="690"/>
      <c r="Y5" s="715"/>
      <c r="Z5" s="728">
        <v>17</v>
      </c>
      <c r="AA5" s="728"/>
      <c r="AB5" s="728"/>
      <c r="AC5" s="728"/>
      <c r="AD5" s="729">
        <v>969577</v>
      </c>
      <c r="AE5" s="729"/>
      <c r="AF5" s="729"/>
      <c r="AG5" s="729"/>
      <c r="AH5" s="729"/>
      <c r="AI5" s="729"/>
      <c r="AJ5" s="729"/>
      <c r="AK5" s="729"/>
      <c r="AL5" s="716">
        <v>26.8</v>
      </c>
      <c r="AM5" s="698"/>
      <c r="AN5" s="698"/>
      <c r="AO5" s="717"/>
      <c r="AP5" s="692" t="s">
        <v>216</v>
      </c>
      <c r="AQ5" s="693"/>
      <c r="AR5" s="693"/>
      <c r="AS5" s="693"/>
      <c r="AT5" s="693"/>
      <c r="AU5" s="693"/>
      <c r="AV5" s="693"/>
      <c r="AW5" s="693"/>
      <c r="AX5" s="693"/>
      <c r="AY5" s="693"/>
      <c r="AZ5" s="693"/>
      <c r="BA5" s="693"/>
      <c r="BB5" s="693"/>
      <c r="BC5" s="693"/>
      <c r="BD5" s="693"/>
      <c r="BE5" s="693"/>
      <c r="BF5" s="694"/>
      <c r="BG5" s="634">
        <v>951403</v>
      </c>
      <c r="BH5" s="635"/>
      <c r="BI5" s="635"/>
      <c r="BJ5" s="635"/>
      <c r="BK5" s="635"/>
      <c r="BL5" s="635"/>
      <c r="BM5" s="635"/>
      <c r="BN5" s="636"/>
      <c r="BO5" s="672">
        <v>98.1</v>
      </c>
      <c r="BP5" s="672"/>
      <c r="BQ5" s="672"/>
      <c r="BR5" s="672"/>
      <c r="BS5" s="673" t="s">
        <v>122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59570</v>
      </c>
      <c r="S6" s="635"/>
      <c r="T6" s="635"/>
      <c r="U6" s="635"/>
      <c r="V6" s="635"/>
      <c r="W6" s="635"/>
      <c r="X6" s="635"/>
      <c r="Y6" s="636"/>
      <c r="Z6" s="672">
        <v>1</v>
      </c>
      <c r="AA6" s="672"/>
      <c r="AB6" s="672"/>
      <c r="AC6" s="672"/>
      <c r="AD6" s="673">
        <v>59570</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951403</v>
      </c>
      <c r="BH6" s="635"/>
      <c r="BI6" s="635"/>
      <c r="BJ6" s="635"/>
      <c r="BK6" s="635"/>
      <c r="BL6" s="635"/>
      <c r="BM6" s="635"/>
      <c r="BN6" s="636"/>
      <c r="BO6" s="672">
        <v>98.1</v>
      </c>
      <c r="BP6" s="672"/>
      <c r="BQ6" s="672"/>
      <c r="BR6" s="672"/>
      <c r="BS6" s="673" t="s">
        <v>122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55570</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55570</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276</v>
      </c>
      <c r="S7" s="635"/>
      <c r="T7" s="635"/>
      <c r="U7" s="635"/>
      <c r="V7" s="635"/>
      <c r="W7" s="635"/>
      <c r="X7" s="635"/>
      <c r="Y7" s="636"/>
      <c r="Z7" s="672">
        <v>0</v>
      </c>
      <c r="AA7" s="672"/>
      <c r="AB7" s="672"/>
      <c r="AC7" s="672"/>
      <c r="AD7" s="673">
        <v>276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290444</v>
      </c>
      <c r="BH7" s="635"/>
      <c r="BI7" s="635"/>
      <c r="BJ7" s="635"/>
      <c r="BK7" s="635"/>
      <c r="BL7" s="635"/>
      <c r="BM7" s="635"/>
      <c r="BN7" s="636"/>
      <c r="BO7" s="672">
        <v>30</v>
      </c>
      <c r="BP7" s="672"/>
      <c r="BQ7" s="672"/>
      <c r="BR7" s="672"/>
      <c r="BS7" s="673" t="s">
        <v>122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1202114</v>
      </c>
      <c r="CS7" s="635"/>
      <c r="CT7" s="635"/>
      <c r="CU7" s="635"/>
      <c r="CV7" s="635"/>
      <c r="CW7" s="635"/>
      <c r="CX7" s="635"/>
      <c r="CY7" s="636"/>
      <c r="CZ7" s="672">
        <v>22.2</v>
      </c>
      <c r="DA7" s="672"/>
      <c r="DB7" s="672"/>
      <c r="DC7" s="672"/>
      <c r="DD7" s="640">
        <v>56914</v>
      </c>
      <c r="DE7" s="635"/>
      <c r="DF7" s="635"/>
      <c r="DG7" s="635"/>
      <c r="DH7" s="635"/>
      <c r="DI7" s="635"/>
      <c r="DJ7" s="635"/>
      <c r="DK7" s="635"/>
      <c r="DL7" s="635"/>
      <c r="DM7" s="635"/>
      <c r="DN7" s="635"/>
      <c r="DO7" s="635"/>
      <c r="DP7" s="636"/>
      <c r="DQ7" s="640">
        <v>905747</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4287</v>
      </c>
      <c r="S8" s="635"/>
      <c r="T8" s="635"/>
      <c r="U8" s="635"/>
      <c r="V8" s="635"/>
      <c r="W8" s="635"/>
      <c r="X8" s="635"/>
      <c r="Y8" s="636"/>
      <c r="Z8" s="672">
        <v>0.1</v>
      </c>
      <c r="AA8" s="672"/>
      <c r="AB8" s="672"/>
      <c r="AC8" s="672"/>
      <c r="AD8" s="673">
        <v>4287</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15258</v>
      </c>
      <c r="BH8" s="635"/>
      <c r="BI8" s="635"/>
      <c r="BJ8" s="635"/>
      <c r="BK8" s="635"/>
      <c r="BL8" s="635"/>
      <c r="BM8" s="635"/>
      <c r="BN8" s="636"/>
      <c r="BO8" s="672">
        <v>1.6</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1273749</v>
      </c>
      <c r="CS8" s="635"/>
      <c r="CT8" s="635"/>
      <c r="CU8" s="635"/>
      <c r="CV8" s="635"/>
      <c r="CW8" s="635"/>
      <c r="CX8" s="635"/>
      <c r="CY8" s="636"/>
      <c r="CZ8" s="672">
        <v>23.5</v>
      </c>
      <c r="DA8" s="672"/>
      <c r="DB8" s="672"/>
      <c r="DC8" s="672"/>
      <c r="DD8" s="640">
        <v>15554</v>
      </c>
      <c r="DE8" s="635"/>
      <c r="DF8" s="635"/>
      <c r="DG8" s="635"/>
      <c r="DH8" s="635"/>
      <c r="DI8" s="635"/>
      <c r="DJ8" s="635"/>
      <c r="DK8" s="635"/>
      <c r="DL8" s="635"/>
      <c r="DM8" s="635"/>
      <c r="DN8" s="635"/>
      <c r="DO8" s="635"/>
      <c r="DP8" s="636"/>
      <c r="DQ8" s="640">
        <v>891237</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6934</v>
      </c>
      <c r="S9" s="635"/>
      <c r="T9" s="635"/>
      <c r="U9" s="635"/>
      <c r="V9" s="635"/>
      <c r="W9" s="635"/>
      <c r="X9" s="635"/>
      <c r="Y9" s="636"/>
      <c r="Z9" s="672">
        <v>0.1</v>
      </c>
      <c r="AA9" s="672"/>
      <c r="AB9" s="672"/>
      <c r="AC9" s="672"/>
      <c r="AD9" s="673">
        <v>6934</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240720</v>
      </c>
      <c r="BH9" s="635"/>
      <c r="BI9" s="635"/>
      <c r="BJ9" s="635"/>
      <c r="BK9" s="635"/>
      <c r="BL9" s="635"/>
      <c r="BM9" s="635"/>
      <c r="BN9" s="636"/>
      <c r="BO9" s="672">
        <v>24.8</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631790</v>
      </c>
      <c r="CS9" s="635"/>
      <c r="CT9" s="635"/>
      <c r="CU9" s="635"/>
      <c r="CV9" s="635"/>
      <c r="CW9" s="635"/>
      <c r="CX9" s="635"/>
      <c r="CY9" s="636"/>
      <c r="CZ9" s="672">
        <v>11.6</v>
      </c>
      <c r="DA9" s="672"/>
      <c r="DB9" s="672"/>
      <c r="DC9" s="672"/>
      <c r="DD9" s="640">
        <v>3021</v>
      </c>
      <c r="DE9" s="635"/>
      <c r="DF9" s="635"/>
      <c r="DG9" s="635"/>
      <c r="DH9" s="635"/>
      <c r="DI9" s="635"/>
      <c r="DJ9" s="635"/>
      <c r="DK9" s="635"/>
      <c r="DL9" s="635"/>
      <c r="DM9" s="635"/>
      <c r="DN9" s="635"/>
      <c r="DO9" s="635"/>
      <c r="DP9" s="636"/>
      <c r="DQ9" s="640">
        <v>509010</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19709</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191392</v>
      </c>
      <c r="S11" s="635"/>
      <c r="T11" s="635"/>
      <c r="U11" s="635"/>
      <c r="V11" s="635"/>
      <c r="W11" s="635"/>
      <c r="X11" s="635"/>
      <c r="Y11" s="636"/>
      <c r="Z11" s="637">
        <v>3.4</v>
      </c>
      <c r="AA11" s="638"/>
      <c r="AB11" s="638"/>
      <c r="AC11" s="639"/>
      <c r="AD11" s="640">
        <v>191392</v>
      </c>
      <c r="AE11" s="635"/>
      <c r="AF11" s="635"/>
      <c r="AG11" s="635"/>
      <c r="AH11" s="635"/>
      <c r="AI11" s="635"/>
      <c r="AJ11" s="635"/>
      <c r="AK11" s="636"/>
      <c r="AL11" s="637">
        <v>5.3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14757</v>
      </c>
      <c r="BH11" s="635"/>
      <c r="BI11" s="635"/>
      <c r="BJ11" s="635"/>
      <c r="BK11" s="635"/>
      <c r="BL11" s="635"/>
      <c r="BM11" s="635"/>
      <c r="BN11" s="636"/>
      <c r="BO11" s="672">
        <v>1.5</v>
      </c>
      <c r="BP11" s="672"/>
      <c r="BQ11" s="672"/>
      <c r="BR11" s="672"/>
      <c r="BS11" s="673" t="s">
        <v>122</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248677</v>
      </c>
      <c r="CS11" s="635"/>
      <c r="CT11" s="635"/>
      <c r="CU11" s="635"/>
      <c r="CV11" s="635"/>
      <c r="CW11" s="635"/>
      <c r="CX11" s="635"/>
      <c r="CY11" s="636"/>
      <c r="CZ11" s="672">
        <v>4.5999999999999996</v>
      </c>
      <c r="DA11" s="672"/>
      <c r="DB11" s="672"/>
      <c r="DC11" s="672"/>
      <c r="DD11" s="640">
        <v>84124</v>
      </c>
      <c r="DE11" s="635"/>
      <c r="DF11" s="635"/>
      <c r="DG11" s="635"/>
      <c r="DH11" s="635"/>
      <c r="DI11" s="635"/>
      <c r="DJ11" s="635"/>
      <c r="DK11" s="635"/>
      <c r="DL11" s="635"/>
      <c r="DM11" s="635"/>
      <c r="DN11" s="635"/>
      <c r="DO11" s="635"/>
      <c r="DP11" s="636"/>
      <c r="DQ11" s="640">
        <v>143429</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3356</v>
      </c>
      <c r="S12" s="635"/>
      <c r="T12" s="635"/>
      <c r="U12" s="635"/>
      <c r="V12" s="635"/>
      <c r="W12" s="635"/>
      <c r="X12" s="635"/>
      <c r="Y12" s="636"/>
      <c r="Z12" s="672">
        <v>0.1</v>
      </c>
      <c r="AA12" s="672"/>
      <c r="AB12" s="672"/>
      <c r="AC12" s="672"/>
      <c r="AD12" s="673">
        <v>3356</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576845</v>
      </c>
      <c r="BH12" s="635"/>
      <c r="BI12" s="635"/>
      <c r="BJ12" s="635"/>
      <c r="BK12" s="635"/>
      <c r="BL12" s="635"/>
      <c r="BM12" s="635"/>
      <c r="BN12" s="636"/>
      <c r="BO12" s="672">
        <v>59.5</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283542</v>
      </c>
      <c r="CS12" s="635"/>
      <c r="CT12" s="635"/>
      <c r="CU12" s="635"/>
      <c r="CV12" s="635"/>
      <c r="CW12" s="635"/>
      <c r="CX12" s="635"/>
      <c r="CY12" s="636"/>
      <c r="CZ12" s="672">
        <v>5.2</v>
      </c>
      <c r="DA12" s="672"/>
      <c r="DB12" s="672"/>
      <c r="DC12" s="672"/>
      <c r="DD12" s="640">
        <v>37889</v>
      </c>
      <c r="DE12" s="635"/>
      <c r="DF12" s="635"/>
      <c r="DG12" s="635"/>
      <c r="DH12" s="635"/>
      <c r="DI12" s="635"/>
      <c r="DJ12" s="635"/>
      <c r="DK12" s="635"/>
      <c r="DL12" s="635"/>
      <c r="DM12" s="635"/>
      <c r="DN12" s="635"/>
      <c r="DO12" s="635"/>
      <c r="DP12" s="636"/>
      <c r="DQ12" s="640">
        <v>226322</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576042</v>
      </c>
      <c r="BH13" s="635"/>
      <c r="BI13" s="635"/>
      <c r="BJ13" s="635"/>
      <c r="BK13" s="635"/>
      <c r="BL13" s="635"/>
      <c r="BM13" s="635"/>
      <c r="BN13" s="636"/>
      <c r="BO13" s="672">
        <v>59.4</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510471</v>
      </c>
      <c r="CS13" s="635"/>
      <c r="CT13" s="635"/>
      <c r="CU13" s="635"/>
      <c r="CV13" s="635"/>
      <c r="CW13" s="635"/>
      <c r="CX13" s="635"/>
      <c r="CY13" s="636"/>
      <c r="CZ13" s="672">
        <v>9.4</v>
      </c>
      <c r="DA13" s="672"/>
      <c r="DB13" s="672"/>
      <c r="DC13" s="672"/>
      <c r="DD13" s="640">
        <v>211951</v>
      </c>
      <c r="DE13" s="635"/>
      <c r="DF13" s="635"/>
      <c r="DG13" s="635"/>
      <c r="DH13" s="635"/>
      <c r="DI13" s="635"/>
      <c r="DJ13" s="635"/>
      <c r="DK13" s="635"/>
      <c r="DL13" s="635"/>
      <c r="DM13" s="635"/>
      <c r="DN13" s="635"/>
      <c r="DO13" s="635"/>
      <c r="DP13" s="636"/>
      <c r="DQ13" s="640">
        <v>320349</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631</v>
      </c>
      <c r="S14" s="635"/>
      <c r="T14" s="635"/>
      <c r="U14" s="635"/>
      <c r="V14" s="635"/>
      <c r="W14" s="635"/>
      <c r="X14" s="635"/>
      <c r="Y14" s="636"/>
      <c r="Z14" s="672">
        <v>0</v>
      </c>
      <c r="AA14" s="672"/>
      <c r="AB14" s="672"/>
      <c r="AC14" s="672"/>
      <c r="AD14" s="673">
        <v>631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35487</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287424</v>
      </c>
      <c r="CS14" s="635"/>
      <c r="CT14" s="635"/>
      <c r="CU14" s="635"/>
      <c r="CV14" s="635"/>
      <c r="CW14" s="635"/>
      <c r="CX14" s="635"/>
      <c r="CY14" s="636"/>
      <c r="CZ14" s="672">
        <v>5.3</v>
      </c>
      <c r="DA14" s="672"/>
      <c r="DB14" s="672"/>
      <c r="DC14" s="672"/>
      <c r="DD14" s="640">
        <v>7445</v>
      </c>
      <c r="DE14" s="635"/>
      <c r="DF14" s="635"/>
      <c r="DG14" s="635"/>
      <c r="DH14" s="635"/>
      <c r="DI14" s="635"/>
      <c r="DJ14" s="635"/>
      <c r="DK14" s="635"/>
      <c r="DL14" s="635"/>
      <c r="DM14" s="635"/>
      <c r="DN14" s="635"/>
      <c r="DO14" s="635"/>
      <c r="DP14" s="636"/>
      <c r="DQ14" s="640">
        <v>273844</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48627</v>
      </c>
      <c r="BH15" s="635"/>
      <c r="BI15" s="635"/>
      <c r="BJ15" s="635"/>
      <c r="BK15" s="635"/>
      <c r="BL15" s="635"/>
      <c r="BM15" s="635"/>
      <c r="BN15" s="636"/>
      <c r="BO15" s="672">
        <v>5</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375755</v>
      </c>
      <c r="CS15" s="635"/>
      <c r="CT15" s="635"/>
      <c r="CU15" s="635"/>
      <c r="CV15" s="635"/>
      <c r="CW15" s="635"/>
      <c r="CX15" s="635"/>
      <c r="CY15" s="636"/>
      <c r="CZ15" s="672">
        <v>6.9</v>
      </c>
      <c r="DA15" s="672"/>
      <c r="DB15" s="672"/>
      <c r="DC15" s="672"/>
      <c r="DD15" s="640">
        <v>11085</v>
      </c>
      <c r="DE15" s="635"/>
      <c r="DF15" s="635"/>
      <c r="DG15" s="635"/>
      <c r="DH15" s="635"/>
      <c r="DI15" s="635"/>
      <c r="DJ15" s="635"/>
      <c r="DK15" s="635"/>
      <c r="DL15" s="635"/>
      <c r="DM15" s="635"/>
      <c r="DN15" s="635"/>
      <c r="DO15" s="635"/>
      <c r="DP15" s="636"/>
      <c r="DQ15" s="640">
        <v>331719</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7273</v>
      </c>
      <c r="S16" s="635"/>
      <c r="T16" s="635"/>
      <c r="U16" s="635"/>
      <c r="V16" s="635"/>
      <c r="W16" s="635"/>
      <c r="X16" s="635"/>
      <c r="Y16" s="636"/>
      <c r="Z16" s="672">
        <v>0.1</v>
      </c>
      <c r="AA16" s="672"/>
      <c r="AB16" s="672"/>
      <c r="AC16" s="672"/>
      <c r="AD16" s="673">
        <v>7273</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v>3937</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3937</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16015</v>
      </c>
      <c r="S17" s="635"/>
      <c r="T17" s="635"/>
      <c r="U17" s="635"/>
      <c r="V17" s="635"/>
      <c r="W17" s="635"/>
      <c r="X17" s="635"/>
      <c r="Y17" s="636"/>
      <c r="Z17" s="672">
        <v>0.3</v>
      </c>
      <c r="AA17" s="672"/>
      <c r="AB17" s="672"/>
      <c r="AC17" s="672"/>
      <c r="AD17" s="673">
        <v>16015</v>
      </c>
      <c r="AE17" s="673"/>
      <c r="AF17" s="673"/>
      <c r="AG17" s="673"/>
      <c r="AH17" s="673"/>
      <c r="AI17" s="673"/>
      <c r="AJ17" s="673"/>
      <c r="AK17" s="673"/>
      <c r="AL17" s="637">
        <v>0.4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554007</v>
      </c>
      <c r="CS17" s="635"/>
      <c r="CT17" s="635"/>
      <c r="CU17" s="635"/>
      <c r="CV17" s="635"/>
      <c r="CW17" s="635"/>
      <c r="CX17" s="635"/>
      <c r="CY17" s="636"/>
      <c r="CZ17" s="672">
        <v>10.199999999999999</v>
      </c>
      <c r="DA17" s="672"/>
      <c r="DB17" s="672"/>
      <c r="DC17" s="672"/>
      <c r="DD17" s="640" t="s">
        <v>122</v>
      </c>
      <c r="DE17" s="635"/>
      <c r="DF17" s="635"/>
      <c r="DG17" s="635"/>
      <c r="DH17" s="635"/>
      <c r="DI17" s="635"/>
      <c r="DJ17" s="635"/>
      <c r="DK17" s="635"/>
      <c r="DL17" s="635"/>
      <c r="DM17" s="635"/>
      <c r="DN17" s="635"/>
      <c r="DO17" s="635"/>
      <c r="DP17" s="636"/>
      <c r="DQ17" s="640">
        <v>553063</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2230</v>
      </c>
      <c r="S18" s="635"/>
      <c r="T18" s="635"/>
      <c r="U18" s="635"/>
      <c r="V18" s="635"/>
      <c r="W18" s="635"/>
      <c r="X18" s="635"/>
      <c r="Y18" s="636"/>
      <c r="Z18" s="672">
        <v>0</v>
      </c>
      <c r="AA18" s="672"/>
      <c r="AB18" s="672"/>
      <c r="AC18" s="672"/>
      <c r="AD18" s="673">
        <v>2230</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2230</v>
      </c>
      <c r="S19" s="635"/>
      <c r="T19" s="635"/>
      <c r="U19" s="635"/>
      <c r="V19" s="635"/>
      <c r="W19" s="635"/>
      <c r="X19" s="635"/>
      <c r="Y19" s="636"/>
      <c r="Z19" s="672">
        <v>0</v>
      </c>
      <c r="AA19" s="672"/>
      <c r="AB19" s="672"/>
      <c r="AC19" s="672"/>
      <c r="AD19" s="673">
        <v>2230</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18174</v>
      </c>
      <c r="BH19" s="635"/>
      <c r="BI19" s="635"/>
      <c r="BJ19" s="635"/>
      <c r="BK19" s="635"/>
      <c r="BL19" s="635"/>
      <c r="BM19" s="635"/>
      <c r="BN19" s="636"/>
      <c r="BO19" s="672">
        <v>1.9</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18174</v>
      </c>
      <c r="BH20" s="635"/>
      <c r="BI20" s="635"/>
      <c r="BJ20" s="635"/>
      <c r="BK20" s="635"/>
      <c r="BL20" s="635"/>
      <c r="BM20" s="635"/>
      <c r="BN20" s="636"/>
      <c r="BO20" s="672">
        <v>1.9</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5427036</v>
      </c>
      <c r="CS20" s="635"/>
      <c r="CT20" s="635"/>
      <c r="CU20" s="635"/>
      <c r="CV20" s="635"/>
      <c r="CW20" s="635"/>
      <c r="CX20" s="635"/>
      <c r="CY20" s="636"/>
      <c r="CZ20" s="672">
        <v>100</v>
      </c>
      <c r="DA20" s="672"/>
      <c r="DB20" s="672"/>
      <c r="DC20" s="672"/>
      <c r="DD20" s="640">
        <v>427983</v>
      </c>
      <c r="DE20" s="635"/>
      <c r="DF20" s="635"/>
      <c r="DG20" s="635"/>
      <c r="DH20" s="635"/>
      <c r="DI20" s="635"/>
      <c r="DJ20" s="635"/>
      <c r="DK20" s="635"/>
      <c r="DL20" s="635"/>
      <c r="DM20" s="635"/>
      <c r="DN20" s="635"/>
      <c r="DO20" s="635"/>
      <c r="DP20" s="636"/>
      <c r="DQ20" s="640">
        <v>4214227</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2577185</v>
      </c>
      <c r="S21" s="635"/>
      <c r="T21" s="635"/>
      <c r="U21" s="635"/>
      <c r="V21" s="635"/>
      <c r="W21" s="635"/>
      <c r="X21" s="635"/>
      <c r="Y21" s="636"/>
      <c r="Z21" s="672">
        <v>45.1</v>
      </c>
      <c r="AA21" s="672"/>
      <c r="AB21" s="672"/>
      <c r="AC21" s="672"/>
      <c r="AD21" s="673">
        <v>2355276</v>
      </c>
      <c r="AE21" s="673"/>
      <c r="AF21" s="673"/>
      <c r="AG21" s="673"/>
      <c r="AH21" s="673"/>
      <c r="AI21" s="673"/>
      <c r="AJ21" s="673"/>
      <c r="AK21" s="673"/>
      <c r="AL21" s="637">
        <v>65</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18174</v>
      </c>
      <c r="BH21" s="635"/>
      <c r="BI21" s="635"/>
      <c r="BJ21" s="635"/>
      <c r="BK21" s="635"/>
      <c r="BL21" s="635"/>
      <c r="BM21" s="635"/>
      <c r="BN21" s="636"/>
      <c r="BO21" s="672">
        <v>1.9</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2355276</v>
      </c>
      <c r="S22" s="635"/>
      <c r="T22" s="635"/>
      <c r="U22" s="635"/>
      <c r="V22" s="635"/>
      <c r="W22" s="635"/>
      <c r="X22" s="635"/>
      <c r="Y22" s="636"/>
      <c r="Z22" s="672">
        <v>41.3</v>
      </c>
      <c r="AA22" s="672"/>
      <c r="AB22" s="672"/>
      <c r="AC22" s="672"/>
      <c r="AD22" s="673">
        <v>2355276</v>
      </c>
      <c r="AE22" s="673"/>
      <c r="AF22" s="673"/>
      <c r="AG22" s="673"/>
      <c r="AH22" s="673"/>
      <c r="AI22" s="673"/>
      <c r="AJ22" s="673"/>
      <c r="AK22" s="673"/>
      <c r="AL22" s="637">
        <v>65</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221909</v>
      </c>
      <c r="S23" s="635"/>
      <c r="T23" s="635"/>
      <c r="U23" s="635"/>
      <c r="V23" s="635"/>
      <c r="W23" s="635"/>
      <c r="X23" s="635"/>
      <c r="Y23" s="636"/>
      <c r="Z23" s="672">
        <v>3.9</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2023072</v>
      </c>
      <c r="CS24" s="690"/>
      <c r="CT24" s="690"/>
      <c r="CU24" s="690"/>
      <c r="CV24" s="690"/>
      <c r="CW24" s="690"/>
      <c r="CX24" s="690"/>
      <c r="CY24" s="715"/>
      <c r="CZ24" s="716">
        <v>37.299999999999997</v>
      </c>
      <c r="DA24" s="698"/>
      <c r="DB24" s="698"/>
      <c r="DC24" s="718"/>
      <c r="DD24" s="714">
        <v>1751760</v>
      </c>
      <c r="DE24" s="690"/>
      <c r="DF24" s="690"/>
      <c r="DG24" s="690"/>
      <c r="DH24" s="690"/>
      <c r="DI24" s="690"/>
      <c r="DJ24" s="690"/>
      <c r="DK24" s="715"/>
      <c r="DL24" s="714">
        <v>1515246</v>
      </c>
      <c r="DM24" s="690"/>
      <c r="DN24" s="690"/>
      <c r="DO24" s="690"/>
      <c r="DP24" s="690"/>
      <c r="DQ24" s="690"/>
      <c r="DR24" s="690"/>
      <c r="DS24" s="690"/>
      <c r="DT24" s="690"/>
      <c r="DU24" s="690"/>
      <c r="DV24" s="715"/>
      <c r="DW24" s="716">
        <v>41.8</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3838726</v>
      </c>
      <c r="S25" s="635"/>
      <c r="T25" s="635"/>
      <c r="U25" s="635"/>
      <c r="V25" s="635"/>
      <c r="W25" s="635"/>
      <c r="X25" s="635"/>
      <c r="Y25" s="636"/>
      <c r="Z25" s="672">
        <v>67.2</v>
      </c>
      <c r="AA25" s="672"/>
      <c r="AB25" s="672"/>
      <c r="AC25" s="672"/>
      <c r="AD25" s="673">
        <v>3616817</v>
      </c>
      <c r="AE25" s="673"/>
      <c r="AF25" s="673"/>
      <c r="AG25" s="673"/>
      <c r="AH25" s="673"/>
      <c r="AI25" s="673"/>
      <c r="AJ25" s="673"/>
      <c r="AK25" s="673"/>
      <c r="AL25" s="637">
        <v>99.8</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955835</v>
      </c>
      <c r="CS25" s="647"/>
      <c r="CT25" s="647"/>
      <c r="CU25" s="647"/>
      <c r="CV25" s="647"/>
      <c r="CW25" s="647"/>
      <c r="CX25" s="647"/>
      <c r="CY25" s="648"/>
      <c r="CZ25" s="637">
        <v>17.600000000000001</v>
      </c>
      <c r="DA25" s="649"/>
      <c r="DB25" s="649"/>
      <c r="DC25" s="650"/>
      <c r="DD25" s="640">
        <v>906645</v>
      </c>
      <c r="DE25" s="647"/>
      <c r="DF25" s="647"/>
      <c r="DG25" s="647"/>
      <c r="DH25" s="647"/>
      <c r="DI25" s="647"/>
      <c r="DJ25" s="647"/>
      <c r="DK25" s="648"/>
      <c r="DL25" s="640">
        <v>802451</v>
      </c>
      <c r="DM25" s="647"/>
      <c r="DN25" s="647"/>
      <c r="DO25" s="647"/>
      <c r="DP25" s="647"/>
      <c r="DQ25" s="647"/>
      <c r="DR25" s="647"/>
      <c r="DS25" s="647"/>
      <c r="DT25" s="647"/>
      <c r="DU25" s="647"/>
      <c r="DV25" s="648"/>
      <c r="DW25" s="637">
        <v>22.1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574</v>
      </c>
      <c r="S26" s="635"/>
      <c r="T26" s="635"/>
      <c r="U26" s="635"/>
      <c r="V26" s="635"/>
      <c r="W26" s="635"/>
      <c r="X26" s="635"/>
      <c r="Y26" s="636"/>
      <c r="Z26" s="672">
        <v>0</v>
      </c>
      <c r="AA26" s="672"/>
      <c r="AB26" s="672"/>
      <c r="AC26" s="672"/>
      <c r="AD26" s="673">
        <v>574</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557278</v>
      </c>
      <c r="CS26" s="635"/>
      <c r="CT26" s="635"/>
      <c r="CU26" s="635"/>
      <c r="CV26" s="635"/>
      <c r="CW26" s="635"/>
      <c r="CX26" s="635"/>
      <c r="CY26" s="636"/>
      <c r="CZ26" s="637">
        <v>10.3</v>
      </c>
      <c r="DA26" s="649"/>
      <c r="DB26" s="649"/>
      <c r="DC26" s="650"/>
      <c r="DD26" s="640">
        <v>531357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20367</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969577</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513230</v>
      </c>
      <c r="CS27" s="647"/>
      <c r="CT27" s="647"/>
      <c r="CU27" s="647"/>
      <c r="CV27" s="647"/>
      <c r="CW27" s="647"/>
      <c r="CX27" s="647"/>
      <c r="CY27" s="648"/>
      <c r="CZ27" s="637">
        <v>9.5</v>
      </c>
      <c r="DA27" s="649"/>
      <c r="DB27" s="649"/>
      <c r="DC27" s="650"/>
      <c r="DD27" s="640">
        <v>292052</v>
      </c>
      <c r="DE27" s="647"/>
      <c r="DF27" s="647"/>
      <c r="DG27" s="647"/>
      <c r="DH27" s="647"/>
      <c r="DI27" s="647"/>
      <c r="DJ27" s="647"/>
      <c r="DK27" s="648"/>
      <c r="DL27" s="640">
        <v>159732</v>
      </c>
      <c r="DM27" s="647"/>
      <c r="DN27" s="647"/>
      <c r="DO27" s="647"/>
      <c r="DP27" s="647"/>
      <c r="DQ27" s="647"/>
      <c r="DR27" s="647"/>
      <c r="DS27" s="647"/>
      <c r="DT27" s="647"/>
      <c r="DU27" s="647"/>
      <c r="DV27" s="648"/>
      <c r="DW27" s="637">
        <v>4.4000000000000004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25318</v>
      </c>
      <c r="S28" s="635"/>
      <c r="T28" s="635"/>
      <c r="U28" s="635"/>
      <c r="V28" s="635"/>
      <c r="W28" s="635"/>
      <c r="X28" s="635"/>
      <c r="Y28" s="636"/>
      <c r="Z28" s="672">
        <v>0.4</v>
      </c>
      <c r="AA28" s="672"/>
      <c r="AB28" s="672"/>
      <c r="AC28" s="672"/>
      <c r="AD28" s="673">
        <v>5938</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554007</v>
      </c>
      <c r="CS28" s="635"/>
      <c r="CT28" s="635"/>
      <c r="CU28" s="635"/>
      <c r="CV28" s="635"/>
      <c r="CW28" s="635"/>
      <c r="CX28" s="635"/>
      <c r="CY28" s="636"/>
      <c r="CZ28" s="637">
        <v>10.199999999999999</v>
      </c>
      <c r="DA28" s="649"/>
      <c r="DB28" s="649"/>
      <c r="DC28" s="650"/>
      <c r="DD28" s="640">
        <v>553063</v>
      </c>
      <c r="DE28" s="635"/>
      <c r="DF28" s="635"/>
      <c r="DG28" s="635"/>
      <c r="DH28" s="635"/>
      <c r="DI28" s="635"/>
      <c r="DJ28" s="635"/>
      <c r="DK28" s="636"/>
      <c r="DL28" s="640">
        <v>553063</v>
      </c>
      <c r="DM28" s="635"/>
      <c r="DN28" s="635"/>
      <c r="DO28" s="635"/>
      <c r="DP28" s="635"/>
      <c r="DQ28" s="635"/>
      <c r="DR28" s="635"/>
      <c r="DS28" s="635"/>
      <c r="DT28" s="635"/>
      <c r="DU28" s="635"/>
      <c r="DV28" s="636"/>
      <c r="DW28" s="637">
        <v>15.3</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28641</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554007</v>
      </c>
      <c r="CS29" s="647"/>
      <c r="CT29" s="647"/>
      <c r="CU29" s="647"/>
      <c r="CV29" s="647"/>
      <c r="CW29" s="647"/>
      <c r="CX29" s="647"/>
      <c r="CY29" s="648"/>
      <c r="CZ29" s="637">
        <v>10.199999999999999</v>
      </c>
      <c r="DA29" s="649"/>
      <c r="DB29" s="649"/>
      <c r="DC29" s="650"/>
      <c r="DD29" s="640">
        <v>553063</v>
      </c>
      <c r="DE29" s="647"/>
      <c r="DF29" s="647"/>
      <c r="DG29" s="647"/>
      <c r="DH29" s="647"/>
      <c r="DI29" s="647"/>
      <c r="DJ29" s="647"/>
      <c r="DK29" s="648"/>
      <c r="DL29" s="640">
        <v>553063</v>
      </c>
      <c r="DM29" s="647"/>
      <c r="DN29" s="647"/>
      <c r="DO29" s="647"/>
      <c r="DP29" s="647"/>
      <c r="DQ29" s="647"/>
      <c r="DR29" s="647"/>
      <c r="DS29" s="647"/>
      <c r="DT29" s="647"/>
      <c r="DU29" s="647"/>
      <c r="DV29" s="648"/>
      <c r="DW29" s="637">
        <v>15.3</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549107</v>
      </c>
      <c r="S30" s="635"/>
      <c r="T30" s="635"/>
      <c r="U30" s="635"/>
      <c r="V30" s="635"/>
      <c r="W30" s="635"/>
      <c r="X30" s="635"/>
      <c r="Y30" s="636"/>
      <c r="Z30" s="672">
        <v>9.6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541105</v>
      </c>
      <c r="CS30" s="635"/>
      <c r="CT30" s="635"/>
      <c r="CU30" s="635"/>
      <c r="CV30" s="635"/>
      <c r="CW30" s="635"/>
      <c r="CX30" s="635"/>
      <c r="CY30" s="636"/>
      <c r="CZ30" s="637">
        <v>10</v>
      </c>
      <c r="DA30" s="649"/>
      <c r="DB30" s="649"/>
      <c r="DC30" s="650"/>
      <c r="DD30" s="640">
        <v>540205</v>
      </c>
      <c r="DE30" s="635"/>
      <c r="DF30" s="635"/>
      <c r="DG30" s="635"/>
      <c r="DH30" s="635"/>
      <c r="DI30" s="635"/>
      <c r="DJ30" s="635"/>
      <c r="DK30" s="636"/>
      <c r="DL30" s="640">
        <v>540205</v>
      </c>
      <c r="DM30" s="635"/>
      <c r="DN30" s="635"/>
      <c r="DO30" s="635"/>
      <c r="DP30" s="635"/>
      <c r="DQ30" s="635"/>
      <c r="DR30" s="635"/>
      <c r="DS30" s="635"/>
      <c r="DT30" s="635"/>
      <c r="DU30" s="635"/>
      <c r="DV30" s="636"/>
      <c r="DW30" s="637">
        <v>14.9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98.1</v>
      </c>
      <c r="BN31" s="697"/>
      <c r="BO31" s="697"/>
      <c r="BP31" s="697"/>
      <c r="BQ31" s="699"/>
      <c r="BR31" s="696">
        <v>99.2</v>
      </c>
      <c r="BS31" s="697"/>
      <c r="BT31" s="697"/>
      <c r="BU31" s="697"/>
      <c r="BV31" s="697"/>
      <c r="BW31" s="697"/>
      <c r="BX31" s="698">
        <v>98.4</v>
      </c>
      <c r="BY31" s="697"/>
      <c r="BZ31" s="697"/>
      <c r="CA31" s="697"/>
      <c r="CB31" s="699"/>
      <c r="CD31" s="655"/>
      <c r="CE31" s="656"/>
      <c r="CF31" s="631" t="s">
        <v>300</v>
      </c>
      <c r="CG31" s="632"/>
      <c r="CH31" s="632"/>
      <c r="CI31" s="632"/>
      <c r="CJ31" s="632"/>
      <c r="CK31" s="632"/>
      <c r="CL31" s="632"/>
      <c r="CM31" s="632"/>
      <c r="CN31" s="632"/>
      <c r="CO31" s="632"/>
      <c r="CP31" s="632"/>
      <c r="CQ31" s="633"/>
      <c r="CR31" s="634">
        <v>12902</v>
      </c>
      <c r="CS31" s="647"/>
      <c r="CT31" s="647"/>
      <c r="CU31" s="647"/>
      <c r="CV31" s="647"/>
      <c r="CW31" s="647"/>
      <c r="CX31" s="647"/>
      <c r="CY31" s="648"/>
      <c r="CZ31" s="637">
        <v>0.2</v>
      </c>
      <c r="DA31" s="649"/>
      <c r="DB31" s="649"/>
      <c r="DC31" s="650"/>
      <c r="DD31" s="640">
        <v>12858</v>
      </c>
      <c r="DE31" s="647"/>
      <c r="DF31" s="647"/>
      <c r="DG31" s="647"/>
      <c r="DH31" s="647"/>
      <c r="DI31" s="647"/>
      <c r="DJ31" s="647"/>
      <c r="DK31" s="648"/>
      <c r="DL31" s="640">
        <v>12858</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265652</v>
      </c>
      <c r="S32" s="635"/>
      <c r="T32" s="635"/>
      <c r="U32" s="635"/>
      <c r="V32" s="635"/>
      <c r="W32" s="635"/>
      <c r="X32" s="635"/>
      <c r="Y32" s="636"/>
      <c r="Z32" s="672">
        <v>4.7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98.9</v>
      </c>
      <c r="BH32" s="647"/>
      <c r="BI32" s="647"/>
      <c r="BJ32" s="647"/>
      <c r="BK32" s="647"/>
      <c r="BL32" s="647"/>
      <c r="BM32" s="638">
        <v>98</v>
      </c>
      <c r="BN32" s="647"/>
      <c r="BO32" s="647"/>
      <c r="BP32" s="647"/>
      <c r="BQ32" s="670"/>
      <c r="BR32" s="700">
        <v>99.5</v>
      </c>
      <c r="BS32" s="647"/>
      <c r="BT32" s="647"/>
      <c r="BU32" s="647"/>
      <c r="BV32" s="647"/>
      <c r="BW32" s="647"/>
      <c r="BX32" s="638">
        <v>98.6</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5581</v>
      </c>
      <c r="S33" s="635"/>
      <c r="T33" s="635"/>
      <c r="U33" s="635"/>
      <c r="V33" s="635"/>
      <c r="W33" s="635"/>
      <c r="X33" s="635"/>
      <c r="Y33" s="636"/>
      <c r="Z33" s="672">
        <v>0.1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99.1</v>
      </c>
      <c r="BH33" s="619"/>
      <c r="BI33" s="619"/>
      <c r="BJ33" s="619"/>
      <c r="BK33" s="619"/>
      <c r="BL33" s="619"/>
      <c r="BM33" s="665">
        <v>97.9</v>
      </c>
      <c r="BN33" s="619"/>
      <c r="BO33" s="619"/>
      <c r="BP33" s="619"/>
      <c r="BQ33" s="682"/>
      <c r="BR33" s="695">
        <v>99</v>
      </c>
      <c r="BS33" s="619"/>
      <c r="BT33" s="619"/>
      <c r="BU33" s="619"/>
      <c r="BV33" s="619"/>
      <c r="BW33" s="619"/>
      <c r="BX33" s="665">
        <v>98.1</v>
      </c>
      <c r="BY33" s="619"/>
      <c r="BZ33" s="619"/>
      <c r="CA33" s="619"/>
      <c r="CB33" s="682"/>
      <c r="CD33" s="631" t="s">
        <v>307</v>
      </c>
      <c r="CE33" s="632"/>
      <c r="CF33" s="632"/>
      <c r="CG33" s="632"/>
      <c r="CH33" s="632"/>
      <c r="CI33" s="632"/>
      <c r="CJ33" s="632"/>
      <c r="CK33" s="632"/>
      <c r="CL33" s="632"/>
      <c r="CM33" s="632"/>
      <c r="CN33" s="632"/>
      <c r="CO33" s="632"/>
      <c r="CP33" s="632"/>
      <c r="CQ33" s="633"/>
      <c r="CR33" s="634">
        <v>2972044</v>
      </c>
      <c r="CS33" s="647"/>
      <c r="CT33" s="647"/>
      <c r="CU33" s="647"/>
      <c r="CV33" s="647"/>
      <c r="CW33" s="647"/>
      <c r="CX33" s="647"/>
      <c r="CY33" s="648"/>
      <c r="CZ33" s="637">
        <v>54.8</v>
      </c>
      <c r="DA33" s="649"/>
      <c r="DB33" s="649"/>
      <c r="DC33" s="650"/>
      <c r="DD33" s="640">
        <v>2377843</v>
      </c>
      <c r="DE33" s="647"/>
      <c r="DF33" s="647"/>
      <c r="DG33" s="647"/>
      <c r="DH33" s="647"/>
      <c r="DI33" s="647"/>
      <c r="DJ33" s="647"/>
      <c r="DK33" s="648"/>
      <c r="DL33" s="640">
        <v>1580413</v>
      </c>
      <c r="DM33" s="647"/>
      <c r="DN33" s="647"/>
      <c r="DO33" s="647"/>
      <c r="DP33" s="647"/>
      <c r="DQ33" s="647"/>
      <c r="DR33" s="647"/>
      <c r="DS33" s="647"/>
      <c r="DT33" s="647"/>
      <c r="DU33" s="647"/>
      <c r="DV33" s="648"/>
      <c r="DW33" s="637">
        <v>43.6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267549</v>
      </c>
      <c r="S34" s="635"/>
      <c r="T34" s="635"/>
      <c r="U34" s="635"/>
      <c r="V34" s="635"/>
      <c r="W34" s="635"/>
      <c r="X34" s="635"/>
      <c r="Y34" s="636"/>
      <c r="Z34" s="672">
        <v>4.7</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965056</v>
      </c>
      <c r="CS34" s="635"/>
      <c r="CT34" s="635"/>
      <c r="CU34" s="635"/>
      <c r="CV34" s="635"/>
      <c r="CW34" s="635"/>
      <c r="CX34" s="635"/>
      <c r="CY34" s="636"/>
      <c r="CZ34" s="637">
        <v>17.8</v>
      </c>
      <c r="DA34" s="649"/>
      <c r="DB34" s="649"/>
      <c r="DC34" s="650"/>
      <c r="DD34" s="640">
        <v>755956</v>
      </c>
      <c r="DE34" s="635"/>
      <c r="DF34" s="635"/>
      <c r="DG34" s="635"/>
      <c r="DH34" s="635"/>
      <c r="DI34" s="635"/>
      <c r="DJ34" s="635"/>
      <c r="DK34" s="636"/>
      <c r="DL34" s="640">
        <v>610482</v>
      </c>
      <c r="DM34" s="635"/>
      <c r="DN34" s="635"/>
      <c r="DO34" s="635"/>
      <c r="DP34" s="635"/>
      <c r="DQ34" s="635"/>
      <c r="DR34" s="635"/>
      <c r="DS34" s="635"/>
      <c r="DT34" s="635"/>
      <c r="DU34" s="635"/>
      <c r="DV34" s="636"/>
      <c r="DW34" s="637">
        <v>16.8</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93348</v>
      </c>
      <c r="S35" s="635"/>
      <c r="T35" s="635"/>
      <c r="U35" s="635"/>
      <c r="V35" s="635"/>
      <c r="W35" s="635"/>
      <c r="X35" s="635"/>
      <c r="Y35" s="636"/>
      <c r="Z35" s="672">
        <v>1.6</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49086</v>
      </c>
      <c r="CS35" s="647"/>
      <c r="CT35" s="647"/>
      <c r="CU35" s="647"/>
      <c r="CV35" s="647"/>
      <c r="CW35" s="647"/>
      <c r="CX35" s="647"/>
      <c r="CY35" s="648"/>
      <c r="CZ35" s="637">
        <v>0.9</v>
      </c>
      <c r="DA35" s="649"/>
      <c r="DB35" s="649"/>
      <c r="DC35" s="650"/>
      <c r="DD35" s="640">
        <v>47692</v>
      </c>
      <c r="DE35" s="647"/>
      <c r="DF35" s="647"/>
      <c r="DG35" s="647"/>
      <c r="DH35" s="647"/>
      <c r="DI35" s="647"/>
      <c r="DJ35" s="647"/>
      <c r="DK35" s="648"/>
      <c r="DL35" s="640">
        <v>47692</v>
      </c>
      <c r="DM35" s="647"/>
      <c r="DN35" s="647"/>
      <c r="DO35" s="647"/>
      <c r="DP35" s="647"/>
      <c r="DQ35" s="647"/>
      <c r="DR35" s="647"/>
      <c r="DS35" s="647"/>
      <c r="DT35" s="647"/>
      <c r="DU35" s="647"/>
      <c r="DV35" s="648"/>
      <c r="DW35" s="637">
        <v>1.3</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293514</v>
      </c>
      <c r="S36" s="635"/>
      <c r="T36" s="635"/>
      <c r="U36" s="635"/>
      <c r="V36" s="635"/>
      <c r="W36" s="635"/>
      <c r="X36" s="635"/>
      <c r="Y36" s="636"/>
      <c r="Z36" s="672">
        <v>5.0999999999999996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865312</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160983</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1110327</v>
      </c>
      <c r="CS36" s="635"/>
      <c r="CT36" s="635"/>
      <c r="CU36" s="635"/>
      <c r="CV36" s="635"/>
      <c r="CW36" s="635"/>
      <c r="CX36" s="635"/>
      <c r="CY36" s="636"/>
      <c r="CZ36" s="637">
        <v>20.5</v>
      </c>
      <c r="DA36" s="649"/>
      <c r="DB36" s="649"/>
      <c r="DC36" s="650"/>
      <c r="DD36" s="640">
        <v>835006</v>
      </c>
      <c r="DE36" s="635"/>
      <c r="DF36" s="635"/>
      <c r="DG36" s="635"/>
      <c r="DH36" s="635"/>
      <c r="DI36" s="635"/>
      <c r="DJ36" s="635"/>
      <c r="DK36" s="636"/>
      <c r="DL36" s="640">
        <v>582197</v>
      </c>
      <c r="DM36" s="635"/>
      <c r="DN36" s="635"/>
      <c r="DO36" s="635"/>
      <c r="DP36" s="635"/>
      <c r="DQ36" s="635"/>
      <c r="DR36" s="635"/>
      <c r="DS36" s="635"/>
      <c r="DT36" s="635"/>
      <c r="DU36" s="635"/>
      <c r="DV36" s="636"/>
      <c r="DW36" s="637">
        <v>16.100000000000001</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73870</v>
      </c>
      <c r="S37" s="635"/>
      <c r="T37" s="635"/>
      <c r="U37" s="635"/>
      <c r="V37" s="635"/>
      <c r="W37" s="635"/>
      <c r="X37" s="635"/>
      <c r="Y37" s="636"/>
      <c r="Z37" s="672">
        <v>1.3</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179362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141735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293159</v>
      </c>
      <c r="CS37" s="647"/>
      <c r="CT37" s="647"/>
      <c r="CU37" s="647"/>
      <c r="CV37" s="647"/>
      <c r="CW37" s="647"/>
      <c r="CX37" s="647"/>
      <c r="CY37" s="648"/>
      <c r="CZ37" s="637">
        <v>5.4</v>
      </c>
      <c r="DA37" s="649"/>
      <c r="DB37" s="649"/>
      <c r="DC37" s="650"/>
      <c r="DD37" s="640">
        <v>285032</v>
      </c>
      <c r="DE37" s="647"/>
      <c r="DF37" s="647"/>
      <c r="DG37" s="647"/>
      <c r="DH37" s="647"/>
      <c r="DI37" s="647"/>
      <c r="DJ37" s="647"/>
      <c r="DK37" s="648"/>
      <c r="DL37" s="640">
        <v>284604</v>
      </c>
      <c r="DM37" s="647"/>
      <c r="DN37" s="647"/>
      <c r="DO37" s="647"/>
      <c r="DP37" s="647"/>
      <c r="DQ37" s="647"/>
      <c r="DR37" s="647"/>
      <c r="DS37" s="647"/>
      <c r="DT37" s="647"/>
      <c r="DU37" s="647"/>
      <c r="DV37" s="648"/>
      <c r="DW37" s="637">
        <v>7.9</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246000</v>
      </c>
      <c r="S38" s="635"/>
      <c r="T38" s="635"/>
      <c r="U38" s="635"/>
      <c r="V38" s="635"/>
      <c r="W38" s="635"/>
      <c r="X38" s="635"/>
      <c r="Y38" s="636"/>
      <c r="Z38" s="672">
        <v>4.3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88352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1532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457517</v>
      </c>
      <c r="CS38" s="635"/>
      <c r="CT38" s="635"/>
      <c r="CU38" s="635"/>
      <c r="CV38" s="635"/>
      <c r="CW38" s="635"/>
      <c r="CX38" s="635"/>
      <c r="CY38" s="636"/>
      <c r="CZ38" s="637">
        <v>8.4</v>
      </c>
      <c r="DA38" s="649"/>
      <c r="DB38" s="649"/>
      <c r="DC38" s="650"/>
      <c r="DD38" s="640">
        <v>363985</v>
      </c>
      <c r="DE38" s="635"/>
      <c r="DF38" s="635"/>
      <c r="DG38" s="635"/>
      <c r="DH38" s="635"/>
      <c r="DI38" s="635"/>
      <c r="DJ38" s="635"/>
      <c r="DK38" s="636"/>
      <c r="DL38" s="640">
        <v>340042</v>
      </c>
      <c r="DM38" s="635"/>
      <c r="DN38" s="635"/>
      <c r="DO38" s="635"/>
      <c r="DP38" s="635"/>
      <c r="DQ38" s="635"/>
      <c r="DR38" s="635"/>
      <c r="DS38" s="635"/>
      <c r="DT38" s="635"/>
      <c r="DU38" s="635"/>
      <c r="DV38" s="636"/>
      <c r="DW38" s="637">
        <v>9.4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76749</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2268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236923</v>
      </c>
      <c r="CS39" s="647"/>
      <c r="CT39" s="647"/>
      <c r="CU39" s="647"/>
      <c r="CV39" s="647"/>
      <c r="CW39" s="647"/>
      <c r="CX39" s="647"/>
      <c r="CY39" s="648"/>
      <c r="CZ39" s="637">
        <v>4.4000000000000004</v>
      </c>
      <c r="DA39" s="649"/>
      <c r="DB39" s="649"/>
      <c r="DC39" s="650"/>
      <c r="DD39" s="640">
        <v>222069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63332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153135</v>
      </c>
      <c r="CS40" s="635"/>
      <c r="CT40" s="635"/>
      <c r="CU40" s="635"/>
      <c r="CV40" s="635"/>
      <c r="CW40" s="635"/>
      <c r="CX40" s="635"/>
      <c r="CY40" s="636"/>
      <c r="CZ40" s="637">
        <v>2.8</v>
      </c>
      <c r="DA40" s="649"/>
      <c r="DB40" s="649"/>
      <c r="DC40" s="650"/>
      <c r="DD40" s="640">
        <v>153135</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5708247</v>
      </c>
      <c r="S41" s="659"/>
      <c r="T41" s="659"/>
      <c r="U41" s="659"/>
      <c r="V41" s="659"/>
      <c r="W41" s="659"/>
      <c r="X41" s="659"/>
      <c r="Y41" s="662"/>
      <c r="Z41" s="663">
        <v>100</v>
      </c>
      <c r="AA41" s="663"/>
      <c r="AB41" s="663"/>
      <c r="AC41" s="663"/>
      <c r="AD41" s="664">
        <v>3623329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96723</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331</v>
      </c>
      <c r="AR42" s="680"/>
      <c r="AS42" s="680"/>
      <c r="AT42" s="680"/>
      <c r="AU42" s="680"/>
      <c r="AV42" s="680"/>
      <c r="AW42" s="680"/>
      <c r="AX42" s="680"/>
      <c r="AY42" s="681"/>
      <c r="AZ42" s="618">
        <v>360794</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367</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431920</v>
      </c>
      <c r="CS42" s="647"/>
      <c r="CT42" s="647"/>
      <c r="CU42" s="647"/>
      <c r="CV42" s="647"/>
      <c r="CW42" s="647"/>
      <c r="CX42" s="647"/>
      <c r="CY42" s="648"/>
      <c r="CZ42" s="637">
        <v>8</v>
      </c>
      <c r="DA42" s="649"/>
      <c r="DB42" s="649"/>
      <c r="DC42" s="650"/>
      <c r="DD42" s="640">
        <v>84624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341</v>
      </c>
      <c r="CD43" s="631" t="s">
        <v>342</v>
      </c>
      <c r="CE43" s="632"/>
      <c r="CF43" s="632"/>
      <c r="CG43" s="632"/>
      <c r="CH43" s="632"/>
      <c r="CI43" s="632"/>
      <c r="CJ43" s="632"/>
      <c r="CK43" s="632"/>
      <c r="CL43" s="632"/>
      <c r="CM43" s="632"/>
      <c r="CN43" s="632"/>
      <c r="CO43" s="632"/>
      <c r="CP43" s="632"/>
      <c r="CQ43" s="633"/>
      <c r="CR43" s="634">
        <v>17117</v>
      </c>
      <c r="CS43" s="647"/>
      <c r="CT43" s="647"/>
      <c r="CU43" s="647"/>
      <c r="CV43" s="647"/>
      <c r="CW43" s="647"/>
      <c r="CX43" s="647"/>
      <c r="CY43" s="648"/>
      <c r="CZ43" s="637">
        <v>0.3</v>
      </c>
      <c r="DA43" s="649"/>
      <c r="DB43" s="649"/>
      <c r="DC43" s="650"/>
      <c r="DD43" s="640">
        <v>17117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344</v>
      </c>
      <c r="CG44" s="632"/>
      <c r="CH44" s="632"/>
      <c r="CI44" s="632"/>
      <c r="CJ44" s="632"/>
      <c r="CK44" s="632"/>
      <c r="CL44" s="632"/>
      <c r="CM44" s="632"/>
      <c r="CN44" s="632"/>
      <c r="CO44" s="632"/>
      <c r="CP44" s="632"/>
      <c r="CQ44" s="633"/>
      <c r="CR44" s="634">
        <v>427983</v>
      </c>
      <c r="CS44" s="635"/>
      <c r="CT44" s="635"/>
      <c r="CU44" s="635"/>
      <c r="CV44" s="635"/>
      <c r="CW44" s="635"/>
      <c r="CX44" s="635"/>
      <c r="CY44" s="636"/>
      <c r="CZ44" s="637">
        <v>7.9</v>
      </c>
      <c r="DA44" s="638"/>
      <c r="DB44" s="638"/>
      <c r="DC44" s="639"/>
      <c r="DD44" s="640">
        <v>80687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167113</v>
      </c>
      <c r="CS45" s="647"/>
      <c r="CT45" s="647"/>
      <c r="CU45" s="647"/>
      <c r="CV45" s="647"/>
      <c r="CW45" s="647"/>
      <c r="CX45" s="647"/>
      <c r="CY45" s="648"/>
      <c r="CZ45" s="637">
        <v>3.1</v>
      </c>
      <c r="DA45" s="649"/>
      <c r="DB45" s="649"/>
      <c r="DC45" s="650"/>
      <c r="DD45" s="640">
        <v>13589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347</v>
      </c>
      <c r="CG46" s="632"/>
      <c r="CH46" s="632"/>
      <c r="CI46" s="632"/>
      <c r="CJ46" s="632"/>
      <c r="CK46" s="632"/>
      <c r="CL46" s="632"/>
      <c r="CM46" s="632"/>
      <c r="CN46" s="632"/>
      <c r="CO46" s="632"/>
      <c r="CP46" s="632"/>
      <c r="CQ46" s="633"/>
      <c r="CR46" s="634">
        <v>243590</v>
      </c>
      <c r="CS46" s="635"/>
      <c r="CT46" s="635"/>
      <c r="CU46" s="635"/>
      <c r="CV46" s="635"/>
      <c r="CW46" s="635"/>
      <c r="CX46" s="635"/>
      <c r="CY46" s="636"/>
      <c r="CZ46" s="637">
        <v>4.5</v>
      </c>
      <c r="DA46" s="638"/>
      <c r="DB46" s="638"/>
      <c r="DC46" s="639"/>
      <c r="DD46" s="640">
        <v>53518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348</v>
      </c>
      <c r="CG47" s="632"/>
      <c r="CH47" s="632"/>
      <c r="CI47" s="632"/>
      <c r="CJ47" s="632"/>
      <c r="CK47" s="632"/>
      <c r="CL47" s="632"/>
      <c r="CM47" s="632"/>
      <c r="CN47" s="632"/>
      <c r="CO47" s="632"/>
      <c r="CP47" s="632"/>
      <c r="CQ47" s="633"/>
      <c r="CR47" s="634">
        <v>3937</v>
      </c>
      <c r="CS47" s="647"/>
      <c r="CT47" s="647"/>
      <c r="CU47" s="647"/>
      <c r="CV47" s="647"/>
      <c r="CW47" s="647"/>
      <c r="CX47" s="647"/>
      <c r="CY47" s="648"/>
      <c r="CZ47" s="637">
        <v>0.1</v>
      </c>
      <c r="DA47" s="649"/>
      <c r="DB47" s="649"/>
      <c r="DC47" s="650"/>
      <c r="DD47" s="640">
        <v>3937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350</v>
      </c>
      <c r="CE49" s="616"/>
      <c r="CF49" s="616"/>
      <c r="CG49" s="616"/>
      <c r="CH49" s="616"/>
      <c r="CI49" s="616"/>
      <c r="CJ49" s="616"/>
      <c r="CK49" s="616"/>
      <c r="CL49" s="616"/>
      <c r="CM49" s="616"/>
      <c r="CN49" s="616"/>
      <c r="CO49" s="616"/>
      <c r="CP49" s="616"/>
      <c r="CQ49" s="617"/>
      <c r="CR49" s="618">
        <v>5427036</v>
      </c>
      <c r="CS49" s="619"/>
      <c r="CT49" s="619"/>
      <c r="CU49" s="619"/>
      <c r="CV49" s="619"/>
      <c r="CW49" s="619"/>
      <c r="CX49" s="619"/>
      <c r="CY49" s="620"/>
      <c r="CZ49" s="621">
        <v>100</v>
      </c>
      <c r="DA49" s="622"/>
      <c r="DB49" s="622"/>
      <c r="DC49" s="623"/>
      <c r="DD49" s="624">
        <v>4214227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mWCGsYCN4yfJXQnAcd42YUno0l9IznHXHCom8pJfQ+bSUjtAY0nM2zF5QlwpdoTFiT12CPMZYzTSKp63mcL90g==" saltValue="AVxcZPwvj7EUoT0DwdE3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373</v>
      </c>
      <c r="C7" s="1061"/>
      <c r="D7" s="1061"/>
      <c r="E7" s="1061"/>
      <c r="F7" s="1061"/>
      <c r="G7" s="1061"/>
      <c r="H7" s="1061"/>
      <c r="I7" s="1061"/>
      <c r="J7" s="1061"/>
      <c r="K7" s="1061"/>
      <c r="L7" s="1061"/>
      <c r="M7" s="1061"/>
      <c r="N7" s="1061"/>
      <c r="O7" s="1061"/>
      <c r="P7" s="1062"/>
      <c r="Q7" s="1115">
        <v>5708</v>
      </c>
      <c r="R7" s="1116"/>
      <c r="S7" s="1116"/>
      <c r="T7" s="1116"/>
      <c r="U7" s="1116"/>
      <c r="V7" s="1116">
        <v>5427</v>
      </c>
      <c r="W7" s="1116"/>
      <c r="X7" s="1116"/>
      <c r="Y7" s="1116"/>
      <c r="Z7" s="1116"/>
      <c r="AA7" s="1116">
        <v>281</v>
      </c>
      <c r="AB7" s="1116"/>
      <c r="AC7" s="1116"/>
      <c r="AD7" s="1116"/>
      <c r="AE7" s="1117"/>
      <c r="AF7" s="1118">
        <v>269</v>
      </c>
      <c r="AG7" s="1119"/>
      <c r="AH7" s="1119"/>
      <c r="AI7" s="1119"/>
      <c r="AJ7" s="1120"/>
      <c r="AK7" s="1121">
        <v>93</v>
      </c>
      <c r="AL7" s="1122"/>
      <c r="AM7" s="1122"/>
      <c r="AN7" s="1122"/>
      <c r="AO7" s="1122"/>
      <c r="AP7" s="1122">
        <v>4963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t="s">
        <v>374</v>
      </c>
      <c r="C8" s="1044"/>
      <c r="D8" s="1044"/>
      <c r="E8" s="1044"/>
      <c r="F8" s="1044"/>
      <c r="G8" s="1044"/>
      <c r="H8" s="1044"/>
      <c r="I8" s="1044"/>
      <c r="J8" s="1044"/>
      <c r="K8" s="1044"/>
      <c r="L8" s="1044"/>
      <c r="M8" s="1044"/>
      <c r="N8" s="1044"/>
      <c r="O8" s="1044"/>
      <c r="P8" s="1045"/>
      <c r="Q8" s="1051">
        <v>0</v>
      </c>
      <c r="R8" s="1052"/>
      <c r="S8" s="1052"/>
      <c r="T8" s="1052"/>
      <c r="U8" s="1052"/>
      <c r="V8" s="1052">
        <v>0</v>
      </c>
      <c r="W8" s="1052"/>
      <c r="X8" s="1052"/>
      <c r="Y8" s="1052"/>
      <c r="Z8" s="1052"/>
      <c r="AA8" s="1052" t="s">
        <v>547</v>
      </c>
      <c r="AB8" s="1052"/>
      <c r="AC8" s="1052"/>
      <c r="AD8" s="1052"/>
      <c r="AE8" s="1053"/>
      <c r="AF8" s="1048" t="s">
        <v>122</v>
      </c>
      <c r="AG8" s="1049"/>
      <c r="AH8" s="1049"/>
      <c r="AI8" s="1049"/>
      <c r="AJ8" s="1050"/>
      <c r="AK8" s="1093" t="s">
        <v>547</v>
      </c>
      <c r="AL8" s="1094"/>
      <c r="AM8" s="1094"/>
      <c r="AN8" s="1094"/>
      <c r="AO8" s="1094"/>
      <c r="AP8" s="1094" t="s">
        <v>547</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5708</v>
      </c>
      <c r="R23" s="1074"/>
      <c r="S23" s="1074"/>
      <c r="T23" s="1074"/>
      <c r="U23" s="1074"/>
      <c r="V23" s="1074">
        <v>5427</v>
      </c>
      <c r="W23" s="1074"/>
      <c r="X23" s="1074"/>
      <c r="Y23" s="1074"/>
      <c r="Z23" s="1074"/>
      <c r="AA23" s="1074">
        <v>281</v>
      </c>
      <c r="AB23" s="1074"/>
      <c r="AC23" s="1074"/>
      <c r="AD23" s="1074"/>
      <c r="AE23" s="1081"/>
      <c r="AF23" s="1082">
        <v>269</v>
      </c>
      <c r="AG23" s="1074"/>
      <c r="AH23" s="1074"/>
      <c r="AI23" s="1074"/>
      <c r="AJ23" s="1083"/>
      <c r="AK23" s="1084"/>
      <c r="AL23" s="1085"/>
      <c r="AM23" s="1085"/>
      <c r="AN23" s="1085"/>
      <c r="AO23" s="1085"/>
      <c r="AP23" s="1074">
        <v>4963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356</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1287</v>
      </c>
      <c r="R28" s="1064"/>
      <c r="S28" s="1064"/>
      <c r="T28" s="1064"/>
      <c r="U28" s="1064"/>
      <c r="V28" s="1064">
        <v>1126</v>
      </c>
      <c r="W28" s="1064"/>
      <c r="X28" s="1064"/>
      <c r="Y28" s="1064"/>
      <c r="Z28" s="1064"/>
      <c r="AA28" s="1064">
        <v>161</v>
      </c>
      <c r="AB28" s="1064"/>
      <c r="AC28" s="1064"/>
      <c r="AD28" s="1064"/>
      <c r="AE28" s="1065"/>
      <c r="AF28" s="1066">
        <v>161</v>
      </c>
      <c r="AG28" s="1064"/>
      <c r="AH28" s="1064"/>
      <c r="AI28" s="1064"/>
      <c r="AJ28" s="1067"/>
      <c r="AK28" s="1055">
        <v>97</v>
      </c>
      <c r="AL28" s="1056"/>
      <c r="AM28" s="1056"/>
      <c r="AN28" s="1056"/>
      <c r="AO28" s="1056"/>
      <c r="AP28" s="1056" t="s">
        <v>547</v>
      </c>
      <c r="AQ28" s="1056"/>
      <c r="AR28" s="1056"/>
      <c r="AS28" s="1056"/>
      <c r="AT28" s="1056"/>
      <c r="AU28" s="1056" t="s">
        <v>547</v>
      </c>
      <c r="AV28" s="1056"/>
      <c r="AW28" s="1056"/>
      <c r="AX28" s="1056"/>
      <c r="AY28" s="1056"/>
      <c r="AZ28" s="1057" t="s">
        <v>547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1390</v>
      </c>
      <c r="R29" s="1052"/>
      <c r="S29" s="1052"/>
      <c r="T29" s="1052"/>
      <c r="U29" s="1052"/>
      <c r="V29" s="1052">
        <v>1219</v>
      </c>
      <c r="W29" s="1052"/>
      <c r="X29" s="1052"/>
      <c r="Y29" s="1052"/>
      <c r="Z29" s="1052"/>
      <c r="AA29" s="1052">
        <v>172</v>
      </c>
      <c r="AB29" s="1052"/>
      <c r="AC29" s="1052"/>
      <c r="AD29" s="1052"/>
      <c r="AE29" s="1053"/>
      <c r="AF29" s="1048">
        <v>172</v>
      </c>
      <c r="AG29" s="1049"/>
      <c r="AH29" s="1049"/>
      <c r="AI29" s="1049"/>
      <c r="AJ29" s="1050"/>
      <c r="AK29" s="993">
        <v>185</v>
      </c>
      <c r="AL29" s="984"/>
      <c r="AM29" s="984"/>
      <c r="AN29" s="984"/>
      <c r="AO29" s="984"/>
      <c r="AP29" s="984" t="s">
        <v>547</v>
      </c>
      <c r="AQ29" s="984"/>
      <c r="AR29" s="984"/>
      <c r="AS29" s="984"/>
      <c r="AT29" s="984"/>
      <c r="AU29" s="984" t="s">
        <v>547</v>
      </c>
      <c r="AV29" s="984"/>
      <c r="AW29" s="984"/>
      <c r="AX29" s="984"/>
      <c r="AY29" s="984"/>
      <c r="AZ29" s="1054" t="s">
        <v>547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155</v>
      </c>
      <c r="R30" s="1052"/>
      <c r="S30" s="1052"/>
      <c r="T30" s="1052"/>
      <c r="U30" s="1052"/>
      <c r="V30" s="1052">
        <v>153</v>
      </c>
      <c r="W30" s="1052"/>
      <c r="X30" s="1052"/>
      <c r="Y30" s="1052"/>
      <c r="Z30" s="1052"/>
      <c r="AA30" s="1052">
        <v>1</v>
      </c>
      <c r="AB30" s="1052"/>
      <c r="AC30" s="1052"/>
      <c r="AD30" s="1052"/>
      <c r="AE30" s="1053"/>
      <c r="AF30" s="1048">
        <v>1</v>
      </c>
      <c r="AG30" s="1049"/>
      <c r="AH30" s="1049"/>
      <c r="AI30" s="1049"/>
      <c r="AJ30" s="1050"/>
      <c r="AK30" s="993">
        <v>53</v>
      </c>
      <c r="AL30" s="984"/>
      <c r="AM30" s="984"/>
      <c r="AN30" s="984"/>
      <c r="AO30" s="984"/>
      <c r="AP30" s="984" t="s">
        <v>547</v>
      </c>
      <c r="AQ30" s="984"/>
      <c r="AR30" s="984"/>
      <c r="AS30" s="984"/>
      <c r="AT30" s="984"/>
      <c r="AU30" s="984" t="s">
        <v>547</v>
      </c>
      <c r="AV30" s="984"/>
      <c r="AW30" s="984"/>
      <c r="AX30" s="984"/>
      <c r="AY30" s="984"/>
      <c r="AZ30" s="1054" t="s">
        <v>547</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341</v>
      </c>
      <c r="R31" s="1052"/>
      <c r="S31" s="1052"/>
      <c r="T31" s="1052"/>
      <c r="U31" s="1052"/>
      <c r="V31" s="1052">
        <v>349</v>
      </c>
      <c r="W31" s="1052"/>
      <c r="X31" s="1052"/>
      <c r="Y31" s="1052"/>
      <c r="Z31" s="1052"/>
      <c r="AA31" s="1052">
        <v>-8</v>
      </c>
      <c r="AB31" s="1052"/>
      <c r="AC31" s="1052"/>
      <c r="AD31" s="1052"/>
      <c r="AE31" s="1053"/>
      <c r="AF31" s="1048">
        <v>80</v>
      </c>
      <c r="AG31" s="1049"/>
      <c r="AH31" s="1049"/>
      <c r="AI31" s="1049"/>
      <c r="AJ31" s="1050"/>
      <c r="AK31" s="993">
        <v>179</v>
      </c>
      <c r="AL31" s="984"/>
      <c r="AM31" s="984"/>
      <c r="AN31" s="984"/>
      <c r="AO31" s="984"/>
      <c r="AP31" s="984">
        <v>916</v>
      </c>
      <c r="AQ31" s="984"/>
      <c r="AR31" s="984"/>
      <c r="AS31" s="984"/>
      <c r="AT31" s="984"/>
      <c r="AU31" s="984">
        <v>311</v>
      </c>
      <c r="AV31" s="984"/>
      <c r="AW31" s="984"/>
      <c r="AX31" s="984"/>
      <c r="AY31" s="984"/>
      <c r="AZ31" s="1054" t="s">
        <v>547</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393</v>
      </c>
      <c r="C32" s="1044"/>
      <c r="D32" s="1044"/>
      <c r="E32" s="1044"/>
      <c r="F32" s="1044"/>
      <c r="G32" s="1044"/>
      <c r="H32" s="1044"/>
      <c r="I32" s="1044"/>
      <c r="J32" s="1044"/>
      <c r="K32" s="1044"/>
      <c r="L32" s="1044"/>
      <c r="M32" s="1044"/>
      <c r="N32" s="1044"/>
      <c r="O32" s="1044"/>
      <c r="P32" s="1045"/>
      <c r="Q32" s="1051">
        <v>195</v>
      </c>
      <c r="R32" s="1052"/>
      <c r="S32" s="1052"/>
      <c r="T32" s="1052"/>
      <c r="U32" s="1052"/>
      <c r="V32" s="1052">
        <v>208</v>
      </c>
      <c r="W32" s="1052"/>
      <c r="X32" s="1052"/>
      <c r="Y32" s="1052"/>
      <c r="Z32" s="1052"/>
      <c r="AA32" s="1052">
        <v>-13</v>
      </c>
      <c r="AB32" s="1052"/>
      <c r="AC32" s="1052"/>
      <c r="AD32" s="1052"/>
      <c r="AE32" s="1053"/>
      <c r="AF32" s="1048">
        <v>44</v>
      </c>
      <c r="AG32" s="1049"/>
      <c r="AH32" s="1049"/>
      <c r="AI32" s="1049"/>
      <c r="AJ32" s="1050"/>
      <c r="AK32" s="993">
        <v>77</v>
      </c>
      <c r="AL32" s="984"/>
      <c r="AM32" s="984"/>
      <c r="AN32" s="984"/>
      <c r="AO32" s="984"/>
      <c r="AP32" s="984">
        <v>924</v>
      </c>
      <c r="AQ32" s="984"/>
      <c r="AR32" s="984"/>
      <c r="AS32" s="984"/>
      <c r="AT32" s="984"/>
      <c r="AU32" s="984">
        <v>738</v>
      </c>
      <c r="AV32" s="984"/>
      <c r="AW32" s="984"/>
      <c r="AX32" s="984"/>
      <c r="AY32" s="984"/>
      <c r="AZ32" s="1054" t="s">
        <v>547</v>
      </c>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394</v>
      </c>
      <c r="C33" s="1044"/>
      <c r="D33" s="1044"/>
      <c r="E33" s="1044"/>
      <c r="F33" s="1044"/>
      <c r="G33" s="1044"/>
      <c r="H33" s="1044"/>
      <c r="I33" s="1044"/>
      <c r="J33" s="1044"/>
      <c r="K33" s="1044"/>
      <c r="L33" s="1044"/>
      <c r="M33" s="1044"/>
      <c r="N33" s="1044"/>
      <c r="O33" s="1044"/>
      <c r="P33" s="1045"/>
      <c r="Q33" s="1051">
        <v>104</v>
      </c>
      <c r="R33" s="1052"/>
      <c r="S33" s="1052"/>
      <c r="T33" s="1052"/>
      <c r="U33" s="1052"/>
      <c r="V33" s="1052">
        <v>90</v>
      </c>
      <c r="W33" s="1052"/>
      <c r="X33" s="1052"/>
      <c r="Y33" s="1052"/>
      <c r="Z33" s="1052"/>
      <c r="AA33" s="1052">
        <v>14</v>
      </c>
      <c r="AB33" s="1052"/>
      <c r="AC33" s="1052"/>
      <c r="AD33" s="1052"/>
      <c r="AE33" s="1053"/>
      <c r="AF33" s="1048">
        <v>25</v>
      </c>
      <c r="AG33" s="1049"/>
      <c r="AH33" s="1049"/>
      <c r="AI33" s="1049"/>
      <c r="AJ33" s="1050"/>
      <c r="AK33" s="993">
        <v>63</v>
      </c>
      <c r="AL33" s="984"/>
      <c r="AM33" s="984"/>
      <c r="AN33" s="984"/>
      <c r="AO33" s="984"/>
      <c r="AP33" s="984">
        <v>145</v>
      </c>
      <c r="AQ33" s="984"/>
      <c r="AR33" s="984"/>
      <c r="AS33" s="984"/>
      <c r="AT33" s="984"/>
      <c r="AU33" s="984">
        <v>140</v>
      </c>
      <c r="AV33" s="984"/>
      <c r="AW33" s="984"/>
      <c r="AX33" s="984"/>
      <c r="AY33" s="984"/>
      <c r="AZ33" s="1054" t="s">
        <v>547</v>
      </c>
      <c r="BA33" s="1054"/>
      <c r="BB33" s="1054"/>
      <c r="BC33" s="1054"/>
      <c r="BD33" s="1054"/>
      <c r="BE33" s="985" t="s">
        <v>392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482</v>
      </c>
      <c r="AG63" s="972"/>
      <c r="AH63" s="972"/>
      <c r="AI63" s="972"/>
      <c r="AJ63" s="1035"/>
      <c r="AK63" s="1036"/>
      <c r="AL63" s="976"/>
      <c r="AM63" s="976"/>
      <c r="AN63" s="976"/>
      <c r="AO63" s="976"/>
      <c r="AP63" s="972">
        <v>1985</v>
      </c>
      <c r="AQ63" s="972"/>
      <c r="AR63" s="972"/>
      <c r="AS63" s="972"/>
      <c r="AT63" s="972"/>
      <c r="AU63" s="972">
        <v>1189</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548</v>
      </c>
      <c r="C68" s="999"/>
      <c r="D68" s="999"/>
      <c r="E68" s="999"/>
      <c r="F68" s="999"/>
      <c r="G68" s="999"/>
      <c r="H68" s="999"/>
      <c r="I68" s="999"/>
      <c r="J68" s="999"/>
      <c r="K68" s="999"/>
      <c r="L68" s="999"/>
      <c r="M68" s="999"/>
      <c r="N68" s="999"/>
      <c r="O68" s="999"/>
      <c r="P68" s="1000"/>
      <c r="Q68" s="1001">
        <v>4696</v>
      </c>
      <c r="R68" s="995"/>
      <c r="S68" s="995"/>
      <c r="T68" s="995"/>
      <c r="U68" s="995"/>
      <c r="V68" s="995">
        <v>4203</v>
      </c>
      <c r="W68" s="995"/>
      <c r="X68" s="995"/>
      <c r="Y68" s="995"/>
      <c r="Z68" s="995"/>
      <c r="AA68" s="995">
        <v>494</v>
      </c>
      <c r="AB68" s="995"/>
      <c r="AC68" s="995"/>
      <c r="AD68" s="995"/>
      <c r="AE68" s="995"/>
      <c r="AF68" s="995">
        <v>494</v>
      </c>
      <c r="AG68" s="995"/>
      <c r="AH68" s="995"/>
      <c r="AI68" s="995"/>
      <c r="AJ68" s="995"/>
      <c r="AK68" s="995" t="s">
        <v>547</v>
      </c>
      <c r="AL68" s="995"/>
      <c r="AM68" s="995"/>
      <c r="AN68" s="995"/>
      <c r="AO68" s="995"/>
      <c r="AP68" s="995" t="s">
        <v>547</v>
      </c>
      <c r="AQ68" s="995"/>
      <c r="AR68" s="995"/>
      <c r="AS68" s="995"/>
      <c r="AT68" s="995"/>
      <c r="AU68" s="995" t="s">
        <v>547</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549</v>
      </c>
      <c r="C69" s="988"/>
      <c r="D69" s="988"/>
      <c r="E69" s="988"/>
      <c r="F69" s="988"/>
      <c r="G69" s="988"/>
      <c r="H69" s="988"/>
      <c r="I69" s="988"/>
      <c r="J69" s="988"/>
      <c r="K69" s="988"/>
      <c r="L69" s="988"/>
      <c r="M69" s="988"/>
      <c r="N69" s="988"/>
      <c r="O69" s="988"/>
      <c r="P69" s="989"/>
      <c r="Q69" s="990">
        <v>138</v>
      </c>
      <c r="R69" s="984"/>
      <c r="S69" s="984"/>
      <c r="T69" s="984"/>
      <c r="U69" s="984"/>
      <c r="V69" s="984">
        <v>119</v>
      </c>
      <c r="W69" s="984"/>
      <c r="X69" s="984"/>
      <c r="Y69" s="984"/>
      <c r="Z69" s="984"/>
      <c r="AA69" s="984">
        <v>18</v>
      </c>
      <c r="AB69" s="984"/>
      <c r="AC69" s="984"/>
      <c r="AD69" s="984"/>
      <c r="AE69" s="984"/>
      <c r="AF69" s="984">
        <v>18</v>
      </c>
      <c r="AG69" s="984"/>
      <c r="AH69" s="984"/>
      <c r="AI69" s="984"/>
      <c r="AJ69" s="984"/>
      <c r="AK69" s="984" t="s">
        <v>547</v>
      </c>
      <c r="AL69" s="984"/>
      <c r="AM69" s="984"/>
      <c r="AN69" s="984"/>
      <c r="AO69" s="984"/>
      <c r="AP69" s="984" t="s">
        <v>547</v>
      </c>
      <c r="AQ69" s="984"/>
      <c r="AR69" s="984"/>
      <c r="AS69" s="984"/>
      <c r="AT69" s="984"/>
      <c r="AU69" s="984" t="s">
        <v>547</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550</v>
      </c>
      <c r="C70" s="988"/>
      <c r="D70" s="988"/>
      <c r="E70" s="988"/>
      <c r="F70" s="988"/>
      <c r="G70" s="988"/>
      <c r="H70" s="988"/>
      <c r="I70" s="988"/>
      <c r="J70" s="988"/>
      <c r="K70" s="988"/>
      <c r="L70" s="988"/>
      <c r="M70" s="988"/>
      <c r="N70" s="988"/>
      <c r="O70" s="988"/>
      <c r="P70" s="989"/>
      <c r="Q70" s="990">
        <v>66</v>
      </c>
      <c r="R70" s="984"/>
      <c r="S70" s="984"/>
      <c r="T70" s="984"/>
      <c r="U70" s="984"/>
      <c r="V70" s="984">
        <v>47</v>
      </c>
      <c r="W70" s="984"/>
      <c r="X70" s="984"/>
      <c r="Y70" s="984"/>
      <c r="Z70" s="984"/>
      <c r="AA70" s="984">
        <v>19</v>
      </c>
      <c r="AB70" s="984"/>
      <c r="AC70" s="984"/>
      <c r="AD70" s="984"/>
      <c r="AE70" s="984"/>
      <c r="AF70" s="984">
        <v>1</v>
      </c>
      <c r="AG70" s="984"/>
      <c r="AH70" s="984"/>
      <c r="AI70" s="984"/>
      <c r="AJ70" s="984"/>
      <c r="AK70" s="984" t="s">
        <v>547</v>
      </c>
      <c r="AL70" s="984"/>
      <c r="AM70" s="984"/>
      <c r="AN70" s="984"/>
      <c r="AO70" s="984"/>
      <c r="AP70" s="984">
        <v>342</v>
      </c>
      <c r="AQ70" s="984"/>
      <c r="AR70" s="984"/>
      <c r="AS70" s="984"/>
      <c r="AT70" s="984"/>
      <c r="AU70" s="984">
        <v>68</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551</v>
      </c>
      <c r="C71" s="988"/>
      <c r="D71" s="988"/>
      <c r="E71" s="988"/>
      <c r="F71" s="988"/>
      <c r="G71" s="988"/>
      <c r="H71" s="988"/>
      <c r="I71" s="988"/>
      <c r="J71" s="988"/>
      <c r="K71" s="988"/>
      <c r="L71" s="988"/>
      <c r="M71" s="988"/>
      <c r="N71" s="988"/>
      <c r="O71" s="988"/>
      <c r="P71" s="989"/>
      <c r="Q71" s="990">
        <v>1324</v>
      </c>
      <c r="R71" s="984"/>
      <c r="S71" s="984"/>
      <c r="T71" s="984"/>
      <c r="U71" s="984"/>
      <c r="V71" s="984">
        <v>1287</v>
      </c>
      <c r="W71" s="984"/>
      <c r="X71" s="984"/>
      <c r="Y71" s="984"/>
      <c r="Z71" s="984"/>
      <c r="AA71" s="984">
        <v>37</v>
      </c>
      <c r="AB71" s="984"/>
      <c r="AC71" s="984"/>
      <c r="AD71" s="984"/>
      <c r="AE71" s="984"/>
      <c r="AF71" s="984">
        <v>37</v>
      </c>
      <c r="AG71" s="984"/>
      <c r="AH71" s="984"/>
      <c r="AI71" s="984"/>
      <c r="AJ71" s="984"/>
      <c r="AK71" s="984">
        <v>6</v>
      </c>
      <c r="AL71" s="984"/>
      <c r="AM71" s="984"/>
      <c r="AN71" s="984"/>
      <c r="AO71" s="984"/>
      <c r="AP71" s="984">
        <v>1041</v>
      </c>
      <c r="AQ71" s="984"/>
      <c r="AR71" s="984"/>
      <c r="AS71" s="984"/>
      <c r="AT71" s="984"/>
      <c r="AU71" s="984">
        <v>181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552</v>
      </c>
      <c r="C72" s="988"/>
      <c r="D72" s="988"/>
      <c r="E72" s="988"/>
      <c r="F72" s="988"/>
      <c r="G72" s="988"/>
      <c r="H72" s="988"/>
      <c r="I72" s="988"/>
      <c r="J72" s="988"/>
      <c r="K72" s="988"/>
      <c r="L72" s="988"/>
      <c r="M72" s="988"/>
      <c r="N72" s="988"/>
      <c r="O72" s="988"/>
      <c r="P72" s="989"/>
      <c r="Q72" s="990">
        <v>30</v>
      </c>
      <c r="R72" s="984"/>
      <c r="S72" s="984"/>
      <c r="T72" s="984"/>
      <c r="U72" s="984"/>
      <c r="V72" s="984">
        <v>30</v>
      </c>
      <c r="W72" s="984"/>
      <c r="X72" s="984"/>
      <c r="Y72" s="984"/>
      <c r="Z72" s="984"/>
      <c r="AA72" s="984" t="s">
        <v>547</v>
      </c>
      <c r="AB72" s="984"/>
      <c r="AC72" s="984"/>
      <c r="AD72" s="984"/>
      <c r="AE72" s="984"/>
      <c r="AF72" s="984" t="s">
        <v>547</v>
      </c>
      <c r="AG72" s="984"/>
      <c r="AH72" s="984"/>
      <c r="AI72" s="984"/>
      <c r="AJ72" s="984"/>
      <c r="AK72" s="984" t="s">
        <v>547</v>
      </c>
      <c r="AL72" s="984"/>
      <c r="AM72" s="984"/>
      <c r="AN72" s="984"/>
      <c r="AO72" s="984"/>
      <c r="AP72" s="984">
        <v>196</v>
      </c>
      <c r="AQ72" s="984"/>
      <c r="AR72" s="984"/>
      <c r="AS72" s="984"/>
      <c r="AT72" s="984"/>
      <c r="AU72" s="984" t="s">
        <v>547</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553</v>
      </c>
      <c r="C73" s="988"/>
      <c r="D73" s="988"/>
      <c r="E73" s="988"/>
      <c r="F73" s="988"/>
      <c r="G73" s="988"/>
      <c r="H73" s="988"/>
      <c r="I73" s="988"/>
      <c r="J73" s="988"/>
      <c r="K73" s="988"/>
      <c r="L73" s="988"/>
      <c r="M73" s="988"/>
      <c r="N73" s="988"/>
      <c r="O73" s="988"/>
      <c r="P73" s="989"/>
      <c r="Q73" s="990">
        <v>524</v>
      </c>
      <c r="R73" s="984"/>
      <c r="S73" s="984"/>
      <c r="T73" s="984"/>
      <c r="U73" s="984"/>
      <c r="V73" s="984">
        <v>588</v>
      </c>
      <c r="W73" s="984"/>
      <c r="X73" s="984"/>
      <c r="Y73" s="984"/>
      <c r="Z73" s="984"/>
      <c r="AA73" s="984">
        <v>-64</v>
      </c>
      <c r="AB73" s="984"/>
      <c r="AC73" s="984"/>
      <c r="AD73" s="984"/>
      <c r="AE73" s="984"/>
      <c r="AF73" s="984">
        <v>657</v>
      </c>
      <c r="AG73" s="984"/>
      <c r="AH73" s="984"/>
      <c r="AI73" s="984"/>
      <c r="AJ73" s="984"/>
      <c r="AK73" s="984">
        <v>283</v>
      </c>
      <c r="AL73" s="984"/>
      <c r="AM73" s="984"/>
      <c r="AN73" s="984"/>
      <c r="AO73" s="984"/>
      <c r="AP73" s="984">
        <v>2229</v>
      </c>
      <c r="AQ73" s="984"/>
      <c r="AR73" s="984"/>
      <c r="AS73" s="984"/>
      <c r="AT73" s="984"/>
      <c r="AU73" s="984">
        <v>148</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554</v>
      </c>
      <c r="C74" s="988"/>
      <c r="D74" s="988"/>
      <c r="E74" s="988"/>
      <c r="F74" s="988"/>
      <c r="G74" s="988"/>
      <c r="H74" s="988"/>
      <c r="I74" s="988"/>
      <c r="J74" s="988"/>
      <c r="K74" s="988"/>
      <c r="L74" s="988"/>
      <c r="M74" s="988"/>
      <c r="N74" s="988"/>
      <c r="O74" s="988"/>
      <c r="P74" s="989"/>
      <c r="Q74" s="990">
        <v>150</v>
      </c>
      <c r="R74" s="984"/>
      <c r="S74" s="984"/>
      <c r="T74" s="984"/>
      <c r="U74" s="984"/>
      <c r="V74" s="984">
        <v>143</v>
      </c>
      <c r="W74" s="984"/>
      <c r="X74" s="984"/>
      <c r="Y74" s="984"/>
      <c r="Z74" s="984"/>
      <c r="AA74" s="984">
        <v>7</v>
      </c>
      <c r="AB74" s="984"/>
      <c r="AC74" s="984"/>
      <c r="AD74" s="984"/>
      <c r="AE74" s="984"/>
      <c r="AF74" s="984">
        <v>7</v>
      </c>
      <c r="AG74" s="984"/>
      <c r="AH74" s="984"/>
      <c r="AI74" s="984"/>
      <c r="AJ74" s="984"/>
      <c r="AK74" s="984" t="s">
        <v>547</v>
      </c>
      <c r="AL74" s="984"/>
      <c r="AM74" s="984"/>
      <c r="AN74" s="984"/>
      <c r="AO74" s="984"/>
      <c r="AP74" s="984" t="s">
        <v>547</v>
      </c>
      <c r="AQ74" s="984"/>
      <c r="AR74" s="984"/>
      <c r="AS74" s="984"/>
      <c r="AT74" s="984"/>
      <c r="AU74" s="984" t="s">
        <v>547</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555</v>
      </c>
      <c r="C75" s="988"/>
      <c r="D75" s="988"/>
      <c r="E75" s="988"/>
      <c r="F75" s="988"/>
      <c r="G75" s="988"/>
      <c r="H75" s="988"/>
      <c r="I75" s="988"/>
      <c r="J75" s="988"/>
      <c r="K75" s="988"/>
      <c r="L75" s="988"/>
      <c r="M75" s="988"/>
      <c r="N75" s="988"/>
      <c r="O75" s="988"/>
      <c r="P75" s="989"/>
      <c r="Q75" s="991">
        <v>487502</v>
      </c>
      <c r="R75" s="992"/>
      <c r="S75" s="992"/>
      <c r="T75" s="992"/>
      <c r="U75" s="993"/>
      <c r="V75" s="994">
        <v>478943</v>
      </c>
      <c r="W75" s="992"/>
      <c r="X75" s="992"/>
      <c r="Y75" s="992"/>
      <c r="Z75" s="993"/>
      <c r="AA75" s="994">
        <v>8559</v>
      </c>
      <c r="AB75" s="992"/>
      <c r="AC75" s="992"/>
      <c r="AD75" s="992"/>
      <c r="AE75" s="993"/>
      <c r="AF75" s="994">
        <v>8559</v>
      </c>
      <c r="AG75" s="992"/>
      <c r="AH75" s="992"/>
      <c r="AI75" s="992"/>
      <c r="AJ75" s="993"/>
      <c r="AK75" s="994" t="s">
        <v>547</v>
      </c>
      <c r="AL75" s="992"/>
      <c r="AM75" s="992"/>
      <c r="AN75" s="992"/>
      <c r="AO75" s="993"/>
      <c r="AP75" s="994" t="s">
        <v>547</v>
      </c>
      <c r="AQ75" s="992"/>
      <c r="AR75" s="992"/>
      <c r="AS75" s="992"/>
      <c r="AT75" s="993"/>
      <c r="AU75" s="994" t="s">
        <v>547</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556</v>
      </c>
      <c r="C76" s="988"/>
      <c r="D76" s="988"/>
      <c r="E76" s="988"/>
      <c r="F76" s="988"/>
      <c r="G76" s="988"/>
      <c r="H76" s="988"/>
      <c r="I76" s="988"/>
      <c r="J76" s="988"/>
      <c r="K76" s="988"/>
      <c r="L76" s="988"/>
      <c r="M76" s="988"/>
      <c r="N76" s="988"/>
      <c r="O76" s="988"/>
      <c r="P76" s="989"/>
      <c r="Q76" s="991">
        <v>308</v>
      </c>
      <c r="R76" s="992"/>
      <c r="S76" s="992"/>
      <c r="T76" s="992"/>
      <c r="U76" s="993"/>
      <c r="V76" s="994">
        <v>297</v>
      </c>
      <c r="W76" s="992"/>
      <c r="X76" s="992"/>
      <c r="Y76" s="992"/>
      <c r="Z76" s="993"/>
      <c r="AA76" s="994">
        <v>11</v>
      </c>
      <c r="AB76" s="992"/>
      <c r="AC76" s="992"/>
      <c r="AD76" s="992"/>
      <c r="AE76" s="993"/>
      <c r="AF76" s="994">
        <v>11</v>
      </c>
      <c r="AG76" s="992"/>
      <c r="AH76" s="992"/>
      <c r="AI76" s="992"/>
      <c r="AJ76" s="993"/>
      <c r="AK76" s="994">
        <v>27</v>
      </c>
      <c r="AL76" s="992"/>
      <c r="AM76" s="992"/>
      <c r="AN76" s="992"/>
      <c r="AO76" s="993"/>
      <c r="AP76" s="994" t="s">
        <v>547</v>
      </c>
      <c r="AQ76" s="992"/>
      <c r="AR76" s="992"/>
      <c r="AS76" s="992"/>
      <c r="AT76" s="993"/>
      <c r="AU76" s="994" t="s">
        <v>547</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557</v>
      </c>
      <c r="C77" s="988"/>
      <c r="D77" s="988"/>
      <c r="E77" s="988"/>
      <c r="F77" s="988"/>
      <c r="G77" s="988"/>
      <c r="H77" s="988"/>
      <c r="I77" s="988"/>
      <c r="J77" s="988"/>
      <c r="K77" s="988"/>
      <c r="L77" s="988"/>
      <c r="M77" s="988"/>
      <c r="N77" s="988"/>
      <c r="O77" s="988"/>
      <c r="P77" s="989"/>
      <c r="Q77" s="991">
        <v>47</v>
      </c>
      <c r="R77" s="992"/>
      <c r="S77" s="992"/>
      <c r="T77" s="992"/>
      <c r="U77" s="993"/>
      <c r="V77" s="994">
        <v>40</v>
      </c>
      <c r="W77" s="992"/>
      <c r="X77" s="992"/>
      <c r="Y77" s="992"/>
      <c r="Z77" s="993"/>
      <c r="AA77" s="994">
        <v>7</v>
      </c>
      <c r="AB77" s="992"/>
      <c r="AC77" s="992"/>
      <c r="AD77" s="992"/>
      <c r="AE77" s="993"/>
      <c r="AF77" s="994">
        <v>7</v>
      </c>
      <c r="AG77" s="992"/>
      <c r="AH77" s="992"/>
      <c r="AI77" s="992"/>
      <c r="AJ77" s="993"/>
      <c r="AK77" s="994" t="s">
        <v>547</v>
      </c>
      <c r="AL77" s="992"/>
      <c r="AM77" s="992"/>
      <c r="AN77" s="992"/>
      <c r="AO77" s="993"/>
      <c r="AP77" s="994" t="s">
        <v>547</v>
      </c>
      <c r="AQ77" s="992"/>
      <c r="AR77" s="992"/>
      <c r="AS77" s="992"/>
      <c r="AT77" s="993"/>
      <c r="AU77" s="994" t="s">
        <v>547</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9791</v>
      </c>
      <c r="AG88" s="972"/>
      <c r="AH88" s="972"/>
      <c r="AI88" s="972"/>
      <c r="AJ88" s="972"/>
      <c r="AK88" s="976"/>
      <c r="AL88" s="976"/>
      <c r="AM88" s="976"/>
      <c r="AN88" s="976"/>
      <c r="AO88" s="976"/>
      <c r="AP88" s="972">
        <v>3808</v>
      </c>
      <c r="AQ88" s="972"/>
      <c r="AR88" s="972"/>
      <c r="AS88" s="972"/>
      <c r="AT88" s="972"/>
      <c r="AU88" s="972">
        <v>397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468717</v>
      </c>
      <c r="AB110" s="902"/>
      <c r="AC110" s="902"/>
      <c r="AD110" s="902"/>
      <c r="AE110" s="903"/>
      <c r="AF110" s="904">
        <v>531827</v>
      </c>
      <c r="AG110" s="902"/>
      <c r="AH110" s="902"/>
      <c r="AI110" s="902"/>
      <c r="AJ110" s="903"/>
      <c r="AK110" s="904">
        <v>554007</v>
      </c>
      <c r="AL110" s="902"/>
      <c r="AM110" s="902"/>
      <c r="AN110" s="902"/>
      <c r="AO110" s="903"/>
      <c r="AP110" s="905">
        <v>17.899999999999999</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5250304</v>
      </c>
      <c r="BR110" s="855"/>
      <c r="BS110" s="855"/>
      <c r="BT110" s="855"/>
      <c r="BU110" s="855"/>
      <c r="BV110" s="855">
        <v>4963036</v>
      </c>
      <c r="BW110" s="855"/>
      <c r="BX110" s="855"/>
      <c r="BY110" s="855"/>
      <c r="BZ110" s="855"/>
      <c r="CA110" s="855">
        <v>4667931</v>
      </c>
      <c r="CB110" s="855"/>
      <c r="CC110" s="855"/>
      <c r="CD110" s="855"/>
      <c r="CE110" s="855"/>
      <c r="CF110" s="879">
        <v>150.80000000000001</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1520221</v>
      </c>
      <c r="BR112" s="830"/>
      <c r="BS112" s="830"/>
      <c r="BT112" s="830"/>
      <c r="BU112" s="830"/>
      <c r="BV112" s="830">
        <v>1463872</v>
      </c>
      <c r="BW112" s="830"/>
      <c r="BX112" s="830"/>
      <c r="BY112" s="830"/>
      <c r="BZ112" s="830"/>
      <c r="CA112" s="830">
        <v>1189305</v>
      </c>
      <c r="CB112" s="830"/>
      <c r="CC112" s="830"/>
      <c r="CD112" s="830"/>
      <c r="CE112" s="830"/>
      <c r="CF112" s="888">
        <v>38.4</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169212</v>
      </c>
      <c r="AB113" s="932"/>
      <c r="AC113" s="932"/>
      <c r="AD113" s="932"/>
      <c r="AE113" s="933"/>
      <c r="AF113" s="934">
        <v>178637</v>
      </c>
      <c r="AG113" s="932"/>
      <c r="AH113" s="932"/>
      <c r="AI113" s="932"/>
      <c r="AJ113" s="933"/>
      <c r="AK113" s="934">
        <v>95549</v>
      </c>
      <c r="AL113" s="932"/>
      <c r="AM113" s="932"/>
      <c r="AN113" s="932"/>
      <c r="AO113" s="933"/>
      <c r="AP113" s="935">
        <v>3.1</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439894</v>
      </c>
      <c r="BR113" s="830"/>
      <c r="BS113" s="830"/>
      <c r="BT113" s="830"/>
      <c r="BU113" s="830"/>
      <c r="BV113" s="830">
        <v>424713</v>
      </c>
      <c r="BW113" s="830"/>
      <c r="BX113" s="830"/>
      <c r="BY113" s="830"/>
      <c r="BZ113" s="830"/>
      <c r="CA113" s="830">
        <v>397388</v>
      </c>
      <c r="CB113" s="830"/>
      <c r="CC113" s="830"/>
      <c r="CD113" s="830"/>
      <c r="CE113" s="830"/>
      <c r="CF113" s="888">
        <v>12.8</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65833</v>
      </c>
      <c r="AB114" s="793"/>
      <c r="AC114" s="793"/>
      <c r="AD114" s="793"/>
      <c r="AE114" s="794"/>
      <c r="AF114" s="795">
        <v>66260</v>
      </c>
      <c r="AG114" s="793"/>
      <c r="AH114" s="793"/>
      <c r="AI114" s="793"/>
      <c r="AJ114" s="794"/>
      <c r="AK114" s="795">
        <v>57333</v>
      </c>
      <c r="AL114" s="793"/>
      <c r="AM114" s="793"/>
      <c r="AN114" s="793"/>
      <c r="AO114" s="794"/>
      <c r="AP114" s="837">
        <v>1.9</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1166311</v>
      </c>
      <c r="BR114" s="830"/>
      <c r="BS114" s="830"/>
      <c r="BT114" s="830"/>
      <c r="BU114" s="830"/>
      <c r="BV114" s="830">
        <v>1191201</v>
      </c>
      <c r="BW114" s="830"/>
      <c r="BX114" s="830"/>
      <c r="BY114" s="830"/>
      <c r="BZ114" s="830"/>
      <c r="CA114" s="830">
        <v>1092862</v>
      </c>
      <c r="CB114" s="830"/>
      <c r="CC114" s="830"/>
      <c r="CD114" s="830"/>
      <c r="CE114" s="830"/>
      <c r="CF114" s="888">
        <v>35.299999999999997</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3961</v>
      </c>
      <c r="AB115" s="932"/>
      <c r="AC115" s="932"/>
      <c r="AD115" s="932"/>
      <c r="AE115" s="933"/>
      <c r="AF115" s="934">
        <v>3434</v>
      </c>
      <c r="AG115" s="932"/>
      <c r="AH115" s="932"/>
      <c r="AI115" s="932"/>
      <c r="AJ115" s="933"/>
      <c r="AK115" s="934">
        <v>948</v>
      </c>
      <c r="AL115" s="932"/>
      <c r="AM115" s="932"/>
      <c r="AN115" s="932"/>
      <c r="AO115" s="933"/>
      <c r="AP115" s="935">
        <v>0</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707723</v>
      </c>
      <c r="AB117" s="916"/>
      <c r="AC117" s="916"/>
      <c r="AD117" s="916"/>
      <c r="AE117" s="917"/>
      <c r="AF117" s="918">
        <v>780158</v>
      </c>
      <c r="AG117" s="916"/>
      <c r="AH117" s="916"/>
      <c r="AI117" s="916"/>
      <c r="AJ117" s="917"/>
      <c r="AK117" s="918">
        <v>707837</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8376730</v>
      </c>
      <c r="BR119" s="858"/>
      <c r="BS119" s="858"/>
      <c r="BT119" s="858"/>
      <c r="BU119" s="858"/>
      <c r="BV119" s="858">
        <v>8042822</v>
      </c>
      <c r="BW119" s="858"/>
      <c r="BX119" s="858"/>
      <c r="BY119" s="858"/>
      <c r="BZ119" s="858"/>
      <c r="CA119" s="858">
        <v>7347486</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2406516</v>
      </c>
      <c r="BR120" s="855"/>
      <c r="BS120" s="855"/>
      <c r="BT120" s="855"/>
      <c r="BU120" s="855"/>
      <c r="BV120" s="855">
        <v>2657703</v>
      </c>
      <c r="BW120" s="855"/>
      <c r="BX120" s="855"/>
      <c r="BY120" s="855"/>
      <c r="BZ120" s="855"/>
      <c r="CA120" s="855">
        <v>2876587</v>
      </c>
      <c r="CB120" s="855"/>
      <c r="CC120" s="855"/>
      <c r="CD120" s="855"/>
      <c r="CE120" s="855"/>
      <c r="CF120" s="879">
        <v>92.9</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738234</v>
      </c>
      <c r="DR120" s="855"/>
      <c r="DS120" s="855"/>
      <c r="DT120" s="855"/>
      <c r="DU120" s="855"/>
      <c r="DV120" s="856">
        <v>23.8</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3159</v>
      </c>
      <c r="BR121" s="830"/>
      <c r="BS121" s="830"/>
      <c r="BT121" s="830"/>
      <c r="BU121" s="830"/>
      <c r="BV121" s="830">
        <v>3064</v>
      </c>
      <c r="BW121" s="830"/>
      <c r="BX121" s="830"/>
      <c r="BY121" s="830"/>
      <c r="BZ121" s="830"/>
      <c r="CA121" s="830">
        <v>2463</v>
      </c>
      <c r="CB121" s="830"/>
      <c r="CC121" s="830"/>
      <c r="CD121" s="830"/>
      <c r="CE121" s="830"/>
      <c r="CF121" s="888">
        <v>0.1</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246187</v>
      </c>
      <c r="DH121" s="830"/>
      <c r="DI121" s="830"/>
      <c r="DJ121" s="830"/>
      <c r="DK121" s="830"/>
      <c r="DL121" s="830">
        <v>294721</v>
      </c>
      <c r="DM121" s="830"/>
      <c r="DN121" s="830"/>
      <c r="DO121" s="830"/>
      <c r="DP121" s="830"/>
      <c r="DQ121" s="830">
        <v>311275</v>
      </c>
      <c r="DR121" s="830"/>
      <c r="DS121" s="830"/>
      <c r="DT121" s="830"/>
      <c r="DU121" s="830"/>
      <c r="DV121" s="807">
        <v>10.1</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5349986</v>
      </c>
      <c r="BR122" s="858"/>
      <c r="BS122" s="858"/>
      <c r="BT122" s="858"/>
      <c r="BU122" s="858"/>
      <c r="BV122" s="858">
        <v>5072372</v>
      </c>
      <c r="BW122" s="858"/>
      <c r="BX122" s="858"/>
      <c r="BY122" s="858"/>
      <c r="BZ122" s="858"/>
      <c r="CA122" s="858">
        <v>4805373</v>
      </c>
      <c r="CB122" s="858"/>
      <c r="CC122" s="858"/>
      <c r="CD122" s="858"/>
      <c r="CE122" s="858"/>
      <c r="CF122" s="859">
        <v>155.19999999999999</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v>139796</v>
      </c>
      <c r="DR122" s="830"/>
      <c r="DS122" s="830"/>
      <c r="DT122" s="830"/>
      <c r="DU122" s="830"/>
      <c r="DV122" s="807">
        <v>4.5</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7759661</v>
      </c>
      <c r="BR123" s="846"/>
      <c r="BS123" s="846"/>
      <c r="BT123" s="846"/>
      <c r="BU123" s="846"/>
      <c r="BV123" s="846">
        <v>7733139</v>
      </c>
      <c r="BW123" s="846"/>
      <c r="BX123" s="846"/>
      <c r="BY123" s="846"/>
      <c r="BZ123" s="846"/>
      <c r="CA123" s="846">
        <v>7684423</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19.5</v>
      </c>
      <c r="BR124" s="844"/>
      <c r="BS124" s="844"/>
      <c r="BT124" s="844"/>
      <c r="BU124" s="844"/>
      <c r="BV124" s="844">
        <v>10</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v>1274034</v>
      </c>
      <c r="DH124" s="777"/>
      <c r="DI124" s="777"/>
      <c r="DJ124" s="777"/>
      <c r="DK124" s="778"/>
      <c r="DL124" s="779">
        <v>1169151</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3961</v>
      </c>
      <c r="AB127" s="793"/>
      <c r="AC127" s="793"/>
      <c r="AD127" s="793"/>
      <c r="AE127" s="794"/>
      <c r="AF127" s="795">
        <v>3434</v>
      </c>
      <c r="AG127" s="793"/>
      <c r="AH127" s="793"/>
      <c r="AI127" s="793"/>
      <c r="AJ127" s="794"/>
      <c r="AK127" s="795">
        <v>948</v>
      </c>
      <c r="AL127" s="793"/>
      <c r="AM127" s="793"/>
      <c r="AN127" s="793"/>
      <c r="AO127" s="794"/>
      <c r="AP127" s="837">
        <v>0</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t="s">
        <v>122</v>
      </c>
      <c r="AB128" s="814"/>
      <c r="AC128" s="814"/>
      <c r="AD128" s="814"/>
      <c r="AE128" s="815"/>
      <c r="AF128" s="816">
        <v>891</v>
      </c>
      <c r="AG128" s="814"/>
      <c r="AH128" s="814"/>
      <c r="AI128" s="814"/>
      <c r="AJ128" s="815"/>
      <c r="AK128" s="816">
        <v>944</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3611165</v>
      </c>
      <c r="AB129" s="793"/>
      <c r="AC129" s="793"/>
      <c r="AD129" s="793"/>
      <c r="AE129" s="794"/>
      <c r="AF129" s="795">
        <v>3600630</v>
      </c>
      <c r="AG129" s="793"/>
      <c r="AH129" s="793"/>
      <c r="AI129" s="793"/>
      <c r="AJ129" s="794"/>
      <c r="AK129" s="795">
        <v>3605397</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462505</v>
      </c>
      <c r="AB130" s="793"/>
      <c r="AC130" s="793"/>
      <c r="AD130" s="793"/>
      <c r="AE130" s="794"/>
      <c r="AF130" s="795">
        <v>506266</v>
      </c>
      <c r="AG130" s="793"/>
      <c r="AH130" s="793"/>
      <c r="AI130" s="793"/>
      <c r="AJ130" s="794"/>
      <c r="AK130" s="795">
        <v>509900</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7.6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3148660</v>
      </c>
      <c r="AB131" s="777"/>
      <c r="AC131" s="777"/>
      <c r="AD131" s="777"/>
      <c r="AE131" s="778"/>
      <c r="AF131" s="779">
        <v>3094364</v>
      </c>
      <c r="AG131" s="777"/>
      <c r="AH131" s="777"/>
      <c r="AI131" s="777"/>
      <c r="AJ131" s="778"/>
      <c r="AK131" s="779">
        <v>3095497</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7.788011408</v>
      </c>
      <c r="AB132" s="758"/>
      <c r="AC132" s="758"/>
      <c r="AD132" s="758"/>
      <c r="AE132" s="759"/>
      <c r="AF132" s="760">
        <v>8.8225237879999998</v>
      </c>
      <c r="AG132" s="758"/>
      <c r="AH132" s="758"/>
      <c r="AI132" s="758"/>
      <c r="AJ132" s="759"/>
      <c r="AK132" s="760">
        <v>6.3638569189999998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7.4</v>
      </c>
      <c r="AB133" s="737"/>
      <c r="AC133" s="737"/>
      <c r="AD133" s="737"/>
      <c r="AE133" s="738"/>
      <c r="AF133" s="736">
        <v>7.9</v>
      </c>
      <c r="AG133" s="737"/>
      <c r="AH133" s="737"/>
      <c r="AI133" s="737"/>
      <c r="AJ133" s="738"/>
      <c r="AK133" s="736">
        <v>7.6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2Je2dAyiVbEWT1uCJ1ZsvG44HzuS8vOeE1eL14VwBMXdtO5Vx8liQa5YM2XNoP+RS6uIEJehy2rCsLEQTua7A==" saltValue="73/MxwyXzJqSP9dI2teS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9OJh5GEReuUaDGK86ZWVnnpGbIA3NGqgUkVWR0zRdaIgjCSxdZlquWxzfFXXMUYa1NqkTvOMsea93rnN6jI2Hg==" saltValue="TYz2dnYpCGoG4I0DIaPA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il3kuoPMMI/G5F54BvxYN2cfpn5W0FejmSDmnK66LPcidYcFUm69yU8OXlktUJhjPwzVt+THx6PqcvdaCF47A==" saltValue="rekjpNugn9g86DNcp1Wm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31" t="s">
        <v>478</v>
      </c>
      <c r="AP7" s="265"/>
      <c r="AQ7" s="266" t="s">
        <v>479</v>
      </c>
      <c r="AR7" s="267"/>
    </row>
    <row r="8" spans="1:46" x14ac:dyDescent="0.15">
      <c r="A8" s="259"/>
      <c r="AK8" s="268"/>
      <c r="AL8" s="269"/>
      <c r="AM8" s="269"/>
      <c r="AN8" s="270"/>
      <c r="AO8" s="1132"/>
      <c r="AP8" s="271" t="s">
        <v>480</v>
      </c>
      <c r="AQ8" s="272" t="s">
        <v>481</v>
      </c>
      <c r="AR8" s="273" t="s">
        <v>482</v>
      </c>
    </row>
    <row r="9" spans="1:46" x14ac:dyDescent="0.15">
      <c r="A9" s="259"/>
      <c r="AK9" s="1143" t="s">
        <v>483</v>
      </c>
      <c r="AL9" s="1144"/>
      <c r="AM9" s="1144"/>
      <c r="AN9" s="1145"/>
      <c r="AO9" s="274">
        <v>955835</v>
      </c>
      <c r="AP9" s="274">
        <v>127360</v>
      </c>
      <c r="AQ9" s="275">
        <v>143407</v>
      </c>
      <c r="AR9" s="276">
        <v>-11.2</v>
      </c>
    </row>
    <row r="10" spans="1:46" ht="13.5" customHeight="1" x14ac:dyDescent="0.15">
      <c r="A10" s="259"/>
      <c r="AK10" s="1143" t="s">
        <v>484</v>
      </c>
      <c r="AL10" s="1144"/>
      <c r="AM10" s="1144"/>
      <c r="AN10" s="1145"/>
      <c r="AO10" s="277">
        <v>178243</v>
      </c>
      <c r="AP10" s="277">
        <v>23750</v>
      </c>
      <c r="AQ10" s="278">
        <v>20271</v>
      </c>
      <c r="AR10" s="279">
        <v>17.2</v>
      </c>
    </row>
    <row r="11" spans="1:46" ht="13.5" customHeight="1" x14ac:dyDescent="0.15">
      <c r="A11" s="259"/>
      <c r="AK11" s="1143" t="s">
        <v>485</v>
      </c>
      <c r="AL11" s="1144"/>
      <c r="AM11" s="1144"/>
      <c r="AN11" s="1145"/>
      <c r="AO11" s="277">
        <v>23431</v>
      </c>
      <c r="AP11" s="277">
        <v>3122</v>
      </c>
      <c r="AQ11" s="278">
        <v>1412</v>
      </c>
      <c r="AR11" s="279">
        <v>121.1</v>
      </c>
    </row>
    <row r="12" spans="1:46" ht="13.5" customHeight="1" x14ac:dyDescent="0.15">
      <c r="A12" s="259"/>
      <c r="AK12" s="1143" t="s">
        <v>486</v>
      </c>
      <c r="AL12" s="1144"/>
      <c r="AM12" s="1144"/>
      <c r="AN12" s="1145"/>
      <c r="AO12" s="277" t="s">
        <v>487</v>
      </c>
      <c r="AP12" s="277" t="s">
        <v>487</v>
      </c>
      <c r="AQ12" s="278" t="s">
        <v>487</v>
      </c>
      <c r="AR12" s="279" t="s">
        <v>487</v>
      </c>
    </row>
    <row r="13" spans="1:46" ht="13.5" customHeight="1" x14ac:dyDescent="0.15">
      <c r="A13" s="259"/>
      <c r="AK13" s="1143" t="s">
        <v>488</v>
      </c>
      <c r="AL13" s="1144"/>
      <c r="AM13" s="1144"/>
      <c r="AN13" s="1145"/>
      <c r="AO13" s="277">
        <v>40575</v>
      </c>
      <c r="AP13" s="277">
        <v>5406</v>
      </c>
      <c r="AQ13" s="278">
        <v>5234</v>
      </c>
      <c r="AR13" s="279">
        <v>3.3</v>
      </c>
    </row>
    <row r="14" spans="1:46" ht="13.5" customHeight="1" x14ac:dyDescent="0.15">
      <c r="A14" s="259"/>
      <c r="AK14" s="1143" t="s">
        <v>489</v>
      </c>
      <c r="AL14" s="1144"/>
      <c r="AM14" s="1144"/>
      <c r="AN14" s="1145"/>
      <c r="AO14" s="277">
        <v>17117</v>
      </c>
      <c r="AP14" s="277">
        <v>2281</v>
      </c>
      <c r="AQ14" s="278">
        <v>3337</v>
      </c>
      <c r="AR14" s="279">
        <v>-31.6</v>
      </c>
    </row>
    <row r="15" spans="1:46" ht="13.5" customHeight="1" x14ac:dyDescent="0.15">
      <c r="A15" s="259"/>
      <c r="AK15" s="1146" t="s">
        <v>490</v>
      </c>
      <c r="AL15" s="1147"/>
      <c r="AM15" s="1147"/>
      <c r="AN15" s="1148"/>
      <c r="AO15" s="277">
        <v>-70615</v>
      </c>
      <c r="AP15" s="277">
        <v>-9409</v>
      </c>
      <c r="AQ15" s="278">
        <v>-9830</v>
      </c>
      <c r="AR15" s="279">
        <v>-4.3</v>
      </c>
    </row>
    <row r="16" spans="1:46" x14ac:dyDescent="0.15">
      <c r="A16" s="259"/>
      <c r="AK16" s="1146" t="s">
        <v>177</v>
      </c>
      <c r="AL16" s="1147"/>
      <c r="AM16" s="1147"/>
      <c r="AN16" s="1148"/>
      <c r="AO16" s="277">
        <v>1144586</v>
      </c>
      <c r="AP16" s="277">
        <v>152510</v>
      </c>
      <c r="AQ16" s="278">
        <v>163831</v>
      </c>
      <c r="AR16" s="279">
        <v>-6.9</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49" t="s">
        <v>495</v>
      </c>
      <c r="AL21" s="1150"/>
      <c r="AM21" s="1150"/>
      <c r="AN21" s="1151"/>
      <c r="AO21" s="289">
        <v>14.79</v>
      </c>
      <c r="AP21" s="290">
        <v>14.18</v>
      </c>
      <c r="AQ21" s="291">
        <v>0.61</v>
      </c>
      <c r="AS21" s="292"/>
      <c r="AT21" s="288"/>
    </row>
    <row r="22" spans="1:46" s="260" customFormat="1" x14ac:dyDescent="0.15">
      <c r="A22" s="288"/>
      <c r="AK22" s="1149" t="s">
        <v>496</v>
      </c>
      <c r="AL22" s="1150"/>
      <c r="AM22" s="1150"/>
      <c r="AN22" s="1151"/>
      <c r="AO22" s="293">
        <v>97.2</v>
      </c>
      <c r="AP22" s="294">
        <v>95.4</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31" t="s">
        <v>478</v>
      </c>
      <c r="AP30" s="265"/>
      <c r="AQ30" s="266" t="s">
        <v>479</v>
      </c>
      <c r="AR30" s="267"/>
    </row>
    <row r="31" spans="1:46" x14ac:dyDescent="0.15">
      <c r="A31" s="259"/>
      <c r="AK31" s="268"/>
      <c r="AL31" s="269"/>
      <c r="AM31" s="269"/>
      <c r="AN31" s="270"/>
      <c r="AO31" s="1132"/>
      <c r="AP31" s="271" t="s">
        <v>480</v>
      </c>
      <c r="AQ31" s="272" t="s">
        <v>481</v>
      </c>
      <c r="AR31" s="273" t="s">
        <v>482</v>
      </c>
    </row>
    <row r="32" spans="1:46" ht="27" customHeight="1" x14ac:dyDescent="0.15">
      <c r="A32" s="259"/>
      <c r="AK32" s="1133" t="s">
        <v>500</v>
      </c>
      <c r="AL32" s="1134"/>
      <c r="AM32" s="1134"/>
      <c r="AN32" s="1135"/>
      <c r="AO32" s="303">
        <v>554007</v>
      </c>
      <c r="AP32" s="303">
        <v>73818</v>
      </c>
      <c r="AQ32" s="304">
        <v>86321</v>
      </c>
      <c r="AR32" s="305">
        <v>-14.5</v>
      </c>
    </row>
    <row r="33" spans="1:46" ht="13.5" customHeight="1" x14ac:dyDescent="0.15">
      <c r="A33" s="259"/>
      <c r="AK33" s="1133" t="s">
        <v>501</v>
      </c>
      <c r="AL33" s="1134"/>
      <c r="AM33" s="1134"/>
      <c r="AN33" s="1135"/>
      <c r="AO33" s="303" t="s">
        <v>487</v>
      </c>
      <c r="AP33" s="303" t="s">
        <v>487</v>
      </c>
      <c r="AQ33" s="304" t="s">
        <v>487</v>
      </c>
      <c r="AR33" s="305" t="s">
        <v>487</v>
      </c>
    </row>
    <row r="34" spans="1:46" ht="27" customHeight="1" x14ac:dyDescent="0.15">
      <c r="A34" s="259"/>
      <c r="AK34" s="1133" t="s">
        <v>502</v>
      </c>
      <c r="AL34" s="1134"/>
      <c r="AM34" s="1134"/>
      <c r="AN34" s="1135"/>
      <c r="AO34" s="303" t="s">
        <v>487</v>
      </c>
      <c r="AP34" s="303" t="s">
        <v>487</v>
      </c>
      <c r="AQ34" s="304" t="s">
        <v>487</v>
      </c>
      <c r="AR34" s="305" t="s">
        <v>487</v>
      </c>
    </row>
    <row r="35" spans="1:46" ht="27" customHeight="1" x14ac:dyDescent="0.15">
      <c r="A35" s="259"/>
      <c r="AK35" s="1133" t="s">
        <v>503</v>
      </c>
      <c r="AL35" s="1134"/>
      <c r="AM35" s="1134"/>
      <c r="AN35" s="1135"/>
      <c r="AO35" s="303">
        <v>95549</v>
      </c>
      <c r="AP35" s="303">
        <v>12731</v>
      </c>
      <c r="AQ35" s="304">
        <v>18581</v>
      </c>
      <c r="AR35" s="305">
        <v>-31.5</v>
      </c>
    </row>
    <row r="36" spans="1:46" ht="27" customHeight="1" x14ac:dyDescent="0.15">
      <c r="A36" s="259"/>
      <c r="AK36" s="1133" t="s">
        <v>504</v>
      </c>
      <c r="AL36" s="1134"/>
      <c r="AM36" s="1134"/>
      <c r="AN36" s="1135"/>
      <c r="AO36" s="303">
        <v>57333</v>
      </c>
      <c r="AP36" s="303">
        <v>7639</v>
      </c>
      <c r="AQ36" s="304">
        <v>4521</v>
      </c>
      <c r="AR36" s="305">
        <v>69</v>
      </c>
    </row>
    <row r="37" spans="1:46" ht="13.5" customHeight="1" x14ac:dyDescent="0.15">
      <c r="A37" s="259"/>
      <c r="AK37" s="1133" t="s">
        <v>505</v>
      </c>
      <c r="AL37" s="1134"/>
      <c r="AM37" s="1134"/>
      <c r="AN37" s="1135"/>
      <c r="AO37" s="303">
        <v>948</v>
      </c>
      <c r="AP37" s="303">
        <v>126</v>
      </c>
      <c r="AQ37" s="304">
        <v>983</v>
      </c>
      <c r="AR37" s="305">
        <v>-87.2</v>
      </c>
    </row>
    <row r="38" spans="1:46" ht="27" customHeight="1" x14ac:dyDescent="0.15">
      <c r="A38" s="259"/>
      <c r="AK38" s="1136" t="s">
        <v>506</v>
      </c>
      <c r="AL38" s="1137"/>
      <c r="AM38" s="1137"/>
      <c r="AN38" s="1138"/>
      <c r="AO38" s="306" t="s">
        <v>487</v>
      </c>
      <c r="AP38" s="306" t="s">
        <v>487</v>
      </c>
      <c r="AQ38" s="307">
        <v>20</v>
      </c>
      <c r="AR38" s="295" t="s">
        <v>487</v>
      </c>
      <c r="AS38" s="302"/>
    </row>
    <row r="39" spans="1:46" x14ac:dyDescent="0.15">
      <c r="A39" s="259"/>
      <c r="AK39" s="1136" t="s">
        <v>507</v>
      </c>
      <c r="AL39" s="1137"/>
      <c r="AM39" s="1137"/>
      <c r="AN39" s="1138"/>
      <c r="AO39" s="303">
        <v>-944</v>
      </c>
      <c r="AP39" s="303">
        <v>-126</v>
      </c>
      <c r="AQ39" s="304">
        <v>-4212</v>
      </c>
      <c r="AR39" s="305">
        <v>-97</v>
      </c>
      <c r="AS39" s="302"/>
    </row>
    <row r="40" spans="1:46" ht="27" customHeight="1" x14ac:dyDescent="0.15">
      <c r="A40" s="259"/>
      <c r="AK40" s="1133" t="s">
        <v>508</v>
      </c>
      <c r="AL40" s="1134"/>
      <c r="AM40" s="1134"/>
      <c r="AN40" s="1135"/>
      <c r="AO40" s="303">
        <v>-509900</v>
      </c>
      <c r="AP40" s="303">
        <v>-67941</v>
      </c>
      <c r="AQ40" s="304">
        <v>-70783</v>
      </c>
      <c r="AR40" s="305">
        <v>-4</v>
      </c>
      <c r="AS40" s="302"/>
    </row>
    <row r="41" spans="1:46" x14ac:dyDescent="0.15">
      <c r="A41" s="259"/>
      <c r="AK41" s="1139" t="s">
        <v>287</v>
      </c>
      <c r="AL41" s="1140"/>
      <c r="AM41" s="1140"/>
      <c r="AN41" s="1141"/>
      <c r="AO41" s="303">
        <v>196993</v>
      </c>
      <c r="AP41" s="303">
        <v>26248</v>
      </c>
      <c r="AQ41" s="304">
        <v>35432</v>
      </c>
      <c r="AR41" s="305">
        <v>-25.9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26" t="s">
        <v>478</v>
      </c>
      <c r="AN49" s="1128" t="s">
        <v>511</v>
      </c>
      <c r="AO49" s="1129"/>
      <c r="AP49" s="1129"/>
      <c r="AQ49" s="1129"/>
      <c r="AR49" s="1130"/>
    </row>
    <row r="50" spans="1:44" x14ac:dyDescent="0.15">
      <c r="A50" s="259"/>
      <c r="AK50" s="317"/>
      <c r="AL50" s="318"/>
      <c r="AM50" s="1127"/>
      <c r="AN50" s="319" t="s">
        <v>512</v>
      </c>
      <c r="AO50" s="320" t="s">
        <v>513</v>
      </c>
      <c r="AP50" s="321" t="s">
        <v>514</v>
      </c>
      <c r="AQ50" s="322" t="s">
        <v>515</v>
      </c>
      <c r="AR50" s="323" t="s">
        <v>516</v>
      </c>
    </row>
    <row r="51" spans="1:44" x14ac:dyDescent="0.15">
      <c r="A51" s="259"/>
      <c r="AK51" s="315" t="s">
        <v>517</v>
      </c>
      <c r="AL51" s="316"/>
      <c r="AM51" s="324">
        <v>809504</v>
      </c>
      <c r="AN51" s="325">
        <v>99119</v>
      </c>
      <c r="AO51" s="326">
        <v>8.9</v>
      </c>
      <c r="AP51" s="327">
        <v>145139</v>
      </c>
      <c r="AQ51" s="328">
        <v>19.5</v>
      </c>
      <c r="AR51" s="329">
        <v>-10.6</v>
      </c>
    </row>
    <row r="52" spans="1:44" x14ac:dyDescent="0.15">
      <c r="A52" s="259"/>
      <c r="AK52" s="330"/>
      <c r="AL52" s="331" t="s">
        <v>518</v>
      </c>
      <c r="AM52" s="332">
        <v>501197</v>
      </c>
      <c r="AN52" s="333">
        <v>61369</v>
      </c>
      <c r="AO52" s="334">
        <v>-0.2</v>
      </c>
      <c r="AP52" s="335">
        <v>83762</v>
      </c>
      <c r="AQ52" s="336">
        <v>33.1</v>
      </c>
      <c r="AR52" s="337">
        <v>-33.299999999999997</v>
      </c>
    </row>
    <row r="53" spans="1:44" x14ac:dyDescent="0.15">
      <c r="A53" s="259"/>
      <c r="AK53" s="315" t="s">
        <v>519</v>
      </c>
      <c r="AL53" s="316"/>
      <c r="AM53" s="324">
        <v>1001858</v>
      </c>
      <c r="AN53" s="325">
        <v>124889</v>
      </c>
      <c r="AO53" s="326">
        <v>26</v>
      </c>
      <c r="AP53" s="327">
        <v>125391</v>
      </c>
      <c r="AQ53" s="328">
        <v>-13.6</v>
      </c>
      <c r="AR53" s="329">
        <v>39.6</v>
      </c>
    </row>
    <row r="54" spans="1:44" x14ac:dyDescent="0.15">
      <c r="A54" s="259"/>
      <c r="AK54" s="330"/>
      <c r="AL54" s="331" t="s">
        <v>518</v>
      </c>
      <c r="AM54" s="332">
        <v>591306</v>
      </c>
      <c r="AN54" s="333">
        <v>73711</v>
      </c>
      <c r="AO54" s="334">
        <v>20.100000000000001</v>
      </c>
      <c r="AP54" s="335">
        <v>68516</v>
      </c>
      <c r="AQ54" s="336">
        <v>-18.2</v>
      </c>
      <c r="AR54" s="337">
        <v>38.299999999999997</v>
      </c>
    </row>
    <row r="55" spans="1:44" x14ac:dyDescent="0.15">
      <c r="A55" s="259"/>
      <c r="AK55" s="315" t="s">
        <v>520</v>
      </c>
      <c r="AL55" s="316"/>
      <c r="AM55" s="324">
        <v>970903</v>
      </c>
      <c r="AN55" s="325">
        <v>123587</v>
      </c>
      <c r="AO55" s="326">
        <v>-1</v>
      </c>
      <c r="AP55" s="327">
        <v>138402</v>
      </c>
      <c r="AQ55" s="328">
        <v>10.4</v>
      </c>
      <c r="AR55" s="329">
        <v>-11.4</v>
      </c>
    </row>
    <row r="56" spans="1:44" x14ac:dyDescent="0.15">
      <c r="A56" s="259"/>
      <c r="AK56" s="330"/>
      <c r="AL56" s="331" t="s">
        <v>518</v>
      </c>
      <c r="AM56" s="332">
        <v>614211</v>
      </c>
      <c r="AN56" s="333">
        <v>78184</v>
      </c>
      <c r="AO56" s="334">
        <v>6.1</v>
      </c>
      <c r="AP56" s="335">
        <v>70652</v>
      </c>
      <c r="AQ56" s="336">
        <v>3.1</v>
      </c>
      <c r="AR56" s="337">
        <v>3</v>
      </c>
    </row>
    <row r="57" spans="1:44" x14ac:dyDescent="0.15">
      <c r="A57" s="259"/>
      <c r="AK57" s="315" t="s">
        <v>521</v>
      </c>
      <c r="AL57" s="316"/>
      <c r="AM57" s="324">
        <v>545912</v>
      </c>
      <c r="AN57" s="325">
        <v>70659</v>
      </c>
      <c r="AO57" s="326">
        <v>-42.8</v>
      </c>
      <c r="AP57" s="327">
        <v>146367</v>
      </c>
      <c r="AQ57" s="328">
        <v>5.8</v>
      </c>
      <c r="AR57" s="329">
        <v>-48.6</v>
      </c>
    </row>
    <row r="58" spans="1:44" x14ac:dyDescent="0.15">
      <c r="A58" s="259"/>
      <c r="AK58" s="330"/>
      <c r="AL58" s="331" t="s">
        <v>518</v>
      </c>
      <c r="AM58" s="332">
        <v>446875</v>
      </c>
      <c r="AN58" s="333">
        <v>57840</v>
      </c>
      <c r="AO58" s="334">
        <v>-26</v>
      </c>
      <c r="AP58" s="335">
        <v>79441</v>
      </c>
      <c r="AQ58" s="336">
        <v>12.4</v>
      </c>
      <c r="AR58" s="337">
        <v>-38.4</v>
      </c>
    </row>
    <row r="59" spans="1:44" x14ac:dyDescent="0.15">
      <c r="A59" s="259"/>
      <c r="AK59" s="315" t="s">
        <v>522</v>
      </c>
      <c r="AL59" s="316"/>
      <c r="AM59" s="324">
        <v>427983</v>
      </c>
      <c r="AN59" s="325">
        <v>57026</v>
      </c>
      <c r="AO59" s="326">
        <v>-19.3</v>
      </c>
      <c r="AP59" s="327">
        <v>165181</v>
      </c>
      <c r="AQ59" s="328">
        <v>12.9</v>
      </c>
      <c r="AR59" s="329">
        <v>-32.200000000000003</v>
      </c>
    </row>
    <row r="60" spans="1:44" x14ac:dyDescent="0.15">
      <c r="A60" s="259"/>
      <c r="AK60" s="330"/>
      <c r="AL60" s="331" t="s">
        <v>518</v>
      </c>
      <c r="AM60" s="332">
        <v>243590</v>
      </c>
      <c r="AN60" s="333">
        <v>32457</v>
      </c>
      <c r="AO60" s="334">
        <v>-43.9</v>
      </c>
      <c r="AP60" s="335">
        <v>82246</v>
      </c>
      <c r="AQ60" s="336">
        <v>3.5</v>
      </c>
      <c r="AR60" s="337">
        <v>-47.4</v>
      </c>
    </row>
    <row r="61" spans="1:44" x14ac:dyDescent="0.15">
      <c r="A61" s="259"/>
      <c r="AK61" s="315" t="s">
        <v>523</v>
      </c>
      <c r="AL61" s="338"/>
      <c r="AM61" s="324">
        <v>751232</v>
      </c>
      <c r="AN61" s="325">
        <v>95056</v>
      </c>
      <c r="AO61" s="326">
        <v>-5.6</v>
      </c>
      <c r="AP61" s="327">
        <v>144096</v>
      </c>
      <c r="AQ61" s="339">
        <v>7</v>
      </c>
      <c r="AR61" s="329">
        <v>-12.6</v>
      </c>
    </row>
    <row r="62" spans="1:44" x14ac:dyDescent="0.15">
      <c r="A62" s="259"/>
      <c r="AK62" s="330"/>
      <c r="AL62" s="331" t="s">
        <v>518</v>
      </c>
      <c r="AM62" s="332">
        <v>479436</v>
      </c>
      <c r="AN62" s="333">
        <v>60712</v>
      </c>
      <c r="AO62" s="334">
        <v>-8.8000000000000007</v>
      </c>
      <c r="AP62" s="335">
        <v>76923</v>
      </c>
      <c r="AQ62" s="336">
        <v>6.8</v>
      </c>
      <c r="AR62" s="337">
        <v>-15.6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Nz8f2pU317PjJIy3Ov10+DFj9NbQTnxyZnWJAD3qN7y7MS0t4QREysu2Phpt2OZIxMVxNz3zwyRu1BvLnwQYw==" saltValue="SqSIaH8LeE1HMT96EFTu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cFTl5fWFPypa3BGRrCQQ89+bnVxrz1QdU7u7DNtx32h/EYpGgHiz1Fs7MnFee4P2c+5uaxrJdjRDuqp9Tbicg==" saltValue="3IypuUehdI4QOGZOWfIO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WlTMWcU/go2oadcI5XooYGP9pWzSTXXy8onDQ8aH4xRP92K8+JGkRIoSw/Emf1ks4TnGuqR+56WTOF5626j6zA==" saltValue="aV+rniYVSzf2g34bunVT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34.659999999999997</v>
      </c>
      <c r="G47" s="12">
        <v>32.28</v>
      </c>
      <c r="H47" s="12">
        <v>33.31</v>
      </c>
      <c r="I47" s="12">
        <v>36.270000000000003</v>
      </c>
      <c r="J47" s="13">
        <v>36.31</v>
      </c>
    </row>
    <row r="48" spans="2:10" ht="57.75" customHeight="1" x14ac:dyDescent="0.15">
      <c r="B48" s="14"/>
      <c r="C48" s="1154" t="s">
        <v>4</v>
      </c>
      <c r="D48" s="1154"/>
      <c r="E48" s="1155"/>
      <c r="F48" s="15">
        <v>3.4</v>
      </c>
      <c r="G48" s="16">
        <v>6.44</v>
      </c>
      <c r="H48" s="16">
        <v>7.63</v>
      </c>
      <c r="I48" s="16">
        <v>7.7</v>
      </c>
      <c r="J48" s="17">
        <v>7.46</v>
      </c>
    </row>
    <row r="49" spans="2:10" ht="57.75" customHeight="1" thickBot="1" x14ac:dyDescent="0.2">
      <c r="B49" s="18"/>
      <c r="C49" s="1156" t="s">
        <v>5</v>
      </c>
      <c r="D49" s="1156"/>
      <c r="E49" s="1157"/>
      <c r="F49" s="19" t="s">
        <v>530</v>
      </c>
      <c r="G49" s="20">
        <v>3.77</v>
      </c>
      <c r="H49" s="20">
        <v>5.41</v>
      </c>
      <c r="I49" s="20">
        <v>3.03</v>
      </c>
      <c r="J49" s="21" t="s">
        <v>531</v>
      </c>
    </row>
    <row r="50" spans="2:10" x14ac:dyDescent="0.15"/>
  </sheetData>
  <sheetProtection algorithmName="SHA-512" hashValue="0aFUqZJ750gTb9hdkdZ6vCOQxSd7i3q/5rI+Dm2pDu0v1nqb1NcGDLuqk0/GABviDs90SyQ+UFI7CnygyCm4qA==" saltValue="um/7MoorZB7zpF1Oxzjd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minami</cp:lastModifiedBy>
  <cp:lastPrinted>2025-09-18T01:57:03Z</cp:lastPrinted>
  <dcterms:created xsi:type="dcterms:W3CDTF">2025-02-19T02:55:26Z</dcterms:created>
  <dcterms:modified xsi:type="dcterms:W3CDTF">2025-09-18T05:19:51Z</dcterms:modified>
  <cp:category/>
</cp:coreProperties>
</file>