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<sst xmlns="http://schemas.openxmlformats.org/spreadsheetml/2006/main" xmlns:r="http://schemas.openxmlformats.org/officeDocument/2006/relationships" count="551" uniqueCount="551">
  <si>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</si>
  <si>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</si>
  <si>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</si>
  <si>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</si>
  <si>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</si>
  <si>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</si>
  <si>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</si>
  <si>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</si>
  <si>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</si>
  <si>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</si>
  <si>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</si>
  <si>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</si>
  <si>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</si>
  <si>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</si>
  <si>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</si>
  <si>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</si>
  <si>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</si>
  <si>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</si>
  <si>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</si>
  <si>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</si>
  <si>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</si>
  <si>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</si>
  <si>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元利償還金</t>
  </si>
  <si>
    <t>分子の構造</t>
    <rPh sb="0" eb="2">
      <t>ブンシ</t>
    </rPh>
    <rPh sb="3" eb="5">
      <t>コウゾウ</t>
    </rPh>
    <phoneticPr fontId="35"/>
  </si>
  <si>
    <t>（百万円）</t>
  </si>
  <si>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</si>
  <si>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</si>
  <si>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</si>
  <si>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</si>
  <si>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</si>
  <si>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</si>
  <si>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</si>
  <si>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</si>
  <si>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</si>
  <si>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</si>
  <si>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</si>
  <si>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</si>
  <si>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</si>
  <si>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</si>
  <si>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</si>
  <si>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</si>
  <si>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</si>
  <si>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</si>
  <si>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</si>
  <si>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</si>
  <si>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</si>
  <si>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</si>
  <si>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</si>
  <si>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</si>
  <si>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簡易水道事業特別会計</t>
  </si>
  <si>
    <t>算入公債費等</t>
  </si>
  <si>
    <t>(A)－(B)</t>
  </si>
  <si>
    <t>(注釈)</t>
    <rPh sb="1" eb="2">
      <t>チュウ</t>
    </rPh>
    <rPh sb="2" eb="3">
      <t>シャク</t>
    </rPh>
    <phoneticPr fontId="35"/>
  </si>
  <si>
    <t>当該団体
からの
補助金</t>
  </si>
  <si>
    <t>上水道事業特別会計</t>
  </si>
  <si>
    <t>実質公債費比率の分子</t>
  </si>
  <si>
    <t>国有提供交付金(特別区財調交付金)</t>
  </si>
  <si>
    <t>一般会計等に係る地方債の現在高</t>
  </si>
  <si>
    <t>人口密度 (人/k㎡)</t>
    <rPh sb="0" eb="2">
      <t>ジンコウ</t>
    </rPh>
    <rPh sb="2" eb="4">
      <t>ミツド</t>
    </rPh>
    <phoneticPr fontId="35"/>
  </si>
  <si>
    <t>静岡地方税滞納整理機構</t>
    <rPh sb="0" eb="2">
      <t>シズオカ</t>
    </rPh>
    <rPh sb="2" eb="4">
      <t>チホウ</t>
    </rPh>
    <rPh sb="4" eb="5">
      <t>ゼイ</t>
    </rPh>
    <rPh sb="5" eb="7">
      <t>タイノウ</t>
    </rPh>
    <rPh sb="7" eb="9">
      <t>セイリ</t>
    </rPh>
    <rPh sb="9" eb="11">
      <t>キコウ</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</si>
  <si>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</si>
  <si>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</si>
  <si>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</si>
  <si>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</si>
  <si>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</si>
  <si>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</si>
  <si>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</si>
  <si>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</si>
  <si>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</si>
  <si>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</si>
  <si>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</si>
  <si>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</si>
  <si>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</si>
  <si>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</si>
  <si>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</si>
  <si>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</si>
  <si>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</si>
  <si>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</si>
  <si>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</si>
  <si>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</si>
  <si>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</si>
  <si>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</si>
  <si>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</si>
  <si>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</si>
  <si>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</si>
  <si>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</si>
  <si>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</si>
  <si>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</si>
  <si>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</si>
  <si>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</si>
  <si>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</si>
  <si>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</si>
  <si>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</si>
  <si>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</si>
  <si>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</si>
  <si>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</si>
  <si>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</si>
  <si>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</si>
  <si>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</si>
  <si>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</si>
  <si>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</si>
  <si>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</si>
  <si>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</si>
  <si>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</si>
  <si>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</si>
  <si>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</si>
  <si>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</si>
  <si>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</si>
  <si>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</si>
  <si>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</si>
  <si>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</si>
  <si>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</si>
  <si>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</si>
  <si>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</si>
  <si>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</si>
  <si>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</si>
  <si>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</si>
  <si>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</si>
  <si>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</si>
  <si>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</si>
  <si>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</si>
  <si>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</si>
  <si>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</si>
  <si>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</si>
  <si>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</si>
  <si>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</si>
  <si>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</si>
  <si>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</si>
  <si>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</si>
  <si>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</si>
  <si>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</si>
  <si>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</si>
  <si>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</si>
  <si>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</si>
  <si>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</si>
  <si>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</si>
  <si>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</si>
  <si>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</si>
  <si>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</si>
  <si>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</si>
  <si>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</si>
  <si>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</si>
  <si>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</si>
  <si>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</si>
  <si>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</si>
  <si>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Ⅴ－２</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</si>
  <si>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</si>
  <si>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</si>
  <si>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</si>
  <si>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</si>
  <si>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</si>
  <si>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</si>
  <si>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</si>
  <si>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</si>
  <si>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</si>
  <si>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</si>
  <si>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</si>
  <si>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</si>
  <si>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</si>
  <si>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</si>
  <si>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</si>
  <si>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</si>
  <si>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</si>
  <si>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函南町</t>
  </si>
  <si>
    <t>　法定目的税</t>
  </si>
  <si>
    <t>経常損益</t>
  </si>
  <si>
    <t>地方交付税種地</t>
    <rPh sb="0" eb="2">
      <t>チホウ</t>
    </rPh>
    <rPh sb="2" eb="5">
      <t>コウフゼイ</t>
    </rPh>
    <rPh sb="5" eb="6">
      <t>シュ</t>
    </rPh>
    <rPh sb="6" eb="7">
      <t>チ</t>
    </rPh>
    <phoneticPr fontId="35"/>
  </si>
  <si>
    <t>2-3</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</si>
  <si>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</si>
  <si>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</si>
  <si>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</si>
  <si>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</si>
  <si>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</si>
  <si>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</si>
  <si>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</si>
  <si>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</si>
  <si>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</si>
  <si>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</si>
  <si>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</si>
  <si>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</si>
  <si>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</si>
  <si>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駿東伊豆消防組合</t>
    <rPh sb="0" eb="2">
      <t>スントウ</t>
    </rPh>
    <rPh sb="2" eb="4">
      <t>イズ</t>
    </rPh>
    <rPh sb="4" eb="6">
      <t>ショウボウ</t>
    </rPh>
    <rPh sb="6" eb="8">
      <t>クミアイ</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</si>
  <si>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</si>
  <si>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</si>
  <si>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</si>
  <si>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</si>
  <si>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参考</t>
    <rPh sb="0" eb="2">
      <t>サンコウ</t>
    </rPh>
    <phoneticPr fontId="35"/>
  </si>
  <si>
    <t>○</t>
  </si>
  <si>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</si>
  <si>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</si>
  <si>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</si>
  <si>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</si>
  <si>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</si>
  <si>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</si>
  <si>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</si>
  <si>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</si>
  <si>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</si>
  <si>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</si>
  <si>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</si>
  <si>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</si>
  <si>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</si>
  <si>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</si>
  <si>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</si>
  <si>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</si>
  <si>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</si>
  <si>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</si>
  <si>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</si>
  <si>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</si>
  <si>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</si>
  <si>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</si>
  <si>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</si>
  <si>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</si>
  <si>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</si>
  <si>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</si>
  <si>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</si>
  <si>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</si>
  <si>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</si>
  <si>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</si>
  <si>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</si>
  <si>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</si>
  <si>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</si>
  <si>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</si>
  <si>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</si>
  <si>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</si>
  <si>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</si>
  <si>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運動公園建設基金</t>
    <rPh sb="0" eb="2">
      <t>ウンドウ</t>
    </rPh>
    <rPh sb="2" eb="4">
      <t>コウエン</t>
    </rPh>
    <rPh sb="4" eb="6">
      <t>ケンセツ</t>
    </rPh>
    <rPh sb="6" eb="8">
      <t>キキン</t>
    </rPh>
    <phoneticPr fontId="35"/>
  </si>
  <si>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</si>
  <si>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</si>
  <si>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</si>
  <si>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</si>
  <si>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</si>
  <si>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</si>
  <si>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</si>
  <si>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他会計等
からの
繰入金</t>
    <rPh sb="9" eb="11">
      <t>クリイレ</t>
    </rPh>
    <rPh sb="11" eb="12">
      <t>キン</t>
    </rPh>
    <phoneticPr fontId="34"/>
  </si>
  <si>
    <t>-1.1</t>
  </si>
  <si>
    <t>当該団体（円）</t>
    <rPh sb="0" eb="2">
      <t>トウガイ</t>
    </rPh>
    <rPh sb="2" eb="4">
      <t>ダンタイ</t>
    </rPh>
    <rPh sb="5" eb="6">
      <t>エン</t>
    </rPh>
    <phoneticPr fontId="35"/>
  </si>
  <si>
    <t>-1.2</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</si>
  <si>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</si>
  <si>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</si>
  <si>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</si>
  <si>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</si>
  <si>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</si>
  <si>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</si>
  <si>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</si>
  <si>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</si>
  <si>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</si>
  <si>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</si>
  <si>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</si>
  <si>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</si>
  <si>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</si>
  <si>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</si>
  <si>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</si>
  <si>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</si>
  <si>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</si>
  <si>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</si>
  <si>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</si>
  <si>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</si>
  <si>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</si>
  <si>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</si>
  <si>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</si>
  <si>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</si>
  <si>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</si>
  <si>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</si>
  <si>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</si>
  <si>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</si>
  <si>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</si>
  <si>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</si>
  <si>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</si>
  <si>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</si>
  <si>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</si>
  <si>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</si>
  <si>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</si>
  <si>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</si>
  <si>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</si>
  <si>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</si>
  <si>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</si>
  <si>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</si>
  <si>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</si>
  <si>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</si>
  <si>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</si>
  <si>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</si>
  <si>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</si>
  <si>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</si>
  <si>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</si>
  <si>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</si>
  <si>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</si>
  <si>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</si>
  <si>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</si>
  <si>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</si>
  <si>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</si>
  <si>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</si>
  <si>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</si>
  <si>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</si>
  <si>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</si>
  <si>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</si>
  <si>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</si>
  <si>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</si>
  <si>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</si>
  <si>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3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</si>
  <si>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</si>
  <si>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</si>
  <si>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</si>
  <si>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</si>
  <si>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静岡県函南町</t>
  </si>
  <si>
    <t>分母比</t>
    <rPh sb="0" eb="2">
      <t>ブンボ</t>
    </rPh>
    <rPh sb="2" eb="3">
      <t>ヒ</t>
    </rPh>
    <phoneticPr fontId="35"/>
  </si>
  <si>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</si>
  <si>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</si>
  <si>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</si>
  <si>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</si>
  <si>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</si>
  <si>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</si>
  <si>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</si>
  <si>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</si>
  <si>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</si>
  <si>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</si>
  <si>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</si>
  <si>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</si>
  <si>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酪農王国株式会社</t>
    <rPh sb="0" eb="2">
      <t>ラクノウ</t>
    </rPh>
    <rPh sb="2" eb="4">
      <t>オウコク</t>
    </rPh>
    <rPh sb="4" eb="8">
      <t>カブシキガイシャ</t>
    </rPh>
    <phoneticPr fontId="35"/>
  </si>
  <si>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</si>
  <si>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</si>
  <si>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</si>
  <si>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</si>
  <si>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</si>
  <si>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</si>
  <si>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</si>
  <si>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</si>
  <si>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</si>
  <si>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</si>
  <si>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</si>
  <si>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</si>
  <si>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</si>
  <si>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</si>
  <si>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</si>
  <si>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</si>
  <si>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</si>
  <si>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</si>
  <si>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</si>
  <si>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</si>
  <si>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</si>
  <si>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</si>
  <si>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</si>
  <si>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</si>
  <si>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</si>
  <si>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</si>
  <si>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</si>
  <si>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</si>
  <si>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</si>
  <si>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</si>
  <si>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</si>
  <si>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</si>
  <si>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</si>
  <si>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</si>
  <si>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</si>
  <si>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</si>
  <si>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</si>
  <si>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</si>
  <si>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</si>
  <si>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</si>
  <si>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</si>
  <si>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</si>
  <si>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</si>
  <si>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</si>
  <si>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</si>
  <si>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</si>
  <si>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</si>
  <si>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</si>
  <si>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</si>
  <si>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</si>
  <si>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</si>
  <si>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7.21</t>
  </si>
  <si>
    <t>　新型コロナウイルス感染症対策地方税減収補塡特別交付金</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</si>
  <si>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</si>
  <si>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</si>
  <si>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</si>
  <si>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</si>
  <si>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</si>
  <si>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</si>
  <si>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</si>
  <si>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</si>
  <si>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</si>
  <si>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</si>
  <si>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箱根山禁伐林組合</t>
    <rPh sb="0" eb="2">
      <t>ハコネ</t>
    </rPh>
    <rPh sb="2" eb="3">
      <t>サン</t>
    </rPh>
    <rPh sb="3" eb="4">
      <t>キン</t>
    </rPh>
    <rPh sb="4" eb="5">
      <t>バツ</t>
    </rPh>
    <rPh sb="5" eb="6">
      <t>リン</t>
    </rPh>
    <rPh sb="6" eb="8">
      <t>クミアイ</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</si>
  <si>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</si>
  <si>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</si>
  <si>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</si>
  <si>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</si>
  <si>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</si>
  <si>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</si>
  <si>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</si>
  <si>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</si>
  <si>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</si>
  <si>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</si>
  <si>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</si>
  <si>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</si>
  <si>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</si>
  <si>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</si>
  <si>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</si>
  <si>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</si>
  <si>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</si>
  <si>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</si>
  <si>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</si>
  <si>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</si>
  <si>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</si>
  <si>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</si>
  <si>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</si>
  <si>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</si>
  <si>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</si>
  <si>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</si>
  <si>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</si>
  <si>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</si>
  <si>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</si>
  <si>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</si>
  <si>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</si>
  <si>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</si>
  <si>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下水道</t>
  </si>
  <si>
    <t>財政再生基準</t>
  </si>
  <si>
    <t>実質公債費比率</t>
  </si>
  <si>
    <t>再差引収支</t>
    <rPh sb="0" eb="1">
      <t>サイ</t>
    </rPh>
    <rPh sb="1" eb="3">
      <t>サシヒキ</t>
    </rPh>
    <rPh sb="3" eb="5">
      <t>シュウシ</t>
    </rPh>
    <phoneticPr fontId="3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</si>
  <si>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</si>
  <si>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</si>
  <si>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</si>
  <si>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</si>
  <si>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</si>
  <si>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</si>
  <si>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</si>
  <si>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</si>
  <si>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</si>
  <si>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</si>
  <si>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</si>
  <si>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交通</t>
  </si>
  <si>
    <t>対比（％）</t>
    <rPh sb="0" eb="2">
      <t>タイヒ</t>
    </rPh>
    <phoneticPr fontId="35"/>
  </si>
  <si>
    <t>被保険者
1人当り</t>
  </si>
  <si>
    <t>保険税(料)収入額</t>
  </si>
  <si>
    <t>国民健康保険</t>
  </si>
  <si>
    <t>その他</t>
  </si>
  <si>
    <t>保険給付費</t>
  </si>
  <si>
    <t>普通建設事業費</t>
  </si>
  <si>
    <t>三島函南広域行政組合</t>
    <rPh sb="0" eb="2">
      <t>ミシマ</t>
    </rPh>
    <rPh sb="2" eb="4">
      <t>カンナミ</t>
    </rPh>
    <rPh sb="4" eb="6">
      <t>コウイキ</t>
    </rPh>
    <rPh sb="6" eb="8">
      <t>ギョウセイ</t>
    </rPh>
    <rPh sb="8" eb="10">
      <t>クミアイ</t>
    </rPh>
    <phoneticPr fontId="35"/>
  </si>
  <si>
    <t>　うち補助</t>
  </si>
  <si>
    <t>　うち単独</t>
  </si>
  <si>
    <t>実質公債費比率</t>
    <rPh sb="0" eb="2">
      <t>ジッシツ</t>
    </rPh>
    <rPh sb="2" eb="5">
      <t>コウサイヒ</t>
    </rPh>
    <rPh sb="5" eb="7">
      <t>ヒリツ</t>
    </rPh>
    <phoneticPr fontId="37"/>
  </si>
  <si>
    <t>災害復旧事業費</t>
  </si>
  <si>
    <t>失業対策事業費</t>
  </si>
  <si>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3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</si>
  <si>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</si>
  <si>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</si>
  <si>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</si>
  <si>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</si>
  <si>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</si>
  <si>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</si>
  <si>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</si>
  <si>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</si>
  <si>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</si>
  <si>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</si>
  <si>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</si>
  <si>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</si>
  <si>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</si>
  <si>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</si>
  <si>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</si>
  <si>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</si>
  <si>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</si>
  <si>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</si>
  <si>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</si>
  <si>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</si>
  <si>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</si>
  <si>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</si>
  <si>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</si>
  <si>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</si>
  <si>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</si>
  <si>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</si>
  <si>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法適用企業</t>
  </si>
  <si>
    <t>農業集落排水事業特別会計</t>
  </si>
  <si>
    <t>人件費</t>
    <rPh sb="0" eb="3">
      <t>ジンケンヒ</t>
    </rPh>
    <phoneticPr fontId="35"/>
  </si>
  <si>
    <t>連結実質赤字額</t>
    <rPh sb="0" eb="2">
      <t>レンケツ</t>
    </rPh>
    <rPh sb="2" eb="4">
      <t>ジッシツ</t>
    </rPh>
    <rPh sb="4" eb="7">
      <t>アカジガク</t>
    </rPh>
    <phoneticPr fontId="35"/>
  </si>
  <si>
    <t>箱根山御山組合</t>
    <rPh sb="0" eb="2">
      <t>ハコネ</t>
    </rPh>
    <rPh sb="2" eb="3">
      <t>ヤマ</t>
    </rPh>
    <rPh sb="3" eb="5">
      <t>オヤマ</t>
    </rPh>
    <rPh sb="5" eb="7">
      <t>クミアイ</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</si>
  <si>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</si>
  <si>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</si>
  <si>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</si>
  <si>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</si>
  <si>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</si>
  <si>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</si>
  <si>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</si>
  <si>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</si>
  <si>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</si>
  <si>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</si>
  <si>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</si>
  <si>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</si>
  <si>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</si>
  <si>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</si>
  <si>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</si>
  <si>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</si>
  <si>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</si>
  <si>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</si>
  <si>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</si>
  <si>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</si>
  <si>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</si>
  <si>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</si>
  <si>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</si>
  <si>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</si>
  <si>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</si>
  <si>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</si>
  <si>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</si>
  <si>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</si>
  <si>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</si>
  <si>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</si>
  <si>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</si>
  <si>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</si>
  <si>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</si>
  <si>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類似団体平均（円）</t>
    <rPh sb="0" eb="2">
      <t>ルイジ</t>
    </rPh>
    <rPh sb="2" eb="4">
      <t>ダンタイ</t>
    </rPh>
    <rPh sb="4" eb="6">
      <t>ヘイキン</t>
    </rPh>
    <rPh sb="7" eb="8">
      <t>エン</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</si>
  <si>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</si>
  <si>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</si>
  <si>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</si>
  <si>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</si>
  <si>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</si>
  <si>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</si>
  <si>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</si>
  <si>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</si>
  <si>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</si>
  <si>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</si>
  <si>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</si>
  <si>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</si>
  <si>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</si>
  <si>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</si>
  <si>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</si>
  <si>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</si>
  <si>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</si>
  <si>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</si>
  <si>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</si>
  <si>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</si>
  <si>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</si>
  <si>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</si>
  <si>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</si>
  <si>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</si>
  <si>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</si>
  <si>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3.38</t>
  </si>
  <si>
    <t>その他会計（赤字）</t>
  </si>
  <si>
    <t>静岡県市町総合事務組合</t>
    <rPh sb="0" eb="3">
      <t>シズオカケン</t>
    </rPh>
    <rPh sb="3" eb="5">
      <t>シチョウ</t>
    </rPh>
    <rPh sb="5" eb="7">
      <t>ソウゴウ</t>
    </rPh>
    <rPh sb="7" eb="9">
      <t>ジム</t>
    </rPh>
    <rPh sb="9" eb="11">
      <t>クミアイ</t>
    </rPh>
    <phoneticPr fontId="35"/>
  </si>
  <si>
    <t>駿豆学園管理組合</t>
    <rPh sb="0" eb="2">
      <t>スンズ</t>
    </rPh>
    <rPh sb="2" eb="4">
      <t>ガクエン</t>
    </rPh>
    <rPh sb="4" eb="6">
      <t>カンリ</t>
    </rPh>
    <rPh sb="6" eb="8">
      <t>クミアイ</t>
    </rPh>
    <phoneticPr fontId="35"/>
  </si>
  <si>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35"/>
  </si>
  <si>
    <t>三島市外五ヶ市町箱根山組合</t>
    <rPh sb="0" eb="3">
      <t>ミシマシ</t>
    </rPh>
    <rPh sb="3" eb="4">
      <t>ホカ</t>
    </rPh>
    <rPh sb="4" eb="5">
      <t>ゴ</t>
    </rPh>
    <rPh sb="6" eb="7">
      <t>シ</t>
    </rPh>
    <rPh sb="7" eb="8">
      <t>マチ</t>
    </rPh>
    <rPh sb="8" eb="10">
      <t>ハコネ</t>
    </rPh>
    <rPh sb="10" eb="11">
      <t>サン</t>
    </rPh>
    <rPh sb="11" eb="13">
      <t>クミアイ</t>
    </rPh>
    <phoneticPr fontId="35"/>
  </si>
  <si>
    <t>箱根山殖産林組合</t>
    <rPh sb="0" eb="2">
      <t>ハコネ</t>
    </rPh>
    <rPh sb="2" eb="3">
      <t>サン</t>
    </rPh>
    <rPh sb="3" eb="5">
      <t>ショクサン</t>
    </rPh>
    <rPh sb="5" eb="6">
      <t>リン</t>
    </rPh>
    <rPh sb="6" eb="8">
      <t>クミアイ</t>
    </rPh>
    <phoneticPr fontId="35"/>
  </si>
  <si>
    <t>町営住宅建設基金</t>
    <rPh sb="0" eb="2">
      <t>チョウエイ</t>
    </rPh>
    <rPh sb="2" eb="4">
      <t>ジュウタク</t>
    </rPh>
    <rPh sb="4" eb="6">
      <t>ケンセツ</t>
    </rPh>
    <rPh sb="6" eb="8">
      <t>キキン</t>
    </rPh>
    <phoneticPr fontId="35"/>
  </si>
  <si>
    <t>廃棄物処理場建設基金</t>
  </si>
  <si>
    <t>町立学校建設基金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</si>
  <si>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</si>
  <si>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</si>
  <si>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</si>
  <si>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</si>
  <si>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</si>
  <si>
    <t>有形固定資産減価償却率が類似団体と比較して低い水準にあるのは、当町が近年に集中して公共施設整備を進めたことが要因となっているが、公共施設の整備や既存設備の改修に要する費用の財源として、地方債の借入れや基金の取崩しを行ったことで、将来負担比率は高い傾向にある。令和5年度については、施設の老朽化に伴い有形固定資産減価償却率が上昇したものの、将来負担比率については、普通交付税の増加に伴う標準財政規模の拡大等により減少している。今後は、令和７年度から設置した公共施設等総合管理計画庁内推進委員会において施設の統廃合を含めた検討を進める。</t>
    <rPh sb="129" eb="131">
      <t>レイワ</t>
    </rPh>
    <rPh sb="132" eb="134">
      <t>ネンド</t>
    </rPh>
    <rPh sb="140" eb="142">
      <t>シセツ</t>
    </rPh>
    <rPh sb="143" eb="146">
      <t>ロウキュウカ</t>
    </rPh>
    <rPh sb="147" eb="148">
      <t>トモナ</t>
    </rPh>
    <rPh sb="161" eb="163">
      <t>ジョウショウ</t>
    </rPh>
    <rPh sb="169" eb="171">
      <t>ショウライ</t>
    </rPh>
    <rPh sb="171" eb="173">
      <t>フタン</t>
    </rPh>
    <rPh sb="173" eb="175">
      <t>ヒリツ</t>
    </rPh>
    <rPh sb="181" eb="183">
      <t>フツウ</t>
    </rPh>
    <rPh sb="183" eb="186">
      <t>コウフゼイ</t>
    </rPh>
    <rPh sb="187" eb="189">
      <t>ゾウカ</t>
    </rPh>
    <rPh sb="190" eb="191">
      <t>トモナ</t>
    </rPh>
    <rPh sb="192" eb="194">
      <t>ヒョウジュン</t>
    </rPh>
    <rPh sb="194" eb="196">
      <t>ザイセイ</t>
    </rPh>
    <rPh sb="196" eb="198">
      <t>キボ</t>
    </rPh>
    <rPh sb="199" eb="201">
      <t>カクダイ</t>
    </rPh>
    <rPh sb="201" eb="202">
      <t>トウ</t>
    </rPh>
    <rPh sb="205" eb="207">
      <t>ゲンショウ</t>
    </rPh>
    <rPh sb="249" eb="251">
      <t>シセツ</t>
    </rPh>
    <phoneticPr fontId="35"/>
  </si>
  <si>
    <t>実質公債費比率は、平成30年度以降は一部事務組合の公債費の割合が高くなっていたこと等により数値が上昇していたが、令和３年度にその一部事務組合の公債費の割合が低くなったこと、また、普通交付税額の増加により、単年度の実質公債費比率が低下したことで３か年平均の実質公債費比率も低下、類似団体平均を下回った。将来負担比率については、令和４年度に公営企業繰入見込額、一部事務組合負担等見込額、退職手当負担見込額の増加等により一旦上昇したが、普通交付税の増加に伴う標準財政規模の拡大等により令和5年度に再度減少へ転じている。今後は、施設の統廃合を含めた検討を進めるとともに、将来的な公債費負担を踏まえた地方債発行に努め、地方債残高を減らし、実質公債費比率及び将来負担比率の低下に努めていく。</t>
    <rPh sb="106" eb="108">
      <t>ジッシツ</t>
    </rPh>
    <rPh sb="201" eb="203">
      <t>ゾウカ</t>
    </rPh>
    <rPh sb="203" eb="204">
      <t>トウ</t>
    </rPh>
    <rPh sb="207" eb="209">
      <t>イッタン</t>
    </rPh>
    <rPh sb="239" eb="241">
      <t>レイワ</t>
    </rPh>
    <rPh sb="242" eb="244">
      <t>ネンド</t>
    </rPh>
    <rPh sb="245" eb="247">
      <t>サイド</t>
    </rPh>
    <rPh sb="247" eb="249">
      <t>ゲンショウ</t>
    </rPh>
    <rPh sb="281" eb="284">
      <t>ショウライテキ</t>
    </rPh>
    <rPh sb="285" eb="288">
      <t>コウサイヒ</t>
    </rPh>
    <rPh sb="288" eb="290">
      <t>フタン</t>
    </rPh>
    <rPh sb="291" eb="292">
      <t>フ</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</si>
</sst>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52067</c:v>
                </c:pt>
                <c:pt idx="1">
                  <c:v>27650</c:v>
                </c:pt>
                <c:pt idx="2">
                  <c:v>27007</c:v>
                </c:pt>
                <c:pt idx="3">
                  <c:v>25462</c:v>
                </c:pt>
                <c:pt idx="4">
                  <c:v>26416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6.74</c:v>
                </c:pt>
                <c:pt idx="1">
                  <c:v>6.49</c:v>
                </c:pt>
                <c:pt idx="2">
                  <c:v>7.88</c:v>
                </c:pt>
                <c:pt idx="3">
                  <c:v>8.42</c:v>
                </c:pt>
                <c:pt idx="4">
                  <c:v>6.09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8.25</c:v>
                </c:pt>
                <c:pt idx="1">
                  <c:v>10.119999999999999</c:v>
                </c:pt>
                <c:pt idx="2">
                  <c:v>18.47</c:v>
                </c:pt>
                <c:pt idx="3">
                  <c:v>20.04</c:v>
                </c:pt>
                <c:pt idx="4">
                  <c:v>18.61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-7.21</c:v>
                </c:pt>
                <c:pt idx="1">
                  <c:v>2.36</c:v>
                </c:pt>
                <c:pt idx="2">
                  <c:v>10.67</c:v>
                </c:pt>
                <c:pt idx="3">
                  <c:v>1.5</c:v>
                </c:pt>
                <c:pt idx="4">
                  <c:v>-3.38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1.e-002</c:v>
                </c:pt>
                <c:pt idx="4">
                  <c:v>#N/A</c:v>
                </c:pt>
                <c:pt idx="5">
                  <c:v>0</c:v>
                </c:pt>
                <c:pt idx="6">
                  <c:v>#N/A</c:v>
                </c:pt>
                <c:pt idx="7">
                  <c:v>0</c:v>
                </c:pt>
                <c:pt idx="8">
                  <c:v>#N/A</c:v>
                </c:pt>
                <c:pt idx="9">
                  <c:v>1.e-002</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8.e-002</c:v>
                </c:pt>
                <c:pt idx="4">
                  <c:v>#N/A</c:v>
                </c:pt>
                <c:pt idx="5">
                  <c:v>0</c:v>
                </c:pt>
                <c:pt idx="6">
                  <c:v>#N/A</c:v>
                </c:pt>
                <c:pt idx="7">
                  <c:v>2.e-002</c:v>
                </c:pt>
                <c:pt idx="8">
                  <c:v>#N/A</c:v>
                </c:pt>
                <c:pt idx="9">
                  <c:v>2.e-002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1.02</c:v>
                </c:pt>
                <c:pt idx="2">
                  <c:v>#N/A</c:v>
                </c:pt>
                <c:pt idx="3">
                  <c:v>0.37</c:v>
                </c:pt>
                <c:pt idx="4">
                  <c:v>#N/A</c:v>
                </c:pt>
                <c:pt idx="5">
                  <c:v>0.6</c:v>
                </c:pt>
                <c:pt idx="6">
                  <c:v>#N/A</c:v>
                </c:pt>
                <c:pt idx="7">
                  <c:v>1.21</c:v>
                </c:pt>
                <c:pt idx="8">
                  <c:v>#N/A</c:v>
                </c:pt>
                <c:pt idx="9">
                  <c:v>0.44</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0.45</c:v>
                </c:pt>
                <c:pt idx="4">
                  <c:v>#N/A</c:v>
                </c:pt>
                <c:pt idx="5">
                  <c:v>0.26</c:v>
                </c:pt>
                <c:pt idx="6">
                  <c:v>#N/A</c:v>
                </c:pt>
                <c:pt idx="7">
                  <c:v>0.18</c:v>
                </c:pt>
                <c:pt idx="8">
                  <c:v>#N/A</c:v>
                </c:pt>
                <c:pt idx="9">
                  <c:v>0.47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0.56999999999999995</c:v>
                </c:pt>
                <c:pt idx="2">
                  <c:v>#N/A</c:v>
                </c:pt>
                <c:pt idx="3">
                  <c:v>1.07</c:v>
                </c:pt>
                <c:pt idx="4">
                  <c:v>#N/A</c:v>
                </c:pt>
                <c:pt idx="5">
                  <c:v>0.71</c:v>
                </c:pt>
                <c:pt idx="6">
                  <c:v>#N/A</c:v>
                </c:pt>
                <c:pt idx="7">
                  <c:v>1.95</c:v>
                </c:pt>
                <c:pt idx="8">
                  <c:v>#N/A</c:v>
                </c:pt>
                <c:pt idx="9">
                  <c:v>0.92</c:v>
                </c:pt>
              </c:numCache>
            </c:numRef>
          </c:val>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0.85</c:v>
                </c:pt>
                <c:pt idx="2">
                  <c:v>#N/A</c:v>
                </c:pt>
                <c:pt idx="3">
                  <c:v>1.37</c:v>
                </c:pt>
                <c:pt idx="4">
                  <c:v>#N/A</c:v>
                </c:pt>
                <c:pt idx="5">
                  <c:v>1.49</c:v>
                </c:pt>
                <c:pt idx="6">
                  <c:v>#N/A</c:v>
                </c:pt>
                <c:pt idx="7">
                  <c:v>1.92</c:v>
                </c:pt>
                <c:pt idx="8">
                  <c:v>#N/A</c:v>
                </c:pt>
                <c:pt idx="9">
                  <c:v>1.79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6.73</c:v>
                </c:pt>
                <c:pt idx="2">
                  <c:v>#N/A</c:v>
                </c:pt>
                <c:pt idx="3">
                  <c:v>6.48</c:v>
                </c:pt>
                <c:pt idx="4">
                  <c:v>#N/A</c:v>
                </c:pt>
                <c:pt idx="5">
                  <c:v>7.88</c:v>
                </c:pt>
                <c:pt idx="6">
                  <c:v>#N/A</c:v>
                </c:pt>
                <c:pt idx="7">
                  <c:v>8.42</c:v>
                </c:pt>
                <c:pt idx="8">
                  <c:v>#N/A</c:v>
                </c:pt>
                <c:pt idx="9">
                  <c:v>6.09</c:v>
                </c:pt>
              </c:numCache>
            </c:numRef>
          </c:val>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9.57</c:v>
                </c:pt>
                <c:pt idx="2">
                  <c:v>#N/A</c:v>
                </c:pt>
                <c:pt idx="3">
                  <c:v>8.83</c:v>
                </c:pt>
                <c:pt idx="4">
                  <c:v>#N/A</c:v>
                </c:pt>
                <c:pt idx="5">
                  <c:v>8.32</c:v>
                </c:pt>
                <c:pt idx="6">
                  <c:v>#N/A</c:v>
                </c:pt>
                <c:pt idx="7">
                  <c:v>7.72</c:v>
                </c:pt>
                <c:pt idx="8">
                  <c:v>#N/A</c:v>
                </c:pt>
                <c:pt idx="9">
                  <c:v>7.26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1024</c:v>
                </c:pt>
                <c:pt idx="5">
                  <c:v>1010</c:v>
                </c:pt>
                <c:pt idx="8">
                  <c:v>971</c:v>
                </c:pt>
                <c:pt idx="11">
                  <c:v>995</c:v>
                </c:pt>
                <c:pt idx="14">
                  <c:v>979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67</c:v>
                </c:pt>
                <c:pt idx="3">
                  <c:v>67</c:v>
                </c:pt>
                <c:pt idx="6">
                  <c:v>67</c:v>
                </c:pt>
                <c:pt idx="9">
                  <c:v>67</c:v>
                </c:pt>
                <c:pt idx="12">
                  <c:v>67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79</c:v>
                </c:pt>
                <c:pt idx="3">
                  <c:v>82</c:v>
                </c:pt>
                <c:pt idx="6">
                  <c:v>18</c:v>
                </c:pt>
                <c:pt idx="9">
                  <c:v>18</c:v>
                </c:pt>
                <c:pt idx="12">
                  <c:v>18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339</c:v>
                </c:pt>
                <c:pt idx="3">
                  <c:v>310</c:v>
                </c:pt>
                <c:pt idx="6">
                  <c:v>272</c:v>
                </c:pt>
                <c:pt idx="9">
                  <c:v>314</c:v>
                </c:pt>
                <c:pt idx="12">
                  <c:v>317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991</c:v>
                </c:pt>
                <c:pt idx="3">
                  <c:v>1006</c:v>
                </c:pt>
                <c:pt idx="6">
                  <c:v>996</c:v>
                </c:pt>
                <c:pt idx="9">
                  <c:v>974</c:v>
                </c:pt>
                <c:pt idx="12">
                  <c:v>974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452</c:v>
                </c:pt>
                <c:pt idx="2">
                  <c:v>#N/A</c:v>
                </c:pt>
                <c:pt idx="3">
                  <c:v>#N/A</c:v>
                </c:pt>
                <c:pt idx="4">
                  <c:v>455</c:v>
                </c:pt>
                <c:pt idx="5">
                  <c:v>#N/A</c:v>
                </c:pt>
                <c:pt idx="6">
                  <c:v>#N/A</c:v>
                </c:pt>
                <c:pt idx="7">
                  <c:v>382</c:v>
                </c:pt>
                <c:pt idx="8">
                  <c:v>#N/A</c:v>
                </c:pt>
                <c:pt idx="9">
                  <c:v>#N/A</c:v>
                </c:pt>
                <c:pt idx="10">
                  <c:v>378</c:v>
                </c:pt>
                <c:pt idx="11">
                  <c:v>#N/A</c:v>
                </c:pt>
                <c:pt idx="12">
                  <c:v>#N/A</c:v>
                </c:pt>
                <c:pt idx="13">
                  <c:v>397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10444</c:v>
                </c:pt>
                <c:pt idx="5">
                  <c:v>10495</c:v>
                </c:pt>
                <c:pt idx="8">
                  <c:v>10502</c:v>
                </c:pt>
                <c:pt idx="11">
                  <c:v>10067</c:v>
                </c:pt>
                <c:pt idx="14">
                  <c:v>9575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1540</c:v>
                </c:pt>
                <c:pt idx="5">
                  <c:v>1646</c:v>
                </c:pt>
                <c:pt idx="8">
                  <c:v>1378</c:v>
                </c:pt>
                <c:pt idx="11">
                  <c:v>1668</c:v>
                </c:pt>
                <c:pt idx="14">
                  <c:v>1624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1350</c:v>
                </c:pt>
                <c:pt idx="5">
                  <c:v>1681</c:v>
                </c:pt>
                <c:pt idx="8">
                  <c:v>2739</c:v>
                </c:pt>
                <c:pt idx="11">
                  <c:v>2826</c:v>
                </c:pt>
                <c:pt idx="14">
                  <c:v>2822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880</c:v>
                </c:pt>
                <c:pt idx="3">
                  <c:v>774</c:v>
                </c:pt>
                <c:pt idx="6">
                  <c:v>813</c:v>
                </c:pt>
                <c:pt idx="9">
                  <c:v>905</c:v>
                </c:pt>
                <c:pt idx="12">
                  <c:v>870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328</c:v>
                </c:pt>
                <c:pt idx="3">
                  <c:v>307</c:v>
                </c:pt>
                <c:pt idx="6">
                  <c:v>278</c:v>
                </c:pt>
                <c:pt idx="9">
                  <c:v>276</c:v>
                </c:pt>
                <c:pt idx="12">
                  <c:v>258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3848</c:v>
                </c:pt>
                <c:pt idx="3">
                  <c:v>3960</c:v>
                </c:pt>
                <c:pt idx="6">
                  <c:v>3147</c:v>
                </c:pt>
                <c:pt idx="9">
                  <c:v>3825</c:v>
                </c:pt>
                <c:pt idx="12">
                  <c:v>3852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804</c:v>
                </c:pt>
                <c:pt idx="3">
                  <c:v>737</c:v>
                </c:pt>
                <c:pt idx="6">
                  <c:v>670</c:v>
                </c:pt>
                <c:pt idx="9">
                  <c:v>603</c:v>
                </c:pt>
                <c:pt idx="12">
                  <c:v>536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11299</c:v>
                </c:pt>
                <c:pt idx="3">
                  <c:v>11174</c:v>
                </c:pt>
                <c:pt idx="6">
                  <c:v>11171</c:v>
                </c:pt>
                <c:pt idx="9">
                  <c:v>10520</c:v>
                </c:pt>
                <c:pt idx="12">
                  <c:v>9806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3825</c:v>
                </c:pt>
                <c:pt idx="2">
                  <c:v>#N/A</c:v>
                </c:pt>
                <c:pt idx="3">
                  <c:v>#N/A</c:v>
                </c:pt>
                <c:pt idx="4">
                  <c:v>3130</c:v>
                </c:pt>
                <c:pt idx="5">
                  <c:v>#N/A</c:v>
                </c:pt>
                <c:pt idx="6">
                  <c:v>#N/A</c:v>
                </c:pt>
                <c:pt idx="7">
                  <c:v>1459</c:v>
                </c:pt>
                <c:pt idx="8">
                  <c:v>#N/A</c:v>
                </c:pt>
                <c:pt idx="9">
                  <c:v>#N/A</c:v>
                </c:pt>
                <c:pt idx="10">
                  <c:v>1568</c:v>
                </c:pt>
                <c:pt idx="11">
                  <c:v>#N/A</c:v>
                </c:pt>
                <c:pt idx="12">
                  <c:v>#N/A</c:v>
                </c:pt>
                <c:pt idx="13">
                  <c:v>1302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1567</c:v>
                </c:pt>
                <c:pt idx="1">
                  <c:v>1662</c:v>
                </c:pt>
                <c:pt idx="2">
                  <c:v>1564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c:v>
                </c:pt>
                <c:pt idx="1">
                  <c:v>6</c:v>
                </c:pt>
                <c:pt idx="2">
                  <c:v>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769</c:v>
                </c:pt>
                <c:pt idx="1">
                  <c:v>830</c:v>
                </c:pt>
                <c:pt idx="2">
                  <c:v>992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{146FFE74-6793-4BC2-8A06-B94FB1AB00C8}</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{3255894A-5F88-412A-AB99-E4008545189C}</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{23C5587E-F973-4C9E-81DD-42DA052BF2EF}</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{E5A7681C-8C1A-4F6C-B199-D2DF0240EC64}</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{BC790E2E-B45F-4C2C-8423-E91B2459B6BD}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{5FFB1E5E-4512-4420-913E-5B26B91A7A7A}</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{2E144BB4-8B60-4EAC-B397-858DCB4B9B89}</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{8056E83F-8337-49DF-92E9-9F28362108AD}</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{C809A8BF-D26E-4A57-8A10-4AB3E2F92240}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47.5</c:v>
                </c:pt>
                <c:pt idx="8">
                  <c:v>49.2</c:v>
                </c:pt>
                <c:pt idx="16">
                  <c:v>51</c:v>
                </c:pt>
                <c:pt idx="24">
                  <c:v>53.1</c:v>
                </c:pt>
                <c:pt idx="32">
                  <c:v>54.9</c:v>
                </c:pt>
              </c:numCache>
            </c:numRef>
          </c:xVal>
          <c:yVal>
            <c:numRef>
              <c:f>'公会計指標分析・財政指標組合せ分析表'!$BP$51:$DC$51</c:f>
              <c:numCache>
                <c:formatCode>#,##0.0;"▲ "#,##0.0</c:formatCode>
                <c:ptCount val="40"/>
                <c:pt idx="0">
                  <c:v>56.7</c:v>
                </c:pt>
                <c:pt idx="8">
                  <c:v>43.8</c:v>
                </c:pt>
                <c:pt idx="16">
                  <c:v>19.100000000000001</c:v>
                </c:pt>
                <c:pt idx="24">
                  <c:v>21</c:v>
                </c:pt>
                <c:pt idx="32">
                  <c:v>17.2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{3BB8B047-B4CA-4097-AA26-73753E822E11}</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{F1D92029-549F-4790-A12E-AE6AA8EBB3BF}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{E6D6DF8A-5505-4262-A396-17E58429F5DA}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{6C32A9E3-2D86-4A23-A5F9-2BEB265E6CA8}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{2E4C79BF-081F-4EFD-9E07-4DA84E5BDE7C}</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{158F480E-5D7B-43C8-B522-6CA45439CBC6}</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{2D393866-7729-4629-9134-ABF2A8FBADF3}</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{7B3AE6BD-9A40-4592-978F-34D74DE76571}</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{F4389F42-CBCE-4A27-A4FF-5A1DCB499964}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{B317E64E-6567-4123-97D3-39C210BB9A17}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{2B1FE014-F24B-46DF-9AF3-25C73CA0DAB1}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{D8184234-CE1F-4344-A247-3DD3235A8A05}</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{1F244658-60FB-4226-BEA6-456AEADA42C1}</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{37779BC4-36AB-4313-9F05-4018F449E560}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{2F1E137D-BFBC-43D1-B61C-6F7D6CBF9DF6}</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{BAE0768C-F5E3-481C-A4F8-D2F982DEDD4C}</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{8109C3AA-BB6D-4E21-9347-0488EF3013ED}</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{2D216E2A-4F33-4B26-98AE-BFDC542215BF}</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5.7</c:v>
                </c:pt>
                <c:pt idx="8">
                  <c:v>6.2</c:v>
                </c:pt>
                <c:pt idx="16">
                  <c:v>6</c:v>
                </c:pt>
                <c:pt idx="24">
                  <c:v>5.4</c:v>
                </c:pt>
                <c:pt idx="32">
                  <c:v>5.0999999999999996</c:v>
                </c:pt>
              </c:numCache>
            </c:numRef>
          </c:xVal>
          <c:yVal>
            <c:numRef>
              <c:f>'公会計指標分析・財政指標組合せ分析表'!$BP$73:$DC$73</c:f>
              <c:numCache>
                <c:formatCode>#,##0.0;"▲ "#,##0.0</c:formatCode>
                <c:ptCount val="40"/>
                <c:pt idx="0">
                  <c:v>56.7</c:v>
                </c:pt>
                <c:pt idx="8">
                  <c:v>43.8</c:v>
                </c:pt>
                <c:pt idx="16">
                  <c:v>19.100000000000001</c:v>
                </c:pt>
                <c:pt idx="24">
                  <c:v>21</c:v>
                </c:pt>
                <c:pt idx="32">
                  <c:v>17.2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{C8AD816F-13EE-453B-A192-61DB41DB5310}</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{D5D43D90-C1CA-4B7B-BC66-B3D024937930}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{DA8BE891-6BCE-4879-84BC-58BCC66A7EB2}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{FCE0A504-5EF4-4B04-8EC7-E7C6C5F141B5}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{C4D276B8-9D7A-4A7F-9A7F-DA247305D6D8}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{7F20B368-0632-48BD-A568-98D114D29BE1}</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{4B7832D3-4378-444D-8845-6A8E41EA0F9E}</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{CF05A079-82B7-4579-8BF4-5BC90AD01F8E}</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{A4406200-3B2A-449E-8C63-326924A47477}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元利償還金については、前年度と同額となったものの、下水道事業への繰出金の増加により３百万円増加し、さらに算入公債費についても、臨時財政対策債発行可能額が減少したことで、分子としては</a:t>
          </a:r>
          <a:r>
            <a:rPr kumimoji="1" lang="en-US" altLang="ja-JP" sz="1400">
              <a:latin typeface="ＭＳ ゴシック"/>
              <a:ea typeface="ＭＳ ゴシック"/>
            </a:rPr>
            <a:t>19</a:t>
          </a:r>
          <a:r>
            <a:rPr kumimoji="1" lang="ja-JP" altLang="en-US" sz="1400">
              <a:latin typeface="ＭＳ ゴシック"/>
              <a:ea typeface="ＭＳ ゴシック"/>
            </a:rPr>
            <a:t>百万円増加した。</a:t>
          </a:r>
        </a:p>
        <a:p>
          <a:r>
            <a:rPr kumimoji="1" lang="ja-JP" altLang="en-US" sz="1400">
              <a:latin typeface="ＭＳ ゴシック"/>
              <a:ea typeface="ＭＳ ゴシック"/>
            </a:rPr>
            <a:t>　下水道事業における公営企業債の増加により元利償還金に対する繰入金が増加傾向にあるため、引き続き、公営企業を含め地方債の新規発行については慎重に判断し、公債費負担の軽減に努める。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増減なし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一般会計等に係る地方債の現在高が将来負担額全体の６割を占めている。令和５年度は地方債の新規発行の抑制に努めたことで、元金償還額が地方債発行額を上回ったため、地方債の現在高は前年度比で減少した。</a:t>
          </a:r>
        </a:p>
        <a:p>
          <a:r>
            <a:rPr kumimoji="1" lang="ja-JP" altLang="en-US" sz="1400">
              <a:latin typeface="ＭＳ ゴシック"/>
              <a:ea typeface="ＭＳ ゴシック"/>
            </a:rPr>
            <a:t>　一方、公営企業繰入見込額については増加した。</a:t>
          </a:r>
          <a:endParaRPr kumimoji="1" lang="en-US" altLang="ja-JP" sz="1400">
            <a:latin typeface="ＭＳ ゴシック"/>
            <a:ea typeface="ＭＳ ゴシック"/>
          </a:endParaRPr>
        </a:p>
        <a:p>
          <a:r>
            <a:rPr kumimoji="1" lang="ja-JP" altLang="en-US" sz="1400">
              <a:latin typeface="ＭＳ ゴシック"/>
              <a:ea typeface="ＭＳ ゴシック"/>
            </a:rPr>
            <a:t>　また、基準財政需要額算入見込額が臨時財政対策債発行可能額減少の影響により減少したものの、地方債現在高が減少してることから将来負担の分子は前年度と比較し</a:t>
          </a:r>
          <a:r>
            <a:rPr kumimoji="1" lang="en-US" altLang="ja-JP" sz="1400">
              <a:latin typeface="ＭＳ ゴシック"/>
              <a:ea typeface="ＭＳ ゴシック"/>
            </a:rPr>
            <a:t>266</a:t>
          </a:r>
          <a:r>
            <a:rPr kumimoji="1" lang="ja-JP" altLang="en-US" sz="1400">
              <a:latin typeface="ＭＳ ゴシック"/>
              <a:ea typeface="ＭＳ ゴシック"/>
            </a:rPr>
            <a:t>百万円減少した。</a:t>
          </a:r>
          <a:endParaRPr kumimoji="1" lang="en-US" altLang="ja-JP" sz="1400">
            <a:latin typeface="ＭＳ ゴシック"/>
            <a:ea typeface="ＭＳ ゴシック"/>
          </a:endParaRPr>
        </a:p>
        <a:p>
          <a:endParaRPr kumimoji="1" lang="en-US" altLang="ja-JP"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静岡県函南町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令和元年度に東日本台風被災による災害復旧事業の財源として財政調整基金を取り崩したことで基金残高が大きく減少し、令和２年度以降、基金残高の回復に努めた結果、改善傾向にあったが、物価高騰等による経常経費の増加に対応するため財政調整基金を取り崩したため、令和５年度の残高は</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6,400</a:t>
          </a:r>
          <a:r>
            <a:rPr kumimoji="1" lang="ja-JP" altLang="en-US" sz="1300">
              <a:solidFill>
                <a:schemeClr val="dk1"/>
              </a:solidFill>
              <a:effectLst/>
              <a:latin typeface="ＭＳ ゴシック"/>
              <a:ea typeface="ＭＳ ゴシック"/>
              <a:cs typeface="+mn-cs"/>
            </a:rPr>
            <a:t>万円となり、前年度比で</a:t>
          </a:r>
          <a:r>
            <a:rPr kumimoji="1" lang="en-US" altLang="ja-JP" sz="1300">
              <a:solidFill>
                <a:schemeClr val="dk1"/>
              </a:solidFill>
              <a:effectLst/>
              <a:latin typeface="ＭＳ ゴシック"/>
              <a:ea typeface="ＭＳ ゴシック"/>
              <a:cs typeface="+mn-cs"/>
            </a:rPr>
            <a:t>9,800</a:t>
          </a:r>
          <a:r>
            <a:rPr kumimoji="1" lang="ja-JP" altLang="en-US" sz="1300">
              <a:solidFill>
                <a:schemeClr val="dk1"/>
              </a:solidFill>
              <a:effectLst/>
              <a:latin typeface="ＭＳ ゴシック"/>
              <a:ea typeface="ＭＳ ゴシック"/>
              <a:cs typeface="+mn-cs"/>
            </a:rPr>
            <a:t>万円の減額となった。</a:t>
          </a:r>
        </a:p>
        <a:p>
          <a:r>
            <a:rPr kumimoji="1" lang="ja-JP" altLang="en-US" sz="1300">
              <a:solidFill>
                <a:schemeClr val="dk1"/>
              </a:solidFill>
              <a:effectLst/>
              <a:latin typeface="ＭＳ ゴシック"/>
              <a:ea typeface="ＭＳ ゴシック"/>
              <a:cs typeface="+mn-cs"/>
            </a:rPr>
            <a:t>　また、将来の施設の更新、長寿命化が予定されていることを考慮し、廃棄物処理場建設基金及び町立学校建設基金への新規積立も積極的に実施したことから、その他特定目的基金全体の残高は前年度比で１億</a:t>
          </a:r>
          <a:r>
            <a:rPr kumimoji="1" lang="en-US" altLang="ja-JP" sz="1300">
              <a:solidFill>
                <a:schemeClr val="dk1"/>
              </a:solidFill>
              <a:effectLst/>
              <a:latin typeface="ＭＳ ゴシック"/>
              <a:ea typeface="ＭＳ ゴシック"/>
              <a:cs typeface="+mn-cs"/>
            </a:rPr>
            <a:t>6,200</a:t>
          </a:r>
          <a:r>
            <a:rPr kumimoji="1" lang="ja-JP" altLang="en-US" sz="1300">
              <a:solidFill>
                <a:schemeClr val="dk1"/>
              </a:solidFill>
              <a:effectLst/>
              <a:latin typeface="ＭＳ ゴシック"/>
              <a:ea typeface="ＭＳ ゴシック"/>
              <a:cs typeface="+mn-cs"/>
            </a:rPr>
            <a:t>万円増額している。</a:t>
          </a:r>
        </a:p>
        <a:p>
          <a:r>
            <a:rPr kumimoji="1" lang="ja-JP" altLang="en-US" sz="1300">
              <a:solidFill>
                <a:schemeClr val="dk1"/>
              </a:solidFill>
              <a:effectLst/>
              <a:latin typeface="ＭＳ ゴシック"/>
              <a:ea typeface="ＭＳ ゴシック"/>
              <a:cs typeface="+mn-cs"/>
            </a:rPr>
            <a:t>　これらの結果、基金全体の令和５年度の残高は</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6,200</a:t>
          </a:r>
          <a:r>
            <a:rPr kumimoji="1" lang="ja-JP" altLang="en-US" sz="1300">
              <a:solidFill>
                <a:schemeClr val="dk1"/>
              </a:solidFill>
              <a:effectLst/>
              <a:latin typeface="ＭＳ ゴシック"/>
              <a:ea typeface="ＭＳ ゴシック"/>
              <a:cs typeface="+mn-cs"/>
            </a:rPr>
            <a:t>万円となり、前年度比で</a:t>
          </a:r>
          <a:r>
            <a:rPr kumimoji="1" lang="en-US" altLang="ja-JP" sz="1300">
              <a:solidFill>
                <a:schemeClr val="dk1"/>
              </a:solidFill>
              <a:effectLst/>
              <a:latin typeface="ＭＳ ゴシック"/>
              <a:ea typeface="ＭＳ ゴシック"/>
              <a:cs typeface="+mn-cs"/>
            </a:rPr>
            <a:t>6,500</a:t>
          </a:r>
          <a:r>
            <a:rPr kumimoji="1" lang="ja-JP" altLang="en-US" sz="1300">
              <a:solidFill>
                <a:schemeClr val="dk1"/>
              </a:solidFill>
              <a:effectLst/>
              <a:latin typeface="ＭＳ ゴシック"/>
              <a:ea typeface="ＭＳ ゴシック"/>
              <a:cs typeface="+mn-cs"/>
            </a:rPr>
            <a:t>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未曾有の災害に備え、財政調整基金の残高は現在の水準を保持しつつ、特に老朽化の進む教育施設と廃棄物処理場の建設基金に重点を置いた積立てを行っていく。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・廃棄物処理場建設基金：廃棄物処理場の建設資金に充てる。</a:t>
          </a:r>
        </a:p>
        <a:p>
          <a:r>
            <a:rPr kumimoji="1" lang="ja-JP" altLang="en-US" sz="1300">
              <a:solidFill>
                <a:schemeClr val="dk1"/>
              </a:solidFill>
              <a:effectLst/>
              <a:latin typeface="ＭＳ ゴシック"/>
              <a:ea typeface="ＭＳ ゴシック"/>
              <a:cs typeface="+mn-cs"/>
            </a:rPr>
            <a:t>　・町立学校建設基金：町立学校の建設及び管理に要する経費に充てる。</a:t>
          </a:r>
        </a:p>
        <a:p>
          <a:r>
            <a:rPr kumimoji="1" lang="ja-JP" altLang="en-US" sz="1300">
              <a:solidFill>
                <a:schemeClr val="dk1"/>
              </a:solidFill>
              <a:effectLst/>
              <a:latin typeface="ＭＳ ゴシック"/>
              <a:ea typeface="ＭＳ ゴシック"/>
              <a:cs typeface="+mn-cs"/>
            </a:rPr>
            <a:t>　・町営住宅建設基金：町営住宅の建設及び管理に要する経費に充てる。</a:t>
          </a:r>
        </a:p>
        <a:p>
          <a:r>
            <a:rPr kumimoji="1" lang="ja-JP" altLang="en-US" sz="1300">
              <a:solidFill>
                <a:schemeClr val="dk1"/>
              </a:solidFill>
              <a:effectLst/>
              <a:latin typeface="ＭＳ ゴシック"/>
              <a:ea typeface="ＭＳ ゴシック"/>
              <a:cs typeface="+mn-cs"/>
            </a:rPr>
            <a:t>　・新型コロナウイルス感染症対策利子補給基金：新型コロナウイルスの影響を受けた中小企業者等に対し、町が実施する利子補給に要する経費に充てる。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・町立学校建設基金において、今後の大規模改修等に備えるため積立てを行い、</a:t>
          </a:r>
          <a:r>
            <a:rPr kumimoji="1" lang="en-US" altLang="ja-JP" sz="1300">
              <a:solidFill>
                <a:schemeClr val="dk1"/>
              </a:solidFill>
              <a:effectLst/>
              <a:latin typeface="ＭＳ ゴシック"/>
              <a:ea typeface="ＭＳ ゴシック"/>
              <a:cs typeface="+mn-cs"/>
            </a:rPr>
            <a:t>9,600</a:t>
          </a:r>
          <a:r>
            <a:rPr kumimoji="1" lang="ja-JP" altLang="en-US" sz="1300">
              <a:solidFill>
                <a:schemeClr val="dk1"/>
              </a:solidFill>
              <a:effectLst/>
              <a:latin typeface="ＭＳ ゴシック"/>
              <a:ea typeface="ＭＳ ゴシック"/>
              <a:cs typeface="+mn-cs"/>
            </a:rPr>
            <a:t>万円の増額となった。</a:t>
          </a:r>
        </a:p>
        <a:p>
          <a:r>
            <a:rPr kumimoji="1" lang="ja-JP" altLang="en-US" sz="1300">
              <a:solidFill>
                <a:schemeClr val="dk1"/>
              </a:solidFill>
              <a:effectLst/>
              <a:latin typeface="ＭＳ ゴシック"/>
              <a:ea typeface="ＭＳ ゴシック"/>
              <a:cs typeface="+mn-cs"/>
            </a:rPr>
            <a:t>　・廃棄物処理場建設基金において、今後の施設改修等に備えるため積立てを行い、</a:t>
          </a:r>
          <a:r>
            <a:rPr kumimoji="1" lang="en-US" altLang="ja-JP" sz="1300">
              <a:solidFill>
                <a:schemeClr val="dk1"/>
              </a:solidFill>
              <a:effectLst/>
              <a:latin typeface="ＭＳ ゴシック"/>
              <a:ea typeface="ＭＳ ゴシック"/>
              <a:cs typeface="+mn-cs"/>
            </a:rPr>
            <a:t>7,000</a:t>
          </a:r>
          <a:r>
            <a:rPr kumimoji="1" lang="ja-JP" altLang="en-US" sz="1300">
              <a:solidFill>
                <a:schemeClr val="dk1"/>
              </a:solidFill>
              <a:effectLst/>
              <a:latin typeface="ＭＳ ゴシック"/>
              <a:ea typeface="ＭＳ ゴシック"/>
              <a:cs typeface="+mn-cs"/>
            </a:rPr>
            <a:t>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・都市基盤施設整備基金において、今後の施設改修等に備えるため積立てを行い、</a:t>
          </a:r>
          <a:r>
            <a:rPr kumimoji="1" lang="en-US" altLang="ja-JP" sz="1300">
              <a:solidFill>
                <a:schemeClr val="dk1"/>
              </a:solidFill>
              <a:effectLst/>
              <a:latin typeface="ＭＳ ゴシック"/>
              <a:ea typeface="ＭＳ ゴシック"/>
              <a:cs typeface="+mn-cs"/>
            </a:rPr>
            <a:t>500</a:t>
          </a:r>
          <a:r>
            <a:rPr kumimoji="1" lang="ja-JP" altLang="en-US" sz="1300">
              <a:solidFill>
                <a:schemeClr val="dk1"/>
              </a:solidFill>
              <a:effectLst/>
              <a:latin typeface="ＭＳ ゴシック"/>
              <a:ea typeface="ＭＳ ゴシック"/>
              <a:cs typeface="+mn-cs"/>
            </a:rPr>
            <a:t>万円の増額となった。</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特に老朽化が進む教育施設と廃棄物処理施設の建設基金に重点を置いた積立てを行っていく。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令和元年度に東日本台風被災による災害復旧事業の財源として財政調整基金を取り崩したことで基金残高が大きく減少し、令和２年度以降、基金残高の回復に努めた結果、改善傾向にあったが、物価高騰等による経常経費の増加に対応するため財政調整基金を取り崩したため、令和５年度の残高は</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6,400</a:t>
          </a:r>
          <a:r>
            <a:rPr kumimoji="1" lang="ja-JP" altLang="en-US" sz="1300">
              <a:solidFill>
                <a:schemeClr val="dk1"/>
              </a:solidFill>
              <a:effectLst/>
              <a:latin typeface="ＭＳ ゴシック"/>
              <a:ea typeface="ＭＳ ゴシック"/>
              <a:cs typeface="+mn-cs"/>
            </a:rPr>
            <a:t>万円となり、前年度比で</a:t>
          </a:r>
          <a:r>
            <a:rPr kumimoji="1" lang="en-US" altLang="ja-JP" sz="1300">
              <a:solidFill>
                <a:schemeClr val="dk1"/>
              </a:solidFill>
              <a:effectLst/>
              <a:latin typeface="ＭＳ ゴシック"/>
              <a:ea typeface="ＭＳ ゴシック"/>
              <a:cs typeface="+mn-cs"/>
            </a:rPr>
            <a:t>9,800</a:t>
          </a:r>
          <a:r>
            <a:rPr kumimoji="1" lang="ja-JP" altLang="en-US" sz="1300">
              <a:solidFill>
                <a:schemeClr val="dk1"/>
              </a:solidFill>
              <a:effectLst/>
              <a:latin typeface="ＭＳ ゴシック"/>
              <a:ea typeface="ＭＳ ゴシック"/>
              <a:cs typeface="+mn-cs"/>
            </a:rPr>
            <a:t>万円の減額となった。</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当町の基金残高の目安は、標準財政規模の１割から２割程度を考慮した</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以上を維持する目標として着実な積立てを行ってきたが、令和５年度は令和元年度以来の減少となった。今後、大規模災害等への備えや、施設の長寿命化対策や物価高騰などの影響により財政運営が厳しくなることが懸念されることからも、現在の基金残高の水準の維持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起債償還額とのバランスを取りながら起債の発行に努めており、</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年以上増減の動きはない。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今後も、起債償還額とのバランスを図りながら地方債発行に努め、基金に依存することのない財政運営を目指していく。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36,650
36,208
65.16
14,190,395
13,636,387
512,007
8,402,412
9,806,031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35" name="テキスト ボックス 3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有形固定資産減価償却率が類似団体と比較して低い水準にあるのは、当町が近年に集中して公共施設整備を進めたこと、また、資産額が非常に大きいインフラ資産</a:t>
          </a:r>
          <a:r>
            <a:rPr kumimoji="1" lang="en-US" altLang="ja-JP" sz="1100">
              <a:latin typeface="ＭＳ Ｐゴシック"/>
              <a:ea typeface="ＭＳ Ｐゴシック"/>
            </a:rPr>
            <a:t>(</a:t>
          </a:r>
          <a:r>
            <a:rPr kumimoji="1" lang="ja-JP" altLang="en-US" sz="1100">
              <a:latin typeface="ＭＳ Ｐゴシック"/>
              <a:ea typeface="ＭＳ Ｐゴシック"/>
            </a:rPr>
            <a:t>大竹トンネル</a:t>
          </a:r>
          <a:r>
            <a:rPr kumimoji="1" lang="en-US" altLang="ja-JP" sz="1100">
              <a:latin typeface="ＭＳ Ｐゴシック"/>
              <a:ea typeface="ＭＳ Ｐゴシック"/>
            </a:rPr>
            <a:t>)</a:t>
          </a:r>
          <a:r>
            <a:rPr kumimoji="1" lang="ja-JP" altLang="en-US" sz="1100">
              <a:latin typeface="ＭＳ Ｐゴシック"/>
              <a:ea typeface="ＭＳ Ｐゴシック"/>
            </a:rPr>
            <a:t>を有していることが主な要因となっている。未更新の施設のうち、有形固定資産減価償却率が高いものとしては、公民館、公営住宅及び体育館が挙げられ、これらは、公共施設個別計画等に基づき、将来的な更新の時期まで予防保全を行うとともに、令和７年度から設置した公共施設等総合管理計画庁内推進委員会において統廃合を含めた検討を進める。</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5425"/>
    <xdr:sp macro="" textlink="">
      <xdr:nvSpPr>
        <xdr:cNvPr id="53" name="テキスト ボックス 52"/>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55" name="テキスト ボックス 5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57" name="テキスト ボックス 56"/>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59" name="テキスト ボックス 5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61" name="テキスト ボックス 60"/>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3" name="テキスト ボックス 6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52070</xdr:rowOff>
    </xdr:from>
    <xdr:to xmlns:xdr="http://schemas.openxmlformats.org/drawingml/2006/spreadsheetDrawing">
      <xdr:col>23</xdr:col>
      <xdr:colOff>85090</xdr:colOff>
      <xdr:row>35</xdr:row>
      <xdr:rowOff>52070</xdr:rowOff>
    </xdr:to>
    <xdr:cxnSp macro="">
      <xdr:nvCxnSpPr>
        <xdr:cNvPr id="65" name="直線コネクタ 64"/>
        <xdr:cNvCxnSpPr/>
      </xdr:nvCxnSpPr>
      <xdr:spPr>
        <a:xfrm flipV="1">
          <a:off x="4760595" y="528129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55880</xdr:rowOff>
    </xdr:from>
    <xdr:ext cx="404495" cy="259080"/>
    <xdr:sp macro="" textlink="">
      <xdr:nvSpPr>
        <xdr:cNvPr id="66" name="有形固定資産減価償却率最小値テキスト"/>
        <xdr:cNvSpPr txBox="1"/>
      </xdr:nvSpPr>
      <xdr:spPr>
        <a:xfrm>
          <a:off x="4813300" y="6828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52070</xdr:rowOff>
    </xdr:from>
    <xdr:to xmlns:xdr="http://schemas.openxmlformats.org/drawingml/2006/spreadsheetDrawing">
      <xdr:col>23</xdr:col>
      <xdr:colOff>174625</xdr:colOff>
      <xdr:row>35</xdr:row>
      <xdr:rowOff>52070</xdr:rowOff>
    </xdr:to>
    <xdr:cxnSp macro="">
      <xdr:nvCxnSpPr>
        <xdr:cNvPr id="67" name="直線コネクタ 66"/>
        <xdr:cNvCxnSpPr/>
      </xdr:nvCxnSpPr>
      <xdr:spPr>
        <a:xfrm>
          <a:off x="4673600" y="6824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169545</xdr:rowOff>
    </xdr:from>
    <xdr:ext cx="404495" cy="258445"/>
    <xdr:sp macro="" textlink="">
      <xdr:nvSpPr>
        <xdr:cNvPr id="68" name="有形固定資産減価償却率最大値テキスト"/>
        <xdr:cNvSpPr txBox="1"/>
      </xdr:nvSpPr>
      <xdr:spPr>
        <a:xfrm>
          <a:off x="4813300" y="5055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52070</xdr:rowOff>
    </xdr:from>
    <xdr:to xmlns:xdr="http://schemas.openxmlformats.org/drawingml/2006/spreadsheetDrawing">
      <xdr:col>23</xdr:col>
      <xdr:colOff>174625</xdr:colOff>
      <xdr:row>26</xdr:row>
      <xdr:rowOff>52070</xdr:rowOff>
    </xdr:to>
    <xdr:cxnSp macro="">
      <xdr:nvCxnSpPr>
        <xdr:cNvPr id="69" name="直線コネクタ 68"/>
        <xdr:cNvCxnSpPr/>
      </xdr:nvCxnSpPr>
      <xdr:spPr>
        <a:xfrm>
          <a:off x="4673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170815</xdr:rowOff>
    </xdr:from>
    <xdr:ext cx="404495" cy="258445"/>
    <xdr:sp macro="" textlink="">
      <xdr:nvSpPr>
        <xdr:cNvPr id="70" name="有形固定資産減価償却率平均値テキスト"/>
        <xdr:cNvSpPr txBox="1"/>
      </xdr:nvSpPr>
      <xdr:spPr>
        <a:xfrm>
          <a:off x="4813300" y="608584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20955</xdr:rowOff>
    </xdr:from>
    <xdr:to xmlns:xdr="http://schemas.openxmlformats.org/drawingml/2006/spreadsheetDrawing">
      <xdr:col>23</xdr:col>
      <xdr:colOff>136525</xdr:colOff>
      <xdr:row>31</xdr:row>
      <xdr:rowOff>122555</xdr:rowOff>
    </xdr:to>
    <xdr:sp macro="" textlink="">
      <xdr:nvSpPr>
        <xdr:cNvPr id="71" name="フローチャート: 判断 70"/>
        <xdr:cNvSpPr/>
      </xdr:nvSpPr>
      <xdr:spPr>
        <a:xfrm>
          <a:off x="4711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153035</xdr:rowOff>
    </xdr:from>
    <xdr:to xmlns:xdr="http://schemas.openxmlformats.org/drawingml/2006/spreadsheetDrawing">
      <xdr:col>19</xdr:col>
      <xdr:colOff>187325</xdr:colOff>
      <xdr:row>31</xdr:row>
      <xdr:rowOff>83185</xdr:rowOff>
    </xdr:to>
    <xdr:sp macro="" textlink="">
      <xdr:nvSpPr>
        <xdr:cNvPr id="72" name="フローチャート: 判断 71"/>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113665</xdr:rowOff>
    </xdr:from>
    <xdr:to xmlns:xdr="http://schemas.openxmlformats.org/drawingml/2006/spreadsheetDrawing">
      <xdr:col>15</xdr:col>
      <xdr:colOff>187325</xdr:colOff>
      <xdr:row>31</xdr:row>
      <xdr:rowOff>43815</xdr:rowOff>
    </xdr:to>
    <xdr:sp macro="" textlink="">
      <xdr:nvSpPr>
        <xdr:cNvPr id="73" name="フローチャート: 判断 72"/>
        <xdr:cNvSpPr/>
      </xdr:nvSpPr>
      <xdr:spPr>
        <a:xfrm>
          <a:off x="3238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120650</xdr:rowOff>
    </xdr:from>
    <xdr:to xmlns:xdr="http://schemas.openxmlformats.org/drawingml/2006/spreadsheetDrawing">
      <xdr:col>11</xdr:col>
      <xdr:colOff>187325</xdr:colOff>
      <xdr:row>31</xdr:row>
      <xdr:rowOff>50800</xdr:rowOff>
    </xdr:to>
    <xdr:sp macro="" textlink="">
      <xdr:nvSpPr>
        <xdr:cNvPr id="74" name="フローチャート: 判断 73"/>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75" name="フローチャート: 判断 74"/>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54610</xdr:rowOff>
    </xdr:from>
    <xdr:to xmlns:xdr="http://schemas.openxmlformats.org/drawingml/2006/spreadsheetDrawing">
      <xdr:col>23</xdr:col>
      <xdr:colOff>136525</xdr:colOff>
      <xdr:row>29</xdr:row>
      <xdr:rowOff>156210</xdr:rowOff>
    </xdr:to>
    <xdr:sp macro="" textlink="">
      <xdr:nvSpPr>
        <xdr:cNvPr id="81" name="楕円 80"/>
        <xdr:cNvSpPr/>
      </xdr:nvSpPr>
      <xdr:spPr>
        <a:xfrm>
          <a:off x="47117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77470</xdr:rowOff>
    </xdr:from>
    <xdr:ext cx="404495" cy="258445"/>
    <xdr:sp macro="" textlink="">
      <xdr:nvSpPr>
        <xdr:cNvPr id="82" name="有形固定資産減価償却率該当値テキスト"/>
        <xdr:cNvSpPr txBox="1"/>
      </xdr:nvSpPr>
      <xdr:spPr>
        <a:xfrm>
          <a:off x="4813300" y="5649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161290</xdr:rowOff>
    </xdr:from>
    <xdr:to xmlns:xdr="http://schemas.openxmlformats.org/drawingml/2006/spreadsheetDrawing">
      <xdr:col>19</xdr:col>
      <xdr:colOff>187325</xdr:colOff>
      <xdr:row>29</xdr:row>
      <xdr:rowOff>91440</xdr:rowOff>
    </xdr:to>
    <xdr:sp macro="" textlink="">
      <xdr:nvSpPr>
        <xdr:cNvPr id="83" name="楕円 82"/>
        <xdr:cNvSpPr/>
      </xdr:nvSpPr>
      <xdr:spPr>
        <a:xfrm>
          <a:off x="4000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40640</xdr:rowOff>
    </xdr:from>
    <xdr:to xmlns:xdr="http://schemas.openxmlformats.org/drawingml/2006/spreadsheetDrawing">
      <xdr:col>23</xdr:col>
      <xdr:colOff>85725</xdr:colOff>
      <xdr:row>29</xdr:row>
      <xdr:rowOff>105410</xdr:rowOff>
    </xdr:to>
    <xdr:cxnSp macro="">
      <xdr:nvCxnSpPr>
        <xdr:cNvPr id="84" name="直線コネクタ 83"/>
        <xdr:cNvCxnSpPr/>
      </xdr:nvCxnSpPr>
      <xdr:spPr>
        <a:xfrm>
          <a:off x="4051300" y="5784215"/>
          <a:ext cx="711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86360</xdr:rowOff>
    </xdr:from>
    <xdr:to xmlns:xdr="http://schemas.openxmlformats.org/drawingml/2006/spreadsheetDrawing">
      <xdr:col>15</xdr:col>
      <xdr:colOff>187325</xdr:colOff>
      <xdr:row>29</xdr:row>
      <xdr:rowOff>15875</xdr:rowOff>
    </xdr:to>
    <xdr:sp macro="" textlink="">
      <xdr:nvSpPr>
        <xdr:cNvPr id="85" name="楕円 84"/>
        <xdr:cNvSpPr/>
      </xdr:nvSpPr>
      <xdr:spPr>
        <a:xfrm>
          <a:off x="3238500" y="565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136525</xdr:rowOff>
    </xdr:from>
    <xdr:to xmlns:xdr="http://schemas.openxmlformats.org/drawingml/2006/spreadsheetDrawing">
      <xdr:col>19</xdr:col>
      <xdr:colOff>136525</xdr:colOff>
      <xdr:row>29</xdr:row>
      <xdr:rowOff>40640</xdr:rowOff>
    </xdr:to>
    <xdr:cxnSp macro="">
      <xdr:nvCxnSpPr>
        <xdr:cNvPr id="86" name="直線コネクタ 85"/>
        <xdr:cNvCxnSpPr/>
      </xdr:nvCxnSpPr>
      <xdr:spPr>
        <a:xfrm>
          <a:off x="3289300" y="5708650"/>
          <a:ext cx="762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20955</xdr:rowOff>
    </xdr:from>
    <xdr:to xmlns:xdr="http://schemas.openxmlformats.org/drawingml/2006/spreadsheetDrawing">
      <xdr:col>11</xdr:col>
      <xdr:colOff>187325</xdr:colOff>
      <xdr:row>28</xdr:row>
      <xdr:rowOff>122555</xdr:rowOff>
    </xdr:to>
    <xdr:sp macro="" textlink="">
      <xdr:nvSpPr>
        <xdr:cNvPr id="87" name="楕円 86"/>
        <xdr:cNvSpPr/>
      </xdr:nvSpPr>
      <xdr:spPr>
        <a:xfrm>
          <a:off x="2476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71755</xdr:rowOff>
    </xdr:from>
    <xdr:to xmlns:xdr="http://schemas.openxmlformats.org/drawingml/2006/spreadsheetDrawing">
      <xdr:col>15</xdr:col>
      <xdr:colOff>136525</xdr:colOff>
      <xdr:row>28</xdr:row>
      <xdr:rowOff>136525</xdr:rowOff>
    </xdr:to>
    <xdr:cxnSp macro="">
      <xdr:nvCxnSpPr>
        <xdr:cNvPr id="88" name="直線コネクタ 87"/>
        <xdr:cNvCxnSpPr/>
      </xdr:nvCxnSpPr>
      <xdr:spPr>
        <a:xfrm>
          <a:off x="2527300" y="5643880"/>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132080</xdr:rowOff>
    </xdr:from>
    <xdr:to xmlns:xdr="http://schemas.openxmlformats.org/drawingml/2006/spreadsheetDrawing">
      <xdr:col>7</xdr:col>
      <xdr:colOff>187325</xdr:colOff>
      <xdr:row>28</xdr:row>
      <xdr:rowOff>61595</xdr:rowOff>
    </xdr:to>
    <xdr:sp macro="" textlink="">
      <xdr:nvSpPr>
        <xdr:cNvPr id="89" name="楕円 88"/>
        <xdr:cNvSpPr/>
      </xdr:nvSpPr>
      <xdr:spPr>
        <a:xfrm>
          <a:off x="1714500" y="55327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10795</xdr:rowOff>
    </xdr:from>
    <xdr:to xmlns:xdr="http://schemas.openxmlformats.org/drawingml/2006/spreadsheetDrawing">
      <xdr:col>11</xdr:col>
      <xdr:colOff>136525</xdr:colOff>
      <xdr:row>28</xdr:row>
      <xdr:rowOff>71755</xdr:rowOff>
    </xdr:to>
    <xdr:cxnSp macro="">
      <xdr:nvCxnSpPr>
        <xdr:cNvPr id="90" name="直線コネクタ 89"/>
        <xdr:cNvCxnSpPr/>
      </xdr:nvCxnSpPr>
      <xdr:spPr>
        <a:xfrm>
          <a:off x="1765300" y="5582920"/>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74930</xdr:rowOff>
    </xdr:from>
    <xdr:ext cx="404495" cy="258445"/>
    <xdr:sp macro="" textlink="">
      <xdr:nvSpPr>
        <xdr:cNvPr id="91" name="n_1aveValue有形固定資産減価償却率"/>
        <xdr:cNvSpPr txBox="1"/>
      </xdr:nvSpPr>
      <xdr:spPr>
        <a:xfrm>
          <a:off x="3836035" y="6161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34925</xdr:rowOff>
    </xdr:from>
    <xdr:ext cx="404495" cy="259080"/>
    <xdr:sp macro="" textlink="">
      <xdr:nvSpPr>
        <xdr:cNvPr id="92" name="n_2aveValue有形固定資産減価償却率"/>
        <xdr:cNvSpPr txBox="1"/>
      </xdr:nvSpPr>
      <xdr:spPr>
        <a:xfrm>
          <a:off x="3086735" y="6121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41910</xdr:rowOff>
    </xdr:from>
    <xdr:ext cx="404495" cy="258445"/>
    <xdr:sp macro="" textlink="">
      <xdr:nvSpPr>
        <xdr:cNvPr id="93" name="n_3aveValue有形固定資産減価償却率"/>
        <xdr:cNvSpPr txBox="1"/>
      </xdr:nvSpPr>
      <xdr:spPr>
        <a:xfrm>
          <a:off x="2324735" y="6128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4495" cy="259080"/>
    <xdr:sp macro="" textlink="">
      <xdr:nvSpPr>
        <xdr:cNvPr id="94" name="n_4aveValue有形固定資産減価償却率"/>
        <xdr:cNvSpPr txBox="1"/>
      </xdr:nvSpPr>
      <xdr:spPr>
        <a:xfrm>
          <a:off x="1562735" y="6089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107950</xdr:rowOff>
    </xdr:from>
    <xdr:ext cx="404495" cy="259080"/>
    <xdr:sp macro="" textlink="">
      <xdr:nvSpPr>
        <xdr:cNvPr id="95" name="n_1mainValue有形固定資産減価償却率"/>
        <xdr:cNvSpPr txBox="1"/>
      </xdr:nvSpPr>
      <xdr:spPr>
        <a:xfrm>
          <a:off x="3836035" y="5508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32385</xdr:rowOff>
    </xdr:from>
    <xdr:ext cx="404495" cy="258445"/>
    <xdr:sp macro="" textlink="">
      <xdr:nvSpPr>
        <xdr:cNvPr id="96" name="n_2mainValue有形固定資産減価償却率"/>
        <xdr:cNvSpPr txBox="1"/>
      </xdr:nvSpPr>
      <xdr:spPr>
        <a:xfrm>
          <a:off x="3086735" y="5433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139065</xdr:rowOff>
    </xdr:from>
    <xdr:ext cx="404495" cy="259080"/>
    <xdr:sp macro="" textlink="">
      <xdr:nvSpPr>
        <xdr:cNvPr id="97" name="n_3mainValue有形固定資産減価償却率"/>
        <xdr:cNvSpPr txBox="1"/>
      </xdr:nvSpPr>
      <xdr:spPr>
        <a:xfrm>
          <a:off x="2324735" y="5368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78105</xdr:rowOff>
    </xdr:from>
    <xdr:ext cx="404495" cy="258445"/>
    <xdr:sp macro="" textlink="">
      <xdr:nvSpPr>
        <xdr:cNvPr id="98" name="n_4mainValue有形固定資産減価償却率"/>
        <xdr:cNvSpPr txBox="1"/>
      </xdr:nvSpPr>
      <xdr:spPr>
        <a:xfrm>
          <a:off x="1562735" y="5307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[ 528.8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債務償還比率は、類似団体と比較して高い水準となっており、平成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に函南中学校大規模改修等の財源として、令和元年度は東日本台風に対する災害復旧事業として基金を取り崩したことが要因である。令和２年度以降、基金への意識的な積立てに努めたことにより、分子要因である充当可能基金等が大きく回復したが、令和</a:t>
          </a:r>
          <a:r>
            <a:rPr kumimoji="1" lang="en-US" altLang="ja-JP" sz="1100">
              <a:latin typeface="ＭＳ Ｐゴシック"/>
              <a:ea typeface="ＭＳ Ｐゴシック"/>
            </a:rPr>
            <a:t>4</a:t>
          </a:r>
          <a:r>
            <a:rPr kumimoji="1" lang="ja-JP" altLang="en-US" sz="1100">
              <a:latin typeface="ＭＳ Ｐゴシック"/>
              <a:ea typeface="ＭＳ Ｐゴシック"/>
            </a:rPr>
            <a:t>年度以降、公営企業繰入額や退職手当負担見込額の増、基準財政需要額算入見込額の減少により、再度上昇に転じている。今後も将来負担額の抑制と併せ、災害等に備えた基金残高の維持に努めていく。</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4" name="テキスト ボックス 11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18" name="テキスト ボックス 117"/>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0" name="テキスト ボックス 119"/>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22" name="テキスト ボックス 121"/>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35</xdr:row>
      <xdr:rowOff>47625</xdr:rowOff>
    </xdr:to>
    <xdr:cxnSp macro="">
      <xdr:nvCxnSpPr>
        <xdr:cNvPr id="127" name="直線コネクタ 126"/>
        <xdr:cNvCxnSpPr/>
      </xdr:nvCxnSpPr>
      <xdr:spPr>
        <a:xfrm flipV="1">
          <a:off x="14793595" y="5313045"/>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52070</xdr:rowOff>
    </xdr:from>
    <xdr:ext cx="560070" cy="258445"/>
    <xdr:sp macro="" textlink="">
      <xdr:nvSpPr>
        <xdr:cNvPr id="128" name="債務償還比率最小値テキスト"/>
        <xdr:cNvSpPr txBox="1"/>
      </xdr:nvSpPr>
      <xdr:spPr>
        <a:xfrm>
          <a:off x="14846300" y="6824345"/>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47625</xdr:rowOff>
    </xdr:from>
    <xdr:to xmlns:xdr="http://schemas.openxmlformats.org/drawingml/2006/spreadsheetDrawing">
      <xdr:col>76</xdr:col>
      <xdr:colOff>111125</xdr:colOff>
      <xdr:row>35</xdr:row>
      <xdr:rowOff>47625</xdr:rowOff>
    </xdr:to>
    <xdr:cxnSp macro="">
      <xdr:nvCxnSpPr>
        <xdr:cNvPr id="129" name="直線コネクタ 128"/>
        <xdr:cNvCxnSpPr/>
      </xdr:nvCxnSpPr>
      <xdr:spPr>
        <a:xfrm>
          <a:off x="14706600" y="681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0"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79375</xdr:rowOff>
    </xdr:from>
    <xdr:ext cx="469265" cy="258445"/>
    <xdr:sp macro="" textlink="">
      <xdr:nvSpPr>
        <xdr:cNvPr id="132" name="債務償還比率平均値テキスト"/>
        <xdr:cNvSpPr txBox="1"/>
      </xdr:nvSpPr>
      <xdr:spPr>
        <a:xfrm>
          <a:off x="14846300" y="56515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56515</xdr:rowOff>
    </xdr:from>
    <xdr:to xmlns:xdr="http://schemas.openxmlformats.org/drawingml/2006/spreadsheetDrawing">
      <xdr:col>76</xdr:col>
      <xdr:colOff>73025</xdr:colOff>
      <xdr:row>29</xdr:row>
      <xdr:rowOff>158115</xdr:rowOff>
    </xdr:to>
    <xdr:sp macro="" textlink="">
      <xdr:nvSpPr>
        <xdr:cNvPr id="133" name="フローチャート: 判断 132"/>
        <xdr:cNvSpPr/>
      </xdr:nvSpPr>
      <xdr:spPr>
        <a:xfrm>
          <a:off x="147447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60960</xdr:rowOff>
    </xdr:from>
    <xdr:to xmlns:xdr="http://schemas.openxmlformats.org/drawingml/2006/spreadsheetDrawing">
      <xdr:col>72</xdr:col>
      <xdr:colOff>123825</xdr:colOff>
      <xdr:row>29</xdr:row>
      <xdr:rowOff>162560</xdr:rowOff>
    </xdr:to>
    <xdr:sp macro="" textlink="">
      <xdr:nvSpPr>
        <xdr:cNvPr id="134" name="フローチャート: 判断 133"/>
        <xdr:cNvSpPr/>
      </xdr:nvSpPr>
      <xdr:spPr>
        <a:xfrm>
          <a:off x="140335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7620</xdr:rowOff>
    </xdr:from>
    <xdr:to xmlns:xdr="http://schemas.openxmlformats.org/drawingml/2006/spreadsheetDrawing">
      <xdr:col>68</xdr:col>
      <xdr:colOff>123825</xdr:colOff>
      <xdr:row>29</xdr:row>
      <xdr:rowOff>109220</xdr:rowOff>
    </xdr:to>
    <xdr:sp macro="" textlink="">
      <xdr:nvSpPr>
        <xdr:cNvPr id="135" name="フローチャート: 判断 134"/>
        <xdr:cNvSpPr/>
      </xdr:nvSpPr>
      <xdr:spPr>
        <a:xfrm>
          <a:off x="13271500" y="575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13335</xdr:rowOff>
    </xdr:from>
    <xdr:to xmlns:xdr="http://schemas.openxmlformats.org/drawingml/2006/spreadsheetDrawing">
      <xdr:col>64</xdr:col>
      <xdr:colOff>123825</xdr:colOff>
      <xdr:row>30</xdr:row>
      <xdr:rowOff>114935</xdr:rowOff>
    </xdr:to>
    <xdr:sp macro="" textlink="">
      <xdr:nvSpPr>
        <xdr:cNvPr id="136" name="フローチャート: 判断 135"/>
        <xdr:cNvSpPr/>
      </xdr:nvSpPr>
      <xdr:spPr>
        <a:xfrm>
          <a:off x="125095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73660</xdr:rowOff>
    </xdr:from>
    <xdr:to xmlns:xdr="http://schemas.openxmlformats.org/drawingml/2006/spreadsheetDrawing">
      <xdr:col>60</xdr:col>
      <xdr:colOff>123825</xdr:colOff>
      <xdr:row>31</xdr:row>
      <xdr:rowOff>3810</xdr:rowOff>
    </xdr:to>
    <xdr:sp macro="" textlink="">
      <xdr:nvSpPr>
        <xdr:cNvPr id="137" name="フローチャート: 判断 136"/>
        <xdr:cNvSpPr/>
      </xdr:nvSpPr>
      <xdr:spPr>
        <a:xfrm>
          <a:off x="11747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153035</xdr:rowOff>
    </xdr:from>
    <xdr:to xmlns:xdr="http://schemas.openxmlformats.org/drawingml/2006/spreadsheetDrawing">
      <xdr:col>76</xdr:col>
      <xdr:colOff>73025</xdr:colOff>
      <xdr:row>30</xdr:row>
      <xdr:rowOff>83185</xdr:rowOff>
    </xdr:to>
    <xdr:sp macro="" textlink="">
      <xdr:nvSpPr>
        <xdr:cNvPr id="143" name="楕円 142"/>
        <xdr:cNvSpPr/>
      </xdr:nvSpPr>
      <xdr:spPr>
        <a:xfrm>
          <a:off x="147447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132080</xdr:rowOff>
    </xdr:from>
    <xdr:ext cx="469265" cy="258445"/>
    <xdr:sp macro="" textlink="">
      <xdr:nvSpPr>
        <xdr:cNvPr id="144" name="債務償還比率該当値テキスト"/>
        <xdr:cNvSpPr txBox="1"/>
      </xdr:nvSpPr>
      <xdr:spPr>
        <a:xfrm>
          <a:off x="14846300" y="5875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144145</xdr:rowOff>
    </xdr:from>
    <xdr:to xmlns:xdr="http://schemas.openxmlformats.org/drawingml/2006/spreadsheetDrawing">
      <xdr:col>72</xdr:col>
      <xdr:colOff>123825</xdr:colOff>
      <xdr:row>30</xdr:row>
      <xdr:rowOff>74930</xdr:rowOff>
    </xdr:to>
    <xdr:sp macro="" textlink="">
      <xdr:nvSpPr>
        <xdr:cNvPr id="145" name="楕円 144"/>
        <xdr:cNvSpPr/>
      </xdr:nvSpPr>
      <xdr:spPr>
        <a:xfrm>
          <a:off x="14033500" y="58877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23495</xdr:rowOff>
    </xdr:from>
    <xdr:to xmlns:xdr="http://schemas.openxmlformats.org/drawingml/2006/spreadsheetDrawing">
      <xdr:col>76</xdr:col>
      <xdr:colOff>22225</xdr:colOff>
      <xdr:row>30</xdr:row>
      <xdr:rowOff>32385</xdr:rowOff>
    </xdr:to>
    <xdr:cxnSp macro="">
      <xdr:nvCxnSpPr>
        <xdr:cNvPr id="146" name="直線コネクタ 145"/>
        <xdr:cNvCxnSpPr/>
      </xdr:nvCxnSpPr>
      <xdr:spPr>
        <a:xfrm>
          <a:off x="14084300" y="5938520"/>
          <a:ext cx="711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15875</xdr:rowOff>
    </xdr:from>
    <xdr:to xmlns:xdr="http://schemas.openxmlformats.org/drawingml/2006/spreadsheetDrawing">
      <xdr:col>68</xdr:col>
      <xdr:colOff>123825</xdr:colOff>
      <xdr:row>29</xdr:row>
      <xdr:rowOff>117475</xdr:rowOff>
    </xdr:to>
    <xdr:sp macro="" textlink="">
      <xdr:nvSpPr>
        <xdr:cNvPr id="147" name="楕円 146"/>
        <xdr:cNvSpPr/>
      </xdr:nvSpPr>
      <xdr:spPr>
        <a:xfrm>
          <a:off x="13271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66675</xdr:rowOff>
    </xdr:from>
    <xdr:to xmlns:xdr="http://schemas.openxmlformats.org/drawingml/2006/spreadsheetDrawing">
      <xdr:col>72</xdr:col>
      <xdr:colOff>73025</xdr:colOff>
      <xdr:row>30</xdr:row>
      <xdr:rowOff>23495</xdr:rowOff>
    </xdr:to>
    <xdr:cxnSp macro="">
      <xdr:nvCxnSpPr>
        <xdr:cNvPr id="148" name="直線コネクタ 147"/>
        <xdr:cNvCxnSpPr/>
      </xdr:nvCxnSpPr>
      <xdr:spPr>
        <a:xfrm>
          <a:off x="13322300" y="5810250"/>
          <a:ext cx="762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111125</xdr:rowOff>
    </xdr:from>
    <xdr:to xmlns:xdr="http://schemas.openxmlformats.org/drawingml/2006/spreadsheetDrawing">
      <xdr:col>64</xdr:col>
      <xdr:colOff>123825</xdr:colOff>
      <xdr:row>31</xdr:row>
      <xdr:rowOff>41275</xdr:rowOff>
    </xdr:to>
    <xdr:sp macro="" textlink="">
      <xdr:nvSpPr>
        <xdr:cNvPr id="149" name="楕円 148"/>
        <xdr:cNvSpPr/>
      </xdr:nvSpPr>
      <xdr:spPr>
        <a:xfrm>
          <a:off x="12509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66675</xdr:rowOff>
    </xdr:from>
    <xdr:to xmlns:xdr="http://schemas.openxmlformats.org/drawingml/2006/spreadsheetDrawing">
      <xdr:col>68</xdr:col>
      <xdr:colOff>73025</xdr:colOff>
      <xdr:row>30</xdr:row>
      <xdr:rowOff>161925</xdr:rowOff>
    </xdr:to>
    <xdr:cxnSp macro="">
      <xdr:nvCxnSpPr>
        <xdr:cNvPr id="150" name="直線コネクタ 149"/>
        <xdr:cNvCxnSpPr/>
      </xdr:nvCxnSpPr>
      <xdr:spPr>
        <a:xfrm flipV="1">
          <a:off x="12560300" y="5810250"/>
          <a:ext cx="762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166370</xdr:rowOff>
    </xdr:from>
    <xdr:to xmlns:xdr="http://schemas.openxmlformats.org/drawingml/2006/spreadsheetDrawing">
      <xdr:col>60</xdr:col>
      <xdr:colOff>123825</xdr:colOff>
      <xdr:row>31</xdr:row>
      <xdr:rowOff>95885</xdr:rowOff>
    </xdr:to>
    <xdr:sp macro="" textlink="">
      <xdr:nvSpPr>
        <xdr:cNvPr id="151" name="楕円 150"/>
        <xdr:cNvSpPr/>
      </xdr:nvSpPr>
      <xdr:spPr>
        <a:xfrm>
          <a:off x="11747500" y="60813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161925</xdr:rowOff>
    </xdr:from>
    <xdr:to xmlns:xdr="http://schemas.openxmlformats.org/drawingml/2006/spreadsheetDrawing">
      <xdr:col>64</xdr:col>
      <xdr:colOff>73025</xdr:colOff>
      <xdr:row>31</xdr:row>
      <xdr:rowOff>45085</xdr:rowOff>
    </xdr:to>
    <xdr:cxnSp macro="">
      <xdr:nvCxnSpPr>
        <xdr:cNvPr id="152" name="直線コネクタ 151"/>
        <xdr:cNvCxnSpPr/>
      </xdr:nvCxnSpPr>
      <xdr:spPr>
        <a:xfrm flipV="1">
          <a:off x="11798300" y="6076950"/>
          <a:ext cx="762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7620</xdr:rowOff>
    </xdr:from>
    <xdr:ext cx="469265" cy="258445"/>
    <xdr:sp macro="" textlink="">
      <xdr:nvSpPr>
        <xdr:cNvPr id="153" name="n_1aveValue債務償還比率"/>
        <xdr:cNvSpPr txBox="1"/>
      </xdr:nvSpPr>
      <xdr:spPr>
        <a:xfrm>
          <a:off x="13836650" y="5579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125730</xdr:rowOff>
    </xdr:from>
    <xdr:ext cx="469265" cy="259080"/>
    <xdr:sp macro="" textlink="">
      <xdr:nvSpPr>
        <xdr:cNvPr id="154" name="n_2aveValue債務償還比率"/>
        <xdr:cNvSpPr txBox="1"/>
      </xdr:nvSpPr>
      <xdr:spPr>
        <a:xfrm>
          <a:off x="13087350" y="5526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132080</xdr:rowOff>
    </xdr:from>
    <xdr:ext cx="469265" cy="258445"/>
    <xdr:sp macro="" textlink="">
      <xdr:nvSpPr>
        <xdr:cNvPr id="155" name="n_3aveValue債務償還比率"/>
        <xdr:cNvSpPr txBox="1"/>
      </xdr:nvSpPr>
      <xdr:spPr>
        <a:xfrm>
          <a:off x="12325350" y="5704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20320</xdr:rowOff>
    </xdr:from>
    <xdr:ext cx="469265" cy="258445"/>
    <xdr:sp macro="" textlink="">
      <xdr:nvSpPr>
        <xdr:cNvPr id="156" name="n_4aveValue債務償還比率"/>
        <xdr:cNvSpPr txBox="1"/>
      </xdr:nvSpPr>
      <xdr:spPr>
        <a:xfrm>
          <a:off x="11563350" y="5763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65405</xdr:rowOff>
    </xdr:from>
    <xdr:ext cx="469265" cy="258445"/>
    <xdr:sp macro="" textlink="">
      <xdr:nvSpPr>
        <xdr:cNvPr id="157" name="n_1mainValue債務償還比率"/>
        <xdr:cNvSpPr txBox="1"/>
      </xdr:nvSpPr>
      <xdr:spPr>
        <a:xfrm>
          <a:off x="13836650" y="5980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109220</xdr:rowOff>
    </xdr:from>
    <xdr:ext cx="469265" cy="258445"/>
    <xdr:sp macro="" textlink="">
      <xdr:nvSpPr>
        <xdr:cNvPr id="158" name="n_2mainValue債務償還比率"/>
        <xdr:cNvSpPr txBox="1"/>
      </xdr:nvSpPr>
      <xdr:spPr>
        <a:xfrm>
          <a:off x="13087350" y="5852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32385</xdr:rowOff>
    </xdr:from>
    <xdr:ext cx="469265" cy="258445"/>
    <xdr:sp macro="" textlink="">
      <xdr:nvSpPr>
        <xdr:cNvPr id="159" name="n_3mainValue債務償還比率"/>
        <xdr:cNvSpPr txBox="1"/>
      </xdr:nvSpPr>
      <xdr:spPr>
        <a:xfrm>
          <a:off x="12325350" y="6118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86995</xdr:rowOff>
    </xdr:from>
    <xdr:ext cx="469265" cy="258445"/>
    <xdr:sp macro="" textlink="">
      <xdr:nvSpPr>
        <xdr:cNvPr id="160" name="n_4mainValue債務償還比率"/>
        <xdr:cNvSpPr txBox="1"/>
      </xdr:nvSpPr>
      <xdr:spPr>
        <a:xfrm>
          <a:off x="11563350" y="6173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3" name="テキスト ボックス 16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5" name="テキスト ボックス 16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6" name="テキスト ボックス 16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36,650
36,208
65.16
14,190,395
13,636,387
512,007
8,402,412
9,806,031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23495</xdr:rowOff>
    </xdr:from>
    <xdr:to xmlns:xdr="http://schemas.openxmlformats.org/drawingml/2006/spreadsheetDrawing">
      <xdr:col>24</xdr:col>
      <xdr:colOff>62865</xdr:colOff>
      <xdr:row>41</xdr:row>
      <xdr:rowOff>133350</xdr:rowOff>
    </xdr:to>
    <xdr:cxnSp macro="">
      <xdr:nvCxnSpPr>
        <xdr:cNvPr id="55" name="直線コネクタ 54"/>
        <xdr:cNvCxnSpPr/>
      </xdr:nvCxnSpPr>
      <xdr:spPr>
        <a:xfrm flipV="1">
          <a:off x="4634865" y="568134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137160</xdr:rowOff>
    </xdr:from>
    <xdr:ext cx="469900" cy="259080"/>
    <xdr:sp macro="" textlink="">
      <xdr:nvSpPr>
        <xdr:cNvPr id="56" name="【道路】&#10;有形固定資産減価償却率最小値テキスト"/>
        <xdr:cNvSpPr txBox="1"/>
      </xdr:nvSpPr>
      <xdr:spPr>
        <a:xfrm>
          <a:off x="4673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133350</xdr:rowOff>
    </xdr:from>
    <xdr:to xmlns:xdr="http://schemas.openxmlformats.org/drawingml/2006/spreadsheetDrawing">
      <xdr:col>24</xdr:col>
      <xdr:colOff>152400</xdr:colOff>
      <xdr:row>41</xdr:row>
      <xdr:rowOff>133350</xdr:rowOff>
    </xdr:to>
    <xdr:cxnSp macro="">
      <xdr:nvCxnSpPr>
        <xdr:cNvPr id="57" name="直線コネクタ 56"/>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141605</xdr:rowOff>
    </xdr:from>
    <xdr:ext cx="405130" cy="259080"/>
    <xdr:sp macro="" textlink="">
      <xdr:nvSpPr>
        <xdr:cNvPr id="58" name="【道路】&#10;有形固定資産減価償却率最大値テキスト"/>
        <xdr:cNvSpPr txBox="1"/>
      </xdr:nvSpPr>
      <xdr:spPr>
        <a:xfrm>
          <a:off x="4673600" y="5456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23495</xdr:rowOff>
    </xdr:from>
    <xdr:to xmlns:xdr="http://schemas.openxmlformats.org/drawingml/2006/spreadsheetDrawing">
      <xdr:col>24</xdr:col>
      <xdr:colOff>152400</xdr:colOff>
      <xdr:row>33</xdr:row>
      <xdr:rowOff>23495</xdr:rowOff>
    </xdr:to>
    <xdr:cxnSp macro="">
      <xdr:nvCxnSpPr>
        <xdr:cNvPr id="59" name="直線コネクタ 58"/>
        <xdr:cNvCxnSpPr/>
      </xdr:nvCxnSpPr>
      <xdr:spPr>
        <a:xfrm>
          <a:off x="4546600" y="568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55245</xdr:rowOff>
    </xdr:from>
    <xdr:ext cx="405130" cy="258445"/>
    <xdr:sp macro="" textlink="">
      <xdr:nvSpPr>
        <xdr:cNvPr id="60" name="【道路】&#10;有形固定資産減価償却率平均値テキスト"/>
        <xdr:cNvSpPr txBox="1"/>
      </xdr:nvSpPr>
      <xdr:spPr>
        <a:xfrm>
          <a:off x="4673600" y="62274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32385</xdr:rowOff>
    </xdr:from>
    <xdr:to xmlns:xdr="http://schemas.openxmlformats.org/drawingml/2006/spreadsheetDrawing">
      <xdr:col>24</xdr:col>
      <xdr:colOff>114300</xdr:colOff>
      <xdr:row>37</xdr:row>
      <xdr:rowOff>133985</xdr:rowOff>
    </xdr:to>
    <xdr:sp macro="" textlink="">
      <xdr:nvSpPr>
        <xdr:cNvPr id="61" name="フローチャート: 判断 60"/>
        <xdr:cNvSpPr/>
      </xdr:nvSpPr>
      <xdr:spPr>
        <a:xfrm>
          <a:off x="45847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155575</xdr:rowOff>
    </xdr:from>
    <xdr:to xmlns:xdr="http://schemas.openxmlformats.org/drawingml/2006/spreadsheetDrawing">
      <xdr:col>20</xdr:col>
      <xdr:colOff>38100</xdr:colOff>
      <xdr:row>37</xdr:row>
      <xdr:rowOff>86360</xdr:rowOff>
    </xdr:to>
    <xdr:sp macro="" textlink="">
      <xdr:nvSpPr>
        <xdr:cNvPr id="62" name="フローチャート: 判断 61"/>
        <xdr:cNvSpPr/>
      </xdr:nvSpPr>
      <xdr:spPr>
        <a:xfrm>
          <a:off x="3746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132715</xdr:rowOff>
    </xdr:from>
    <xdr:to xmlns:xdr="http://schemas.openxmlformats.org/drawingml/2006/spreadsheetDrawing">
      <xdr:col>15</xdr:col>
      <xdr:colOff>101600</xdr:colOff>
      <xdr:row>37</xdr:row>
      <xdr:rowOff>63500</xdr:rowOff>
    </xdr:to>
    <xdr:sp macro="" textlink="">
      <xdr:nvSpPr>
        <xdr:cNvPr id="63" name="フローチャート: 判断 62"/>
        <xdr:cNvSpPr/>
      </xdr:nvSpPr>
      <xdr:spPr>
        <a:xfrm>
          <a:off x="2857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139700</xdr:rowOff>
    </xdr:from>
    <xdr:to xmlns:xdr="http://schemas.openxmlformats.org/drawingml/2006/spreadsheetDrawing">
      <xdr:col>10</xdr:col>
      <xdr:colOff>165100</xdr:colOff>
      <xdr:row>37</xdr:row>
      <xdr:rowOff>69850</xdr:rowOff>
    </xdr:to>
    <xdr:sp macro="" textlink="">
      <xdr:nvSpPr>
        <xdr:cNvPr id="64" name="フローチャート: 判断 63"/>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36830</xdr:rowOff>
    </xdr:from>
    <xdr:to xmlns:xdr="http://schemas.openxmlformats.org/drawingml/2006/spreadsheetDrawing">
      <xdr:col>24</xdr:col>
      <xdr:colOff>114300</xdr:colOff>
      <xdr:row>37</xdr:row>
      <xdr:rowOff>138430</xdr:rowOff>
    </xdr:to>
    <xdr:sp macro="" textlink="">
      <xdr:nvSpPr>
        <xdr:cNvPr id="71" name="楕円 70"/>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15240</xdr:rowOff>
    </xdr:from>
    <xdr:ext cx="405130" cy="259080"/>
    <xdr:sp macro="" textlink="">
      <xdr:nvSpPr>
        <xdr:cNvPr id="72" name="【道路】&#10;有形固定資産減価償却率該当値テキスト"/>
        <xdr:cNvSpPr txBox="1"/>
      </xdr:nvSpPr>
      <xdr:spPr>
        <a:xfrm>
          <a:off x="4673600" y="6358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162560</xdr:rowOff>
    </xdr:from>
    <xdr:to xmlns:xdr="http://schemas.openxmlformats.org/drawingml/2006/spreadsheetDrawing">
      <xdr:col>20</xdr:col>
      <xdr:colOff>38100</xdr:colOff>
      <xdr:row>37</xdr:row>
      <xdr:rowOff>92710</xdr:rowOff>
    </xdr:to>
    <xdr:sp macro="" textlink="">
      <xdr:nvSpPr>
        <xdr:cNvPr id="73" name="楕円 72"/>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41910</xdr:rowOff>
    </xdr:from>
    <xdr:to xmlns:xdr="http://schemas.openxmlformats.org/drawingml/2006/spreadsheetDrawing">
      <xdr:col>24</xdr:col>
      <xdr:colOff>63500</xdr:colOff>
      <xdr:row>37</xdr:row>
      <xdr:rowOff>87630</xdr:rowOff>
    </xdr:to>
    <xdr:cxnSp macro="">
      <xdr:nvCxnSpPr>
        <xdr:cNvPr id="74" name="直線コネクタ 73"/>
        <xdr:cNvCxnSpPr/>
      </xdr:nvCxnSpPr>
      <xdr:spPr>
        <a:xfrm>
          <a:off x="3797300" y="63855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119380</xdr:rowOff>
    </xdr:from>
    <xdr:to xmlns:xdr="http://schemas.openxmlformats.org/drawingml/2006/spreadsheetDrawing">
      <xdr:col>15</xdr:col>
      <xdr:colOff>101600</xdr:colOff>
      <xdr:row>37</xdr:row>
      <xdr:rowOff>49530</xdr:rowOff>
    </xdr:to>
    <xdr:sp macro="" textlink="">
      <xdr:nvSpPr>
        <xdr:cNvPr id="75" name="楕円 74"/>
        <xdr:cNvSpPr/>
      </xdr:nvSpPr>
      <xdr:spPr>
        <a:xfrm>
          <a:off x="2857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170180</xdr:rowOff>
    </xdr:from>
    <xdr:to xmlns:xdr="http://schemas.openxmlformats.org/drawingml/2006/spreadsheetDrawing">
      <xdr:col>19</xdr:col>
      <xdr:colOff>177800</xdr:colOff>
      <xdr:row>37</xdr:row>
      <xdr:rowOff>41910</xdr:rowOff>
    </xdr:to>
    <xdr:cxnSp macro="">
      <xdr:nvCxnSpPr>
        <xdr:cNvPr id="76" name="直線コネクタ 75"/>
        <xdr:cNvCxnSpPr/>
      </xdr:nvCxnSpPr>
      <xdr:spPr>
        <a:xfrm>
          <a:off x="2908300" y="63423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75565</xdr:rowOff>
    </xdr:from>
    <xdr:to xmlns:xdr="http://schemas.openxmlformats.org/drawingml/2006/spreadsheetDrawing">
      <xdr:col>10</xdr:col>
      <xdr:colOff>165100</xdr:colOff>
      <xdr:row>37</xdr:row>
      <xdr:rowOff>6350</xdr:rowOff>
    </xdr:to>
    <xdr:sp macro="" textlink="">
      <xdr:nvSpPr>
        <xdr:cNvPr id="77" name="楕円 76"/>
        <xdr:cNvSpPr/>
      </xdr:nvSpPr>
      <xdr:spPr>
        <a:xfrm>
          <a:off x="1968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126365</xdr:rowOff>
    </xdr:from>
    <xdr:to xmlns:xdr="http://schemas.openxmlformats.org/drawingml/2006/spreadsheetDrawing">
      <xdr:col>15</xdr:col>
      <xdr:colOff>50800</xdr:colOff>
      <xdr:row>36</xdr:row>
      <xdr:rowOff>170180</xdr:rowOff>
    </xdr:to>
    <xdr:cxnSp macro="">
      <xdr:nvCxnSpPr>
        <xdr:cNvPr id="78" name="直線コネクタ 77"/>
        <xdr:cNvCxnSpPr/>
      </xdr:nvCxnSpPr>
      <xdr:spPr>
        <a:xfrm>
          <a:off x="2019300" y="62985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34290</xdr:rowOff>
    </xdr:from>
    <xdr:to xmlns:xdr="http://schemas.openxmlformats.org/drawingml/2006/spreadsheetDrawing">
      <xdr:col>6</xdr:col>
      <xdr:colOff>38100</xdr:colOff>
      <xdr:row>36</xdr:row>
      <xdr:rowOff>135890</xdr:rowOff>
    </xdr:to>
    <xdr:sp macro="" textlink="">
      <xdr:nvSpPr>
        <xdr:cNvPr id="79" name="楕円 78"/>
        <xdr:cNvSpPr/>
      </xdr:nvSpPr>
      <xdr:spPr>
        <a:xfrm>
          <a:off x="1079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85090</xdr:rowOff>
    </xdr:from>
    <xdr:to xmlns:xdr="http://schemas.openxmlformats.org/drawingml/2006/spreadsheetDrawing">
      <xdr:col>10</xdr:col>
      <xdr:colOff>114300</xdr:colOff>
      <xdr:row>36</xdr:row>
      <xdr:rowOff>126365</xdr:rowOff>
    </xdr:to>
    <xdr:cxnSp macro="">
      <xdr:nvCxnSpPr>
        <xdr:cNvPr id="80" name="直線コネクタ 79"/>
        <xdr:cNvCxnSpPr/>
      </xdr:nvCxnSpPr>
      <xdr:spPr>
        <a:xfrm>
          <a:off x="1130300" y="62572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102235</xdr:rowOff>
    </xdr:from>
    <xdr:ext cx="405130" cy="258445"/>
    <xdr:sp macro="" textlink="">
      <xdr:nvSpPr>
        <xdr:cNvPr id="81" name="n_1aveValue【道路】&#10;有形固定資産減価償却率"/>
        <xdr:cNvSpPr txBox="1"/>
      </xdr:nvSpPr>
      <xdr:spPr>
        <a:xfrm>
          <a:off x="3582035" y="6102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53975</xdr:rowOff>
    </xdr:from>
    <xdr:ext cx="404495" cy="258445"/>
    <xdr:sp macro="" textlink="">
      <xdr:nvSpPr>
        <xdr:cNvPr id="82" name="n_2aveValue【道路】&#10;有形固定資産減価償却率"/>
        <xdr:cNvSpPr txBox="1"/>
      </xdr:nvSpPr>
      <xdr:spPr>
        <a:xfrm>
          <a:off x="2705735" y="6397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60960</xdr:rowOff>
    </xdr:from>
    <xdr:ext cx="404495" cy="259080"/>
    <xdr:sp macro="" textlink="">
      <xdr:nvSpPr>
        <xdr:cNvPr id="83" name="n_3aveValue【道路】&#10;有形固定資産減価償却率"/>
        <xdr:cNvSpPr txBox="1"/>
      </xdr:nvSpPr>
      <xdr:spPr>
        <a:xfrm>
          <a:off x="1816735" y="6404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26670</xdr:rowOff>
    </xdr:from>
    <xdr:ext cx="404495" cy="259080"/>
    <xdr:sp macro="" textlink="">
      <xdr:nvSpPr>
        <xdr:cNvPr id="84" name="n_4aveValue【道路】&#10;有形固定資産減価償却率"/>
        <xdr:cNvSpPr txBox="1"/>
      </xdr:nvSpPr>
      <xdr:spPr>
        <a:xfrm>
          <a:off x="927735" y="6370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83820</xdr:rowOff>
    </xdr:from>
    <xdr:ext cx="405130" cy="259080"/>
    <xdr:sp macro="" textlink="">
      <xdr:nvSpPr>
        <xdr:cNvPr id="85" name="n_1mainValue【道路】&#10;有形固定資産減価償却率"/>
        <xdr:cNvSpPr txBox="1"/>
      </xdr:nvSpPr>
      <xdr:spPr>
        <a:xfrm>
          <a:off x="3582035" y="642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66040</xdr:rowOff>
    </xdr:from>
    <xdr:ext cx="404495" cy="258445"/>
    <xdr:sp macro="" textlink="">
      <xdr:nvSpPr>
        <xdr:cNvPr id="86" name="n_2mainValue【道路】&#10;有形固定資産減価償却率"/>
        <xdr:cNvSpPr txBox="1"/>
      </xdr:nvSpPr>
      <xdr:spPr>
        <a:xfrm>
          <a:off x="2705735" y="6066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22225</xdr:rowOff>
    </xdr:from>
    <xdr:ext cx="404495" cy="258445"/>
    <xdr:sp macro="" textlink="">
      <xdr:nvSpPr>
        <xdr:cNvPr id="87" name="n_3mainValue【道路】&#10;有形固定資産減価償却率"/>
        <xdr:cNvSpPr txBox="1"/>
      </xdr:nvSpPr>
      <xdr:spPr>
        <a:xfrm>
          <a:off x="1816735" y="6022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152400</xdr:rowOff>
    </xdr:from>
    <xdr:ext cx="404495" cy="259080"/>
    <xdr:sp macro="" textlink="">
      <xdr:nvSpPr>
        <xdr:cNvPr id="88" name="n_4mainValue【道路】&#10;有形固定資産減価償却率"/>
        <xdr:cNvSpPr txBox="1"/>
      </xdr:nvSpPr>
      <xdr:spPr>
        <a:xfrm>
          <a:off x="927735" y="5981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2" name="テキスト ボックス 101"/>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8445"/>
    <xdr:sp macro="" textlink="">
      <xdr:nvSpPr>
        <xdr:cNvPr id="108" name="テキスト ボックス 107"/>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97790</xdr:rowOff>
    </xdr:from>
    <xdr:to xmlns:xdr="http://schemas.openxmlformats.org/drawingml/2006/spreadsheetDrawing">
      <xdr:col>54</xdr:col>
      <xdr:colOff>189865</xdr:colOff>
      <xdr:row>41</xdr:row>
      <xdr:rowOff>121920</xdr:rowOff>
    </xdr:to>
    <xdr:cxnSp macro="">
      <xdr:nvCxnSpPr>
        <xdr:cNvPr id="112" name="直線コネクタ 111"/>
        <xdr:cNvCxnSpPr/>
      </xdr:nvCxnSpPr>
      <xdr:spPr>
        <a:xfrm flipV="1">
          <a:off x="10476865" y="5927090"/>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125730</xdr:rowOff>
    </xdr:from>
    <xdr:ext cx="469900" cy="259080"/>
    <xdr:sp macro="" textlink="">
      <xdr:nvSpPr>
        <xdr:cNvPr id="113" name="【道路】&#10;一人当たり延長最小値テキスト"/>
        <xdr:cNvSpPr txBox="1"/>
      </xdr:nvSpPr>
      <xdr:spPr>
        <a:xfrm>
          <a:off x="10515600" y="715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121920</xdr:rowOff>
    </xdr:from>
    <xdr:to xmlns:xdr="http://schemas.openxmlformats.org/drawingml/2006/spreadsheetDrawing">
      <xdr:col>55</xdr:col>
      <xdr:colOff>88900</xdr:colOff>
      <xdr:row>41</xdr:row>
      <xdr:rowOff>121920</xdr:rowOff>
    </xdr:to>
    <xdr:cxnSp macro="">
      <xdr:nvCxnSpPr>
        <xdr:cNvPr id="114" name="直線コネクタ 113"/>
        <xdr:cNvCxnSpPr/>
      </xdr:nvCxnSpPr>
      <xdr:spPr>
        <a:xfrm>
          <a:off x="10388600" y="715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43815</xdr:rowOff>
    </xdr:from>
    <xdr:ext cx="534670" cy="258445"/>
    <xdr:sp macro="" textlink="">
      <xdr:nvSpPr>
        <xdr:cNvPr id="115" name="【道路】&#10;一人当たり延長最大値テキスト"/>
        <xdr:cNvSpPr txBox="1"/>
      </xdr:nvSpPr>
      <xdr:spPr>
        <a:xfrm>
          <a:off x="10515600" y="5701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97790</xdr:rowOff>
    </xdr:from>
    <xdr:to xmlns:xdr="http://schemas.openxmlformats.org/drawingml/2006/spreadsheetDrawing">
      <xdr:col>55</xdr:col>
      <xdr:colOff>88900</xdr:colOff>
      <xdr:row>34</xdr:row>
      <xdr:rowOff>97790</xdr:rowOff>
    </xdr:to>
    <xdr:cxnSp macro="">
      <xdr:nvCxnSpPr>
        <xdr:cNvPr id="116" name="直線コネクタ 115"/>
        <xdr:cNvCxnSpPr/>
      </xdr:nvCxnSpPr>
      <xdr:spPr>
        <a:xfrm>
          <a:off x="10388600" y="59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98425</xdr:rowOff>
    </xdr:from>
    <xdr:ext cx="534670" cy="258445"/>
    <xdr:sp macro="" textlink="">
      <xdr:nvSpPr>
        <xdr:cNvPr id="117" name="【道路】&#10;一人当たり延長平均値テキスト"/>
        <xdr:cNvSpPr txBox="1"/>
      </xdr:nvSpPr>
      <xdr:spPr>
        <a:xfrm>
          <a:off x="10515600" y="6784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120650</xdr:rowOff>
    </xdr:from>
    <xdr:to xmlns:xdr="http://schemas.openxmlformats.org/drawingml/2006/spreadsheetDrawing">
      <xdr:col>55</xdr:col>
      <xdr:colOff>50800</xdr:colOff>
      <xdr:row>40</xdr:row>
      <xdr:rowOff>50165</xdr:rowOff>
    </xdr:to>
    <xdr:sp macro="" textlink="">
      <xdr:nvSpPr>
        <xdr:cNvPr id="118" name="フローチャート: 判断 117"/>
        <xdr:cNvSpPr/>
      </xdr:nvSpPr>
      <xdr:spPr>
        <a:xfrm>
          <a:off x="10426700" y="680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130810</xdr:rowOff>
    </xdr:from>
    <xdr:to xmlns:xdr="http://schemas.openxmlformats.org/drawingml/2006/spreadsheetDrawing">
      <xdr:col>50</xdr:col>
      <xdr:colOff>165100</xdr:colOff>
      <xdr:row>40</xdr:row>
      <xdr:rowOff>60960</xdr:rowOff>
    </xdr:to>
    <xdr:sp macro="" textlink="">
      <xdr:nvSpPr>
        <xdr:cNvPr id="119" name="フローチャート: 判断 118"/>
        <xdr:cNvSpPr/>
      </xdr:nvSpPr>
      <xdr:spPr>
        <a:xfrm>
          <a:off x="9588500" y="681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137795</xdr:rowOff>
    </xdr:from>
    <xdr:to xmlns:xdr="http://schemas.openxmlformats.org/drawingml/2006/spreadsheetDrawing">
      <xdr:col>46</xdr:col>
      <xdr:colOff>38100</xdr:colOff>
      <xdr:row>40</xdr:row>
      <xdr:rowOff>67945</xdr:rowOff>
    </xdr:to>
    <xdr:sp macro="" textlink="">
      <xdr:nvSpPr>
        <xdr:cNvPr id="120" name="フローチャート: 判断 119"/>
        <xdr:cNvSpPr/>
      </xdr:nvSpPr>
      <xdr:spPr>
        <a:xfrm>
          <a:off x="8699500" y="682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154940</xdr:rowOff>
    </xdr:from>
    <xdr:to xmlns:xdr="http://schemas.openxmlformats.org/drawingml/2006/spreadsheetDrawing">
      <xdr:col>41</xdr:col>
      <xdr:colOff>101600</xdr:colOff>
      <xdr:row>40</xdr:row>
      <xdr:rowOff>84455</xdr:rowOff>
    </xdr:to>
    <xdr:sp macro="" textlink="">
      <xdr:nvSpPr>
        <xdr:cNvPr id="121" name="フローチャート: 判断 120"/>
        <xdr:cNvSpPr/>
      </xdr:nvSpPr>
      <xdr:spPr>
        <a:xfrm>
          <a:off x="7810500" y="6841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139065</xdr:rowOff>
    </xdr:from>
    <xdr:to xmlns:xdr="http://schemas.openxmlformats.org/drawingml/2006/spreadsheetDrawing">
      <xdr:col>36</xdr:col>
      <xdr:colOff>165100</xdr:colOff>
      <xdr:row>40</xdr:row>
      <xdr:rowOff>69215</xdr:rowOff>
    </xdr:to>
    <xdr:sp macro="" textlink="">
      <xdr:nvSpPr>
        <xdr:cNvPr id="122" name="フローチャート: 判断 121"/>
        <xdr:cNvSpPr/>
      </xdr:nvSpPr>
      <xdr:spPr>
        <a:xfrm>
          <a:off x="69215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73025</xdr:rowOff>
    </xdr:from>
    <xdr:to xmlns:xdr="http://schemas.openxmlformats.org/drawingml/2006/spreadsheetDrawing">
      <xdr:col>55</xdr:col>
      <xdr:colOff>50800</xdr:colOff>
      <xdr:row>40</xdr:row>
      <xdr:rowOff>3175</xdr:rowOff>
    </xdr:to>
    <xdr:sp macro="" textlink="">
      <xdr:nvSpPr>
        <xdr:cNvPr id="128" name="楕円 127"/>
        <xdr:cNvSpPr/>
      </xdr:nvSpPr>
      <xdr:spPr>
        <a:xfrm>
          <a:off x="10426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95885</xdr:rowOff>
    </xdr:from>
    <xdr:ext cx="534670" cy="259080"/>
    <xdr:sp macro="" textlink="">
      <xdr:nvSpPr>
        <xdr:cNvPr id="129" name="【道路】&#10;一人当たり延長該当値テキスト"/>
        <xdr:cNvSpPr txBox="1"/>
      </xdr:nvSpPr>
      <xdr:spPr>
        <a:xfrm>
          <a:off x="10515600" y="661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93345</xdr:rowOff>
    </xdr:from>
    <xdr:to xmlns:xdr="http://schemas.openxmlformats.org/drawingml/2006/spreadsheetDrawing">
      <xdr:col>50</xdr:col>
      <xdr:colOff>165100</xdr:colOff>
      <xdr:row>40</xdr:row>
      <xdr:rowOff>23495</xdr:rowOff>
    </xdr:to>
    <xdr:sp macro="" textlink="">
      <xdr:nvSpPr>
        <xdr:cNvPr id="130" name="楕円 129"/>
        <xdr:cNvSpPr/>
      </xdr:nvSpPr>
      <xdr:spPr>
        <a:xfrm>
          <a:off x="95885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123825</xdr:rowOff>
    </xdr:from>
    <xdr:to xmlns:xdr="http://schemas.openxmlformats.org/drawingml/2006/spreadsheetDrawing">
      <xdr:col>55</xdr:col>
      <xdr:colOff>0</xdr:colOff>
      <xdr:row>39</xdr:row>
      <xdr:rowOff>144145</xdr:rowOff>
    </xdr:to>
    <xdr:cxnSp macro="">
      <xdr:nvCxnSpPr>
        <xdr:cNvPr id="131" name="直線コネクタ 130"/>
        <xdr:cNvCxnSpPr/>
      </xdr:nvCxnSpPr>
      <xdr:spPr>
        <a:xfrm flipV="1">
          <a:off x="9639300" y="68103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106045</xdr:rowOff>
    </xdr:from>
    <xdr:to xmlns:xdr="http://schemas.openxmlformats.org/drawingml/2006/spreadsheetDrawing">
      <xdr:col>46</xdr:col>
      <xdr:colOff>38100</xdr:colOff>
      <xdr:row>40</xdr:row>
      <xdr:rowOff>36195</xdr:rowOff>
    </xdr:to>
    <xdr:sp macro="" textlink="">
      <xdr:nvSpPr>
        <xdr:cNvPr id="132" name="楕円 131"/>
        <xdr:cNvSpPr/>
      </xdr:nvSpPr>
      <xdr:spPr>
        <a:xfrm>
          <a:off x="86995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144145</xdr:rowOff>
    </xdr:from>
    <xdr:to xmlns:xdr="http://schemas.openxmlformats.org/drawingml/2006/spreadsheetDrawing">
      <xdr:col>50</xdr:col>
      <xdr:colOff>114300</xdr:colOff>
      <xdr:row>39</xdr:row>
      <xdr:rowOff>156845</xdr:rowOff>
    </xdr:to>
    <xdr:cxnSp macro="">
      <xdr:nvCxnSpPr>
        <xdr:cNvPr id="133" name="直線コネクタ 132"/>
        <xdr:cNvCxnSpPr/>
      </xdr:nvCxnSpPr>
      <xdr:spPr>
        <a:xfrm flipV="1">
          <a:off x="8750300" y="68306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109220</xdr:rowOff>
    </xdr:from>
    <xdr:to xmlns:xdr="http://schemas.openxmlformats.org/drawingml/2006/spreadsheetDrawing">
      <xdr:col>41</xdr:col>
      <xdr:colOff>101600</xdr:colOff>
      <xdr:row>40</xdr:row>
      <xdr:rowOff>38735</xdr:rowOff>
    </xdr:to>
    <xdr:sp macro="" textlink="">
      <xdr:nvSpPr>
        <xdr:cNvPr id="134" name="楕円 133"/>
        <xdr:cNvSpPr/>
      </xdr:nvSpPr>
      <xdr:spPr>
        <a:xfrm>
          <a:off x="7810500" y="6795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156845</xdr:rowOff>
    </xdr:from>
    <xdr:to xmlns:xdr="http://schemas.openxmlformats.org/drawingml/2006/spreadsheetDrawing">
      <xdr:col>45</xdr:col>
      <xdr:colOff>177800</xdr:colOff>
      <xdr:row>39</xdr:row>
      <xdr:rowOff>159385</xdr:rowOff>
    </xdr:to>
    <xdr:cxnSp macro="">
      <xdr:nvCxnSpPr>
        <xdr:cNvPr id="135" name="直線コネクタ 134"/>
        <xdr:cNvCxnSpPr/>
      </xdr:nvCxnSpPr>
      <xdr:spPr>
        <a:xfrm flipV="1">
          <a:off x="7861300" y="68433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110490</xdr:rowOff>
    </xdr:from>
    <xdr:to xmlns:xdr="http://schemas.openxmlformats.org/drawingml/2006/spreadsheetDrawing">
      <xdr:col>36</xdr:col>
      <xdr:colOff>165100</xdr:colOff>
      <xdr:row>40</xdr:row>
      <xdr:rowOff>40640</xdr:rowOff>
    </xdr:to>
    <xdr:sp macro="" textlink="">
      <xdr:nvSpPr>
        <xdr:cNvPr id="136" name="楕円 135"/>
        <xdr:cNvSpPr/>
      </xdr:nvSpPr>
      <xdr:spPr>
        <a:xfrm>
          <a:off x="6921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159385</xdr:rowOff>
    </xdr:from>
    <xdr:to xmlns:xdr="http://schemas.openxmlformats.org/drawingml/2006/spreadsheetDrawing">
      <xdr:col>41</xdr:col>
      <xdr:colOff>50800</xdr:colOff>
      <xdr:row>39</xdr:row>
      <xdr:rowOff>161290</xdr:rowOff>
    </xdr:to>
    <xdr:cxnSp macro="">
      <xdr:nvCxnSpPr>
        <xdr:cNvPr id="137" name="直線コネクタ 136"/>
        <xdr:cNvCxnSpPr/>
      </xdr:nvCxnSpPr>
      <xdr:spPr>
        <a:xfrm flipV="1">
          <a:off x="6972300" y="68459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52070</xdr:rowOff>
    </xdr:from>
    <xdr:ext cx="469900" cy="258445"/>
    <xdr:sp macro="" textlink="">
      <xdr:nvSpPr>
        <xdr:cNvPr id="138" name="n_1aveValue【道路】&#10;一人当たり延長"/>
        <xdr:cNvSpPr txBox="1"/>
      </xdr:nvSpPr>
      <xdr:spPr>
        <a:xfrm>
          <a:off x="9391650" y="6910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59055</xdr:rowOff>
    </xdr:from>
    <xdr:ext cx="469265" cy="259080"/>
    <xdr:sp macro="" textlink="">
      <xdr:nvSpPr>
        <xdr:cNvPr id="139" name="n_2aveValue【道路】&#10;一人当たり延長"/>
        <xdr:cNvSpPr txBox="1"/>
      </xdr:nvSpPr>
      <xdr:spPr>
        <a:xfrm>
          <a:off x="8515350" y="69170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75565</xdr:rowOff>
    </xdr:from>
    <xdr:ext cx="469265" cy="258445"/>
    <xdr:sp macro="" textlink="">
      <xdr:nvSpPr>
        <xdr:cNvPr id="140" name="n_3aveValue【道路】&#10;一人当たり延長"/>
        <xdr:cNvSpPr txBox="1"/>
      </xdr:nvSpPr>
      <xdr:spPr>
        <a:xfrm>
          <a:off x="7626350" y="6933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60325</xdr:rowOff>
    </xdr:from>
    <xdr:ext cx="469265" cy="259080"/>
    <xdr:sp macro="" textlink="">
      <xdr:nvSpPr>
        <xdr:cNvPr id="141" name="n_4aveValue【道路】&#10;一人当たり延長"/>
        <xdr:cNvSpPr txBox="1"/>
      </xdr:nvSpPr>
      <xdr:spPr>
        <a:xfrm>
          <a:off x="6737350" y="6918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40640</xdr:rowOff>
    </xdr:from>
    <xdr:ext cx="534670" cy="258445"/>
    <xdr:sp macro="" textlink="">
      <xdr:nvSpPr>
        <xdr:cNvPr id="142" name="n_1mainValue【道路】&#10;一人当たり延長"/>
        <xdr:cNvSpPr txBox="1"/>
      </xdr:nvSpPr>
      <xdr:spPr>
        <a:xfrm>
          <a:off x="9359265" y="6555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52705</xdr:rowOff>
    </xdr:from>
    <xdr:ext cx="534035" cy="258445"/>
    <xdr:sp macro="" textlink="">
      <xdr:nvSpPr>
        <xdr:cNvPr id="143" name="n_2mainValue【道路】&#10;一人当たり延長"/>
        <xdr:cNvSpPr txBox="1"/>
      </xdr:nvSpPr>
      <xdr:spPr>
        <a:xfrm>
          <a:off x="8482965" y="6567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55245</xdr:rowOff>
    </xdr:from>
    <xdr:ext cx="534035" cy="258445"/>
    <xdr:sp macro="" textlink="">
      <xdr:nvSpPr>
        <xdr:cNvPr id="144" name="n_3mainValue【道路】&#10;一人当たり延長"/>
        <xdr:cNvSpPr txBox="1"/>
      </xdr:nvSpPr>
      <xdr:spPr>
        <a:xfrm>
          <a:off x="7593965" y="6570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57150</xdr:rowOff>
    </xdr:from>
    <xdr:ext cx="534035" cy="259080"/>
    <xdr:sp macro="" textlink="">
      <xdr:nvSpPr>
        <xdr:cNvPr id="145" name="n_4mainValue【道路】&#10;一人当たり延長"/>
        <xdr:cNvSpPr txBox="1"/>
      </xdr:nvSpPr>
      <xdr:spPr>
        <a:xfrm>
          <a:off x="6704965" y="6572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58" name="テキスト ボックス 157"/>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2" name="テキスト ボックス 161"/>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6" name="テキスト ボックス 165"/>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68" name="テキスト ボックス 167"/>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100965</xdr:rowOff>
    </xdr:to>
    <xdr:cxnSp macro="">
      <xdr:nvCxnSpPr>
        <xdr:cNvPr id="171" name="直線コネクタ 170"/>
        <xdr:cNvCxnSpPr/>
      </xdr:nvCxnSpPr>
      <xdr:spPr>
        <a:xfrm flipV="1">
          <a:off x="4634865" y="9552305"/>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104775</xdr:rowOff>
    </xdr:from>
    <xdr:ext cx="405130" cy="259080"/>
    <xdr:sp macro="" textlink="">
      <xdr:nvSpPr>
        <xdr:cNvPr id="172" name="【橋りょう・トンネル】&#10;有形固定資産減価償却率最小値テキスト"/>
        <xdr:cNvSpPr txBox="1"/>
      </xdr:nvSpPr>
      <xdr:spPr>
        <a:xfrm>
          <a:off x="4673600" y="1107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100965</xdr:rowOff>
    </xdr:from>
    <xdr:to xmlns:xdr="http://schemas.openxmlformats.org/drawingml/2006/spreadsheetDrawing">
      <xdr:col>24</xdr:col>
      <xdr:colOff>152400</xdr:colOff>
      <xdr:row>64</xdr:row>
      <xdr:rowOff>100965</xdr:rowOff>
    </xdr:to>
    <xdr:cxnSp macro="">
      <xdr:nvCxnSpPr>
        <xdr:cNvPr id="173" name="直線コネクタ 172"/>
        <xdr:cNvCxnSpPr/>
      </xdr:nvCxnSpPr>
      <xdr:spPr>
        <a:xfrm>
          <a:off x="4546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4"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5" name="直線コネクタ 174"/>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138430</xdr:rowOff>
    </xdr:from>
    <xdr:ext cx="405130" cy="259080"/>
    <xdr:sp macro="" textlink="">
      <xdr:nvSpPr>
        <xdr:cNvPr id="176" name="【橋りょう・トンネル】&#10;有形固定資産減価償却率平均値テキスト"/>
        <xdr:cNvSpPr txBox="1"/>
      </xdr:nvSpPr>
      <xdr:spPr>
        <a:xfrm>
          <a:off x="4673600" y="10425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160020</xdr:rowOff>
    </xdr:from>
    <xdr:to xmlns:xdr="http://schemas.openxmlformats.org/drawingml/2006/spreadsheetDrawing">
      <xdr:col>24</xdr:col>
      <xdr:colOff>114300</xdr:colOff>
      <xdr:row>61</xdr:row>
      <xdr:rowOff>90170</xdr:rowOff>
    </xdr:to>
    <xdr:sp macro="" textlink="">
      <xdr:nvSpPr>
        <xdr:cNvPr id="177" name="フローチャート: 判断 176"/>
        <xdr:cNvSpPr/>
      </xdr:nvSpPr>
      <xdr:spPr>
        <a:xfrm>
          <a:off x="4584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145415</xdr:rowOff>
    </xdr:from>
    <xdr:to xmlns:xdr="http://schemas.openxmlformats.org/drawingml/2006/spreadsheetDrawing">
      <xdr:col>20</xdr:col>
      <xdr:colOff>38100</xdr:colOff>
      <xdr:row>61</xdr:row>
      <xdr:rowOff>75565</xdr:rowOff>
    </xdr:to>
    <xdr:sp macro="" textlink="">
      <xdr:nvSpPr>
        <xdr:cNvPr id="178" name="フローチャート: 判断 177"/>
        <xdr:cNvSpPr/>
      </xdr:nvSpPr>
      <xdr:spPr>
        <a:xfrm>
          <a:off x="3746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140335</xdr:rowOff>
    </xdr:from>
    <xdr:to xmlns:xdr="http://schemas.openxmlformats.org/drawingml/2006/spreadsheetDrawing">
      <xdr:col>15</xdr:col>
      <xdr:colOff>101600</xdr:colOff>
      <xdr:row>61</xdr:row>
      <xdr:rowOff>70485</xdr:rowOff>
    </xdr:to>
    <xdr:sp macro="" textlink="">
      <xdr:nvSpPr>
        <xdr:cNvPr id="179" name="フローチャート: 判断 178"/>
        <xdr:cNvSpPr/>
      </xdr:nvSpPr>
      <xdr:spPr>
        <a:xfrm>
          <a:off x="2857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135255</xdr:rowOff>
    </xdr:from>
    <xdr:to xmlns:xdr="http://schemas.openxmlformats.org/drawingml/2006/spreadsheetDrawing">
      <xdr:col>10</xdr:col>
      <xdr:colOff>165100</xdr:colOff>
      <xdr:row>61</xdr:row>
      <xdr:rowOff>65405</xdr:rowOff>
    </xdr:to>
    <xdr:sp macro="" textlink="">
      <xdr:nvSpPr>
        <xdr:cNvPr id="180" name="フローチャート: 判断 179"/>
        <xdr:cNvSpPr/>
      </xdr:nvSpPr>
      <xdr:spPr>
        <a:xfrm>
          <a:off x="1968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92710</xdr:rowOff>
    </xdr:from>
    <xdr:to xmlns:xdr="http://schemas.openxmlformats.org/drawingml/2006/spreadsheetDrawing">
      <xdr:col>6</xdr:col>
      <xdr:colOff>38100</xdr:colOff>
      <xdr:row>61</xdr:row>
      <xdr:rowOff>22860</xdr:rowOff>
    </xdr:to>
    <xdr:sp macro="" textlink="">
      <xdr:nvSpPr>
        <xdr:cNvPr id="181" name="フローチャート: 判断 180"/>
        <xdr:cNvSpPr/>
      </xdr:nvSpPr>
      <xdr:spPr>
        <a:xfrm>
          <a:off x="1079500" y="1037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74930</xdr:rowOff>
    </xdr:from>
    <xdr:to xmlns:xdr="http://schemas.openxmlformats.org/drawingml/2006/spreadsheetDrawing">
      <xdr:col>24</xdr:col>
      <xdr:colOff>114300</xdr:colOff>
      <xdr:row>59</xdr:row>
      <xdr:rowOff>5080</xdr:rowOff>
    </xdr:to>
    <xdr:sp macro="" textlink="">
      <xdr:nvSpPr>
        <xdr:cNvPr id="187" name="楕円 186"/>
        <xdr:cNvSpPr/>
      </xdr:nvSpPr>
      <xdr:spPr>
        <a:xfrm>
          <a:off x="4584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97790</xdr:rowOff>
    </xdr:from>
    <xdr:ext cx="405130" cy="258445"/>
    <xdr:sp macro="" textlink="">
      <xdr:nvSpPr>
        <xdr:cNvPr id="188" name="【橋りょう・トンネル】&#10;有形固定資産減価償却率該当値テキスト"/>
        <xdr:cNvSpPr txBox="1"/>
      </xdr:nvSpPr>
      <xdr:spPr>
        <a:xfrm>
          <a:off x="4673600" y="9870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52070</xdr:rowOff>
    </xdr:from>
    <xdr:to xmlns:xdr="http://schemas.openxmlformats.org/drawingml/2006/spreadsheetDrawing">
      <xdr:col>20</xdr:col>
      <xdr:colOff>38100</xdr:colOff>
      <xdr:row>58</xdr:row>
      <xdr:rowOff>153670</xdr:rowOff>
    </xdr:to>
    <xdr:sp macro="" textlink="">
      <xdr:nvSpPr>
        <xdr:cNvPr id="189" name="楕円 188"/>
        <xdr:cNvSpPr/>
      </xdr:nvSpPr>
      <xdr:spPr>
        <a:xfrm>
          <a:off x="3746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102870</xdr:rowOff>
    </xdr:from>
    <xdr:to xmlns:xdr="http://schemas.openxmlformats.org/drawingml/2006/spreadsheetDrawing">
      <xdr:col>24</xdr:col>
      <xdr:colOff>63500</xdr:colOff>
      <xdr:row>58</xdr:row>
      <xdr:rowOff>125730</xdr:rowOff>
    </xdr:to>
    <xdr:cxnSp macro="">
      <xdr:nvCxnSpPr>
        <xdr:cNvPr id="190" name="直線コネクタ 189"/>
        <xdr:cNvCxnSpPr/>
      </xdr:nvCxnSpPr>
      <xdr:spPr>
        <a:xfrm>
          <a:off x="3797300" y="100469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127000</xdr:rowOff>
    </xdr:from>
    <xdr:to xmlns:xdr="http://schemas.openxmlformats.org/drawingml/2006/spreadsheetDrawing">
      <xdr:col>15</xdr:col>
      <xdr:colOff>101600</xdr:colOff>
      <xdr:row>59</xdr:row>
      <xdr:rowOff>57150</xdr:rowOff>
    </xdr:to>
    <xdr:sp macro="" textlink="">
      <xdr:nvSpPr>
        <xdr:cNvPr id="191" name="楕円 190"/>
        <xdr:cNvSpPr/>
      </xdr:nvSpPr>
      <xdr:spPr>
        <a:xfrm>
          <a:off x="2857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102870</xdr:rowOff>
    </xdr:from>
    <xdr:to xmlns:xdr="http://schemas.openxmlformats.org/drawingml/2006/spreadsheetDrawing">
      <xdr:col>19</xdr:col>
      <xdr:colOff>177800</xdr:colOff>
      <xdr:row>59</xdr:row>
      <xdr:rowOff>6350</xdr:rowOff>
    </xdr:to>
    <xdr:cxnSp macro="">
      <xdr:nvCxnSpPr>
        <xdr:cNvPr id="192" name="直線コネクタ 191"/>
        <xdr:cNvCxnSpPr/>
      </xdr:nvCxnSpPr>
      <xdr:spPr>
        <a:xfrm flipV="1">
          <a:off x="2908300" y="1004697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99695</xdr:rowOff>
    </xdr:from>
    <xdr:to xmlns:xdr="http://schemas.openxmlformats.org/drawingml/2006/spreadsheetDrawing">
      <xdr:col>10</xdr:col>
      <xdr:colOff>165100</xdr:colOff>
      <xdr:row>59</xdr:row>
      <xdr:rowOff>29845</xdr:rowOff>
    </xdr:to>
    <xdr:sp macro="" textlink="">
      <xdr:nvSpPr>
        <xdr:cNvPr id="193" name="楕円 192"/>
        <xdr:cNvSpPr/>
      </xdr:nvSpPr>
      <xdr:spPr>
        <a:xfrm>
          <a:off x="1968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150495</xdr:rowOff>
    </xdr:from>
    <xdr:to xmlns:xdr="http://schemas.openxmlformats.org/drawingml/2006/spreadsheetDrawing">
      <xdr:col>15</xdr:col>
      <xdr:colOff>50800</xdr:colOff>
      <xdr:row>59</xdr:row>
      <xdr:rowOff>6350</xdr:rowOff>
    </xdr:to>
    <xdr:cxnSp macro="">
      <xdr:nvCxnSpPr>
        <xdr:cNvPr id="194" name="直線コネクタ 193"/>
        <xdr:cNvCxnSpPr/>
      </xdr:nvCxnSpPr>
      <xdr:spPr>
        <a:xfrm>
          <a:off x="2019300" y="100945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14605</xdr:rowOff>
    </xdr:from>
    <xdr:to xmlns:xdr="http://schemas.openxmlformats.org/drawingml/2006/spreadsheetDrawing">
      <xdr:col>6</xdr:col>
      <xdr:colOff>38100</xdr:colOff>
      <xdr:row>58</xdr:row>
      <xdr:rowOff>116205</xdr:rowOff>
    </xdr:to>
    <xdr:sp macro="" textlink="">
      <xdr:nvSpPr>
        <xdr:cNvPr id="195" name="楕円 194"/>
        <xdr:cNvSpPr/>
      </xdr:nvSpPr>
      <xdr:spPr>
        <a:xfrm>
          <a:off x="1079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65405</xdr:rowOff>
    </xdr:from>
    <xdr:to xmlns:xdr="http://schemas.openxmlformats.org/drawingml/2006/spreadsheetDrawing">
      <xdr:col>10</xdr:col>
      <xdr:colOff>114300</xdr:colOff>
      <xdr:row>58</xdr:row>
      <xdr:rowOff>150495</xdr:rowOff>
    </xdr:to>
    <xdr:cxnSp macro="">
      <xdr:nvCxnSpPr>
        <xdr:cNvPr id="196" name="直線コネクタ 195"/>
        <xdr:cNvCxnSpPr/>
      </xdr:nvCxnSpPr>
      <xdr:spPr>
        <a:xfrm>
          <a:off x="1130300" y="1000950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66675</xdr:rowOff>
    </xdr:from>
    <xdr:ext cx="405130" cy="258445"/>
    <xdr:sp macro="" textlink="">
      <xdr:nvSpPr>
        <xdr:cNvPr id="197" name="n_1aveValue【橋りょう・トンネル】&#10;有形固定資産減価償却率"/>
        <xdr:cNvSpPr txBox="1"/>
      </xdr:nvSpPr>
      <xdr:spPr>
        <a:xfrm>
          <a:off x="3582035" y="10525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61595</xdr:rowOff>
    </xdr:from>
    <xdr:ext cx="404495" cy="259080"/>
    <xdr:sp macro="" textlink="">
      <xdr:nvSpPr>
        <xdr:cNvPr id="198" name="n_2aveValue【橋りょう・トンネル】&#10;有形固定資産減価償却率"/>
        <xdr:cNvSpPr txBox="1"/>
      </xdr:nvSpPr>
      <xdr:spPr>
        <a:xfrm>
          <a:off x="2705735" y="1052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56515</xdr:rowOff>
    </xdr:from>
    <xdr:ext cx="404495" cy="258445"/>
    <xdr:sp macro="" textlink="">
      <xdr:nvSpPr>
        <xdr:cNvPr id="199" name="n_3aveValue【橋りょう・トンネル】&#10;有形固定資産減価償却率"/>
        <xdr:cNvSpPr txBox="1"/>
      </xdr:nvSpPr>
      <xdr:spPr>
        <a:xfrm>
          <a:off x="1816735" y="10514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13970</xdr:rowOff>
    </xdr:from>
    <xdr:ext cx="404495" cy="259080"/>
    <xdr:sp macro="" textlink="">
      <xdr:nvSpPr>
        <xdr:cNvPr id="200" name="n_4aveValue【橋りょう・トンネル】&#10;有形固定資産減価償却率"/>
        <xdr:cNvSpPr txBox="1"/>
      </xdr:nvSpPr>
      <xdr:spPr>
        <a:xfrm>
          <a:off x="927735" y="10472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170180</xdr:rowOff>
    </xdr:from>
    <xdr:ext cx="405130" cy="259080"/>
    <xdr:sp macro="" textlink="">
      <xdr:nvSpPr>
        <xdr:cNvPr id="201" name="n_1mainValue【橋りょう・トンネル】&#10;有形固定資産減価償却率"/>
        <xdr:cNvSpPr txBox="1"/>
      </xdr:nvSpPr>
      <xdr:spPr>
        <a:xfrm>
          <a:off x="3582035" y="977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73660</xdr:rowOff>
    </xdr:from>
    <xdr:ext cx="404495" cy="259080"/>
    <xdr:sp macro="" textlink="">
      <xdr:nvSpPr>
        <xdr:cNvPr id="202" name="n_2mainValue【橋りょう・トンネル】&#10;有形固定資産減価償却率"/>
        <xdr:cNvSpPr txBox="1"/>
      </xdr:nvSpPr>
      <xdr:spPr>
        <a:xfrm>
          <a:off x="2705735" y="9846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46355</xdr:rowOff>
    </xdr:from>
    <xdr:ext cx="404495" cy="259080"/>
    <xdr:sp macro="" textlink="">
      <xdr:nvSpPr>
        <xdr:cNvPr id="203" name="n_3mainValue【橋りょう・トンネル】&#10;有形固定資産減価償却率"/>
        <xdr:cNvSpPr txBox="1"/>
      </xdr:nvSpPr>
      <xdr:spPr>
        <a:xfrm>
          <a:off x="1816735" y="9819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132715</xdr:rowOff>
    </xdr:from>
    <xdr:ext cx="404495" cy="258445"/>
    <xdr:sp macro="" textlink="">
      <xdr:nvSpPr>
        <xdr:cNvPr id="204" name="n_4mainValue【橋りょう・トンネル】&#10;有形固定資産減価償却率"/>
        <xdr:cNvSpPr txBox="1"/>
      </xdr:nvSpPr>
      <xdr:spPr>
        <a:xfrm>
          <a:off x="927735" y="9733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6" name="テキスト ボックス 215"/>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18" name="テキスト ボックス 217"/>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4995" cy="258445"/>
    <xdr:sp macro="" textlink="">
      <xdr:nvSpPr>
        <xdr:cNvPr id="220" name="テキスト ボックス 219"/>
        <xdr:cNvSpPr txBox="1"/>
      </xdr:nvSpPr>
      <xdr:spPr>
        <a:xfrm>
          <a:off x="6008370" y="1014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4995" cy="259080"/>
    <xdr:sp macro="" textlink="">
      <xdr:nvSpPr>
        <xdr:cNvPr id="222" name="テキスト ボックス 221"/>
        <xdr:cNvSpPr txBox="1"/>
      </xdr:nvSpPr>
      <xdr:spPr>
        <a:xfrm>
          <a:off x="600837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4" name="テキスト ボックス 223"/>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6" name="テキスト ボックス 225"/>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158750</xdr:rowOff>
    </xdr:from>
    <xdr:to xmlns:xdr="http://schemas.openxmlformats.org/drawingml/2006/spreadsheetDrawing">
      <xdr:col>54</xdr:col>
      <xdr:colOff>189865</xdr:colOff>
      <xdr:row>64</xdr:row>
      <xdr:rowOff>74930</xdr:rowOff>
    </xdr:to>
    <xdr:cxnSp macro="">
      <xdr:nvCxnSpPr>
        <xdr:cNvPr id="228" name="直線コネクタ 227"/>
        <xdr:cNvCxnSpPr/>
      </xdr:nvCxnSpPr>
      <xdr:spPr>
        <a:xfrm flipV="1">
          <a:off x="10476865" y="958850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900" cy="259080"/>
    <xdr:sp macro="" textlink="">
      <xdr:nvSpPr>
        <xdr:cNvPr id="229" name="【橋りょう・トンネル】&#10;一人当たり有形固定資産（償却資産）額最小値テキスト"/>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0" name="直線コネクタ 229"/>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105410</xdr:rowOff>
    </xdr:from>
    <xdr:ext cx="690245" cy="259080"/>
    <xdr:sp macro="" textlink="">
      <xdr:nvSpPr>
        <xdr:cNvPr id="231" name="【橋りょう・トンネル】&#10;一人当たり有形固定資産（償却資産）額最大値テキスト"/>
        <xdr:cNvSpPr txBox="1"/>
      </xdr:nvSpPr>
      <xdr:spPr>
        <a:xfrm>
          <a:off x="10515600" y="93637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158750</xdr:rowOff>
    </xdr:from>
    <xdr:to xmlns:xdr="http://schemas.openxmlformats.org/drawingml/2006/spreadsheetDrawing">
      <xdr:col>55</xdr:col>
      <xdr:colOff>88900</xdr:colOff>
      <xdr:row>55</xdr:row>
      <xdr:rowOff>158750</xdr:rowOff>
    </xdr:to>
    <xdr:cxnSp macro="">
      <xdr:nvCxnSpPr>
        <xdr:cNvPr id="232" name="直線コネクタ 231"/>
        <xdr:cNvCxnSpPr/>
      </xdr:nvCxnSpPr>
      <xdr:spPr>
        <a:xfrm>
          <a:off x="10388600" y="958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128270</xdr:rowOff>
    </xdr:from>
    <xdr:ext cx="598805" cy="259080"/>
    <xdr:sp macro="" textlink="">
      <xdr:nvSpPr>
        <xdr:cNvPr id="233" name="【橋りょう・トンネル】&#10;一人当たり有形固定資産（償却資産）額平均値テキスト"/>
        <xdr:cNvSpPr txBox="1"/>
      </xdr:nvSpPr>
      <xdr:spPr>
        <a:xfrm>
          <a:off x="10515600" y="10758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149860</xdr:rowOff>
    </xdr:from>
    <xdr:to xmlns:xdr="http://schemas.openxmlformats.org/drawingml/2006/spreadsheetDrawing">
      <xdr:col>55</xdr:col>
      <xdr:colOff>50800</xdr:colOff>
      <xdr:row>63</xdr:row>
      <xdr:rowOff>80010</xdr:rowOff>
    </xdr:to>
    <xdr:sp macro="" textlink="">
      <xdr:nvSpPr>
        <xdr:cNvPr id="234" name="フローチャート: 判断 233"/>
        <xdr:cNvSpPr/>
      </xdr:nvSpPr>
      <xdr:spPr>
        <a:xfrm>
          <a:off x="10426700" y="1077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166370</xdr:rowOff>
    </xdr:from>
    <xdr:to xmlns:xdr="http://schemas.openxmlformats.org/drawingml/2006/spreadsheetDrawing">
      <xdr:col>50</xdr:col>
      <xdr:colOff>165100</xdr:colOff>
      <xdr:row>63</xdr:row>
      <xdr:rowOff>95885</xdr:rowOff>
    </xdr:to>
    <xdr:sp macro="" textlink="">
      <xdr:nvSpPr>
        <xdr:cNvPr id="235" name="フローチャート: 判断 234"/>
        <xdr:cNvSpPr/>
      </xdr:nvSpPr>
      <xdr:spPr>
        <a:xfrm>
          <a:off x="9588500" y="10796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167005</xdr:rowOff>
    </xdr:from>
    <xdr:to xmlns:xdr="http://schemas.openxmlformats.org/drawingml/2006/spreadsheetDrawing">
      <xdr:col>46</xdr:col>
      <xdr:colOff>38100</xdr:colOff>
      <xdr:row>63</xdr:row>
      <xdr:rowOff>97790</xdr:rowOff>
    </xdr:to>
    <xdr:sp macro="" textlink="">
      <xdr:nvSpPr>
        <xdr:cNvPr id="236" name="フローチャート: 判断 235"/>
        <xdr:cNvSpPr/>
      </xdr:nvSpPr>
      <xdr:spPr>
        <a:xfrm>
          <a:off x="8699500" y="10796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161925</xdr:rowOff>
    </xdr:from>
    <xdr:to xmlns:xdr="http://schemas.openxmlformats.org/drawingml/2006/spreadsheetDrawing">
      <xdr:col>41</xdr:col>
      <xdr:colOff>101600</xdr:colOff>
      <xdr:row>63</xdr:row>
      <xdr:rowOff>92075</xdr:rowOff>
    </xdr:to>
    <xdr:sp macro="" textlink="">
      <xdr:nvSpPr>
        <xdr:cNvPr id="237" name="フローチャート: 判断 236"/>
        <xdr:cNvSpPr/>
      </xdr:nvSpPr>
      <xdr:spPr>
        <a:xfrm>
          <a:off x="7810500" y="1079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112395</xdr:rowOff>
    </xdr:from>
    <xdr:to xmlns:xdr="http://schemas.openxmlformats.org/drawingml/2006/spreadsheetDrawing">
      <xdr:col>36</xdr:col>
      <xdr:colOff>165100</xdr:colOff>
      <xdr:row>63</xdr:row>
      <xdr:rowOff>42545</xdr:rowOff>
    </xdr:to>
    <xdr:sp macro="" textlink="">
      <xdr:nvSpPr>
        <xdr:cNvPr id="238" name="フローチャート: 判断 237"/>
        <xdr:cNvSpPr/>
      </xdr:nvSpPr>
      <xdr:spPr>
        <a:xfrm>
          <a:off x="6921500" y="107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118745</xdr:rowOff>
    </xdr:from>
    <xdr:to xmlns:xdr="http://schemas.openxmlformats.org/drawingml/2006/spreadsheetDrawing">
      <xdr:col>55</xdr:col>
      <xdr:colOff>50800</xdr:colOff>
      <xdr:row>57</xdr:row>
      <xdr:rowOff>48895</xdr:rowOff>
    </xdr:to>
    <xdr:sp macro="" textlink="">
      <xdr:nvSpPr>
        <xdr:cNvPr id="244" name="楕円 243"/>
        <xdr:cNvSpPr/>
      </xdr:nvSpPr>
      <xdr:spPr>
        <a:xfrm>
          <a:off x="10426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55</xdr:row>
      <xdr:rowOff>141605</xdr:rowOff>
    </xdr:from>
    <xdr:ext cx="690245" cy="259080"/>
    <xdr:sp macro="" textlink="">
      <xdr:nvSpPr>
        <xdr:cNvPr id="245" name="【橋りょう・トンネル】&#10;一人当たり有形固定資産（償却資産）額該当値テキスト"/>
        <xdr:cNvSpPr txBox="1"/>
      </xdr:nvSpPr>
      <xdr:spPr>
        <a:xfrm>
          <a:off x="10515600" y="95713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132080</xdr:rowOff>
    </xdr:from>
    <xdr:to xmlns:xdr="http://schemas.openxmlformats.org/drawingml/2006/spreadsheetDrawing">
      <xdr:col>50</xdr:col>
      <xdr:colOff>165100</xdr:colOff>
      <xdr:row>57</xdr:row>
      <xdr:rowOff>62230</xdr:rowOff>
    </xdr:to>
    <xdr:sp macro="" textlink="">
      <xdr:nvSpPr>
        <xdr:cNvPr id="246" name="楕円 245"/>
        <xdr:cNvSpPr/>
      </xdr:nvSpPr>
      <xdr:spPr>
        <a:xfrm>
          <a:off x="9588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56</xdr:row>
      <xdr:rowOff>169545</xdr:rowOff>
    </xdr:from>
    <xdr:to xmlns:xdr="http://schemas.openxmlformats.org/drawingml/2006/spreadsheetDrawing">
      <xdr:col>55</xdr:col>
      <xdr:colOff>0</xdr:colOff>
      <xdr:row>57</xdr:row>
      <xdr:rowOff>11430</xdr:rowOff>
    </xdr:to>
    <xdr:cxnSp macro="">
      <xdr:nvCxnSpPr>
        <xdr:cNvPr id="247" name="直線コネクタ 246"/>
        <xdr:cNvCxnSpPr/>
      </xdr:nvCxnSpPr>
      <xdr:spPr>
        <a:xfrm flipV="1">
          <a:off x="9639300" y="977074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140970</xdr:rowOff>
    </xdr:from>
    <xdr:to xmlns:xdr="http://schemas.openxmlformats.org/drawingml/2006/spreadsheetDrawing">
      <xdr:col>46</xdr:col>
      <xdr:colOff>38100</xdr:colOff>
      <xdr:row>57</xdr:row>
      <xdr:rowOff>71120</xdr:rowOff>
    </xdr:to>
    <xdr:sp macro="" textlink="">
      <xdr:nvSpPr>
        <xdr:cNvPr id="248" name="楕円 247"/>
        <xdr:cNvSpPr/>
      </xdr:nvSpPr>
      <xdr:spPr>
        <a:xfrm>
          <a:off x="8699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11430</xdr:rowOff>
    </xdr:from>
    <xdr:to xmlns:xdr="http://schemas.openxmlformats.org/drawingml/2006/spreadsheetDrawing">
      <xdr:col>50</xdr:col>
      <xdr:colOff>114300</xdr:colOff>
      <xdr:row>57</xdr:row>
      <xdr:rowOff>20320</xdr:rowOff>
    </xdr:to>
    <xdr:cxnSp macro="">
      <xdr:nvCxnSpPr>
        <xdr:cNvPr id="249" name="直線コネクタ 248"/>
        <xdr:cNvCxnSpPr/>
      </xdr:nvCxnSpPr>
      <xdr:spPr>
        <a:xfrm flipV="1">
          <a:off x="8750300" y="97840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149860</xdr:rowOff>
    </xdr:from>
    <xdr:to xmlns:xdr="http://schemas.openxmlformats.org/drawingml/2006/spreadsheetDrawing">
      <xdr:col>41</xdr:col>
      <xdr:colOff>101600</xdr:colOff>
      <xdr:row>57</xdr:row>
      <xdr:rowOff>80010</xdr:rowOff>
    </xdr:to>
    <xdr:sp macro="" textlink="">
      <xdr:nvSpPr>
        <xdr:cNvPr id="250" name="楕円 249"/>
        <xdr:cNvSpPr/>
      </xdr:nvSpPr>
      <xdr:spPr>
        <a:xfrm>
          <a:off x="7810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20320</xdr:rowOff>
    </xdr:from>
    <xdr:to xmlns:xdr="http://schemas.openxmlformats.org/drawingml/2006/spreadsheetDrawing">
      <xdr:col>45</xdr:col>
      <xdr:colOff>177800</xdr:colOff>
      <xdr:row>57</xdr:row>
      <xdr:rowOff>29210</xdr:rowOff>
    </xdr:to>
    <xdr:cxnSp macro="">
      <xdr:nvCxnSpPr>
        <xdr:cNvPr id="251" name="直線コネクタ 250"/>
        <xdr:cNvCxnSpPr/>
      </xdr:nvCxnSpPr>
      <xdr:spPr>
        <a:xfrm flipV="1">
          <a:off x="7861300" y="97929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56</xdr:row>
      <xdr:rowOff>153670</xdr:rowOff>
    </xdr:from>
    <xdr:to xmlns:xdr="http://schemas.openxmlformats.org/drawingml/2006/spreadsheetDrawing">
      <xdr:col>36</xdr:col>
      <xdr:colOff>165100</xdr:colOff>
      <xdr:row>57</xdr:row>
      <xdr:rowOff>83820</xdr:rowOff>
    </xdr:to>
    <xdr:sp macro="" textlink="">
      <xdr:nvSpPr>
        <xdr:cNvPr id="252" name="楕円 251"/>
        <xdr:cNvSpPr/>
      </xdr:nvSpPr>
      <xdr:spPr>
        <a:xfrm>
          <a:off x="6921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57</xdr:row>
      <xdr:rowOff>29210</xdr:rowOff>
    </xdr:from>
    <xdr:to xmlns:xdr="http://schemas.openxmlformats.org/drawingml/2006/spreadsheetDrawing">
      <xdr:col>41</xdr:col>
      <xdr:colOff>50800</xdr:colOff>
      <xdr:row>57</xdr:row>
      <xdr:rowOff>33020</xdr:rowOff>
    </xdr:to>
    <xdr:cxnSp macro="">
      <xdr:nvCxnSpPr>
        <xdr:cNvPr id="253" name="直線コネクタ 252"/>
        <xdr:cNvCxnSpPr/>
      </xdr:nvCxnSpPr>
      <xdr:spPr>
        <a:xfrm flipV="1">
          <a:off x="6972300" y="9801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86995</xdr:rowOff>
    </xdr:from>
    <xdr:ext cx="598170" cy="258445"/>
    <xdr:sp macro="" textlink="">
      <xdr:nvSpPr>
        <xdr:cNvPr id="254" name="n_1aveValue【橋りょう・トンネル】&#10;一人当たり有形固定資産（償却資産）額"/>
        <xdr:cNvSpPr txBox="1"/>
      </xdr:nvSpPr>
      <xdr:spPr>
        <a:xfrm>
          <a:off x="9326880" y="10888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88265</xdr:rowOff>
    </xdr:from>
    <xdr:ext cx="598170" cy="258445"/>
    <xdr:sp macro="" textlink="">
      <xdr:nvSpPr>
        <xdr:cNvPr id="255" name="n_2aveValue【橋りょう・トンネル】&#10;一人当たり有形固定資産（償却資産）額"/>
        <xdr:cNvSpPr txBox="1"/>
      </xdr:nvSpPr>
      <xdr:spPr>
        <a:xfrm>
          <a:off x="8450580" y="10889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83185</xdr:rowOff>
    </xdr:from>
    <xdr:ext cx="598170" cy="259080"/>
    <xdr:sp macro="" textlink="">
      <xdr:nvSpPr>
        <xdr:cNvPr id="256" name="n_3aveValue【橋りょう・トンネル】&#10;一人当たり有形固定資産（償却資産）額"/>
        <xdr:cNvSpPr txBox="1"/>
      </xdr:nvSpPr>
      <xdr:spPr>
        <a:xfrm>
          <a:off x="7561580" y="10884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33655</xdr:rowOff>
    </xdr:from>
    <xdr:ext cx="598170" cy="258445"/>
    <xdr:sp macro="" textlink="">
      <xdr:nvSpPr>
        <xdr:cNvPr id="257" name="n_4aveValue【橋りょう・トンネル】&#10;一人当たり有形固定資産（償却資産）額"/>
        <xdr:cNvSpPr txBox="1"/>
      </xdr:nvSpPr>
      <xdr:spPr>
        <a:xfrm>
          <a:off x="6672580" y="10835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55</xdr:row>
      <xdr:rowOff>78740</xdr:rowOff>
    </xdr:from>
    <xdr:ext cx="598170" cy="259080"/>
    <xdr:sp macro="" textlink="">
      <xdr:nvSpPr>
        <xdr:cNvPr id="258" name="n_1mainValue【橋りょう・トンネル】&#10;一人当たり有形固定資産（償却資産）額"/>
        <xdr:cNvSpPr txBox="1"/>
      </xdr:nvSpPr>
      <xdr:spPr>
        <a:xfrm>
          <a:off x="9326880" y="9508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55</xdr:row>
      <xdr:rowOff>87630</xdr:rowOff>
    </xdr:from>
    <xdr:ext cx="598170" cy="258445"/>
    <xdr:sp macro="" textlink="">
      <xdr:nvSpPr>
        <xdr:cNvPr id="259" name="n_2mainValue【橋りょう・トンネル】&#10;一人当たり有形固定資産（償却資産）額"/>
        <xdr:cNvSpPr txBox="1"/>
      </xdr:nvSpPr>
      <xdr:spPr>
        <a:xfrm>
          <a:off x="8450580" y="9517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55</xdr:row>
      <xdr:rowOff>96520</xdr:rowOff>
    </xdr:from>
    <xdr:ext cx="598170" cy="259080"/>
    <xdr:sp macro="" textlink="">
      <xdr:nvSpPr>
        <xdr:cNvPr id="260" name="n_3mainValue【橋りょう・トンネル】&#10;一人当たり有形固定資産（償却資産）額"/>
        <xdr:cNvSpPr txBox="1"/>
      </xdr:nvSpPr>
      <xdr:spPr>
        <a:xfrm>
          <a:off x="7561580" y="9526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55</xdr:row>
      <xdr:rowOff>100330</xdr:rowOff>
    </xdr:from>
    <xdr:ext cx="598170" cy="258445"/>
    <xdr:sp macro="" textlink="">
      <xdr:nvSpPr>
        <xdr:cNvPr id="261" name="n_4mainValue【橋りょう・トンネル】&#10;一人当たり有形固定資産（償却資産）額"/>
        <xdr:cNvSpPr txBox="1"/>
      </xdr:nvSpPr>
      <xdr:spPr>
        <a:xfrm>
          <a:off x="6672580" y="9530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0" name="テキスト ボックス 269"/>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2" name="テキスト ボックス 271"/>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4" name="テキスト ボックス 273"/>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6" name="テキスト ボックス 275"/>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0" name="テキスト ボックス 279"/>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4" name="テキスト ボックス 283"/>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8890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38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127000</xdr:rowOff>
    </xdr:from>
    <xdr:ext cx="340360" cy="259080"/>
    <xdr:sp macro="" textlink="">
      <xdr:nvSpPr>
        <xdr:cNvPr id="290" name="【公営住宅】&#10;有形固定資産減価償却率最大値テキスト"/>
        <xdr:cNvSpPr txBox="1"/>
      </xdr:nvSpPr>
      <xdr:spPr>
        <a:xfrm>
          <a:off x="4673600" y="1315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8890</xdr:rowOff>
    </xdr:from>
    <xdr:to xmlns:xdr="http://schemas.openxmlformats.org/drawingml/2006/spreadsheetDrawing">
      <xdr:col>24</xdr:col>
      <xdr:colOff>152400</xdr:colOff>
      <xdr:row>78</xdr:row>
      <xdr:rowOff>8890</xdr:rowOff>
    </xdr:to>
    <xdr:cxnSp macro="">
      <xdr:nvCxnSpPr>
        <xdr:cNvPr id="291" name="直線コネクタ 290"/>
        <xdr:cNvCxnSpPr/>
      </xdr:nvCxnSpPr>
      <xdr:spPr>
        <a:xfrm>
          <a:off x="4546600" y="1338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85090</xdr:rowOff>
    </xdr:from>
    <xdr:ext cx="405130" cy="259080"/>
    <xdr:sp macro="" textlink="">
      <xdr:nvSpPr>
        <xdr:cNvPr id="292" name="【公営住宅】&#10;有形固定資産減価償却率平均値テキスト"/>
        <xdr:cNvSpPr txBox="1"/>
      </xdr:nvSpPr>
      <xdr:spPr>
        <a:xfrm>
          <a:off x="4673600" y="14143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62230</xdr:rowOff>
    </xdr:from>
    <xdr:to xmlns:xdr="http://schemas.openxmlformats.org/drawingml/2006/spreadsheetDrawing">
      <xdr:col>24</xdr:col>
      <xdr:colOff>114300</xdr:colOff>
      <xdr:row>83</xdr:row>
      <xdr:rowOff>163830</xdr:rowOff>
    </xdr:to>
    <xdr:sp macro="" textlink="">
      <xdr:nvSpPr>
        <xdr:cNvPr id="293" name="フローチャート: 判断 292"/>
        <xdr:cNvSpPr/>
      </xdr:nvSpPr>
      <xdr:spPr>
        <a:xfrm>
          <a:off x="45847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158750</xdr:rowOff>
    </xdr:from>
    <xdr:to xmlns:xdr="http://schemas.openxmlformats.org/drawingml/2006/spreadsheetDrawing">
      <xdr:col>20</xdr:col>
      <xdr:colOff>38100</xdr:colOff>
      <xdr:row>83</xdr:row>
      <xdr:rowOff>88900</xdr:rowOff>
    </xdr:to>
    <xdr:sp macro="" textlink="">
      <xdr:nvSpPr>
        <xdr:cNvPr id="294" name="フローチャート: 判断 293"/>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140970</xdr:rowOff>
    </xdr:from>
    <xdr:to xmlns:xdr="http://schemas.openxmlformats.org/drawingml/2006/spreadsheetDrawing">
      <xdr:col>15</xdr:col>
      <xdr:colOff>101600</xdr:colOff>
      <xdr:row>83</xdr:row>
      <xdr:rowOff>71120</xdr:rowOff>
    </xdr:to>
    <xdr:sp macro="" textlink="">
      <xdr:nvSpPr>
        <xdr:cNvPr id="295" name="フローチャート: 判断 294"/>
        <xdr:cNvSpPr/>
      </xdr:nvSpPr>
      <xdr:spPr>
        <a:xfrm>
          <a:off x="2857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41275</xdr:rowOff>
    </xdr:from>
    <xdr:to xmlns:xdr="http://schemas.openxmlformats.org/drawingml/2006/spreadsheetDrawing">
      <xdr:col>10</xdr:col>
      <xdr:colOff>165100</xdr:colOff>
      <xdr:row>83</xdr:row>
      <xdr:rowOff>143510</xdr:rowOff>
    </xdr:to>
    <xdr:sp macro="" textlink="">
      <xdr:nvSpPr>
        <xdr:cNvPr id="296" name="フローチャート: 判断 295"/>
        <xdr:cNvSpPr/>
      </xdr:nvSpPr>
      <xdr:spPr>
        <a:xfrm>
          <a:off x="1968500" y="14271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44450</xdr:rowOff>
    </xdr:from>
    <xdr:to xmlns:xdr="http://schemas.openxmlformats.org/drawingml/2006/spreadsheetDrawing">
      <xdr:col>6</xdr:col>
      <xdr:colOff>38100</xdr:colOff>
      <xdr:row>83</xdr:row>
      <xdr:rowOff>146050</xdr:rowOff>
    </xdr:to>
    <xdr:sp macro="" textlink="">
      <xdr:nvSpPr>
        <xdr:cNvPr id="297" name="フローチャート: 判断 296"/>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49530</xdr:rowOff>
    </xdr:from>
    <xdr:to xmlns:xdr="http://schemas.openxmlformats.org/drawingml/2006/spreadsheetDrawing">
      <xdr:col>24</xdr:col>
      <xdr:colOff>114300</xdr:colOff>
      <xdr:row>85</xdr:row>
      <xdr:rowOff>151130</xdr:rowOff>
    </xdr:to>
    <xdr:sp macro="" textlink="">
      <xdr:nvSpPr>
        <xdr:cNvPr id="303" name="楕円 302"/>
        <xdr:cNvSpPr/>
      </xdr:nvSpPr>
      <xdr:spPr>
        <a:xfrm>
          <a:off x="4584700" y="1462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27940</xdr:rowOff>
    </xdr:from>
    <xdr:ext cx="405130" cy="259080"/>
    <xdr:sp macro="" textlink="">
      <xdr:nvSpPr>
        <xdr:cNvPr id="304" name="【公営住宅】&#10;有形固定資産減価償却率該当値テキスト"/>
        <xdr:cNvSpPr txBox="1"/>
      </xdr:nvSpPr>
      <xdr:spPr>
        <a:xfrm>
          <a:off x="4673600" y="14601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39370</xdr:rowOff>
    </xdr:from>
    <xdr:to xmlns:xdr="http://schemas.openxmlformats.org/drawingml/2006/spreadsheetDrawing">
      <xdr:col>20</xdr:col>
      <xdr:colOff>38100</xdr:colOff>
      <xdr:row>85</xdr:row>
      <xdr:rowOff>140970</xdr:rowOff>
    </xdr:to>
    <xdr:sp macro="" textlink="">
      <xdr:nvSpPr>
        <xdr:cNvPr id="305" name="楕円 304"/>
        <xdr:cNvSpPr/>
      </xdr:nvSpPr>
      <xdr:spPr>
        <a:xfrm>
          <a:off x="3746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90170</xdr:rowOff>
    </xdr:from>
    <xdr:to xmlns:xdr="http://schemas.openxmlformats.org/drawingml/2006/spreadsheetDrawing">
      <xdr:col>24</xdr:col>
      <xdr:colOff>63500</xdr:colOff>
      <xdr:row>85</xdr:row>
      <xdr:rowOff>100330</xdr:rowOff>
    </xdr:to>
    <xdr:cxnSp macro="">
      <xdr:nvCxnSpPr>
        <xdr:cNvPr id="306" name="直線コネクタ 305"/>
        <xdr:cNvCxnSpPr/>
      </xdr:nvCxnSpPr>
      <xdr:spPr>
        <a:xfrm>
          <a:off x="3797300" y="146634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29845</xdr:rowOff>
    </xdr:from>
    <xdr:to xmlns:xdr="http://schemas.openxmlformats.org/drawingml/2006/spreadsheetDrawing">
      <xdr:col>15</xdr:col>
      <xdr:colOff>101600</xdr:colOff>
      <xdr:row>85</xdr:row>
      <xdr:rowOff>132080</xdr:rowOff>
    </xdr:to>
    <xdr:sp macro="" textlink="">
      <xdr:nvSpPr>
        <xdr:cNvPr id="307" name="楕円 306"/>
        <xdr:cNvSpPr/>
      </xdr:nvSpPr>
      <xdr:spPr>
        <a:xfrm>
          <a:off x="2857500" y="14603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80645</xdr:rowOff>
    </xdr:from>
    <xdr:to xmlns:xdr="http://schemas.openxmlformats.org/drawingml/2006/spreadsheetDrawing">
      <xdr:col>19</xdr:col>
      <xdr:colOff>177800</xdr:colOff>
      <xdr:row>85</xdr:row>
      <xdr:rowOff>90170</xdr:rowOff>
    </xdr:to>
    <xdr:cxnSp macro="">
      <xdr:nvCxnSpPr>
        <xdr:cNvPr id="308" name="直線コネクタ 307"/>
        <xdr:cNvCxnSpPr/>
      </xdr:nvCxnSpPr>
      <xdr:spPr>
        <a:xfrm>
          <a:off x="2908300" y="146538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21590</xdr:rowOff>
    </xdr:from>
    <xdr:to xmlns:xdr="http://schemas.openxmlformats.org/drawingml/2006/spreadsheetDrawing">
      <xdr:col>10</xdr:col>
      <xdr:colOff>165100</xdr:colOff>
      <xdr:row>85</xdr:row>
      <xdr:rowOff>123190</xdr:rowOff>
    </xdr:to>
    <xdr:sp macro="" textlink="">
      <xdr:nvSpPr>
        <xdr:cNvPr id="309" name="楕円 308"/>
        <xdr:cNvSpPr/>
      </xdr:nvSpPr>
      <xdr:spPr>
        <a:xfrm>
          <a:off x="1968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72390</xdr:rowOff>
    </xdr:from>
    <xdr:to xmlns:xdr="http://schemas.openxmlformats.org/drawingml/2006/spreadsheetDrawing">
      <xdr:col>15</xdr:col>
      <xdr:colOff>50800</xdr:colOff>
      <xdr:row>85</xdr:row>
      <xdr:rowOff>80645</xdr:rowOff>
    </xdr:to>
    <xdr:cxnSp macro="">
      <xdr:nvCxnSpPr>
        <xdr:cNvPr id="310" name="直線コネクタ 309"/>
        <xdr:cNvCxnSpPr/>
      </xdr:nvCxnSpPr>
      <xdr:spPr>
        <a:xfrm>
          <a:off x="2019300" y="146456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29845</xdr:rowOff>
    </xdr:from>
    <xdr:to xmlns:xdr="http://schemas.openxmlformats.org/drawingml/2006/spreadsheetDrawing">
      <xdr:col>6</xdr:col>
      <xdr:colOff>38100</xdr:colOff>
      <xdr:row>85</xdr:row>
      <xdr:rowOff>132080</xdr:rowOff>
    </xdr:to>
    <xdr:sp macro="" textlink="">
      <xdr:nvSpPr>
        <xdr:cNvPr id="311" name="楕円 310"/>
        <xdr:cNvSpPr/>
      </xdr:nvSpPr>
      <xdr:spPr>
        <a:xfrm>
          <a:off x="1079500" y="14603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72390</xdr:rowOff>
    </xdr:from>
    <xdr:to xmlns:xdr="http://schemas.openxmlformats.org/drawingml/2006/spreadsheetDrawing">
      <xdr:col>10</xdr:col>
      <xdr:colOff>114300</xdr:colOff>
      <xdr:row>85</xdr:row>
      <xdr:rowOff>80645</xdr:rowOff>
    </xdr:to>
    <xdr:cxnSp macro="">
      <xdr:nvCxnSpPr>
        <xdr:cNvPr id="312" name="直線コネクタ 311"/>
        <xdr:cNvCxnSpPr/>
      </xdr:nvCxnSpPr>
      <xdr:spPr>
        <a:xfrm flipV="1">
          <a:off x="1130300" y="146456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105410</xdr:rowOff>
    </xdr:from>
    <xdr:ext cx="405130" cy="259080"/>
    <xdr:sp macro="" textlink="">
      <xdr:nvSpPr>
        <xdr:cNvPr id="313" name="n_1aveValue【公営住宅】&#10;有形固定資産減価償却率"/>
        <xdr:cNvSpPr txBox="1"/>
      </xdr:nvSpPr>
      <xdr:spPr>
        <a:xfrm>
          <a:off x="3582035" y="13992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87630</xdr:rowOff>
    </xdr:from>
    <xdr:ext cx="404495" cy="258445"/>
    <xdr:sp macro="" textlink="">
      <xdr:nvSpPr>
        <xdr:cNvPr id="314" name="n_2aveValue【公営住宅】&#10;有形固定資産減価償却率"/>
        <xdr:cNvSpPr txBox="1"/>
      </xdr:nvSpPr>
      <xdr:spPr>
        <a:xfrm>
          <a:off x="2705735" y="13975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159385</xdr:rowOff>
    </xdr:from>
    <xdr:ext cx="404495" cy="258445"/>
    <xdr:sp macro="" textlink="">
      <xdr:nvSpPr>
        <xdr:cNvPr id="315" name="n_3aveValue【公営住宅】&#10;有形固定資産減価償却率"/>
        <xdr:cNvSpPr txBox="1"/>
      </xdr:nvSpPr>
      <xdr:spPr>
        <a:xfrm>
          <a:off x="1816735" y="14046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162560</xdr:rowOff>
    </xdr:from>
    <xdr:ext cx="404495" cy="259080"/>
    <xdr:sp macro="" textlink="">
      <xdr:nvSpPr>
        <xdr:cNvPr id="316" name="n_4aveValue【公営住宅】&#10;有形固定資産減価償却率"/>
        <xdr:cNvSpPr txBox="1"/>
      </xdr:nvSpPr>
      <xdr:spPr>
        <a:xfrm>
          <a:off x="927735" y="14050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132080</xdr:rowOff>
    </xdr:from>
    <xdr:ext cx="405130" cy="258445"/>
    <xdr:sp macro="" textlink="">
      <xdr:nvSpPr>
        <xdr:cNvPr id="317" name="n_1mainValue【公営住宅】&#10;有形固定資産減価償却率"/>
        <xdr:cNvSpPr txBox="1"/>
      </xdr:nvSpPr>
      <xdr:spPr>
        <a:xfrm>
          <a:off x="3582035" y="14705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122555</xdr:rowOff>
    </xdr:from>
    <xdr:ext cx="404495" cy="258445"/>
    <xdr:sp macro="" textlink="">
      <xdr:nvSpPr>
        <xdr:cNvPr id="318" name="n_2mainValue【公営住宅】&#10;有形固定資産減価償却率"/>
        <xdr:cNvSpPr txBox="1"/>
      </xdr:nvSpPr>
      <xdr:spPr>
        <a:xfrm>
          <a:off x="2705735" y="14695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114300</xdr:rowOff>
    </xdr:from>
    <xdr:ext cx="404495" cy="259080"/>
    <xdr:sp macro="" textlink="">
      <xdr:nvSpPr>
        <xdr:cNvPr id="319" name="n_3mainValue【公営住宅】&#10;有形固定資産減価償却率"/>
        <xdr:cNvSpPr txBox="1"/>
      </xdr:nvSpPr>
      <xdr:spPr>
        <a:xfrm>
          <a:off x="1816735" y="14687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122555</xdr:rowOff>
    </xdr:from>
    <xdr:ext cx="404495" cy="258445"/>
    <xdr:sp macro="" textlink="">
      <xdr:nvSpPr>
        <xdr:cNvPr id="320" name="n_4mainValue【公営住宅】&#10;有形固定資産減価償却率"/>
        <xdr:cNvSpPr txBox="1"/>
      </xdr:nvSpPr>
      <xdr:spPr>
        <a:xfrm>
          <a:off x="927735" y="14695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9" name="テキスト ボックス 328"/>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2" name="テキスト ボックス 331"/>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334" name="テキスト ボックス 333"/>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336" name="テキスト ボックス 335"/>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38" name="テキスト ボックス 337"/>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0" name="テキスト ボックス 339"/>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68580</xdr:rowOff>
    </xdr:from>
    <xdr:to xmlns:xdr="http://schemas.openxmlformats.org/drawingml/2006/spreadsheetDrawing">
      <xdr:col>54</xdr:col>
      <xdr:colOff>189865</xdr:colOff>
      <xdr:row>86</xdr:row>
      <xdr:rowOff>34925</xdr:rowOff>
    </xdr:to>
    <xdr:cxnSp macro="">
      <xdr:nvCxnSpPr>
        <xdr:cNvPr id="342" name="直線コネクタ 341"/>
        <xdr:cNvCxnSpPr/>
      </xdr:nvCxnSpPr>
      <xdr:spPr>
        <a:xfrm flipV="1">
          <a:off x="10476865" y="13441680"/>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9900" cy="259080"/>
    <xdr:sp macro="" textlink="">
      <xdr:nvSpPr>
        <xdr:cNvPr id="343" name="【公営住宅】&#10;一人当たり面積最小値テキスト"/>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44" name="直線コネクタ 343"/>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15240</xdr:rowOff>
    </xdr:from>
    <xdr:ext cx="469900" cy="259080"/>
    <xdr:sp macro="" textlink="">
      <xdr:nvSpPr>
        <xdr:cNvPr id="345" name="【公営住宅】&#10;一人当たり面積最大値テキスト"/>
        <xdr:cNvSpPr txBox="1"/>
      </xdr:nvSpPr>
      <xdr:spPr>
        <a:xfrm>
          <a:off x="10515600" y="1321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68580</xdr:rowOff>
    </xdr:from>
    <xdr:to xmlns:xdr="http://schemas.openxmlformats.org/drawingml/2006/spreadsheetDrawing">
      <xdr:col>55</xdr:col>
      <xdr:colOff>88900</xdr:colOff>
      <xdr:row>78</xdr:row>
      <xdr:rowOff>68580</xdr:rowOff>
    </xdr:to>
    <xdr:cxnSp macro="">
      <xdr:nvCxnSpPr>
        <xdr:cNvPr id="346" name="直線コネクタ 345"/>
        <xdr:cNvCxnSpPr/>
      </xdr:nvCxnSpPr>
      <xdr:spPr>
        <a:xfrm>
          <a:off x="10388600" y="1344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48895</xdr:rowOff>
    </xdr:from>
    <xdr:ext cx="469900" cy="259080"/>
    <xdr:sp macro="" textlink="">
      <xdr:nvSpPr>
        <xdr:cNvPr id="347" name="【公営住宅】&#10;一人当たり面積平均値テキスト"/>
        <xdr:cNvSpPr txBox="1"/>
      </xdr:nvSpPr>
      <xdr:spPr>
        <a:xfrm>
          <a:off x="10515600" y="14450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26035</xdr:rowOff>
    </xdr:from>
    <xdr:to xmlns:xdr="http://schemas.openxmlformats.org/drawingml/2006/spreadsheetDrawing">
      <xdr:col>55</xdr:col>
      <xdr:colOff>50800</xdr:colOff>
      <xdr:row>85</xdr:row>
      <xdr:rowOff>127635</xdr:rowOff>
    </xdr:to>
    <xdr:sp macro="" textlink="">
      <xdr:nvSpPr>
        <xdr:cNvPr id="348" name="フローチャート: 判断 347"/>
        <xdr:cNvSpPr/>
      </xdr:nvSpPr>
      <xdr:spPr>
        <a:xfrm>
          <a:off x="10426700" y="1459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27305</xdr:rowOff>
    </xdr:from>
    <xdr:to xmlns:xdr="http://schemas.openxmlformats.org/drawingml/2006/spreadsheetDrawing">
      <xdr:col>50</xdr:col>
      <xdr:colOff>165100</xdr:colOff>
      <xdr:row>85</xdr:row>
      <xdr:rowOff>128905</xdr:rowOff>
    </xdr:to>
    <xdr:sp macro="" textlink="">
      <xdr:nvSpPr>
        <xdr:cNvPr id="349" name="フローチャート: 判断 348"/>
        <xdr:cNvSpPr/>
      </xdr:nvSpPr>
      <xdr:spPr>
        <a:xfrm>
          <a:off x="9588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27940</xdr:rowOff>
    </xdr:from>
    <xdr:to xmlns:xdr="http://schemas.openxmlformats.org/drawingml/2006/spreadsheetDrawing">
      <xdr:col>46</xdr:col>
      <xdr:colOff>38100</xdr:colOff>
      <xdr:row>85</xdr:row>
      <xdr:rowOff>129540</xdr:rowOff>
    </xdr:to>
    <xdr:sp macro="" textlink="">
      <xdr:nvSpPr>
        <xdr:cNvPr id="350" name="フローチャート: 判断 349"/>
        <xdr:cNvSpPr/>
      </xdr:nvSpPr>
      <xdr:spPr>
        <a:xfrm>
          <a:off x="86995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34290</xdr:rowOff>
    </xdr:from>
    <xdr:to xmlns:xdr="http://schemas.openxmlformats.org/drawingml/2006/spreadsheetDrawing">
      <xdr:col>41</xdr:col>
      <xdr:colOff>101600</xdr:colOff>
      <xdr:row>85</xdr:row>
      <xdr:rowOff>135890</xdr:rowOff>
    </xdr:to>
    <xdr:sp macro="" textlink="">
      <xdr:nvSpPr>
        <xdr:cNvPr id="351" name="フローチャート: 判断 350"/>
        <xdr:cNvSpPr/>
      </xdr:nvSpPr>
      <xdr:spPr>
        <a:xfrm>
          <a:off x="7810500" y="146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20320</xdr:rowOff>
    </xdr:from>
    <xdr:to xmlns:xdr="http://schemas.openxmlformats.org/drawingml/2006/spreadsheetDrawing">
      <xdr:col>36</xdr:col>
      <xdr:colOff>165100</xdr:colOff>
      <xdr:row>85</xdr:row>
      <xdr:rowOff>121920</xdr:rowOff>
    </xdr:to>
    <xdr:sp macro="" textlink="">
      <xdr:nvSpPr>
        <xdr:cNvPr id="352" name="フローチャート: 判断 351"/>
        <xdr:cNvSpPr/>
      </xdr:nvSpPr>
      <xdr:spPr>
        <a:xfrm>
          <a:off x="6921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130175</xdr:rowOff>
    </xdr:from>
    <xdr:to xmlns:xdr="http://schemas.openxmlformats.org/drawingml/2006/spreadsheetDrawing">
      <xdr:col>55</xdr:col>
      <xdr:colOff>50800</xdr:colOff>
      <xdr:row>86</xdr:row>
      <xdr:rowOff>60325</xdr:rowOff>
    </xdr:to>
    <xdr:sp macro="" textlink="">
      <xdr:nvSpPr>
        <xdr:cNvPr id="358" name="楕円 357"/>
        <xdr:cNvSpPr/>
      </xdr:nvSpPr>
      <xdr:spPr>
        <a:xfrm>
          <a:off x="104267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45085</xdr:rowOff>
    </xdr:from>
    <xdr:ext cx="469900" cy="258445"/>
    <xdr:sp macro="" textlink="">
      <xdr:nvSpPr>
        <xdr:cNvPr id="359" name="【公営住宅】&#10;一人当たり面積該当値テキスト"/>
        <xdr:cNvSpPr txBox="1"/>
      </xdr:nvSpPr>
      <xdr:spPr>
        <a:xfrm>
          <a:off x="10515600" y="14618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130810</xdr:rowOff>
    </xdr:from>
    <xdr:to xmlns:xdr="http://schemas.openxmlformats.org/drawingml/2006/spreadsheetDrawing">
      <xdr:col>50</xdr:col>
      <xdr:colOff>165100</xdr:colOff>
      <xdr:row>86</xdr:row>
      <xdr:rowOff>60960</xdr:rowOff>
    </xdr:to>
    <xdr:sp macro="" textlink="">
      <xdr:nvSpPr>
        <xdr:cNvPr id="360" name="楕円 359"/>
        <xdr:cNvSpPr/>
      </xdr:nvSpPr>
      <xdr:spPr>
        <a:xfrm>
          <a:off x="9588500" y="14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9525</xdr:rowOff>
    </xdr:from>
    <xdr:to xmlns:xdr="http://schemas.openxmlformats.org/drawingml/2006/spreadsheetDrawing">
      <xdr:col>55</xdr:col>
      <xdr:colOff>0</xdr:colOff>
      <xdr:row>86</xdr:row>
      <xdr:rowOff>10160</xdr:rowOff>
    </xdr:to>
    <xdr:cxnSp macro="">
      <xdr:nvCxnSpPr>
        <xdr:cNvPr id="361" name="直線コネクタ 360"/>
        <xdr:cNvCxnSpPr/>
      </xdr:nvCxnSpPr>
      <xdr:spPr>
        <a:xfrm flipV="1">
          <a:off x="9639300" y="147542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130810</xdr:rowOff>
    </xdr:from>
    <xdr:to xmlns:xdr="http://schemas.openxmlformats.org/drawingml/2006/spreadsheetDrawing">
      <xdr:col>46</xdr:col>
      <xdr:colOff>38100</xdr:colOff>
      <xdr:row>86</xdr:row>
      <xdr:rowOff>60960</xdr:rowOff>
    </xdr:to>
    <xdr:sp macro="" textlink="">
      <xdr:nvSpPr>
        <xdr:cNvPr id="362" name="楕円 361"/>
        <xdr:cNvSpPr/>
      </xdr:nvSpPr>
      <xdr:spPr>
        <a:xfrm>
          <a:off x="8699500" y="14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10160</xdr:rowOff>
    </xdr:from>
    <xdr:to xmlns:xdr="http://schemas.openxmlformats.org/drawingml/2006/spreadsheetDrawing">
      <xdr:col>50</xdr:col>
      <xdr:colOff>114300</xdr:colOff>
      <xdr:row>86</xdr:row>
      <xdr:rowOff>10160</xdr:rowOff>
    </xdr:to>
    <xdr:cxnSp macro="">
      <xdr:nvCxnSpPr>
        <xdr:cNvPr id="363" name="直線コネクタ 362"/>
        <xdr:cNvCxnSpPr/>
      </xdr:nvCxnSpPr>
      <xdr:spPr>
        <a:xfrm flipV="1">
          <a:off x="8750300" y="14754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130810</xdr:rowOff>
    </xdr:from>
    <xdr:to xmlns:xdr="http://schemas.openxmlformats.org/drawingml/2006/spreadsheetDrawing">
      <xdr:col>41</xdr:col>
      <xdr:colOff>101600</xdr:colOff>
      <xdr:row>86</xdr:row>
      <xdr:rowOff>60960</xdr:rowOff>
    </xdr:to>
    <xdr:sp macro="" textlink="">
      <xdr:nvSpPr>
        <xdr:cNvPr id="364" name="楕円 363"/>
        <xdr:cNvSpPr/>
      </xdr:nvSpPr>
      <xdr:spPr>
        <a:xfrm>
          <a:off x="7810500" y="14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10160</xdr:rowOff>
    </xdr:from>
    <xdr:to xmlns:xdr="http://schemas.openxmlformats.org/drawingml/2006/spreadsheetDrawing">
      <xdr:col>45</xdr:col>
      <xdr:colOff>177800</xdr:colOff>
      <xdr:row>86</xdr:row>
      <xdr:rowOff>10160</xdr:rowOff>
    </xdr:to>
    <xdr:cxnSp macro="">
      <xdr:nvCxnSpPr>
        <xdr:cNvPr id="365" name="直線コネクタ 364"/>
        <xdr:cNvCxnSpPr/>
      </xdr:nvCxnSpPr>
      <xdr:spPr>
        <a:xfrm>
          <a:off x="7861300" y="14754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130810</xdr:rowOff>
    </xdr:from>
    <xdr:to xmlns:xdr="http://schemas.openxmlformats.org/drawingml/2006/spreadsheetDrawing">
      <xdr:col>36</xdr:col>
      <xdr:colOff>165100</xdr:colOff>
      <xdr:row>86</xdr:row>
      <xdr:rowOff>60960</xdr:rowOff>
    </xdr:to>
    <xdr:sp macro="" textlink="">
      <xdr:nvSpPr>
        <xdr:cNvPr id="366" name="楕円 365"/>
        <xdr:cNvSpPr/>
      </xdr:nvSpPr>
      <xdr:spPr>
        <a:xfrm>
          <a:off x="6921500" y="14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10160</xdr:rowOff>
    </xdr:from>
    <xdr:to xmlns:xdr="http://schemas.openxmlformats.org/drawingml/2006/spreadsheetDrawing">
      <xdr:col>41</xdr:col>
      <xdr:colOff>50800</xdr:colOff>
      <xdr:row>86</xdr:row>
      <xdr:rowOff>10160</xdr:rowOff>
    </xdr:to>
    <xdr:cxnSp macro="">
      <xdr:nvCxnSpPr>
        <xdr:cNvPr id="367" name="直線コネクタ 366"/>
        <xdr:cNvCxnSpPr/>
      </xdr:nvCxnSpPr>
      <xdr:spPr>
        <a:xfrm flipV="1">
          <a:off x="6972300" y="14754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145415</xdr:rowOff>
    </xdr:from>
    <xdr:ext cx="469900" cy="258445"/>
    <xdr:sp macro="" textlink="">
      <xdr:nvSpPr>
        <xdr:cNvPr id="368" name="n_1aveValue【公営住宅】&#10;一人当たり面積"/>
        <xdr:cNvSpPr txBox="1"/>
      </xdr:nvSpPr>
      <xdr:spPr>
        <a:xfrm>
          <a:off x="9391650" y="14375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146050</xdr:rowOff>
    </xdr:from>
    <xdr:ext cx="469265" cy="258445"/>
    <xdr:sp macro="" textlink="">
      <xdr:nvSpPr>
        <xdr:cNvPr id="369" name="n_2aveValue【公営住宅】&#10;一人当たり面積"/>
        <xdr:cNvSpPr txBox="1"/>
      </xdr:nvSpPr>
      <xdr:spPr>
        <a:xfrm>
          <a:off x="8515350" y="14376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152400</xdr:rowOff>
    </xdr:from>
    <xdr:ext cx="469265" cy="259080"/>
    <xdr:sp macro="" textlink="">
      <xdr:nvSpPr>
        <xdr:cNvPr id="370" name="n_3aveValue【公営住宅】&#10;一人当たり面積"/>
        <xdr:cNvSpPr txBox="1"/>
      </xdr:nvSpPr>
      <xdr:spPr>
        <a:xfrm>
          <a:off x="7626350" y="14382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138430</xdr:rowOff>
    </xdr:from>
    <xdr:ext cx="469265" cy="259080"/>
    <xdr:sp macro="" textlink="">
      <xdr:nvSpPr>
        <xdr:cNvPr id="371" name="n_4aveValue【公営住宅】&#10;一人当たり面積"/>
        <xdr:cNvSpPr txBox="1"/>
      </xdr:nvSpPr>
      <xdr:spPr>
        <a:xfrm>
          <a:off x="6737350" y="14368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52070</xdr:rowOff>
    </xdr:from>
    <xdr:ext cx="469900" cy="258445"/>
    <xdr:sp macro="" textlink="">
      <xdr:nvSpPr>
        <xdr:cNvPr id="372" name="n_1mainValue【公営住宅】&#10;一人当たり面積"/>
        <xdr:cNvSpPr txBox="1"/>
      </xdr:nvSpPr>
      <xdr:spPr>
        <a:xfrm>
          <a:off x="9391650" y="14796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52070</xdr:rowOff>
    </xdr:from>
    <xdr:ext cx="469265" cy="258445"/>
    <xdr:sp macro="" textlink="">
      <xdr:nvSpPr>
        <xdr:cNvPr id="373" name="n_2mainValue【公営住宅】&#10;一人当たり面積"/>
        <xdr:cNvSpPr txBox="1"/>
      </xdr:nvSpPr>
      <xdr:spPr>
        <a:xfrm>
          <a:off x="8515350" y="14796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52070</xdr:rowOff>
    </xdr:from>
    <xdr:ext cx="469265" cy="258445"/>
    <xdr:sp macro="" textlink="">
      <xdr:nvSpPr>
        <xdr:cNvPr id="374" name="n_3mainValue【公営住宅】&#10;一人当たり面積"/>
        <xdr:cNvSpPr txBox="1"/>
      </xdr:nvSpPr>
      <xdr:spPr>
        <a:xfrm>
          <a:off x="7626350" y="14796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52070</xdr:rowOff>
    </xdr:from>
    <xdr:ext cx="469265" cy="258445"/>
    <xdr:sp macro="" textlink="">
      <xdr:nvSpPr>
        <xdr:cNvPr id="375" name="n_4mainValue【公営住宅】&#10;一人当たり面積"/>
        <xdr:cNvSpPr txBox="1"/>
      </xdr:nvSpPr>
      <xdr:spPr>
        <a:xfrm>
          <a:off x="6737350" y="14796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0" name="テキスト ボックス 399"/>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1" name="直線コネクタ 4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2" name="テキスト ボックス 401"/>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3" name="直線コネクタ 4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4" name="テキスト ボックス 403"/>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5" name="直線コネクタ 4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6" name="テキスト ボックス 4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7" name="直線コネクタ 4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08" name="テキスト ボックス 407"/>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09" name="直線コネクタ 4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0" name="テキスト ボックス 4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1" name="直線コネクタ 4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2" name="テキスト ボックス 4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3" name="直線コネクタ 4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4" name="テキスト ボックス 413"/>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5" name="直線コネクタ 4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56515</xdr:rowOff>
    </xdr:from>
    <xdr:to xmlns:xdr="http://schemas.openxmlformats.org/drawingml/2006/spreadsheetDrawing">
      <xdr:col>85</xdr:col>
      <xdr:colOff>126365</xdr:colOff>
      <xdr:row>42</xdr:row>
      <xdr:rowOff>92710</xdr:rowOff>
    </xdr:to>
    <xdr:cxnSp macro="">
      <xdr:nvCxnSpPr>
        <xdr:cNvPr id="417" name="直線コネクタ 416"/>
        <xdr:cNvCxnSpPr/>
      </xdr:nvCxnSpPr>
      <xdr:spPr>
        <a:xfrm flipV="1">
          <a:off x="16318865" y="588581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8"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19" name="直線コネクタ 418"/>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3175</xdr:rowOff>
    </xdr:from>
    <xdr:ext cx="405130" cy="259080"/>
    <xdr:sp macro="" textlink="">
      <xdr:nvSpPr>
        <xdr:cNvPr id="420" name="【認定こども園・幼稚園・保育所】&#10;有形固定資産減価償却率最大値テキスト"/>
        <xdr:cNvSpPr txBox="1"/>
      </xdr:nvSpPr>
      <xdr:spPr>
        <a:xfrm>
          <a:off x="16357600" y="5661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56515</xdr:rowOff>
    </xdr:from>
    <xdr:to xmlns:xdr="http://schemas.openxmlformats.org/drawingml/2006/spreadsheetDrawing">
      <xdr:col>86</xdr:col>
      <xdr:colOff>25400</xdr:colOff>
      <xdr:row>34</xdr:row>
      <xdr:rowOff>56515</xdr:rowOff>
    </xdr:to>
    <xdr:cxnSp macro="">
      <xdr:nvCxnSpPr>
        <xdr:cNvPr id="421" name="直線コネクタ 420"/>
        <xdr:cNvCxnSpPr/>
      </xdr:nvCxnSpPr>
      <xdr:spPr>
        <a:xfrm>
          <a:off x="16230600" y="588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167005</xdr:rowOff>
    </xdr:from>
    <xdr:ext cx="405130" cy="258445"/>
    <xdr:sp macro="" textlink="">
      <xdr:nvSpPr>
        <xdr:cNvPr id="422" name="【認定こども園・幼稚園・保育所】&#10;有形固定資産減価償却率平均値テキスト"/>
        <xdr:cNvSpPr txBox="1"/>
      </xdr:nvSpPr>
      <xdr:spPr>
        <a:xfrm>
          <a:off x="16357600" y="65106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423" name="フローチャート: 判断 422"/>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424" name="フローチャート: 判断 423"/>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164465</xdr:rowOff>
    </xdr:from>
    <xdr:to xmlns:xdr="http://schemas.openxmlformats.org/drawingml/2006/spreadsheetDrawing">
      <xdr:col>76</xdr:col>
      <xdr:colOff>165100</xdr:colOff>
      <xdr:row>38</xdr:row>
      <xdr:rowOff>94615</xdr:rowOff>
    </xdr:to>
    <xdr:sp macro="" textlink="">
      <xdr:nvSpPr>
        <xdr:cNvPr id="425" name="フローチャート: 判断 424"/>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146050</xdr:rowOff>
    </xdr:from>
    <xdr:to xmlns:xdr="http://schemas.openxmlformats.org/drawingml/2006/spreadsheetDrawing">
      <xdr:col>72</xdr:col>
      <xdr:colOff>38100</xdr:colOff>
      <xdr:row>38</xdr:row>
      <xdr:rowOff>76200</xdr:rowOff>
    </xdr:to>
    <xdr:sp macro="" textlink="">
      <xdr:nvSpPr>
        <xdr:cNvPr id="426" name="フローチャート: 判断 425"/>
        <xdr:cNvSpPr/>
      </xdr:nvSpPr>
      <xdr:spPr>
        <a:xfrm>
          <a:off x="1365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141605</xdr:rowOff>
    </xdr:from>
    <xdr:to xmlns:xdr="http://schemas.openxmlformats.org/drawingml/2006/spreadsheetDrawing">
      <xdr:col>67</xdr:col>
      <xdr:colOff>101600</xdr:colOff>
      <xdr:row>38</xdr:row>
      <xdr:rowOff>71755</xdr:rowOff>
    </xdr:to>
    <xdr:sp macro="" textlink="">
      <xdr:nvSpPr>
        <xdr:cNvPr id="427" name="フローチャート: 判断 426"/>
        <xdr:cNvSpPr/>
      </xdr:nvSpPr>
      <xdr:spPr>
        <a:xfrm>
          <a:off x="12763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8" name="テキスト ボックス 4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9" name="テキスト ボックス 4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0" name="テキスト ボックス 4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1" name="テキスト ボックス 4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2" name="テキスト ボックス 4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132080</xdr:rowOff>
    </xdr:from>
    <xdr:to xmlns:xdr="http://schemas.openxmlformats.org/drawingml/2006/spreadsheetDrawing">
      <xdr:col>85</xdr:col>
      <xdr:colOff>177800</xdr:colOff>
      <xdr:row>38</xdr:row>
      <xdr:rowOff>61595</xdr:rowOff>
    </xdr:to>
    <xdr:sp macro="" textlink="">
      <xdr:nvSpPr>
        <xdr:cNvPr id="433" name="楕円 432"/>
        <xdr:cNvSpPr/>
      </xdr:nvSpPr>
      <xdr:spPr>
        <a:xfrm>
          <a:off x="162687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154940</xdr:rowOff>
    </xdr:from>
    <xdr:ext cx="405130" cy="258445"/>
    <xdr:sp macro="" textlink="">
      <xdr:nvSpPr>
        <xdr:cNvPr id="434" name="【認定こども園・幼稚園・保育所】&#10;有形固定資産減価償却率該当値テキスト"/>
        <xdr:cNvSpPr txBox="1"/>
      </xdr:nvSpPr>
      <xdr:spPr>
        <a:xfrm>
          <a:off x="16357600" y="6327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84455</xdr:rowOff>
    </xdr:from>
    <xdr:to xmlns:xdr="http://schemas.openxmlformats.org/drawingml/2006/spreadsheetDrawing">
      <xdr:col>81</xdr:col>
      <xdr:colOff>101600</xdr:colOff>
      <xdr:row>38</xdr:row>
      <xdr:rowOff>14605</xdr:rowOff>
    </xdr:to>
    <xdr:sp macro="" textlink="">
      <xdr:nvSpPr>
        <xdr:cNvPr id="435" name="楕円 434"/>
        <xdr:cNvSpPr/>
      </xdr:nvSpPr>
      <xdr:spPr>
        <a:xfrm>
          <a:off x="15430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135255</xdr:rowOff>
    </xdr:from>
    <xdr:to xmlns:xdr="http://schemas.openxmlformats.org/drawingml/2006/spreadsheetDrawing">
      <xdr:col>85</xdr:col>
      <xdr:colOff>127000</xdr:colOff>
      <xdr:row>38</xdr:row>
      <xdr:rowOff>10795</xdr:rowOff>
    </xdr:to>
    <xdr:cxnSp macro="">
      <xdr:nvCxnSpPr>
        <xdr:cNvPr id="436" name="直線コネクタ 435"/>
        <xdr:cNvCxnSpPr/>
      </xdr:nvCxnSpPr>
      <xdr:spPr>
        <a:xfrm>
          <a:off x="15481300" y="647890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54610</xdr:rowOff>
    </xdr:from>
    <xdr:to xmlns:xdr="http://schemas.openxmlformats.org/drawingml/2006/spreadsheetDrawing">
      <xdr:col>76</xdr:col>
      <xdr:colOff>165100</xdr:colOff>
      <xdr:row>37</xdr:row>
      <xdr:rowOff>156210</xdr:rowOff>
    </xdr:to>
    <xdr:sp macro="" textlink="">
      <xdr:nvSpPr>
        <xdr:cNvPr id="437" name="楕円 436"/>
        <xdr:cNvSpPr/>
      </xdr:nvSpPr>
      <xdr:spPr>
        <a:xfrm>
          <a:off x="14541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105410</xdr:rowOff>
    </xdr:from>
    <xdr:to xmlns:xdr="http://schemas.openxmlformats.org/drawingml/2006/spreadsheetDrawing">
      <xdr:col>81</xdr:col>
      <xdr:colOff>50800</xdr:colOff>
      <xdr:row>37</xdr:row>
      <xdr:rowOff>135255</xdr:rowOff>
    </xdr:to>
    <xdr:cxnSp macro="">
      <xdr:nvCxnSpPr>
        <xdr:cNvPr id="438" name="直線コネクタ 437"/>
        <xdr:cNvCxnSpPr/>
      </xdr:nvCxnSpPr>
      <xdr:spPr>
        <a:xfrm>
          <a:off x="14592300" y="64490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48260</xdr:rowOff>
    </xdr:from>
    <xdr:to xmlns:xdr="http://schemas.openxmlformats.org/drawingml/2006/spreadsheetDrawing">
      <xdr:col>72</xdr:col>
      <xdr:colOff>38100</xdr:colOff>
      <xdr:row>37</xdr:row>
      <xdr:rowOff>149860</xdr:rowOff>
    </xdr:to>
    <xdr:sp macro="" textlink="">
      <xdr:nvSpPr>
        <xdr:cNvPr id="439" name="楕円 438"/>
        <xdr:cNvSpPr/>
      </xdr:nvSpPr>
      <xdr:spPr>
        <a:xfrm>
          <a:off x="1365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99060</xdr:rowOff>
    </xdr:from>
    <xdr:to xmlns:xdr="http://schemas.openxmlformats.org/drawingml/2006/spreadsheetDrawing">
      <xdr:col>76</xdr:col>
      <xdr:colOff>114300</xdr:colOff>
      <xdr:row>37</xdr:row>
      <xdr:rowOff>105410</xdr:rowOff>
    </xdr:to>
    <xdr:cxnSp macro="">
      <xdr:nvCxnSpPr>
        <xdr:cNvPr id="440" name="直線コネクタ 439"/>
        <xdr:cNvCxnSpPr/>
      </xdr:nvCxnSpPr>
      <xdr:spPr>
        <a:xfrm>
          <a:off x="13703300" y="64427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6350</xdr:rowOff>
    </xdr:from>
    <xdr:to xmlns:xdr="http://schemas.openxmlformats.org/drawingml/2006/spreadsheetDrawing">
      <xdr:col>67</xdr:col>
      <xdr:colOff>101600</xdr:colOff>
      <xdr:row>37</xdr:row>
      <xdr:rowOff>107315</xdr:rowOff>
    </xdr:to>
    <xdr:sp macro="" textlink="">
      <xdr:nvSpPr>
        <xdr:cNvPr id="441" name="楕円 440"/>
        <xdr:cNvSpPr/>
      </xdr:nvSpPr>
      <xdr:spPr>
        <a:xfrm>
          <a:off x="12763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56515</xdr:rowOff>
    </xdr:from>
    <xdr:to xmlns:xdr="http://schemas.openxmlformats.org/drawingml/2006/spreadsheetDrawing">
      <xdr:col>71</xdr:col>
      <xdr:colOff>177800</xdr:colOff>
      <xdr:row>37</xdr:row>
      <xdr:rowOff>99060</xdr:rowOff>
    </xdr:to>
    <xdr:cxnSp macro="">
      <xdr:nvCxnSpPr>
        <xdr:cNvPr id="442" name="直線コネクタ 441"/>
        <xdr:cNvCxnSpPr/>
      </xdr:nvCxnSpPr>
      <xdr:spPr>
        <a:xfrm>
          <a:off x="12814300" y="64001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116205</xdr:rowOff>
    </xdr:from>
    <xdr:ext cx="405130" cy="259080"/>
    <xdr:sp macro="" textlink="">
      <xdr:nvSpPr>
        <xdr:cNvPr id="443" name="n_1aveValue【認定こども園・幼稚園・保育所】&#10;有形固定資産減価償却率"/>
        <xdr:cNvSpPr txBox="1"/>
      </xdr:nvSpPr>
      <xdr:spPr>
        <a:xfrm>
          <a:off x="15266035"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86360</xdr:rowOff>
    </xdr:from>
    <xdr:ext cx="404495" cy="258445"/>
    <xdr:sp macro="" textlink="">
      <xdr:nvSpPr>
        <xdr:cNvPr id="444" name="n_2aveValue【認定こども園・幼稚園・保育所】&#10;有形固定資産減価償却率"/>
        <xdr:cNvSpPr txBox="1"/>
      </xdr:nvSpPr>
      <xdr:spPr>
        <a:xfrm>
          <a:off x="14389735" y="6601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67310</xdr:rowOff>
    </xdr:from>
    <xdr:ext cx="404495" cy="259080"/>
    <xdr:sp macro="" textlink="">
      <xdr:nvSpPr>
        <xdr:cNvPr id="445" name="n_3aveValue【認定こども園・幼稚園・保育所】&#10;有形固定資産減価償却率"/>
        <xdr:cNvSpPr txBox="1"/>
      </xdr:nvSpPr>
      <xdr:spPr>
        <a:xfrm>
          <a:off x="13500735" y="6582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63500</xdr:rowOff>
    </xdr:from>
    <xdr:ext cx="404495" cy="258445"/>
    <xdr:sp macro="" textlink="">
      <xdr:nvSpPr>
        <xdr:cNvPr id="446" name="n_4aveValue【認定こども園・幼稚園・保育所】&#10;有形固定資産減価償却率"/>
        <xdr:cNvSpPr txBox="1"/>
      </xdr:nvSpPr>
      <xdr:spPr>
        <a:xfrm>
          <a:off x="12611735" y="6578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31115</xdr:rowOff>
    </xdr:from>
    <xdr:ext cx="405130" cy="258445"/>
    <xdr:sp macro="" textlink="">
      <xdr:nvSpPr>
        <xdr:cNvPr id="447" name="n_1mainValue【認定こども園・幼稚園・保育所】&#10;有形固定資産減価償却率"/>
        <xdr:cNvSpPr txBox="1"/>
      </xdr:nvSpPr>
      <xdr:spPr>
        <a:xfrm>
          <a:off x="15266035" y="62033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1270</xdr:rowOff>
    </xdr:from>
    <xdr:ext cx="404495" cy="259080"/>
    <xdr:sp macro="" textlink="">
      <xdr:nvSpPr>
        <xdr:cNvPr id="448" name="n_2mainValue【認定こども園・幼稚園・保育所】&#10;有形固定資産減価償却率"/>
        <xdr:cNvSpPr txBox="1"/>
      </xdr:nvSpPr>
      <xdr:spPr>
        <a:xfrm>
          <a:off x="14389735" y="61734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166370</xdr:rowOff>
    </xdr:from>
    <xdr:ext cx="404495" cy="258445"/>
    <xdr:sp macro="" textlink="">
      <xdr:nvSpPr>
        <xdr:cNvPr id="449" name="n_3mainValue【認定こども園・幼稚園・保育所】&#10;有形固定資産減価償却率"/>
        <xdr:cNvSpPr txBox="1"/>
      </xdr:nvSpPr>
      <xdr:spPr>
        <a:xfrm>
          <a:off x="13500735" y="6167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123825</xdr:rowOff>
    </xdr:from>
    <xdr:ext cx="404495" cy="258445"/>
    <xdr:sp macro="" textlink="">
      <xdr:nvSpPr>
        <xdr:cNvPr id="450" name="n_4mainValue【認定こども園・幼稚園・保育所】&#10;有形固定資産減価償却率"/>
        <xdr:cNvSpPr txBox="1"/>
      </xdr:nvSpPr>
      <xdr:spPr>
        <a:xfrm>
          <a:off x="12611735" y="6124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59" name="テキスト ボックス 458"/>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0" name="直線コネクタ 4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1" name="直線コネクタ 4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2" name="テキスト ボックス 461"/>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3" name="直線コネクタ 4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4" name="テキスト ボックス 463"/>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5" name="直線コネクタ 4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66" name="テキスト ボックス 465"/>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7" name="直線コネクタ 4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68" name="テキスト ボックス 467"/>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0" name="テキスト ボックス 469"/>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170180</xdr:rowOff>
    </xdr:from>
    <xdr:to xmlns:xdr="http://schemas.openxmlformats.org/drawingml/2006/spreadsheetDrawing">
      <xdr:col>116</xdr:col>
      <xdr:colOff>62865</xdr:colOff>
      <xdr:row>41</xdr:row>
      <xdr:rowOff>114935</xdr:rowOff>
    </xdr:to>
    <xdr:cxnSp macro="">
      <xdr:nvCxnSpPr>
        <xdr:cNvPr id="472" name="直線コネクタ 471"/>
        <xdr:cNvCxnSpPr/>
      </xdr:nvCxnSpPr>
      <xdr:spPr>
        <a:xfrm flipV="1">
          <a:off x="22160865" y="5999480"/>
          <a:ext cx="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473"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74" name="直線コネクタ 473"/>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116840</xdr:rowOff>
    </xdr:from>
    <xdr:ext cx="469900" cy="259080"/>
    <xdr:sp macro="" textlink="">
      <xdr:nvSpPr>
        <xdr:cNvPr id="475" name="【認定こども園・幼稚園・保育所】&#10;一人当たり面積最大値テキスト"/>
        <xdr:cNvSpPr txBox="1"/>
      </xdr:nvSpPr>
      <xdr:spPr>
        <a:xfrm>
          <a:off x="22199600" y="577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170180</xdr:rowOff>
    </xdr:from>
    <xdr:to xmlns:xdr="http://schemas.openxmlformats.org/drawingml/2006/spreadsheetDrawing">
      <xdr:col>116</xdr:col>
      <xdr:colOff>152400</xdr:colOff>
      <xdr:row>34</xdr:row>
      <xdr:rowOff>170180</xdr:rowOff>
    </xdr:to>
    <xdr:cxnSp macro="">
      <xdr:nvCxnSpPr>
        <xdr:cNvPr id="476" name="直線コネクタ 475"/>
        <xdr:cNvCxnSpPr/>
      </xdr:nvCxnSpPr>
      <xdr:spPr>
        <a:xfrm>
          <a:off x="22072600" y="599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132080</xdr:rowOff>
    </xdr:from>
    <xdr:ext cx="469900" cy="258445"/>
    <xdr:sp macro="" textlink="">
      <xdr:nvSpPr>
        <xdr:cNvPr id="477" name="【認定こども園・幼稚園・保育所】&#10;一人当たり面積平均値テキスト"/>
        <xdr:cNvSpPr txBox="1"/>
      </xdr:nvSpPr>
      <xdr:spPr>
        <a:xfrm>
          <a:off x="22199600" y="68186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153670</xdr:rowOff>
    </xdr:from>
    <xdr:to xmlns:xdr="http://schemas.openxmlformats.org/drawingml/2006/spreadsheetDrawing">
      <xdr:col>116</xdr:col>
      <xdr:colOff>114300</xdr:colOff>
      <xdr:row>40</xdr:row>
      <xdr:rowOff>83820</xdr:rowOff>
    </xdr:to>
    <xdr:sp macro="" textlink="">
      <xdr:nvSpPr>
        <xdr:cNvPr id="478" name="フローチャート: 判断 477"/>
        <xdr:cNvSpPr/>
      </xdr:nvSpPr>
      <xdr:spPr>
        <a:xfrm>
          <a:off x="221107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148590</xdr:rowOff>
    </xdr:from>
    <xdr:to xmlns:xdr="http://schemas.openxmlformats.org/drawingml/2006/spreadsheetDrawing">
      <xdr:col>112</xdr:col>
      <xdr:colOff>38100</xdr:colOff>
      <xdr:row>40</xdr:row>
      <xdr:rowOff>78740</xdr:rowOff>
    </xdr:to>
    <xdr:sp macro="" textlink="">
      <xdr:nvSpPr>
        <xdr:cNvPr id="479" name="フローチャート: 判断 478"/>
        <xdr:cNvSpPr/>
      </xdr:nvSpPr>
      <xdr:spPr>
        <a:xfrm>
          <a:off x="212725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144145</xdr:rowOff>
    </xdr:from>
    <xdr:to xmlns:xdr="http://schemas.openxmlformats.org/drawingml/2006/spreadsheetDrawing">
      <xdr:col>107</xdr:col>
      <xdr:colOff>101600</xdr:colOff>
      <xdr:row>40</xdr:row>
      <xdr:rowOff>74930</xdr:rowOff>
    </xdr:to>
    <xdr:sp macro="" textlink="">
      <xdr:nvSpPr>
        <xdr:cNvPr id="480" name="フローチャート: 判断 479"/>
        <xdr:cNvSpPr/>
      </xdr:nvSpPr>
      <xdr:spPr>
        <a:xfrm>
          <a:off x="203835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137160</xdr:rowOff>
    </xdr:from>
    <xdr:to xmlns:xdr="http://schemas.openxmlformats.org/drawingml/2006/spreadsheetDrawing">
      <xdr:col>102</xdr:col>
      <xdr:colOff>165100</xdr:colOff>
      <xdr:row>40</xdr:row>
      <xdr:rowOff>67310</xdr:rowOff>
    </xdr:to>
    <xdr:sp macro="" textlink="">
      <xdr:nvSpPr>
        <xdr:cNvPr id="481" name="フローチャート: 判断 480"/>
        <xdr:cNvSpPr/>
      </xdr:nvSpPr>
      <xdr:spPr>
        <a:xfrm>
          <a:off x="19494500" y="682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119380</xdr:rowOff>
    </xdr:from>
    <xdr:to xmlns:xdr="http://schemas.openxmlformats.org/drawingml/2006/spreadsheetDrawing">
      <xdr:col>98</xdr:col>
      <xdr:colOff>38100</xdr:colOff>
      <xdr:row>40</xdr:row>
      <xdr:rowOff>49530</xdr:rowOff>
    </xdr:to>
    <xdr:sp macro="" textlink="">
      <xdr:nvSpPr>
        <xdr:cNvPr id="482" name="フローチャート: 判断 481"/>
        <xdr:cNvSpPr/>
      </xdr:nvSpPr>
      <xdr:spPr>
        <a:xfrm>
          <a:off x="18605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82550</xdr:rowOff>
    </xdr:from>
    <xdr:to xmlns:xdr="http://schemas.openxmlformats.org/drawingml/2006/spreadsheetDrawing">
      <xdr:col>116</xdr:col>
      <xdr:colOff>114300</xdr:colOff>
      <xdr:row>39</xdr:row>
      <xdr:rowOff>12700</xdr:rowOff>
    </xdr:to>
    <xdr:sp macro="" textlink="">
      <xdr:nvSpPr>
        <xdr:cNvPr id="488" name="楕円 487"/>
        <xdr:cNvSpPr/>
      </xdr:nvSpPr>
      <xdr:spPr>
        <a:xfrm>
          <a:off x="22110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105410</xdr:rowOff>
    </xdr:from>
    <xdr:ext cx="469900" cy="259080"/>
    <xdr:sp macro="" textlink="">
      <xdr:nvSpPr>
        <xdr:cNvPr id="489" name="【認定こども園・幼稚園・保育所】&#10;一人当たり面積該当値テキスト"/>
        <xdr:cNvSpPr txBox="1"/>
      </xdr:nvSpPr>
      <xdr:spPr>
        <a:xfrm>
          <a:off x="22199600" y="644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96520</xdr:rowOff>
    </xdr:from>
    <xdr:to xmlns:xdr="http://schemas.openxmlformats.org/drawingml/2006/spreadsheetDrawing">
      <xdr:col>112</xdr:col>
      <xdr:colOff>38100</xdr:colOff>
      <xdr:row>39</xdr:row>
      <xdr:rowOff>26670</xdr:rowOff>
    </xdr:to>
    <xdr:sp macro="" textlink="">
      <xdr:nvSpPr>
        <xdr:cNvPr id="490" name="楕円 489"/>
        <xdr:cNvSpPr/>
      </xdr:nvSpPr>
      <xdr:spPr>
        <a:xfrm>
          <a:off x="21272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133350</xdr:rowOff>
    </xdr:from>
    <xdr:to xmlns:xdr="http://schemas.openxmlformats.org/drawingml/2006/spreadsheetDrawing">
      <xdr:col>116</xdr:col>
      <xdr:colOff>63500</xdr:colOff>
      <xdr:row>38</xdr:row>
      <xdr:rowOff>147320</xdr:rowOff>
    </xdr:to>
    <xdr:cxnSp macro="">
      <xdr:nvCxnSpPr>
        <xdr:cNvPr id="491" name="直線コネクタ 490"/>
        <xdr:cNvCxnSpPr/>
      </xdr:nvCxnSpPr>
      <xdr:spPr>
        <a:xfrm flipV="1">
          <a:off x="21323300" y="66484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121285</xdr:rowOff>
    </xdr:from>
    <xdr:to xmlns:xdr="http://schemas.openxmlformats.org/drawingml/2006/spreadsheetDrawing">
      <xdr:col>107</xdr:col>
      <xdr:colOff>101600</xdr:colOff>
      <xdr:row>39</xdr:row>
      <xdr:rowOff>52070</xdr:rowOff>
    </xdr:to>
    <xdr:sp macro="" textlink="">
      <xdr:nvSpPr>
        <xdr:cNvPr id="492" name="楕円 491"/>
        <xdr:cNvSpPr/>
      </xdr:nvSpPr>
      <xdr:spPr>
        <a:xfrm>
          <a:off x="20383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147320</xdr:rowOff>
    </xdr:from>
    <xdr:to xmlns:xdr="http://schemas.openxmlformats.org/drawingml/2006/spreadsheetDrawing">
      <xdr:col>111</xdr:col>
      <xdr:colOff>177800</xdr:colOff>
      <xdr:row>39</xdr:row>
      <xdr:rowOff>635</xdr:rowOff>
    </xdr:to>
    <xdr:cxnSp macro="">
      <xdr:nvCxnSpPr>
        <xdr:cNvPr id="493" name="直線コネクタ 492"/>
        <xdr:cNvCxnSpPr/>
      </xdr:nvCxnSpPr>
      <xdr:spPr>
        <a:xfrm flipV="1">
          <a:off x="20434300" y="66624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144145</xdr:rowOff>
    </xdr:from>
    <xdr:to xmlns:xdr="http://schemas.openxmlformats.org/drawingml/2006/spreadsheetDrawing">
      <xdr:col>102</xdr:col>
      <xdr:colOff>165100</xdr:colOff>
      <xdr:row>39</xdr:row>
      <xdr:rowOff>74930</xdr:rowOff>
    </xdr:to>
    <xdr:sp macro="" textlink="">
      <xdr:nvSpPr>
        <xdr:cNvPr id="494" name="楕円 493"/>
        <xdr:cNvSpPr/>
      </xdr:nvSpPr>
      <xdr:spPr>
        <a:xfrm>
          <a:off x="19494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635</xdr:rowOff>
    </xdr:from>
    <xdr:to xmlns:xdr="http://schemas.openxmlformats.org/drawingml/2006/spreadsheetDrawing">
      <xdr:col>107</xdr:col>
      <xdr:colOff>50800</xdr:colOff>
      <xdr:row>39</xdr:row>
      <xdr:rowOff>23495</xdr:rowOff>
    </xdr:to>
    <xdr:cxnSp macro="">
      <xdr:nvCxnSpPr>
        <xdr:cNvPr id="495" name="直線コネクタ 494"/>
        <xdr:cNvCxnSpPr/>
      </xdr:nvCxnSpPr>
      <xdr:spPr>
        <a:xfrm flipV="1">
          <a:off x="19545300" y="66871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146685</xdr:rowOff>
    </xdr:from>
    <xdr:to xmlns:xdr="http://schemas.openxmlformats.org/drawingml/2006/spreadsheetDrawing">
      <xdr:col>98</xdr:col>
      <xdr:colOff>38100</xdr:colOff>
      <xdr:row>39</xdr:row>
      <xdr:rowOff>76835</xdr:rowOff>
    </xdr:to>
    <xdr:sp macro="" textlink="">
      <xdr:nvSpPr>
        <xdr:cNvPr id="496" name="楕円 495"/>
        <xdr:cNvSpPr/>
      </xdr:nvSpPr>
      <xdr:spPr>
        <a:xfrm>
          <a:off x="18605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23495</xdr:rowOff>
    </xdr:from>
    <xdr:to xmlns:xdr="http://schemas.openxmlformats.org/drawingml/2006/spreadsheetDrawing">
      <xdr:col>102</xdr:col>
      <xdr:colOff>114300</xdr:colOff>
      <xdr:row>39</xdr:row>
      <xdr:rowOff>26035</xdr:rowOff>
    </xdr:to>
    <xdr:cxnSp macro="">
      <xdr:nvCxnSpPr>
        <xdr:cNvPr id="497" name="直線コネクタ 496"/>
        <xdr:cNvCxnSpPr/>
      </xdr:nvCxnSpPr>
      <xdr:spPr>
        <a:xfrm flipV="1">
          <a:off x="18656300" y="67100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69850</xdr:rowOff>
    </xdr:from>
    <xdr:ext cx="469900" cy="259080"/>
    <xdr:sp macro="" textlink="">
      <xdr:nvSpPr>
        <xdr:cNvPr id="498" name="n_1aveValue【認定こども園・幼稚園・保育所】&#10;一人当たり面積"/>
        <xdr:cNvSpPr txBox="1"/>
      </xdr:nvSpPr>
      <xdr:spPr>
        <a:xfrm>
          <a:off x="21075650" y="692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65405</xdr:rowOff>
    </xdr:from>
    <xdr:ext cx="469265" cy="258445"/>
    <xdr:sp macro="" textlink="">
      <xdr:nvSpPr>
        <xdr:cNvPr id="499" name="n_2aveValue【認定こども園・幼稚園・保育所】&#10;一人当たり面積"/>
        <xdr:cNvSpPr txBox="1"/>
      </xdr:nvSpPr>
      <xdr:spPr>
        <a:xfrm>
          <a:off x="20199350" y="6923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58420</xdr:rowOff>
    </xdr:from>
    <xdr:ext cx="469265" cy="259080"/>
    <xdr:sp macro="" textlink="">
      <xdr:nvSpPr>
        <xdr:cNvPr id="500" name="n_3aveValue【認定こども園・幼稚園・保育所】&#10;一人当たり面積"/>
        <xdr:cNvSpPr txBox="1"/>
      </xdr:nvSpPr>
      <xdr:spPr>
        <a:xfrm>
          <a:off x="19310350" y="6916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40640</xdr:rowOff>
    </xdr:from>
    <xdr:ext cx="469265" cy="258445"/>
    <xdr:sp macro="" textlink="">
      <xdr:nvSpPr>
        <xdr:cNvPr id="501" name="n_4aveValue【認定こども園・幼稚園・保育所】&#10;一人当たり面積"/>
        <xdr:cNvSpPr txBox="1"/>
      </xdr:nvSpPr>
      <xdr:spPr>
        <a:xfrm>
          <a:off x="18421350" y="6898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43180</xdr:rowOff>
    </xdr:from>
    <xdr:ext cx="469900" cy="258445"/>
    <xdr:sp macro="" textlink="">
      <xdr:nvSpPr>
        <xdr:cNvPr id="502" name="n_1mainValue【認定こども園・幼稚園・保育所】&#10;一人当たり面積"/>
        <xdr:cNvSpPr txBox="1"/>
      </xdr:nvSpPr>
      <xdr:spPr>
        <a:xfrm>
          <a:off x="21075650" y="6386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67945</xdr:rowOff>
    </xdr:from>
    <xdr:ext cx="469265" cy="258445"/>
    <xdr:sp macro="" textlink="">
      <xdr:nvSpPr>
        <xdr:cNvPr id="503" name="n_2mainValue【認定こども園・幼稚園・保育所】&#10;一人当たり面積"/>
        <xdr:cNvSpPr txBox="1"/>
      </xdr:nvSpPr>
      <xdr:spPr>
        <a:xfrm>
          <a:off x="20199350" y="6411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90805</xdr:rowOff>
    </xdr:from>
    <xdr:ext cx="469265" cy="258445"/>
    <xdr:sp macro="" textlink="">
      <xdr:nvSpPr>
        <xdr:cNvPr id="504" name="n_3mainValue【認定こども園・幼稚園・保育所】&#10;一人当たり面積"/>
        <xdr:cNvSpPr txBox="1"/>
      </xdr:nvSpPr>
      <xdr:spPr>
        <a:xfrm>
          <a:off x="19310350" y="6434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93345</xdr:rowOff>
    </xdr:from>
    <xdr:ext cx="469265" cy="259080"/>
    <xdr:sp macro="" textlink="">
      <xdr:nvSpPr>
        <xdr:cNvPr id="505" name="n_4mainValue【認定こども園・幼稚園・保育所】&#10;一人当たり面積"/>
        <xdr:cNvSpPr txBox="1"/>
      </xdr:nvSpPr>
      <xdr:spPr>
        <a:xfrm>
          <a:off x="18421350" y="6436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4" name="テキスト ボックス 513"/>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6" name="テキスト ボックス 515"/>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17" name="直線コネクタ 516"/>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6725" cy="258445"/>
    <xdr:sp macro="" textlink="">
      <xdr:nvSpPr>
        <xdr:cNvPr id="518" name="テキスト ボックス 517"/>
        <xdr:cNvSpPr txBox="1"/>
      </xdr:nvSpPr>
      <xdr:spPr>
        <a:xfrm>
          <a:off x="11978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19" name="直線コネクタ 518"/>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8445"/>
    <xdr:sp macro="" textlink="">
      <xdr:nvSpPr>
        <xdr:cNvPr id="520" name="テキスト ボックス 519"/>
        <xdr:cNvSpPr txBox="1"/>
      </xdr:nvSpPr>
      <xdr:spPr>
        <a:xfrm>
          <a:off x="12042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1" name="直線コネクタ 520"/>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8445"/>
    <xdr:sp macro="" textlink="">
      <xdr:nvSpPr>
        <xdr:cNvPr id="522" name="テキスト ボックス 521"/>
        <xdr:cNvSpPr txBox="1"/>
      </xdr:nvSpPr>
      <xdr:spPr>
        <a:xfrm>
          <a:off x="12042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3" name="直線コネクタ 522"/>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8445"/>
    <xdr:sp macro="" textlink="">
      <xdr:nvSpPr>
        <xdr:cNvPr id="524" name="テキスト ボックス 523"/>
        <xdr:cNvSpPr txBox="1"/>
      </xdr:nvSpPr>
      <xdr:spPr>
        <a:xfrm>
          <a:off x="1204277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5" name="直線コネクタ 5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526" name="テキスト ボックス 525"/>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102870</xdr:rowOff>
    </xdr:from>
    <xdr:to xmlns:xdr="http://schemas.openxmlformats.org/drawingml/2006/spreadsheetDrawing">
      <xdr:col>85</xdr:col>
      <xdr:colOff>126365</xdr:colOff>
      <xdr:row>62</xdr:row>
      <xdr:rowOff>137160</xdr:rowOff>
    </xdr:to>
    <xdr:cxnSp macro="">
      <xdr:nvCxnSpPr>
        <xdr:cNvPr id="528" name="直線コネクタ 527"/>
        <xdr:cNvCxnSpPr/>
      </xdr:nvCxnSpPr>
      <xdr:spPr>
        <a:xfrm flipV="1">
          <a:off x="16318865" y="95326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140970</xdr:rowOff>
    </xdr:from>
    <xdr:ext cx="405130" cy="259080"/>
    <xdr:sp macro="" textlink="">
      <xdr:nvSpPr>
        <xdr:cNvPr id="529" name="【学校施設】&#10;有形固定資産減価償却率最小値テキスト"/>
        <xdr:cNvSpPr txBox="1"/>
      </xdr:nvSpPr>
      <xdr:spPr>
        <a:xfrm>
          <a:off x="16357600" y="10770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137160</xdr:rowOff>
    </xdr:from>
    <xdr:to xmlns:xdr="http://schemas.openxmlformats.org/drawingml/2006/spreadsheetDrawing">
      <xdr:col>86</xdr:col>
      <xdr:colOff>25400</xdr:colOff>
      <xdr:row>62</xdr:row>
      <xdr:rowOff>137160</xdr:rowOff>
    </xdr:to>
    <xdr:cxnSp macro="">
      <xdr:nvCxnSpPr>
        <xdr:cNvPr id="530" name="直線コネクタ 529"/>
        <xdr:cNvCxnSpPr/>
      </xdr:nvCxnSpPr>
      <xdr:spPr>
        <a:xfrm>
          <a:off x="16230600" y="1076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49530</xdr:rowOff>
    </xdr:from>
    <xdr:ext cx="405130" cy="259080"/>
    <xdr:sp macro="" textlink="">
      <xdr:nvSpPr>
        <xdr:cNvPr id="531" name="【学校施設】&#10;有形固定資産減価償却率最大値テキスト"/>
        <xdr:cNvSpPr txBox="1"/>
      </xdr:nvSpPr>
      <xdr:spPr>
        <a:xfrm>
          <a:off x="16357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102870</xdr:rowOff>
    </xdr:from>
    <xdr:to xmlns:xdr="http://schemas.openxmlformats.org/drawingml/2006/spreadsheetDrawing">
      <xdr:col>86</xdr:col>
      <xdr:colOff>25400</xdr:colOff>
      <xdr:row>55</xdr:row>
      <xdr:rowOff>102870</xdr:rowOff>
    </xdr:to>
    <xdr:cxnSp macro="">
      <xdr:nvCxnSpPr>
        <xdr:cNvPr id="532" name="直線コネクタ 531"/>
        <xdr:cNvCxnSpPr/>
      </xdr:nvCxnSpPr>
      <xdr:spPr>
        <a:xfrm>
          <a:off x="16230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66040</xdr:rowOff>
    </xdr:from>
    <xdr:ext cx="405130" cy="258445"/>
    <xdr:sp macro="" textlink="">
      <xdr:nvSpPr>
        <xdr:cNvPr id="533" name="【学校施設】&#10;有形固定資産減価償却率平均値テキスト"/>
        <xdr:cNvSpPr txBox="1"/>
      </xdr:nvSpPr>
      <xdr:spPr>
        <a:xfrm>
          <a:off x="16357600" y="100101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43180</xdr:rowOff>
    </xdr:from>
    <xdr:to xmlns:xdr="http://schemas.openxmlformats.org/drawingml/2006/spreadsheetDrawing">
      <xdr:col>85</xdr:col>
      <xdr:colOff>177800</xdr:colOff>
      <xdr:row>59</xdr:row>
      <xdr:rowOff>144780</xdr:rowOff>
    </xdr:to>
    <xdr:sp macro="" textlink="">
      <xdr:nvSpPr>
        <xdr:cNvPr id="534" name="フローチャート: 判断 533"/>
        <xdr:cNvSpPr/>
      </xdr:nvSpPr>
      <xdr:spPr>
        <a:xfrm>
          <a:off x="162687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22225</xdr:rowOff>
    </xdr:from>
    <xdr:to xmlns:xdr="http://schemas.openxmlformats.org/drawingml/2006/spreadsheetDrawing">
      <xdr:col>81</xdr:col>
      <xdr:colOff>101600</xdr:colOff>
      <xdr:row>59</xdr:row>
      <xdr:rowOff>123825</xdr:rowOff>
    </xdr:to>
    <xdr:sp macro="" textlink="">
      <xdr:nvSpPr>
        <xdr:cNvPr id="535" name="フローチャート: 判断 534"/>
        <xdr:cNvSpPr/>
      </xdr:nvSpPr>
      <xdr:spPr>
        <a:xfrm>
          <a:off x="15430500" y="1013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159385</xdr:rowOff>
    </xdr:from>
    <xdr:to xmlns:xdr="http://schemas.openxmlformats.org/drawingml/2006/spreadsheetDrawing">
      <xdr:col>76</xdr:col>
      <xdr:colOff>165100</xdr:colOff>
      <xdr:row>59</xdr:row>
      <xdr:rowOff>89535</xdr:rowOff>
    </xdr:to>
    <xdr:sp macro="" textlink="">
      <xdr:nvSpPr>
        <xdr:cNvPr id="536" name="フローチャート: 判断 535"/>
        <xdr:cNvSpPr/>
      </xdr:nvSpPr>
      <xdr:spPr>
        <a:xfrm>
          <a:off x="145415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140970</xdr:rowOff>
    </xdr:from>
    <xdr:to xmlns:xdr="http://schemas.openxmlformats.org/drawingml/2006/spreadsheetDrawing">
      <xdr:col>72</xdr:col>
      <xdr:colOff>38100</xdr:colOff>
      <xdr:row>59</xdr:row>
      <xdr:rowOff>71120</xdr:rowOff>
    </xdr:to>
    <xdr:sp macro="" textlink="">
      <xdr:nvSpPr>
        <xdr:cNvPr id="537" name="フローチャート: 判断 536"/>
        <xdr:cNvSpPr/>
      </xdr:nvSpPr>
      <xdr:spPr>
        <a:xfrm>
          <a:off x="13652500" y="100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123190</xdr:rowOff>
    </xdr:from>
    <xdr:to xmlns:xdr="http://schemas.openxmlformats.org/drawingml/2006/spreadsheetDrawing">
      <xdr:col>67</xdr:col>
      <xdr:colOff>101600</xdr:colOff>
      <xdr:row>59</xdr:row>
      <xdr:rowOff>53340</xdr:rowOff>
    </xdr:to>
    <xdr:sp macro="" textlink="">
      <xdr:nvSpPr>
        <xdr:cNvPr id="538" name="フローチャート: 判断 537"/>
        <xdr:cNvSpPr/>
      </xdr:nvSpPr>
      <xdr:spPr>
        <a:xfrm>
          <a:off x="12763500" y="1006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39" name="テキスト ボックス 538"/>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0" name="テキスト ボックス 539"/>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1" name="テキスト ボックス 540"/>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2" name="テキスト ボックス 541"/>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3" name="テキスト ボックス 542"/>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1905</xdr:rowOff>
    </xdr:from>
    <xdr:to xmlns:xdr="http://schemas.openxmlformats.org/drawingml/2006/spreadsheetDrawing">
      <xdr:col>85</xdr:col>
      <xdr:colOff>177800</xdr:colOff>
      <xdr:row>60</xdr:row>
      <xdr:rowOff>103505</xdr:rowOff>
    </xdr:to>
    <xdr:sp macro="" textlink="">
      <xdr:nvSpPr>
        <xdr:cNvPr id="544" name="楕円 543"/>
        <xdr:cNvSpPr/>
      </xdr:nvSpPr>
      <xdr:spPr>
        <a:xfrm>
          <a:off x="162687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151765</xdr:rowOff>
    </xdr:from>
    <xdr:ext cx="405130" cy="259080"/>
    <xdr:sp macro="" textlink="">
      <xdr:nvSpPr>
        <xdr:cNvPr id="545" name="【学校施設】&#10;有形固定資産減価償却率該当値テキスト"/>
        <xdr:cNvSpPr txBox="1"/>
      </xdr:nvSpPr>
      <xdr:spPr>
        <a:xfrm>
          <a:off x="16357600" y="10267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118110</xdr:rowOff>
    </xdr:from>
    <xdr:to xmlns:xdr="http://schemas.openxmlformats.org/drawingml/2006/spreadsheetDrawing">
      <xdr:col>81</xdr:col>
      <xdr:colOff>101600</xdr:colOff>
      <xdr:row>60</xdr:row>
      <xdr:rowOff>48260</xdr:rowOff>
    </xdr:to>
    <xdr:sp macro="" textlink="">
      <xdr:nvSpPr>
        <xdr:cNvPr id="546" name="楕円 545"/>
        <xdr:cNvSpPr/>
      </xdr:nvSpPr>
      <xdr:spPr>
        <a:xfrm>
          <a:off x="154305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168910</xdr:rowOff>
    </xdr:from>
    <xdr:to xmlns:xdr="http://schemas.openxmlformats.org/drawingml/2006/spreadsheetDrawing">
      <xdr:col>85</xdr:col>
      <xdr:colOff>127000</xdr:colOff>
      <xdr:row>60</xdr:row>
      <xdr:rowOff>52705</xdr:rowOff>
    </xdr:to>
    <xdr:cxnSp macro="">
      <xdr:nvCxnSpPr>
        <xdr:cNvPr id="547" name="直線コネクタ 546"/>
        <xdr:cNvCxnSpPr/>
      </xdr:nvCxnSpPr>
      <xdr:spPr>
        <a:xfrm>
          <a:off x="15481300" y="102844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104775</xdr:rowOff>
    </xdr:from>
    <xdr:to xmlns:xdr="http://schemas.openxmlformats.org/drawingml/2006/spreadsheetDrawing">
      <xdr:col>76</xdr:col>
      <xdr:colOff>165100</xdr:colOff>
      <xdr:row>60</xdr:row>
      <xdr:rowOff>34925</xdr:rowOff>
    </xdr:to>
    <xdr:sp macro="" textlink="">
      <xdr:nvSpPr>
        <xdr:cNvPr id="548" name="楕円 547"/>
        <xdr:cNvSpPr/>
      </xdr:nvSpPr>
      <xdr:spPr>
        <a:xfrm>
          <a:off x="145415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155575</xdr:rowOff>
    </xdr:from>
    <xdr:to xmlns:xdr="http://schemas.openxmlformats.org/drawingml/2006/spreadsheetDrawing">
      <xdr:col>81</xdr:col>
      <xdr:colOff>50800</xdr:colOff>
      <xdr:row>59</xdr:row>
      <xdr:rowOff>168910</xdr:rowOff>
    </xdr:to>
    <xdr:cxnSp macro="">
      <xdr:nvCxnSpPr>
        <xdr:cNvPr id="549" name="直線コネクタ 548"/>
        <xdr:cNvCxnSpPr/>
      </xdr:nvCxnSpPr>
      <xdr:spPr>
        <a:xfrm>
          <a:off x="14592300" y="102711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70485</xdr:rowOff>
    </xdr:from>
    <xdr:to xmlns:xdr="http://schemas.openxmlformats.org/drawingml/2006/spreadsheetDrawing">
      <xdr:col>72</xdr:col>
      <xdr:colOff>38100</xdr:colOff>
      <xdr:row>60</xdr:row>
      <xdr:rowOff>635</xdr:rowOff>
    </xdr:to>
    <xdr:sp macro="" textlink="">
      <xdr:nvSpPr>
        <xdr:cNvPr id="550" name="楕円 549"/>
        <xdr:cNvSpPr/>
      </xdr:nvSpPr>
      <xdr:spPr>
        <a:xfrm>
          <a:off x="136525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121285</xdr:rowOff>
    </xdr:from>
    <xdr:to xmlns:xdr="http://schemas.openxmlformats.org/drawingml/2006/spreadsheetDrawing">
      <xdr:col>76</xdr:col>
      <xdr:colOff>114300</xdr:colOff>
      <xdr:row>59</xdr:row>
      <xdr:rowOff>155575</xdr:rowOff>
    </xdr:to>
    <xdr:cxnSp macro="">
      <xdr:nvCxnSpPr>
        <xdr:cNvPr id="551" name="直線コネクタ 550"/>
        <xdr:cNvCxnSpPr/>
      </xdr:nvCxnSpPr>
      <xdr:spPr>
        <a:xfrm>
          <a:off x="13703300" y="102368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36195</xdr:rowOff>
    </xdr:from>
    <xdr:to xmlns:xdr="http://schemas.openxmlformats.org/drawingml/2006/spreadsheetDrawing">
      <xdr:col>67</xdr:col>
      <xdr:colOff>101600</xdr:colOff>
      <xdr:row>59</xdr:row>
      <xdr:rowOff>137795</xdr:rowOff>
    </xdr:to>
    <xdr:sp macro="" textlink="">
      <xdr:nvSpPr>
        <xdr:cNvPr id="552" name="楕円 551"/>
        <xdr:cNvSpPr/>
      </xdr:nvSpPr>
      <xdr:spPr>
        <a:xfrm>
          <a:off x="127635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86995</xdr:rowOff>
    </xdr:from>
    <xdr:to xmlns:xdr="http://schemas.openxmlformats.org/drawingml/2006/spreadsheetDrawing">
      <xdr:col>71</xdr:col>
      <xdr:colOff>177800</xdr:colOff>
      <xdr:row>59</xdr:row>
      <xdr:rowOff>121285</xdr:rowOff>
    </xdr:to>
    <xdr:cxnSp macro="">
      <xdr:nvCxnSpPr>
        <xdr:cNvPr id="553" name="直線コネクタ 552"/>
        <xdr:cNvCxnSpPr/>
      </xdr:nvCxnSpPr>
      <xdr:spPr>
        <a:xfrm>
          <a:off x="12814300" y="102025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140335</xdr:rowOff>
    </xdr:from>
    <xdr:ext cx="405130" cy="259080"/>
    <xdr:sp macro="" textlink="">
      <xdr:nvSpPr>
        <xdr:cNvPr id="554" name="n_1aveValue【学校施設】&#10;有形固定資産減価償却率"/>
        <xdr:cNvSpPr txBox="1"/>
      </xdr:nvSpPr>
      <xdr:spPr>
        <a:xfrm>
          <a:off x="15266035" y="9912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106045</xdr:rowOff>
    </xdr:from>
    <xdr:ext cx="404495" cy="259080"/>
    <xdr:sp macro="" textlink="">
      <xdr:nvSpPr>
        <xdr:cNvPr id="555" name="n_2aveValue【学校施設】&#10;有形固定資産減価償却率"/>
        <xdr:cNvSpPr txBox="1"/>
      </xdr:nvSpPr>
      <xdr:spPr>
        <a:xfrm>
          <a:off x="14389735" y="98786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87630</xdr:rowOff>
    </xdr:from>
    <xdr:ext cx="404495" cy="258445"/>
    <xdr:sp macro="" textlink="">
      <xdr:nvSpPr>
        <xdr:cNvPr id="556" name="n_3aveValue【学校施設】&#10;有形固定資産減価償却率"/>
        <xdr:cNvSpPr txBox="1"/>
      </xdr:nvSpPr>
      <xdr:spPr>
        <a:xfrm>
          <a:off x="13500735" y="9860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69850</xdr:rowOff>
    </xdr:from>
    <xdr:ext cx="404495" cy="259080"/>
    <xdr:sp macro="" textlink="">
      <xdr:nvSpPr>
        <xdr:cNvPr id="557" name="n_4aveValue【学校施設】&#10;有形固定資産減価償却率"/>
        <xdr:cNvSpPr txBox="1"/>
      </xdr:nvSpPr>
      <xdr:spPr>
        <a:xfrm>
          <a:off x="12611735" y="9842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39370</xdr:rowOff>
    </xdr:from>
    <xdr:ext cx="405130" cy="259080"/>
    <xdr:sp macro="" textlink="">
      <xdr:nvSpPr>
        <xdr:cNvPr id="558" name="n_1mainValue【学校施設】&#10;有形固定資産減価償却率"/>
        <xdr:cNvSpPr txBox="1"/>
      </xdr:nvSpPr>
      <xdr:spPr>
        <a:xfrm>
          <a:off x="15266035" y="10326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26035</xdr:rowOff>
    </xdr:from>
    <xdr:ext cx="404495" cy="259080"/>
    <xdr:sp macro="" textlink="">
      <xdr:nvSpPr>
        <xdr:cNvPr id="559" name="n_2mainValue【学校施設】&#10;有形固定資産減価償却率"/>
        <xdr:cNvSpPr txBox="1"/>
      </xdr:nvSpPr>
      <xdr:spPr>
        <a:xfrm>
          <a:off x="14389735" y="10313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163195</xdr:rowOff>
    </xdr:from>
    <xdr:ext cx="404495" cy="259080"/>
    <xdr:sp macro="" textlink="">
      <xdr:nvSpPr>
        <xdr:cNvPr id="560" name="n_3mainValue【学校施設】&#10;有形固定資産減価償却率"/>
        <xdr:cNvSpPr txBox="1"/>
      </xdr:nvSpPr>
      <xdr:spPr>
        <a:xfrm>
          <a:off x="13500735" y="10278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128905</xdr:rowOff>
    </xdr:from>
    <xdr:ext cx="404495" cy="259080"/>
    <xdr:sp macro="" textlink="">
      <xdr:nvSpPr>
        <xdr:cNvPr id="561" name="n_4mainValue【学校施設】&#10;有形固定資産減価償却率"/>
        <xdr:cNvSpPr txBox="1"/>
      </xdr:nvSpPr>
      <xdr:spPr>
        <a:xfrm>
          <a:off x="12611735" y="10244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0" name="テキスト ボックス 569"/>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1" name="直線コネクタ 5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2" name="直線コネクタ 57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73" name="テキスト ボックス 572"/>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4" name="直線コネクタ 57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575" name="テキスト ボックス 574"/>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76" name="直線コネクタ 57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577" name="テキスト ボックス 576"/>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78" name="直線コネクタ 57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579" name="テキスト ボックス 578"/>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0" name="直線コネクタ 5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81" name="テキスト ボックス 58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41910</xdr:rowOff>
    </xdr:from>
    <xdr:to xmlns:xdr="http://schemas.openxmlformats.org/drawingml/2006/spreadsheetDrawing">
      <xdr:col>116</xdr:col>
      <xdr:colOff>62865</xdr:colOff>
      <xdr:row>63</xdr:row>
      <xdr:rowOff>100330</xdr:rowOff>
    </xdr:to>
    <xdr:cxnSp macro="">
      <xdr:nvCxnSpPr>
        <xdr:cNvPr id="583" name="直線コネクタ 582"/>
        <xdr:cNvCxnSpPr/>
      </xdr:nvCxnSpPr>
      <xdr:spPr>
        <a:xfrm flipV="1">
          <a:off x="22160865" y="964311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104140</xdr:rowOff>
    </xdr:from>
    <xdr:ext cx="469900" cy="259080"/>
    <xdr:sp macro="" textlink="">
      <xdr:nvSpPr>
        <xdr:cNvPr id="584" name="【学校施設】&#10;一人当たり面積最小値テキスト"/>
        <xdr:cNvSpPr txBox="1"/>
      </xdr:nvSpPr>
      <xdr:spPr>
        <a:xfrm>
          <a:off x="22199600" y="10905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100330</xdr:rowOff>
    </xdr:from>
    <xdr:to xmlns:xdr="http://schemas.openxmlformats.org/drawingml/2006/spreadsheetDrawing">
      <xdr:col>116</xdr:col>
      <xdr:colOff>152400</xdr:colOff>
      <xdr:row>63</xdr:row>
      <xdr:rowOff>100330</xdr:rowOff>
    </xdr:to>
    <xdr:cxnSp macro="">
      <xdr:nvCxnSpPr>
        <xdr:cNvPr id="585" name="直線コネクタ 584"/>
        <xdr:cNvCxnSpPr/>
      </xdr:nvCxnSpPr>
      <xdr:spPr>
        <a:xfrm>
          <a:off x="22072600" y="1090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160020</xdr:rowOff>
    </xdr:from>
    <xdr:ext cx="469900" cy="259080"/>
    <xdr:sp macro="" textlink="">
      <xdr:nvSpPr>
        <xdr:cNvPr id="586" name="【学校施設】&#10;一人当たり面積最大値テキスト"/>
        <xdr:cNvSpPr txBox="1"/>
      </xdr:nvSpPr>
      <xdr:spPr>
        <a:xfrm>
          <a:off x="22199600" y="941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41910</xdr:rowOff>
    </xdr:from>
    <xdr:to xmlns:xdr="http://schemas.openxmlformats.org/drawingml/2006/spreadsheetDrawing">
      <xdr:col>116</xdr:col>
      <xdr:colOff>152400</xdr:colOff>
      <xdr:row>56</xdr:row>
      <xdr:rowOff>41910</xdr:rowOff>
    </xdr:to>
    <xdr:cxnSp macro="">
      <xdr:nvCxnSpPr>
        <xdr:cNvPr id="587" name="直線コネクタ 586"/>
        <xdr:cNvCxnSpPr/>
      </xdr:nvCxnSpPr>
      <xdr:spPr>
        <a:xfrm>
          <a:off x="22072600" y="964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58</xdr:row>
      <xdr:rowOff>139700</xdr:rowOff>
    </xdr:from>
    <xdr:ext cx="469900" cy="259080"/>
    <xdr:sp macro="" textlink="">
      <xdr:nvSpPr>
        <xdr:cNvPr id="588" name="【学校施設】&#10;一人当たり面積平均値テキスト"/>
        <xdr:cNvSpPr txBox="1"/>
      </xdr:nvSpPr>
      <xdr:spPr>
        <a:xfrm>
          <a:off x="22199600" y="10083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116840</xdr:rowOff>
    </xdr:from>
    <xdr:to xmlns:xdr="http://schemas.openxmlformats.org/drawingml/2006/spreadsheetDrawing">
      <xdr:col>116</xdr:col>
      <xdr:colOff>114300</xdr:colOff>
      <xdr:row>60</xdr:row>
      <xdr:rowOff>46990</xdr:rowOff>
    </xdr:to>
    <xdr:sp macro="" textlink="">
      <xdr:nvSpPr>
        <xdr:cNvPr id="589" name="フローチャート: 判断 588"/>
        <xdr:cNvSpPr/>
      </xdr:nvSpPr>
      <xdr:spPr>
        <a:xfrm>
          <a:off x="22110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123825</xdr:rowOff>
    </xdr:from>
    <xdr:to xmlns:xdr="http://schemas.openxmlformats.org/drawingml/2006/spreadsheetDrawing">
      <xdr:col>112</xdr:col>
      <xdr:colOff>38100</xdr:colOff>
      <xdr:row>60</xdr:row>
      <xdr:rowOff>53975</xdr:rowOff>
    </xdr:to>
    <xdr:sp macro="" textlink="">
      <xdr:nvSpPr>
        <xdr:cNvPr id="590" name="フローチャート: 判断 589"/>
        <xdr:cNvSpPr/>
      </xdr:nvSpPr>
      <xdr:spPr>
        <a:xfrm>
          <a:off x="21272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115570</xdr:rowOff>
    </xdr:from>
    <xdr:to xmlns:xdr="http://schemas.openxmlformats.org/drawingml/2006/spreadsheetDrawing">
      <xdr:col>107</xdr:col>
      <xdr:colOff>101600</xdr:colOff>
      <xdr:row>60</xdr:row>
      <xdr:rowOff>45720</xdr:rowOff>
    </xdr:to>
    <xdr:sp macro="" textlink="">
      <xdr:nvSpPr>
        <xdr:cNvPr id="591" name="フローチャート: 判断 590"/>
        <xdr:cNvSpPr/>
      </xdr:nvSpPr>
      <xdr:spPr>
        <a:xfrm>
          <a:off x="20383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59</xdr:row>
      <xdr:rowOff>125730</xdr:rowOff>
    </xdr:from>
    <xdr:to xmlns:xdr="http://schemas.openxmlformats.org/drawingml/2006/spreadsheetDrawing">
      <xdr:col>102</xdr:col>
      <xdr:colOff>165100</xdr:colOff>
      <xdr:row>60</xdr:row>
      <xdr:rowOff>55880</xdr:rowOff>
    </xdr:to>
    <xdr:sp macro="" textlink="">
      <xdr:nvSpPr>
        <xdr:cNvPr id="592" name="フローチャート: 判断 591"/>
        <xdr:cNvSpPr/>
      </xdr:nvSpPr>
      <xdr:spPr>
        <a:xfrm>
          <a:off x="19494500" y="102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59</xdr:row>
      <xdr:rowOff>112395</xdr:rowOff>
    </xdr:from>
    <xdr:to xmlns:xdr="http://schemas.openxmlformats.org/drawingml/2006/spreadsheetDrawing">
      <xdr:col>98</xdr:col>
      <xdr:colOff>38100</xdr:colOff>
      <xdr:row>60</xdr:row>
      <xdr:rowOff>42545</xdr:rowOff>
    </xdr:to>
    <xdr:sp macro="" textlink="">
      <xdr:nvSpPr>
        <xdr:cNvPr id="593" name="フローチャート: 判断 592"/>
        <xdr:cNvSpPr/>
      </xdr:nvSpPr>
      <xdr:spPr>
        <a:xfrm>
          <a:off x="18605500" y="102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94" name="テキスト ボックス 59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95" name="テキスト ボックス 59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96" name="テキスト ボックス 59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97" name="テキスト ボックス 59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98" name="テキスト ボックス 59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33020</xdr:rowOff>
    </xdr:from>
    <xdr:to xmlns:xdr="http://schemas.openxmlformats.org/drawingml/2006/spreadsheetDrawing">
      <xdr:col>116</xdr:col>
      <xdr:colOff>114300</xdr:colOff>
      <xdr:row>60</xdr:row>
      <xdr:rowOff>134620</xdr:rowOff>
    </xdr:to>
    <xdr:sp macro="" textlink="">
      <xdr:nvSpPr>
        <xdr:cNvPr id="599" name="楕円 598"/>
        <xdr:cNvSpPr/>
      </xdr:nvSpPr>
      <xdr:spPr>
        <a:xfrm>
          <a:off x="22110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12065</xdr:rowOff>
    </xdr:from>
    <xdr:ext cx="469900" cy="259080"/>
    <xdr:sp macro="" textlink="">
      <xdr:nvSpPr>
        <xdr:cNvPr id="600" name="【学校施設】&#10;一人当たり面積該当値テキスト"/>
        <xdr:cNvSpPr txBox="1"/>
      </xdr:nvSpPr>
      <xdr:spPr>
        <a:xfrm>
          <a:off x="22199600" y="10299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40640</xdr:rowOff>
    </xdr:from>
    <xdr:to xmlns:xdr="http://schemas.openxmlformats.org/drawingml/2006/spreadsheetDrawing">
      <xdr:col>112</xdr:col>
      <xdr:colOff>38100</xdr:colOff>
      <xdr:row>60</xdr:row>
      <xdr:rowOff>141605</xdr:rowOff>
    </xdr:to>
    <xdr:sp macro="" textlink="">
      <xdr:nvSpPr>
        <xdr:cNvPr id="601" name="楕円 600"/>
        <xdr:cNvSpPr/>
      </xdr:nvSpPr>
      <xdr:spPr>
        <a:xfrm>
          <a:off x="212725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83820</xdr:rowOff>
    </xdr:from>
    <xdr:to xmlns:xdr="http://schemas.openxmlformats.org/drawingml/2006/spreadsheetDrawing">
      <xdr:col>116</xdr:col>
      <xdr:colOff>63500</xdr:colOff>
      <xdr:row>60</xdr:row>
      <xdr:rowOff>90805</xdr:rowOff>
    </xdr:to>
    <xdr:cxnSp macro="">
      <xdr:nvCxnSpPr>
        <xdr:cNvPr id="602" name="直線コネクタ 601"/>
        <xdr:cNvCxnSpPr/>
      </xdr:nvCxnSpPr>
      <xdr:spPr>
        <a:xfrm flipV="1">
          <a:off x="21323300" y="103708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40640</xdr:rowOff>
    </xdr:from>
    <xdr:to xmlns:xdr="http://schemas.openxmlformats.org/drawingml/2006/spreadsheetDrawing">
      <xdr:col>107</xdr:col>
      <xdr:colOff>101600</xdr:colOff>
      <xdr:row>60</xdr:row>
      <xdr:rowOff>141605</xdr:rowOff>
    </xdr:to>
    <xdr:sp macro="" textlink="">
      <xdr:nvSpPr>
        <xdr:cNvPr id="603" name="楕円 602"/>
        <xdr:cNvSpPr/>
      </xdr:nvSpPr>
      <xdr:spPr>
        <a:xfrm>
          <a:off x="203835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90805</xdr:rowOff>
    </xdr:from>
    <xdr:to xmlns:xdr="http://schemas.openxmlformats.org/drawingml/2006/spreadsheetDrawing">
      <xdr:col>111</xdr:col>
      <xdr:colOff>177800</xdr:colOff>
      <xdr:row>60</xdr:row>
      <xdr:rowOff>90805</xdr:rowOff>
    </xdr:to>
    <xdr:cxnSp macro="">
      <xdr:nvCxnSpPr>
        <xdr:cNvPr id="604" name="直線コネクタ 603"/>
        <xdr:cNvCxnSpPr/>
      </xdr:nvCxnSpPr>
      <xdr:spPr>
        <a:xfrm>
          <a:off x="20434300" y="103778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48895</xdr:rowOff>
    </xdr:from>
    <xdr:to xmlns:xdr="http://schemas.openxmlformats.org/drawingml/2006/spreadsheetDrawing">
      <xdr:col>102</xdr:col>
      <xdr:colOff>165100</xdr:colOff>
      <xdr:row>60</xdr:row>
      <xdr:rowOff>150495</xdr:rowOff>
    </xdr:to>
    <xdr:sp macro="" textlink="">
      <xdr:nvSpPr>
        <xdr:cNvPr id="605" name="楕円 604"/>
        <xdr:cNvSpPr/>
      </xdr:nvSpPr>
      <xdr:spPr>
        <a:xfrm>
          <a:off x="194945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90805</xdr:rowOff>
    </xdr:from>
    <xdr:to xmlns:xdr="http://schemas.openxmlformats.org/drawingml/2006/spreadsheetDrawing">
      <xdr:col>107</xdr:col>
      <xdr:colOff>50800</xdr:colOff>
      <xdr:row>60</xdr:row>
      <xdr:rowOff>99695</xdr:rowOff>
    </xdr:to>
    <xdr:cxnSp macro="">
      <xdr:nvCxnSpPr>
        <xdr:cNvPr id="606" name="直線コネクタ 605"/>
        <xdr:cNvCxnSpPr/>
      </xdr:nvCxnSpPr>
      <xdr:spPr>
        <a:xfrm flipV="1">
          <a:off x="19545300" y="103778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46355</xdr:rowOff>
    </xdr:from>
    <xdr:to xmlns:xdr="http://schemas.openxmlformats.org/drawingml/2006/spreadsheetDrawing">
      <xdr:col>98</xdr:col>
      <xdr:colOff>38100</xdr:colOff>
      <xdr:row>60</xdr:row>
      <xdr:rowOff>147955</xdr:rowOff>
    </xdr:to>
    <xdr:sp macro="" textlink="">
      <xdr:nvSpPr>
        <xdr:cNvPr id="607" name="楕円 606"/>
        <xdr:cNvSpPr/>
      </xdr:nvSpPr>
      <xdr:spPr>
        <a:xfrm>
          <a:off x="18605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97790</xdr:rowOff>
    </xdr:from>
    <xdr:to xmlns:xdr="http://schemas.openxmlformats.org/drawingml/2006/spreadsheetDrawing">
      <xdr:col>102</xdr:col>
      <xdr:colOff>114300</xdr:colOff>
      <xdr:row>60</xdr:row>
      <xdr:rowOff>99695</xdr:rowOff>
    </xdr:to>
    <xdr:cxnSp macro="">
      <xdr:nvCxnSpPr>
        <xdr:cNvPr id="608" name="直線コネクタ 607"/>
        <xdr:cNvCxnSpPr/>
      </xdr:nvCxnSpPr>
      <xdr:spPr>
        <a:xfrm>
          <a:off x="18656300" y="103847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70485</xdr:rowOff>
    </xdr:from>
    <xdr:ext cx="469900" cy="259080"/>
    <xdr:sp macro="" textlink="">
      <xdr:nvSpPr>
        <xdr:cNvPr id="609" name="n_1aveValue【学校施設】&#10;一人当たり面積"/>
        <xdr:cNvSpPr txBox="1"/>
      </xdr:nvSpPr>
      <xdr:spPr>
        <a:xfrm>
          <a:off x="21075650" y="10014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62230</xdr:rowOff>
    </xdr:from>
    <xdr:ext cx="469265" cy="259080"/>
    <xdr:sp macro="" textlink="">
      <xdr:nvSpPr>
        <xdr:cNvPr id="610" name="n_2aveValue【学校施設】&#10;一人当たり面積"/>
        <xdr:cNvSpPr txBox="1"/>
      </xdr:nvSpPr>
      <xdr:spPr>
        <a:xfrm>
          <a:off x="20199350" y="10006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72390</xdr:rowOff>
    </xdr:from>
    <xdr:ext cx="469265" cy="259080"/>
    <xdr:sp macro="" textlink="">
      <xdr:nvSpPr>
        <xdr:cNvPr id="611" name="n_3aveValue【学校施設】&#10;一人当たり面積"/>
        <xdr:cNvSpPr txBox="1"/>
      </xdr:nvSpPr>
      <xdr:spPr>
        <a:xfrm>
          <a:off x="19310350" y="10016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59055</xdr:rowOff>
    </xdr:from>
    <xdr:ext cx="469265" cy="259080"/>
    <xdr:sp macro="" textlink="">
      <xdr:nvSpPr>
        <xdr:cNvPr id="612" name="n_4aveValue【学校施設】&#10;一人当たり面積"/>
        <xdr:cNvSpPr txBox="1"/>
      </xdr:nvSpPr>
      <xdr:spPr>
        <a:xfrm>
          <a:off x="18421350" y="10003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132715</xdr:rowOff>
    </xdr:from>
    <xdr:ext cx="469900" cy="258445"/>
    <xdr:sp macro="" textlink="">
      <xdr:nvSpPr>
        <xdr:cNvPr id="613" name="n_1mainValue【学校施設】&#10;一人当たり面積"/>
        <xdr:cNvSpPr txBox="1"/>
      </xdr:nvSpPr>
      <xdr:spPr>
        <a:xfrm>
          <a:off x="21075650" y="10419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132715</xdr:rowOff>
    </xdr:from>
    <xdr:ext cx="469265" cy="258445"/>
    <xdr:sp macro="" textlink="">
      <xdr:nvSpPr>
        <xdr:cNvPr id="614" name="n_2mainValue【学校施設】&#10;一人当たり面積"/>
        <xdr:cNvSpPr txBox="1"/>
      </xdr:nvSpPr>
      <xdr:spPr>
        <a:xfrm>
          <a:off x="20199350" y="10419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141605</xdr:rowOff>
    </xdr:from>
    <xdr:ext cx="469265" cy="259080"/>
    <xdr:sp macro="" textlink="">
      <xdr:nvSpPr>
        <xdr:cNvPr id="615" name="n_3mainValue【学校施設】&#10;一人当たり面積"/>
        <xdr:cNvSpPr txBox="1"/>
      </xdr:nvSpPr>
      <xdr:spPr>
        <a:xfrm>
          <a:off x="19310350" y="10428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139065</xdr:rowOff>
    </xdr:from>
    <xdr:ext cx="469265" cy="259080"/>
    <xdr:sp macro="" textlink="">
      <xdr:nvSpPr>
        <xdr:cNvPr id="616" name="n_4mainValue【学校施設】&#10;一人当たり面積"/>
        <xdr:cNvSpPr txBox="1"/>
      </xdr:nvSpPr>
      <xdr:spPr>
        <a:xfrm>
          <a:off x="18421350" y="10426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1" name="テキスト ボックス 64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2" name="直線コネクタ 6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43" name="テキスト ボックス 64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44" name="直線コネクタ 64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645" name="テキスト ボックス 644"/>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46" name="直線コネクタ 64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47" name="テキスト ボックス 64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48" name="直線コネクタ 64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49" name="テキスト ボックス 648"/>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0" name="直線コネクタ 64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1" name="テキスト ボックス 65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2" name="直線コネクタ 65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3" name="テキスト ボックス 65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54" name="直線コネクタ 65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655" name="テキスト ボックス 654"/>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6" name="直線コネクタ 6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118745</xdr:rowOff>
    </xdr:from>
    <xdr:to xmlns:xdr="http://schemas.openxmlformats.org/drawingml/2006/spreadsheetDrawing">
      <xdr:col>85</xdr:col>
      <xdr:colOff>126365</xdr:colOff>
      <xdr:row>109</xdr:row>
      <xdr:rowOff>19050</xdr:rowOff>
    </xdr:to>
    <xdr:cxnSp macro="">
      <xdr:nvCxnSpPr>
        <xdr:cNvPr id="658" name="直線コネクタ 657"/>
        <xdr:cNvCxnSpPr/>
      </xdr:nvCxnSpPr>
      <xdr:spPr>
        <a:xfrm flipV="1">
          <a:off x="16318865" y="1726374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22860</xdr:rowOff>
    </xdr:from>
    <xdr:ext cx="405130" cy="259080"/>
    <xdr:sp macro="" textlink="">
      <xdr:nvSpPr>
        <xdr:cNvPr id="659" name="【公民館】&#10;有形固定資産減価償却率最小値テキスト"/>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19050</xdr:rowOff>
    </xdr:from>
    <xdr:to xmlns:xdr="http://schemas.openxmlformats.org/drawingml/2006/spreadsheetDrawing">
      <xdr:col>86</xdr:col>
      <xdr:colOff>25400</xdr:colOff>
      <xdr:row>109</xdr:row>
      <xdr:rowOff>19050</xdr:rowOff>
    </xdr:to>
    <xdr:cxnSp macro="">
      <xdr:nvCxnSpPr>
        <xdr:cNvPr id="660" name="直線コネクタ 659"/>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65405</xdr:rowOff>
    </xdr:from>
    <xdr:ext cx="405130" cy="258445"/>
    <xdr:sp macro="" textlink="">
      <xdr:nvSpPr>
        <xdr:cNvPr id="661" name="【公民館】&#10;有形固定資産減価償却率最大値テキスト"/>
        <xdr:cNvSpPr txBox="1"/>
      </xdr:nvSpPr>
      <xdr:spPr>
        <a:xfrm>
          <a:off x="16357600" y="17038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118745</xdr:rowOff>
    </xdr:from>
    <xdr:to xmlns:xdr="http://schemas.openxmlformats.org/drawingml/2006/spreadsheetDrawing">
      <xdr:col>86</xdr:col>
      <xdr:colOff>25400</xdr:colOff>
      <xdr:row>100</xdr:row>
      <xdr:rowOff>118745</xdr:rowOff>
    </xdr:to>
    <xdr:cxnSp macro="">
      <xdr:nvCxnSpPr>
        <xdr:cNvPr id="662" name="直線コネクタ 661"/>
        <xdr:cNvCxnSpPr/>
      </xdr:nvCxnSpPr>
      <xdr:spPr>
        <a:xfrm>
          <a:off x="16230600" y="1726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126365</xdr:rowOff>
    </xdr:from>
    <xdr:ext cx="405130" cy="259080"/>
    <xdr:sp macro="" textlink="">
      <xdr:nvSpPr>
        <xdr:cNvPr id="663" name="【公民館】&#10;有形固定資産減価償却率平均値テキスト"/>
        <xdr:cNvSpPr txBox="1"/>
      </xdr:nvSpPr>
      <xdr:spPr>
        <a:xfrm>
          <a:off x="16357600" y="1795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103505</xdr:rowOff>
    </xdr:from>
    <xdr:to xmlns:xdr="http://schemas.openxmlformats.org/drawingml/2006/spreadsheetDrawing">
      <xdr:col>85</xdr:col>
      <xdr:colOff>177800</xdr:colOff>
      <xdr:row>106</xdr:row>
      <xdr:rowOff>33655</xdr:rowOff>
    </xdr:to>
    <xdr:sp macro="" textlink="">
      <xdr:nvSpPr>
        <xdr:cNvPr id="664" name="フローチャート: 判断 663"/>
        <xdr:cNvSpPr/>
      </xdr:nvSpPr>
      <xdr:spPr>
        <a:xfrm>
          <a:off x="162687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95885</xdr:rowOff>
    </xdr:from>
    <xdr:to xmlns:xdr="http://schemas.openxmlformats.org/drawingml/2006/spreadsheetDrawing">
      <xdr:col>81</xdr:col>
      <xdr:colOff>101600</xdr:colOff>
      <xdr:row>106</xdr:row>
      <xdr:rowOff>26035</xdr:rowOff>
    </xdr:to>
    <xdr:sp macro="" textlink="">
      <xdr:nvSpPr>
        <xdr:cNvPr id="665" name="フローチャート: 判断 664"/>
        <xdr:cNvSpPr/>
      </xdr:nvSpPr>
      <xdr:spPr>
        <a:xfrm>
          <a:off x="15430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64770</xdr:rowOff>
    </xdr:from>
    <xdr:to xmlns:xdr="http://schemas.openxmlformats.org/drawingml/2006/spreadsheetDrawing">
      <xdr:col>76</xdr:col>
      <xdr:colOff>165100</xdr:colOff>
      <xdr:row>105</xdr:row>
      <xdr:rowOff>166370</xdr:rowOff>
    </xdr:to>
    <xdr:sp macro="" textlink="">
      <xdr:nvSpPr>
        <xdr:cNvPr id="666" name="フローチャート: 判断 665"/>
        <xdr:cNvSpPr/>
      </xdr:nvSpPr>
      <xdr:spPr>
        <a:xfrm>
          <a:off x="14541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88900</xdr:rowOff>
    </xdr:from>
    <xdr:to xmlns:xdr="http://schemas.openxmlformats.org/drawingml/2006/spreadsheetDrawing">
      <xdr:col>72</xdr:col>
      <xdr:colOff>38100</xdr:colOff>
      <xdr:row>106</xdr:row>
      <xdr:rowOff>19050</xdr:rowOff>
    </xdr:to>
    <xdr:sp macro="" textlink="">
      <xdr:nvSpPr>
        <xdr:cNvPr id="667" name="フローチャート: 判断 666"/>
        <xdr:cNvSpPr/>
      </xdr:nvSpPr>
      <xdr:spPr>
        <a:xfrm>
          <a:off x="13652500" y="1809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77470</xdr:rowOff>
    </xdr:from>
    <xdr:to xmlns:xdr="http://schemas.openxmlformats.org/drawingml/2006/spreadsheetDrawing">
      <xdr:col>67</xdr:col>
      <xdr:colOff>101600</xdr:colOff>
      <xdr:row>106</xdr:row>
      <xdr:rowOff>7620</xdr:rowOff>
    </xdr:to>
    <xdr:sp macro="" textlink="">
      <xdr:nvSpPr>
        <xdr:cNvPr id="668" name="フローチャート: 判断 667"/>
        <xdr:cNvSpPr/>
      </xdr:nvSpPr>
      <xdr:spPr>
        <a:xfrm>
          <a:off x="12763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69" name="テキスト ボックス 6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0" name="テキスト ボックス 6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1" name="テキスト ボックス 6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2" name="テキスト ボックス 6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3" name="テキスト ボックス 6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2540</xdr:rowOff>
    </xdr:from>
    <xdr:to xmlns:xdr="http://schemas.openxmlformats.org/drawingml/2006/spreadsheetDrawing">
      <xdr:col>85</xdr:col>
      <xdr:colOff>177800</xdr:colOff>
      <xdr:row>108</xdr:row>
      <xdr:rowOff>104140</xdr:rowOff>
    </xdr:to>
    <xdr:sp macro="" textlink="">
      <xdr:nvSpPr>
        <xdr:cNvPr id="674" name="楕円 673"/>
        <xdr:cNvSpPr/>
      </xdr:nvSpPr>
      <xdr:spPr>
        <a:xfrm>
          <a:off x="16268700" y="185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152400</xdr:rowOff>
    </xdr:from>
    <xdr:ext cx="405130" cy="259080"/>
    <xdr:sp macro="" textlink="">
      <xdr:nvSpPr>
        <xdr:cNvPr id="675" name="【公民館】&#10;有形固定資産減価償却率該当値テキスト"/>
        <xdr:cNvSpPr txBox="1"/>
      </xdr:nvSpPr>
      <xdr:spPr>
        <a:xfrm>
          <a:off x="16357600" y="18497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144780</xdr:rowOff>
    </xdr:from>
    <xdr:to xmlns:xdr="http://schemas.openxmlformats.org/drawingml/2006/spreadsheetDrawing">
      <xdr:col>81</xdr:col>
      <xdr:colOff>101600</xdr:colOff>
      <xdr:row>108</xdr:row>
      <xdr:rowOff>74930</xdr:rowOff>
    </xdr:to>
    <xdr:sp macro="" textlink="">
      <xdr:nvSpPr>
        <xdr:cNvPr id="676" name="楕円 675"/>
        <xdr:cNvSpPr/>
      </xdr:nvSpPr>
      <xdr:spPr>
        <a:xfrm>
          <a:off x="15430500" y="18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24130</xdr:rowOff>
    </xdr:from>
    <xdr:to xmlns:xdr="http://schemas.openxmlformats.org/drawingml/2006/spreadsheetDrawing">
      <xdr:col>85</xdr:col>
      <xdr:colOff>127000</xdr:colOff>
      <xdr:row>108</xdr:row>
      <xdr:rowOff>53340</xdr:rowOff>
    </xdr:to>
    <xdr:cxnSp macro="">
      <xdr:nvCxnSpPr>
        <xdr:cNvPr id="677" name="直線コネクタ 676"/>
        <xdr:cNvCxnSpPr/>
      </xdr:nvCxnSpPr>
      <xdr:spPr>
        <a:xfrm>
          <a:off x="15481300" y="185407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113665</xdr:rowOff>
    </xdr:from>
    <xdr:to xmlns:xdr="http://schemas.openxmlformats.org/drawingml/2006/spreadsheetDrawing">
      <xdr:col>76</xdr:col>
      <xdr:colOff>165100</xdr:colOff>
      <xdr:row>108</xdr:row>
      <xdr:rowOff>43815</xdr:rowOff>
    </xdr:to>
    <xdr:sp macro="" textlink="">
      <xdr:nvSpPr>
        <xdr:cNvPr id="678" name="楕円 677"/>
        <xdr:cNvSpPr/>
      </xdr:nvSpPr>
      <xdr:spPr>
        <a:xfrm>
          <a:off x="14541500" y="184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164465</xdr:rowOff>
    </xdr:from>
    <xdr:to xmlns:xdr="http://schemas.openxmlformats.org/drawingml/2006/spreadsheetDrawing">
      <xdr:col>81</xdr:col>
      <xdr:colOff>50800</xdr:colOff>
      <xdr:row>108</xdr:row>
      <xdr:rowOff>24130</xdr:rowOff>
    </xdr:to>
    <xdr:cxnSp macro="">
      <xdr:nvCxnSpPr>
        <xdr:cNvPr id="679" name="直線コネクタ 678"/>
        <xdr:cNvCxnSpPr/>
      </xdr:nvCxnSpPr>
      <xdr:spPr>
        <a:xfrm>
          <a:off x="14592300" y="185096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82550</xdr:rowOff>
    </xdr:from>
    <xdr:to xmlns:xdr="http://schemas.openxmlformats.org/drawingml/2006/spreadsheetDrawing">
      <xdr:col>72</xdr:col>
      <xdr:colOff>38100</xdr:colOff>
      <xdr:row>108</xdr:row>
      <xdr:rowOff>12700</xdr:rowOff>
    </xdr:to>
    <xdr:sp macro="" textlink="">
      <xdr:nvSpPr>
        <xdr:cNvPr id="680" name="楕円 679"/>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133350</xdr:rowOff>
    </xdr:from>
    <xdr:to xmlns:xdr="http://schemas.openxmlformats.org/drawingml/2006/spreadsheetDrawing">
      <xdr:col>76</xdr:col>
      <xdr:colOff>114300</xdr:colOff>
      <xdr:row>107</xdr:row>
      <xdr:rowOff>164465</xdr:rowOff>
    </xdr:to>
    <xdr:cxnSp macro="">
      <xdr:nvCxnSpPr>
        <xdr:cNvPr id="681" name="直線コネクタ 680"/>
        <xdr:cNvCxnSpPr/>
      </xdr:nvCxnSpPr>
      <xdr:spPr>
        <a:xfrm>
          <a:off x="13703300" y="184785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53340</xdr:rowOff>
    </xdr:from>
    <xdr:to xmlns:xdr="http://schemas.openxmlformats.org/drawingml/2006/spreadsheetDrawing">
      <xdr:col>67</xdr:col>
      <xdr:colOff>101600</xdr:colOff>
      <xdr:row>107</xdr:row>
      <xdr:rowOff>154940</xdr:rowOff>
    </xdr:to>
    <xdr:sp macro="" textlink="">
      <xdr:nvSpPr>
        <xdr:cNvPr id="682" name="楕円 681"/>
        <xdr:cNvSpPr/>
      </xdr:nvSpPr>
      <xdr:spPr>
        <a:xfrm>
          <a:off x="12763500" y="183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104140</xdr:rowOff>
    </xdr:from>
    <xdr:to xmlns:xdr="http://schemas.openxmlformats.org/drawingml/2006/spreadsheetDrawing">
      <xdr:col>71</xdr:col>
      <xdr:colOff>177800</xdr:colOff>
      <xdr:row>107</xdr:row>
      <xdr:rowOff>133350</xdr:rowOff>
    </xdr:to>
    <xdr:cxnSp macro="">
      <xdr:nvCxnSpPr>
        <xdr:cNvPr id="683" name="直線コネクタ 682"/>
        <xdr:cNvCxnSpPr/>
      </xdr:nvCxnSpPr>
      <xdr:spPr>
        <a:xfrm>
          <a:off x="12814300" y="184492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42545</xdr:rowOff>
    </xdr:from>
    <xdr:ext cx="405130" cy="258445"/>
    <xdr:sp macro="" textlink="">
      <xdr:nvSpPr>
        <xdr:cNvPr id="684" name="n_1aveValue【公民館】&#10;有形固定資産減価償却率"/>
        <xdr:cNvSpPr txBox="1"/>
      </xdr:nvSpPr>
      <xdr:spPr>
        <a:xfrm>
          <a:off x="15266035" y="17873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11430</xdr:rowOff>
    </xdr:from>
    <xdr:ext cx="404495" cy="259080"/>
    <xdr:sp macro="" textlink="">
      <xdr:nvSpPr>
        <xdr:cNvPr id="685" name="n_2aveValue【公民館】&#10;有形固定資産減価償却率"/>
        <xdr:cNvSpPr txBox="1"/>
      </xdr:nvSpPr>
      <xdr:spPr>
        <a:xfrm>
          <a:off x="14389735" y="17842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35560</xdr:rowOff>
    </xdr:from>
    <xdr:ext cx="404495" cy="259080"/>
    <xdr:sp macro="" textlink="">
      <xdr:nvSpPr>
        <xdr:cNvPr id="686" name="n_3aveValue【公民館】&#10;有形固定資産減価償却率"/>
        <xdr:cNvSpPr txBox="1"/>
      </xdr:nvSpPr>
      <xdr:spPr>
        <a:xfrm>
          <a:off x="13500735" y="17866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24130</xdr:rowOff>
    </xdr:from>
    <xdr:ext cx="404495" cy="259080"/>
    <xdr:sp macro="" textlink="">
      <xdr:nvSpPr>
        <xdr:cNvPr id="687" name="n_4aveValue【公民館】&#10;有形固定資産減価償却率"/>
        <xdr:cNvSpPr txBox="1"/>
      </xdr:nvSpPr>
      <xdr:spPr>
        <a:xfrm>
          <a:off x="12611735" y="17854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66040</xdr:rowOff>
    </xdr:from>
    <xdr:ext cx="405130" cy="258445"/>
    <xdr:sp macro="" textlink="">
      <xdr:nvSpPr>
        <xdr:cNvPr id="688" name="n_1mainValue【公民館】&#10;有形固定資産減価償却率"/>
        <xdr:cNvSpPr txBox="1"/>
      </xdr:nvSpPr>
      <xdr:spPr>
        <a:xfrm>
          <a:off x="15266035" y="18582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34925</xdr:rowOff>
    </xdr:from>
    <xdr:ext cx="404495" cy="259080"/>
    <xdr:sp macro="" textlink="">
      <xdr:nvSpPr>
        <xdr:cNvPr id="689" name="n_2mainValue【公民館】&#10;有形固定資産減価償却率"/>
        <xdr:cNvSpPr txBox="1"/>
      </xdr:nvSpPr>
      <xdr:spPr>
        <a:xfrm>
          <a:off x="14389735" y="18551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3810</xdr:rowOff>
    </xdr:from>
    <xdr:ext cx="404495" cy="259080"/>
    <xdr:sp macro="" textlink="">
      <xdr:nvSpPr>
        <xdr:cNvPr id="690" name="n_3mainValue【公民館】&#10;有形固定資産減価償却率"/>
        <xdr:cNvSpPr txBox="1"/>
      </xdr:nvSpPr>
      <xdr:spPr>
        <a:xfrm>
          <a:off x="13500735" y="18520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146050</xdr:rowOff>
    </xdr:from>
    <xdr:ext cx="404495" cy="258445"/>
    <xdr:sp macro="" textlink="">
      <xdr:nvSpPr>
        <xdr:cNvPr id="691" name="n_4mainValue【公民館】&#10;有形固定資産減価償却率"/>
        <xdr:cNvSpPr txBox="1"/>
      </xdr:nvSpPr>
      <xdr:spPr>
        <a:xfrm>
          <a:off x="12611735" y="18491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0" name="テキスト ボックス 699"/>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1" name="直線コネクタ 7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2" name="直線コネクタ 7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703" name="テキスト ボックス 702"/>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04" name="直線コネクタ 7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705" name="テキスト ボックス 704"/>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06" name="直線コネクタ 7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707" name="テキスト ボックス 706"/>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08" name="直線コネクタ 7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709" name="テキスト ボックス 708"/>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0" name="直線コネクタ 7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711" name="テキスト ボックス 710"/>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2" name="直線コネクタ 7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713" name="テキスト ボックス 712"/>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15" name="テキスト ボックス 714"/>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105410</xdr:rowOff>
    </xdr:from>
    <xdr:to xmlns:xdr="http://schemas.openxmlformats.org/drawingml/2006/spreadsheetDrawing">
      <xdr:col>116</xdr:col>
      <xdr:colOff>62865</xdr:colOff>
      <xdr:row>109</xdr:row>
      <xdr:rowOff>32385</xdr:rowOff>
    </xdr:to>
    <xdr:cxnSp macro="">
      <xdr:nvCxnSpPr>
        <xdr:cNvPr id="717" name="直線コネクタ 716"/>
        <xdr:cNvCxnSpPr/>
      </xdr:nvCxnSpPr>
      <xdr:spPr>
        <a:xfrm flipV="1">
          <a:off x="22160865" y="1725041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9900" cy="259080"/>
    <xdr:sp macro="" textlink="">
      <xdr:nvSpPr>
        <xdr:cNvPr id="718" name="【公民館】&#10;一人当たり面積最小値テキスト"/>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719" name="直線コネクタ 718"/>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52070</xdr:rowOff>
    </xdr:from>
    <xdr:ext cx="469900" cy="258445"/>
    <xdr:sp macro="" textlink="">
      <xdr:nvSpPr>
        <xdr:cNvPr id="720" name="【公民館】&#10;一人当たり面積最大値テキスト"/>
        <xdr:cNvSpPr txBox="1"/>
      </xdr:nvSpPr>
      <xdr:spPr>
        <a:xfrm>
          <a:off x="22199600" y="17025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105410</xdr:rowOff>
    </xdr:from>
    <xdr:to xmlns:xdr="http://schemas.openxmlformats.org/drawingml/2006/spreadsheetDrawing">
      <xdr:col>116</xdr:col>
      <xdr:colOff>152400</xdr:colOff>
      <xdr:row>100</xdr:row>
      <xdr:rowOff>105410</xdr:rowOff>
    </xdr:to>
    <xdr:cxnSp macro="">
      <xdr:nvCxnSpPr>
        <xdr:cNvPr id="721" name="直線コネクタ 720"/>
        <xdr:cNvCxnSpPr/>
      </xdr:nvCxnSpPr>
      <xdr:spPr>
        <a:xfrm>
          <a:off x="22072600" y="1725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113665</xdr:rowOff>
    </xdr:from>
    <xdr:ext cx="469900" cy="258445"/>
    <xdr:sp macro="" textlink="">
      <xdr:nvSpPr>
        <xdr:cNvPr id="722" name="【公民館】&#10;一人当たり面積平均値テキスト"/>
        <xdr:cNvSpPr txBox="1"/>
      </xdr:nvSpPr>
      <xdr:spPr>
        <a:xfrm>
          <a:off x="22199600" y="181159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90805</xdr:rowOff>
    </xdr:from>
    <xdr:to xmlns:xdr="http://schemas.openxmlformats.org/drawingml/2006/spreadsheetDrawing">
      <xdr:col>116</xdr:col>
      <xdr:colOff>114300</xdr:colOff>
      <xdr:row>107</xdr:row>
      <xdr:rowOff>20955</xdr:rowOff>
    </xdr:to>
    <xdr:sp macro="" textlink="">
      <xdr:nvSpPr>
        <xdr:cNvPr id="723" name="フローチャート: 判断 722"/>
        <xdr:cNvSpPr/>
      </xdr:nvSpPr>
      <xdr:spPr>
        <a:xfrm>
          <a:off x="22110700" y="182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100330</xdr:rowOff>
    </xdr:from>
    <xdr:to xmlns:xdr="http://schemas.openxmlformats.org/drawingml/2006/spreadsheetDrawing">
      <xdr:col>112</xdr:col>
      <xdr:colOff>38100</xdr:colOff>
      <xdr:row>107</xdr:row>
      <xdr:rowOff>30480</xdr:rowOff>
    </xdr:to>
    <xdr:sp macro="" textlink="">
      <xdr:nvSpPr>
        <xdr:cNvPr id="724" name="フローチャート: 判断 723"/>
        <xdr:cNvSpPr/>
      </xdr:nvSpPr>
      <xdr:spPr>
        <a:xfrm>
          <a:off x="21272500" y="182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110490</xdr:rowOff>
    </xdr:from>
    <xdr:to xmlns:xdr="http://schemas.openxmlformats.org/drawingml/2006/spreadsheetDrawing">
      <xdr:col>107</xdr:col>
      <xdr:colOff>101600</xdr:colOff>
      <xdr:row>107</xdr:row>
      <xdr:rowOff>40640</xdr:rowOff>
    </xdr:to>
    <xdr:sp macro="" textlink="">
      <xdr:nvSpPr>
        <xdr:cNvPr id="725" name="フローチャート: 判断 724"/>
        <xdr:cNvSpPr/>
      </xdr:nvSpPr>
      <xdr:spPr>
        <a:xfrm>
          <a:off x="20383500" y="1828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103505</xdr:rowOff>
    </xdr:from>
    <xdr:to xmlns:xdr="http://schemas.openxmlformats.org/drawingml/2006/spreadsheetDrawing">
      <xdr:col>102</xdr:col>
      <xdr:colOff>165100</xdr:colOff>
      <xdr:row>107</xdr:row>
      <xdr:rowOff>33655</xdr:rowOff>
    </xdr:to>
    <xdr:sp macro="" textlink="">
      <xdr:nvSpPr>
        <xdr:cNvPr id="726" name="フローチャート: 判断 725"/>
        <xdr:cNvSpPr/>
      </xdr:nvSpPr>
      <xdr:spPr>
        <a:xfrm>
          <a:off x="19494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97790</xdr:rowOff>
    </xdr:from>
    <xdr:to xmlns:xdr="http://schemas.openxmlformats.org/drawingml/2006/spreadsheetDrawing">
      <xdr:col>98</xdr:col>
      <xdr:colOff>38100</xdr:colOff>
      <xdr:row>107</xdr:row>
      <xdr:rowOff>27305</xdr:rowOff>
    </xdr:to>
    <xdr:sp macro="" textlink="">
      <xdr:nvSpPr>
        <xdr:cNvPr id="727" name="フローチャート: 判断 726"/>
        <xdr:cNvSpPr/>
      </xdr:nvSpPr>
      <xdr:spPr>
        <a:xfrm>
          <a:off x="18605500" y="18271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93980</xdr:rowOff>
    </xdr:from>
    <xdr:to xmlns:xdr="http://schemas.openxmlformats.org/drawingml/2006/spreadsheetDrawing">
      <xdr:col>116</xdr:col>
      <xdr:colOff>114300</xdr:colOff>
      <xdr:row>109</xdr:row>
      <xdr:rowOff>24130</xdr:rowOff>
    </xdr:to>
    <xdr:sp macro="" textlink="">
      <xdr:nvSpPr>
        <xdr:cNvPr id="733" name="楕円 732"/>
        <xdr:cNvSpPr/>
      </xdr:nvSpPr>
      <xdr:spPr>
        <a:xfrm>
          <a:off x="22110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8890</xdr:rowOff>
    </xdr:from>
    <xdr:ext cx="469900" cy="258445"/>
    <xdr:sp macro="" textlink="">
      <xdr:nvSpPr>
        <xdr:cNvPr id="734" name="【公民館】&#10;一人当たり面積該当値テキスト"/>
        <xdr:cNvSpPr txBox="1"/>
      </xdr:nvSpPr>
      <xdr:spPr>
        <a:xfrm>
          <a:off x="22199600" y="185254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93980</xdr:rowOff>
    </xdr:from>
    <xdr:to xmlns:xdr="http://schemas.openxmlformats.org/drawingml/2006/spreadsheetDrawing">
      <xdr:col>112</xdr:col>
      <xdr:colOff>38100</xdr:colOff>
      <xdr:row>109</xdr:row>
      <xdr:rowOff>24130</xdr:rowOff>
    </xdr:to>
    <xdr:sp macro="" textlink="">
      <xdr:nvSpPr>
        <xdr:cNvPr id="735" name="楕円 734"/>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144780</xdr:rowOff>
    </xdr:from>
    <xdr:to xmlns:xdr="http://schemas.openxmlformats.org/drawingml/2006/spreadsheetDrawing">
      <xdr:col>116</xdr:col>
      <xdr:colOff>63500</xdr:colOff>
      <xdr:row>108</xdr:row>
      <xdr:rowOff>144780</xdr:rowOff>
    </xdr:to>
    <xdr:cxnSp macro="">
      <xdr:nvCxnSpPr>
        <xdr:cNvPr id="736" name="直線コネクタ 735"/>
        <xdr:cNvCxnSpPr/>
      </xdr:nvCxnSpPr>
      <xdr:spPr>
        <a:xfrm>
          <a:off x="21323300" y="18661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93980</xdr:rowOff>
    </xdr:from>
    <xdr:to xmlns:xdr="http://schemas.openxmlformats.org/drawingml/2006/spreadsheetDrawing">
      <xdr:col>107</xdr:col>
      <xdr:colOff>101600</xdr:colOff>
      <xdr:row>109</xdr:row>
      <xdr:rowOff>24130</xdr:rowOff>
    </xdr:to>
    <xdr:sp macro="" textlink="">
      <xdr:nvSpPr>
        <xdr:cNvPr id="737" name="楕円 736"/>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144780</xdr:rowOff>
    </xdr:from>
    <xdr:to xmlns:xdr="http://schemas.openxmlformats.org/drawingml/2006/spreadsheetDrawing">
      <xdr:col>111</xdr:col>
      <xdr:colOff>177800</xdr:colOff>
      <xdr:row>108</xdr:row>
      <xdr:rowOff>144780</xdr:rowOff>
    </xdr:to>
    <xdr:cxnSp macro="">
      <xdr:nvCxnSpPr>
        <xdr:cNvPr id="738" name="直線コネクタ 737"/>
        <xdr:cNvCxnSpPr/>
      </xdr:nvCxnSpPr>
      <xdr:spPr>
        <a:xfrm>
          <a:off x="20434300" y="18661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93980</xdr:rowOff>
    </xdr:from>
    <xdr:to xmlns:xdr="http://schemas.openxmlformats.org/drawingml/2006/spreadsheetDrawing">
      <xdr:col>102</xdr:col>
      <xdr:colOff>165100</xdr:colOff>
      <xdr:row>109</xdr:row>
      <xdr:rowOff>24130</xdr:rowOff>
    </xdr:to>
    <xdr:sp macro="" textlink="">
      <xdr:nvSpPr>
        <xdr:cNvPr id="739" name="楕円 738"/>
        <xdr:cNvSpPr/>
      </xdr:nvSpPr>
      <xdr:spPr>
        <a:xfrm>
          <a:off x="19494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144780</xdr:rowOff>
    </xdr:from>
    <xdr:to xmlns:xdr="http://schemas.openxmlformats.org/drawingml/2006/spreadsheetDrawing">
      <xdr:col>107</xdr:col>
      <xdr:colOff>50800</xdr:colOff>
      <xdr:row>108</xdr:row>
      <xdr:rowOff>144780</xdr:rowOff>
    </xdr:to>
    <xdr:cxnSp macro="">
      <xdr:nvCxnSpPr>
        <xdr:cNvPr id="740" name="直線コネクタ 739"/>
        <xdr:cNvCxnSpPr/>
      </xdr:nvCxnSpPr>
      <xdr:spPr>
        <a:xfrm>
          <a:off x="19545300" y="18661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93980</xdr:rowOff>
    </xdr:from>
    <xdr:to xmlns:xdr="http://schemas.openxmlformats.org/drawingml/2006/spreadsheetDrawing">
      <xdr:col>98</xdr:col>
      <xdr:colOff>38100</xdr:colOff>
      <xdr:row>109</xdr:row>
      <xdr:rowOff>24130</xdr:rowOff>
    </xdr:to>
    <xdr:sp macro="" textlink="">
      <xdr:nvSpPr>
        <xdr:cNvPr id="741" name="楕円 740"/>
        <xdr:cNvSpPr/>
      </xdr:nvSpPr>
      <xdr:spPr>
        <a:xfrm>
          <a:off x="18605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144780</xdr:rowOff>
    </xdr:from>
    <xdr:to xmlns:xdr="http://schemas.openxmlformats.org/drawingml/2006/spreadsheetDrawing">
      <xdr:col>102</xdr:col>
      <xdr:colOff>114300</xdr:colOff>
      <xdr:row>108</xdr:row>
      <xdr:rowOff>144780</xdr:rowOff>
    </xdr:to>
    <xdr:cxnSp macro="">
      <xdr:nvCxnSpPr>
        <xdr:cNvPr id="742" name="直線コネクタ 741"/>
        <xdr:cNvCxnSpPr/>
      </xdr:nvCxnSpPr>
      <xdr:spPr>
        <a:xfrm>
          <a:off x="18656300" y="18661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46990</xdr:rowOff>
    </xdr:from>
    <xdr:ext cx="469900" cy="259080"/>
    <xdr:sp macro="" textlink="">
      <xdr:nvSpPr>
        <xdr:cNvPr id="743" name="n_1aveValue【公民館】&#10;一人当たり面積"/>
        <xdr:cNvSpPr txBox="1"/>
      </xdr:nvSpPr>
      <xdr:spPr>
        <a:xfrm>
          <a:off x="21075650" y="18049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57150</xdr:rowOff>
    </xdr:from>
    <xdr:ext cx="469265" cy="259080"/>
    <xdr:sp macro="" textlink="">
      <xdr:nvSpPr>
        <xdr:cNvPr id="744" name="n_2aveValue【公民館】&#10;一人当たり面積"/>
        <xdr:cNvSpPr txBox="1"/>
      </xdr:nvSpPr>
      <xdr:spPr>
        <a:xfrm>
          <a:off x="20199350" y="18059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50165</xdr:rowOff>
    </xdr:from>
    <xdr:ext cx="469265" cy="259080"/>
    <xdr:sp macro="" textlink="">
      <xdr:nvSpPr>
        <xdr:cNvPr id="745" name="n_3aveValue【公民館】&#10;一人当たり面積"/>
        <xdr:cNvSpPr txBox="1"/>
      </xdr:nvSpPr>
      <xdr:spPr>
        <a:xfrm>
          <a:off x="19310350" y="18052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43815</xdr:rowOff>
    </xdr:from>
    <xdr:ext cx="469265" cy="258445"/>
    <xdr:sp macro="" textlink="">
      <xdr:nvSpPr>
        <xdr:cNvPr id="746" name="n_4aveValue【公民館】&#10;一人当たり面積"/>
        <xdr:cNvSpPr txBox="1"/>
      </xdr:nvSpPr>
      <xdr:spPr>
        <a:xfrm>
          <a:off x="18421350" y="18046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109</xdr:row>
      <xdr:rowOff>15240</xdr:rowOff>
    </xdr:from>
    <xdr:ext cx="469900" cy="259080"/>
    <xdr:sp macro="" textlink="">
      <xdr:nvSpPr>
        <xdr:cNvPr id="747" name="n_1mainValue【公民館】&#10;一人当たり面積"/>
        <xdr:cNvSpPr txBox="1"/>
      </xdr:nvSpPr>
      <xdr:spPr>
        <a:xfrm>
          <a:off x="21075650" y="1870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109</xdr:row>
      <xdr:rowOff>15240</xdr:rowOff>
    </xdr:from>
    <xdr:ext cx="469265" cy="259080"/>
    <xdr:sp macro="" textlink="">
      <xdr:nvSpPr>
        <xdr:cNvPr id="748" name="n_2mainValue【公民館】&#10;一人当たり面積"/>
        <xdr:cNvSpPr txBox="1"/>
      </xdr:nvSpPr>
      <xdr:spPr>
        <a:xfrm>
          <a:off x="20199350" y="1870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109</xdr:row>
      <xdr:rowOff>15240</xdr:rowOff>
    </xdr:from>
    <xdr:ext cx="469265" cy="259080"/>
    <xdr:sp macro="" textlink="">
      <xdr:nvSpPr>
        <xdr:cNvPr id="749" name="n_3mainValue【公民館】&#10;一人当たり面積"/>
        <xdr:cNvSpPr txBox="1"/>
      </xdr:nvSpPr>
      <xdr:spPr>
        <a:xfrm>
          <a:off x="19310350" y="1870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15240</xdr:rowOff>
    </xdr:from>
    <xdr:ext cx="469265" cy="259080"/>
    <xdr:sp macro="" textlink="">
      <xdr:nvSpPr>
        <xdr:cNvPr id="750" name="n_4mainValue【公民館】&#10;一人当たり面積"/>
        <xdr:cNvSpPr txBox="1"/>
      </xdr:nvSpPr>
      <xdr:spPr>
        <a:xfrm>
          <a:off x="18421350" y="1870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有形固定資産減価償却率について、類似団体と比較して特に高い施設は、学校施設、公営住宅及び公民館である。学校施設は、老朽化対策として、平成</a:t>
          </a:r>
          <a:r>
            <a:rPr kumimoji="1" lang="en-US" altLang="ja-JP" sz="1300">
              <a:latin typeface="ＭＳ Ｐゴシック"/>
              <a:ea typeface="ＭＳ Ｐゴシック"/>
            </a:rPr>
            <a:t>30</a:t>
          </a:r>
          <a:r>
            <a:rPr kumimoji="1" lang="ja-JP" altLang="en-US" sz="1300">
              <a:latin typeface="ＭＳ Ｐゴシック"/>
              <a:ea typeface="ＭＳ Ｐゴシック"/>
            </a:rPr>
            <a:t>年度より２か年かけて函南中学校の大規模改修工事を実施し、令和</a:t>
          </a:r>
          <a:r>
            <a:rPr kumimoji="1" lang="en-US" altLang="ja-JP" sz="1300">
              <a:latin typeface="ＭＳ Ｐゴシック"/>
              <a:ea typeface="ＭＳ Ｐゴシック"/>
            </a:rPr>
            <a:t>5</a:t>
          </a:r>
          <a:r>
            <a:rPr kumimoji="1" lang="ja-JP" altLang="en-US" sz="1300">
              <a:latin typeface="ＭＳ Ｐゴシック"/>
              <a:ea typeface="ＭＳ Ｐゴシック"/>
            </a:rPr>
            <a:t>年度からは西小学校の長寿命化改修工事を実施している。また、公営住宅は、平成</a:t>
          </a:r>
          <a:r>
            <a:rPr kumimoji="1" lang="en-US" altLang="ja-JP" sz="1300">
              <a:latin typeface="ＭＳ Ｐゴシック"/>
              <a:ea typeface="ＭＳ Ｐゴシック"/>
            </a:rPr>
            <a:t>26</a:t>
          </a:r>
          <a:r>
            <a:rPr kumimoji="1" lang="ja-JP" altLang="en-US" sz="1300">
              <a:latin typeface="ＭＳ Ｐゴシック"/>
              <a:ea typeface="ＭＳ Ｐゴシック"/>
            </a:rPr>
            <a:t>年度より社会資本総合交付金を活用し、外壁防水塗装工事等により長寿命化を図っているほか、耐震基準を満たしていない建物の解体も実施している。しかしながら、公民館については有効な対策が出来ていない状況にあるため、今後、予防保全を行い、将来的な施設の更新まで延命化に努める。</a:t>
          </a:r>
        </a:p>
        <a:p>
          <a:r>
            <a:rPr kumimoji="1" lang="ja-JP" altLang="en-US" sz="1300">
              <a:latin typeface="ＭＳ Ｐゴシック"/>
              <a:ea typeface="ＭＳ Ｐゴシック"/>
            </a:rPr>
            <a:t>類似団体と比較して有形固定資</a:t>
          </a:r>
          <a:r>
            <a:rPr kumimoji="1" lang="ja-JP" altLang="en-US" sz="1300">
              <a:solidFill>
                <a:sysClr val="windowText" lastClr="000000"/>
              </a:solidFill>
              <a:latin typeface="ＭＳ Ｐゴシック"/>
              <a:ea typeface="ＭＳ Ｐゴシック"/>
            </a:rPr>
            <a:t>産減価償却率の特に低い施設は、橋りょう・トンネル及び認定こども園・幼稚園・保育所である。橋りょう・トンネルは、平成</a:t>
          </a:r>
          <a:r>
            <a:rPr kumimoji="1" lang="en-US" altLang="ja-JP" sz="1300">
              <a:solidFill>
                <a:sysClr val="windowText" lastClr="000000"/>
              </a:solidFill>
              <a:latin typeface="ＭＳ Ｐゴシック"/>
              <a:ea typeface="ＭＳ Ｐゴシック"/>
            </a:rPr>
            <a:t>14</a:t>
          </a:r>
          <a:r>
            <a:rPr kumimoji="1" lang="ja-JP" altLang="en-US" sz="1300">
              <a:solidFill>
                <a:sysClr val="windowText" lastClr="000000"/>
              </a:solidFill>
              <a:latin typeface="ＭＳ Ｐゴシック"/>
              <a:ea typeface="ＭＳ Ｐゴシック"/>
            </a:rPr>
            <a:t>年度に取得したＪＲ東海道線大竹トンネルの資産額が非常に大きい（１件で資産全体の約３割を占める）ことが要因である。学校施設については、中学校園庭改修等により１人当たり面積が増加した。</a:t>
          </a:r>
        </a:p>
        <a:p>
          <a:r>
            <a:rPr kumimoji="1" lang="ja-JP" altLang="en-US" sz="1300">
              <a:latin typeface="ＭＳ Ｐゴシック"/>
              <a:ea typeface="ＭＳ Ｐゴシック"/>
            </a:rPr>
            <a:t>一人当たり面積の少ない施設としては、公民館が挙げられる。これは、分類上「公民館」となる施設が町内で１ヶ所のみであることから、人口に対しての割合が低くなっているものである。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36,650
36,208
65.16
14,190,395
13,636,387
512,007
8,402,412
9,806,031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4445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83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122555</xdr:rowOff>
    </xdr:from>
    <xdr:ext cx="405130" cy="258445"/>
    <xdr:sp macro="" textlink="">
      <xdr:nvSpPr>
        <xdr:cNvPr id="61" name="【図書館】&#10;有形固定資産減価償却率最大値テキスト"/>
        <xdr:cNvSpPr txBox="1"/>
      </xdr:nvSpPr>
      <xdr:spPr>
        <a:xfrm>
          <a:off x="4673600" y="5608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4445</xdr:rowOff>
    </xdr:from>
    <xdr:to xmlns:xdr="http://schemas.openxmlformats.org/drawingml/2006/spreadsheetDrawing">
      <xdr:col>24</xdr:col>
      <xdr:colOff>152400</xdr:colOff>
      <xdr:row>34</xdr:row>
      <xdr:rowOff>4445</xdr:rowOff>
    </xdr:to>
    <xdr:cxnSp macro="">
      <xdr:nvCxnSpPr>
        <xdr:cNvPr id="62" name="直線コネクタ 61"/>
        <xdr:cNvCxnSpPr/>
      </xdr:nvCxnSpPr>
      <xdr:spPr>
        <a:xfrm>
          <a:off x="4546600" y="583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127635</xdr:rowOff>
    </xdr:from>
    <xdr:ext cx="405130" cy="259080"/>
    <xdr:sp macro="" textlink="">
      <xdr:nvSpPr>
        <xdr:cNvPr id="63" name="【図書館】&#10;有形固定資産減価償却率平均値テキスト"/>
        <xdr:cNvSpPr txBox="1"/>
      </xdr:nvSpPr>
      <xdr:spPr>
        <a:xfrm>
          <a:off x="4673600" y="6471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149225</xdr:rowOff>
    </xdr:from>
    <xdr:to xmlns:xdr="http://schemas.openxmlformats.org/drawingml/2006/spreadsheetDrawing">
      <xdr:col>24</xdr:col>
      <xdr:colOff>114300</xdr:colOff>
      <xdr:row>38</xdr:row>
      <xdr:rowOff>79375</xdr:rowOff>
    </xdr:to>
    <xdr:sp macro="" textlink="">
      <xdr:nvSpPr>
        <xdr:cNvPr id="64" name="フローチャート: 判断 63"/>
        <xdr:cNvSpPr/>
      </xdr:nvSpPr>
      <xdr:spPr>
        <a:xfrm>
          <a:off x="45847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114935</xdr:rowOff>
    </xdr:from>
    <xdr:to xmlns:xdr="http://schemas.openxmlformats.org/drawingml/2006/spreadsheetDrawing">
      <xdr:col>20</xdr:col>
      <xdr:colOff>38100</xdr:colOff>
      <xdr:row>38</xdr:row>
      <xdr:rowOff>45085</xdr:rowOff>
    </xdr:to>
    <xdr:sp macro="" textlink="">
      <xdr:nvSpPr>
        <xdr:cNvPr id="65" name="フローチャート: 判断 64"/>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84455</xdr:rowOff>
    </xdr:from>
    <xdr:to xmlns:xdr="http://schemas.openxmlformats.org/drawingml/2006/spreadsheetDrawing">
      <xdr:col>15</xdr:col>
      <xdr:colOff>101600</xdr:colOff>
      <xdr:row>38</xdr:row>
      <xdr:rowOff>14605</xdr:rowOff>
    </xdr:to>
    <xdr:sp macro="" textlink="">
      <xdr:nvSpPr>
        <xdr:cNvPr id="66" name="フローチャート: 判断 65"/>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45085</xdr:rowOff>
    </xdr:from>
    <xdr:to xmlns:xdr="http://schemas.openxmlformats.org/drawingml/2006/spreadsheetDrawing">
      <xdr:col>10</xdr:col>
      <xdr:colOff>165100</xdr:colOff>
      <xdr:row>37</xdr:row>
      <xdr:rowOff>146685</xdr:rowOff>
    </xdr:to>
    <xdr:sp macro="" textlink="">
      <xdr:nvSpPr>
        <xdr:cNvPr id="67" name="フローチャート: 判断 66"/>
        <xdr:cNvSpPr/>
      </xdr:nvSpPr>
      <xdr:spPr>
        <a:xfrm>
          <a:off x="1968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19050</xdr:rowOff>
    </xdr:from>
    <xdr:to xmlns:xdr="http://schemas.openxmlformats.org/drawingml/2006/spreadsheetDrawing">
      <xdr:col>6</xdr:col>
      <xdr:colOff>38100</xdr:colOff>
      <xdr:row>37</xdr:row>
      <xdr:rowOff>120650</xdr:rowOff>
    </xdr:to>
    <xdr:sp macro="" textlink="">
      <xdr:nvSpPr>
        <xdr:cNvPr id="68" name="フローチャート: 判断 67"/>
        <xdr:cNvSpPr/>
      </xdr:nvSpPr>
      <xdr:spPr>
        <a:xfrm>
          <a:off x="1079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26035</xdr:rowOff>
    </xdr:to>
    <xdr:sp macro="" textlink="">
      <xdr:nvSpPr>
        <xdr:cNvPr id="74" name="楕円 73"/>
        <xdr:cNvSpPr/>
      </xdr:nvSpPr>
      <xdr:spPr>
        <a:xfrm>
          <a:off x="4584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118745</xdr:rowOff>
    </xdr:from>
    <xdr:ext cx="405130" cy="259080"/>
    <xdr:sp macro="" textlink="">
      <xdr:nvSpPr>
        <xdr:cNvPr id="75" name="【図書館】&#10;有形固定資産減価償却率該当値テキスト"/>
        <xdr:cNvSpPr txBox="1"/>
      </xdr:nvSpPr>
      <xdr:spPr>
        <a:xfrm>
          <a:off x="4673600" y="594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52070</xdr:rowOff>
    </xdr:from>
    <xdr:to xmlns:xdr="http://schemas.openxmlformats.org/drawingml/2006/spreadsheetDrawing">
      <xdr:col>20</xdr:col>
      <xdr:colOff>38100</xdr:colOff>
      <xdr:row>35</xdr:row>
      <xdr:rowOff>153035</xdr:rowOff>
    </xdr:to>
    <xdr:sp macro="" textlink="">
      <xdr:nvSpPr>
        <xdr:cNvPr id="76" name="楕円 75"/>
        <xdr:cNvSpPr/>
      </xdr:nvSpPr>
      <xdr:spPr>
        <a:xfrm>
          <a:off x="3746500" y="605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102235</xdr:rowOff>
    </xdr:from>
    <xdr:to xmlns:xdr="http://schemas.openxmlformats.org/drawingml/2006/spreadsheetDrawing">
      <xdr:col>24</xdr:col>
      <xdr:colOff>63500</xdr:colOff>
      <xdr:row>35</xdr:row>
      <xdr:rowOff>146685</xdr:rowOff>
    </xdr:to>
    <xdr:cxnSp macro="">
      <xdr:nvCxnSpPr>
        <xdr:cNvPr id="77" name="直線コネクタ 76"/>
        <xdr:cNvCxnSpPr/>
      </xdr:nvCxnSpPr>
      <xdr:spPr>
        <a:xfrm>
          <a:off x="3797300" y="610298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7620</xdr:rowOff>
    </xdr:from>
    <xdr:to xmlns:xdr="http://schemas.openxmlformats.org/drawingml/2006/spreadsheetDrawing">
      <xdr:col>15</xdr:col>
      <xdr:colOff>101600</xdr:colOff>
      <xdr:row>35</xdr:row>
      <xdr:rowOff>109220</xdr:rowOff>
    </xdr:to>
    <xdr:sp macro="" textlink="">
      <xdr:nvSpPr>
        <xdr:cNvPr id="78" name="楕円 77"/>
        <xdr:cNvSpPr/>
      </xdr:nvSpPr>
      <xdr:spPr>
        <a:xfrm>
          <a:off x="28575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58420</xdr:rowOff>
    </xdr:from>
    <xdr:to xmlns:xdr="http://schemas.openxmlformats.org/drawingml/2006/spreadsheetDrawing">
      <xdr:col>19</xdr:col>
      <xdr:colOff>177800</xdr:colOff>
      <xdr:row>35</xdr:row>
      <xdr:rowOff>102235</xdr:rowOff>
    </xdr:to>
    <xdr:cxnSp macro="">
      <xdr:nvCxnSpPr>
        <xdr:cNvPr id="79" name="直線コネクタ 78"/>
        <xdr:cNvCxnSpPr/>
      </xdr:nvCxnSpPr>
      <xdr:spPr>
        <a:xfrm>
          <a:off x="2908300" y="60591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134620</xdr:rowOff>
    </xdr:from>
    <xdr:to xmlns:xdr="http://schemas.openxmlformats.org/drawingml/2006/spreadsheetDrawing">
      <xdr:col>10</xdr:col>
      <xdr:colOff>165100</xdr:colOff>
      <xdr:row>35</xdr:row>
      <xdr:rowOff>64770</xdr:rowOff>
    </xdr:to>
    <xdr:sp macro="" textlink="">
      <xdr:nvSpPr>
        <xdr:cNvPr id="80" name="楕円 79"/>
        <xdr:cNvSpPr/>
      </xdr:nvSpPr>
      <xdr:spPr>
        <a:xfrm>
          <a:off x="1968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13970</xdr:rowOff>
    </xdr:from>
    <xdr:to xmlns:xdr="http://schemas.openxmlformats.org/drawingml/2006/spreadsheetDrawing">
      <xdr:col>15</xdr:col>
      <xdr:colOff>50800</xdr:colOff>
      <xdr:row>35</xdr:row>
      <xdr:rowOff>58420</xdr:rowOff>
    </xdr:to>
    <xdr:cxnSp macro="">
      <xdr:nvCxnSpPr>
        <xdr:cNvPr id="81" name="直線コネクタ 80"/>
        <xdr:cNvCxnSpPr/>
      </xdr:nvCxnSpPr>
      <xdr:spPr>
        <a:xfrm>
          <a:off x="2019300" y="601472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34</xdr:row>
      <xdr:rowOff>90805</xdr:rowOff>
    </xdr:from>
    <xdr:to xmlns:xdr="http://schemas.openxmlformats.org/drawingml/2006/spreadsheetDrawing">
      <xdr:col>6</xdr:col>
      <xdr:colOff>38100</xdr:colOff>
      <xdr:row>35</xdr:row>
      <xdr:rowOff>20955</xdr:rowOff>
    </xdr:to>
    <xdr:sp macro="" textlink="">
      <xdr:nvSpPr>
        <xdr:cNvPr id="82" name="楕円 81"/>
        <xdr:cNvSpPr/>
      </xdr:nvSpPr>
      <xdr:spPr>
        <a:xfrm>
          <a:off x="1079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34</xdr:row>
      <xdr:rowOff>141605</xdr:rowOff>
    </xdr:from>
    <xdr:to xmlns:xdr="http://schemas.openxmlformats.org/drawingml/2006/spreadsheetDrawing">
      <xdr:col>10</xdr:col>
      <xdr:colOff>114300</xdr:colOff>
      <xdr:row>35</xdr:row>
      <xdr:rowOff>13970</xdr:rowOff>
    </xdr:to>
    <xdr:cxnSp macro="">
      <xdr:nvCxnSpPr>
        <xdr:cNvPr id="83" name="直線コネクタ 82"/>
        <xdr:cNvCxnSpPr/>
      </xdr:nvCxnSpPr>
      <xdr:spPr>
        <a:xfrm>
          <a:off x="1130300" y="59709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36195</xdr:rowOff>
    </xdr:from>
    <xdr:ext cx="405130" cy="259080"/>
    <xdr:sp macro="" textlink="">
      <xdr:nvSpPr>
        <xdr:cNvPr id="84" name="n_1aveValue【図書館】&#10;有形固定資産減価償却率"/>
        <xdr:cNvSpPr txBox="1"/>
      </xdr:nvSpPr>
      <xdr:spPr>
        <a:xfrm>
          <a:off x="3582035" y="655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6350</xdr:rowOff>
    </xdr:from>
    <xdr:ext cx="404495" cy="258445"/>
    <xdr:sp macro="" textlink="">
      <xdr:nvSpPr>
        <xdr:cNvPr id="85" name="n_2aveValue【図書館】&#10;有形固定資産減価償却率"/>
        <xdr:cNvSpPr txBox="1"/>
      </xdr:nvSpPr>
      <xdr:spPr>
        <a:xfrm>
          <a:off x="2705735" y="6521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137795</xdr:rowOff>
    </xdr:from>
    <xdr:ext cx="404495" cy="259080"/>
    <xdr:sp macro="" textlink="">
      <xdr:nvSpPr>
        <xdr:cNvPr id="86" name="n_3aveValue【図書館】&#10;有形固定資産減価償却率"/>
        <xdr:cNvSpPr txBox="1"/>
      </xdr:nvSpPr>
      <xdr:spPr>
        <a:xfrm>
          <a:off x="1816735" y="6481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111760</xdr:rowOff>
    </xdr:from>
    <xdr:ext cx="404495" cy="258445"/>
    <xdr:sp macro="" textlink="">
      <xdr:nvSpPr>
        <xdr:cNvPr id="87" name="n_4aveValue【図書館】&#10;有形固定資産減価償却率"/>
        <xdr:cNvSpPr txBox="1"/>
      </xdr:nvSpPr>
      <xdr:spPr>
        <a:xfrm>
          <a:off x="927735" y="6455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169545</xdr:rowOff>
    </xdr:from>
    <xdr:ext cx="405130" cy="258445"/>
    <xdr:sp macro="" textlink="">
      <xdr:nvSpPr>
        <xdr:cNvPr id="88" name="n_1mainValue【図書館】&#10;有形固定資産減価償却率"/>
        <xdr:cNvSpPr txBox="1"/>
      </xdr:nvSpPr>
      <xdr:spPr>
        <a:xfrm>
          <a:off x="3582035" y="5827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125730</xdr:rowOff>
    </xdr:from>
    <xdr:ext cx="404495" cy="259080"/>
    <xdr:sp macro="" textlink="">
      <xdr:nvSpPr>
        <xdr:cNvPr id="89" name="n_2mainValue【図書館】&#10;有形固定資産減価償却率"/>
        <xdr:cNvSpPr txBox="1"/>
      </xdr:nvSpPr>
      <xdr:spPr>
        <a:xfrm>
          <a:off x="2705735" y="5783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81280</xdr:rowOff>
    </xdr:from>
    <xdr:ext cx="404495" cy="259080"/>
    <xdr:sp macro="" textlink="">
      <xdr:nvSpPr>
        <xdr:cNvPr id="90" name="n_3mainValue【図書館】&#10;有形固定資産減価償却率"/>
        <xdr:cNvSpPr txBox="1"/>
      </xdr:nvSpPr>
      <xdr:spPr>
        <a:xfrm>
          <a:off x="1816735" y="5739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37465</xdr:rowOff>
    </xdr:from>
    <xdr:ext cx="404495" cy="259080"/>
    <xdr:sp macro="" textlink="">
      <xdr:nvSpPr>
        <xdr:cNvPr id="91" name="n_4mainValue【図書館】&#10;有形固定資産減価償却率"/>
        <xdr:cNvSpPr txBox="1"/>
      </xdr:nvSpPr>
      <xdr:spPr>
        <a:xfrm>
          <a:off x="927735" y="5695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5" name="テキスト ボックス 104"/>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7" name="テキスト ボックス 106"/>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9" name="テキスト ボックス 108"/>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11" name="テキスト ボックス 110"/>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3" name="テキスト ボックス 112"/>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118110</xdr:rowOff>
    </xdr:from>
    <xdr:to xmlns:xdr="http://schemas.openxmlformats.org/drawingml/2006/spreadsheetDrawing">
      <xdr:col>54</xdr:col>
      <xdr:colOff>189865</xdr:colOff>
      <xdr:row>42</xdr:row>
      <xdr:rowOff>7620</xdr:rowOff>
    </xdr:to>
    <xdr:cxnSp macro="">
      <xdr:nvCxnSpPr>
        <xdr:cNvPr id="115" name="直線コネクタ 114"/>
        <xdr:cNvCxnSpPr/>
      </xdr:nvCxnSpPr>
      <xdr:spPr>
        <a:xfrm flipV="1">
          <a:off x="10476865" y="594741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11430</xdr:rowOff>
    </xdr:from>
    <xdr:ext cx="469900" cy="259080"/>
    <xdr:sp macro="" textlink="">
      <xdr:nvSpPr>
        <xdr:cNvPr id="116" name="【図書館】&#10;一人当たり面積最小値テキスト"/>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7620</xdr:rowOff>
    </xdr:from>
    <xdr:to xmlns:xdr="http://schemas.openxmlformats.org/drawingml/2006/spreadsheetDrawing">
      <xdr:col>55</xdr:col>
      <xdr:colOff>88900</xdr:colOff>
      <xdr:row>42</xdr:row>
      <xdr:rowOff>7620</xdr:rowOff>
    </xdr:to>
    <xdr:cxnSp macro="">
      <xdr:nvCxnSpPr>
        <xdr:cNvPr id="117" name="直線コネクタ 116"/>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64770</xdr:rowOff>
    </xdr:from>
    <xdr:ext cx="469900" cy="258445"/>
    <xdr:sp macro="" textlink="">
      <xdr:nvSpPr>
        <xdr:cNvPr id="118" name="【図書館】&#10;一人当たり面積最大値テキスト"/>
        <xdr:cNvSpPr txBox="1"/>
      </xdr:nvSpPr>
      <xdr:spPr>
        <a:xfrm>
          <a:off x="10515600" y="5722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118110</xdr:rowOff>
    </xdr:from>
    <xdr:to xmlns:xdr="http://schemas.openxmlformats.org/drawingml/2006/spreadsheetDrawing">
      <xdr:col>55</xdr:col>
      <xdr:colOff>88900</xdr:colOff>
      <xdr:row>34</xdr:row>
      <xdr:rowOff>118110</xdr:rowOff>
    </xdr:to>
    <xdr:cxnSp macro="">
      <xdr:nvCxnSpPr>
        <xdr:cNvPr id="119" name="直線コネクタ 118"/>
        <xdr:cNvCxnSpPr/>
      </xdr:nvCxnSpPr>
      <xdr:spPr>
        <a:xfrm>
          <a:off x="103886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101600</xdr:rowOff>
    </xdr:from>
    <xdr:ext cx="469900" cy="259080"/>
    <xdr:sp macro="" textlink="">
      <xdr:nvSpPr>
        <xdr:cNvPr id="120" name="【図書館】&#10;一人当たり面積平均値テキスト"/>
        <xdr:cNvSpPr txBox="1"/>
      </xdr:nvSpPr>
      <xdr:spPr>
        <a:xfrm>
          <a:off x="10515600" y="6788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78740</xdr:rowOff>
    </xdr:from>
    <xdr:to xmlns:xdr="http://schemas.openxmlformats.org/drawingml/2006/spreadsheetDrawing">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82550</xdr:rowOff>
    </xdr:from>
    <xdr:to xmlns:xdr="http://schemas.openxmlformats.org/drawingml/2006/spreadsheetDrawing">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86360</xdr:rowOff>
    </xdr:from>
    <xdr:to xmlns:xdr="http://schemas.openxmlformats.org/drawingml/2006/spreadsheetDrawing">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90170</xdr:rowOff>
    </xdr:from>
    <xdr:to xmlns:xdr="http://schemas.openxmlformats.org/drawingml/2006/spreadsheetDrawing">
      <xdr:col>41</xdr:col>
      <xdr:colOff>101600</xdr:colOff>
      <xdr:row>41</xdr:row>
      <xdr:rowOff>20320</xdr:rowOff>
    </xdr:to>
    <xdr:sp macro="" textlink="">
      <xdr:nvSpPr>
        <xdr:cNvPr id="124" name="フローチャート: 判断 123"/>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101600</xdr:rowOff>
    </xdr:from>
    <xdr:to xmlns:xdr="http://schemas.openxmlformats.org/drawingml/2006/spreadsheetDrawing">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135890</xdr:rowOff>
    </xdr:from>
    <xdr:to xmlns:xdr="http://schemas.openxmlformats.org/drawingml/2006/spreadsheetDrawing">
      <xdr:col>55</xdr:col>
      <xdr:colOff>50800</xdr:colOff>
      <xdr:row>41</xdr:row>
      <xdr:rowOff>66040</xdr:rowOff>
    </xdr:to>
    <xdr:sp macro="" textlink="">
      <xdr:nvSpPr>
        <xdr:cNvPr id="131" name="楕円 130"/>
        <xdr:cNvSpPr/>
      </xdr:nvSpPr>
      <xdr:spPr>
        <a:xfrm>
          <a:off x="10426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114300</xdr:rowOff>
    </xdr:from>
    <xdr:ext cx="469900" cy="259080"/>
    <xdr:sp macro="" textlink="">
      <xdr:nvSpPr>
        <xdr:cNvPr id="132" name="【図書館】&#10;一人当たり面積該当値テキスト"/>
        <xdr:cNvSpPr txBox="1"/>
      </xdr:nvSpPr>
      <xdr:spPr>
        <a:xfrm>
          <a:off x="10515600" y="697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139700</xdr:rowOff>
    </xdr:from>
    <xdr:to xmlns:xdr="http://schemas.openxmlformats.org/drawingml/2006/spreadsheetDrawing">
      <xdr:col>50</xdr:col>
      <xdr:colOff>165100</xdr:colOff>
      <xdr:row>41</xdr:row>
      <xdr:rowOff>69850</xdr:rowOff>
    </xdr:to>
    <xdr:sp macro="" textlink="">
      <xdr:nvSpPr>
        <xdr:cNvPr id="133" name="楕円 132"/>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15240</xdr:rowOff>
    </xdr:from>
    <xdr:to xmlns:xdr="http://schemas.openxmlformats.org/drawingml/2006/spreadsheetDrawing">
      <xdr:col>55</xdr:col>
      <xdr:colOff>0</xdr:colOff>
      <xdr:row>41</xdr:row>
      <xdr:rowOff>19050</xdr:rowOff>
    </xdr:to>
    <xdr:cxnSp macro="">
      <xdr:nvCxnSpPr>
        <xdr:cNvPr id="134" name="直線コネクタ 133"/>
        <xdr:cNvCxnSpPr/>
      </xdr:nvCxnSpPr>
      <xdr:spPr>
        <a:xfrm flipV="1">
          <a:off x="9639300" y="70446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139700</xdr:rowOff>
    </xdr:from>
    <xdr:to xmlns:xdr="http://schemas.openxmlformats.org/drawingml/2006/spreadsheetDrawing">
      <xdr:col>46</xdr:col>
      <xdr:colOff>38100</xdr:colOff>
      <xdr:row>41</xdr:row>
      <xdr:rowOff>69850</xdr:rowOff>
    </xdr:to>
    <xdr:sp macro="" textlink="">
      <xdr:nvSpPr>
        <xdr:cNvPr id="135" name="楕円 134"/>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19050</xdr:rowOff>
    </xdr:from>
    <xdr:to xmlns:xdr="http://schemas.openxmlformats.org/drawingml/2006/spreadsheetDrawing">
      <xdr:col>50</xdr:col>
      <xdr:colOff>114300</xdr:colOff>
      <xdr:row>41</xdr:row>
      <xdr:rowOff>19050</xdr:rowOff>
    </xdr:to>
    <xdr:cxnSp macro="">
      <xdr:nvCxnSpPr>
        <xdr:cNvPr id="136" name="直線コネクタ 135"/>
        <xdr:cNvCxnSpPr/>
      </xdr:nvCxnSpPr>
      <xdr:spPr>
        <a:xfrm>
          <a:off x="8750300" y="704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143510</xdr:rowOff>
    </xdr:from>
    <xdr:to xmlns:xdr="http://schemas.openxmlformats.org/drawingml/2006/spreadsheetDrawing">
      <xdr:col>41</xdr:col>
      <xdr:colOff>101600</xdr:colOff>
      <xdr:row>41</xdr:row>
      <xdr:rowOff>73660</xdr:rowOff>
    </xdr:to>
    <xdr:sp macro="" textlink="">
      <xdr:nvSpPr>
        <xdr:cNvPr id="137" name="楕円 136"/>
        <xdr:cNvSpPr/>
      </xdr:nvSpPr>
      <xdr:spPr>
        <a:xfrm>
          <a:off x="781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19050</xdr:rowOff>
    </xdr:from>
    <xdr:to xmlns:xdr="http://schemas.openxmlformats.org/drawingml/2006/spreadsheetDrawing">
      <xdr:col>45</xdr:col>
      <xdr:colOff>177800</xdr:colOff>
      <xdr:row>41</xdr:row>
      <xdr:rowOff>22860</xdr:rowOff>
    </xdr:to>
    <xdr:cxnSp macro="">
      <xdr:nvCxnSpPr>
        <xdr:cNvPr id="138" name="直線コネクタ 137"/>
        <xdr:cNvCxnSpPr/>
      </xdr:nvCxnSpPr>
      <xdr:spPr>
        <a:xfrm flipV="1">
          <a:off x="7861300" y="70485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143510</xdr:rowOff>
    </xdr:from>
    <xdr:to xmlns:xdr="http://schemas.openxmlformats.org/drawingml/2006/spreadsheetDrawing">
      <xdr:col>36</xdr:col>
      <xdr:colOff>165100</xdr:colOff>
      <xdr:row>41</xdr:row>
      <xdr:rowOff>73660</xdr:rowOff>
    </xdr:to>
    <xdr:sp macro="" textlink="">
      <xdr:nvSpPr>
        <xdr:cNvPr id="139" name="楕円 138"/>
        <xdr:cNvSpPr/>
      </xdr:nvSpPr>
      <xdr:spPr>
        <a:xfrm>
          <a:off x="692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22860</xdr:rowOff>
    </xdr:from>
    <xdr:to xmlns:xdr="http://schemas.openxmlformats.org/drawingml/2006/spreadsheetDrawing">
      <xdr:col>41</xdr:col>
      <xdr:colOff>50800</xdr:colOff>
      <xdr:row>41</xdr:row>
      <xdr:rowOff>22860</xdr:rowOff>
    </xdr:to>
    <xdr:cxnSp macro="">
      <xdr:nvCxnSpPr>
        <xdr:cNvPr id="140" name="直線コネクタ 139"/>
        <xdr:cNvCxnSpPr/>
      </xdr:nvCxnSpPr>
      <xdr:spPr>
        <a:xfrm>
          <a:off x="6972300" y="7052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29210</xdr:rowOff>
    </xdr:from>
    <xdr:ext cx="469900" cy="258445"/>
    <xdr:sp macro="" textlink="">
      <xdr:nvSpPr>
        <xdr:cNvPr id="141" name="n_1aveValue【図書館】&#10;一人当たり面積"/>
        <xdr:cNvSpPr txBox="1"/>
      </xdr:nvSpPr>
      <xdr:spPr>
        <a:xfrm>
          <a:off x="9391650" y="6715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33020</xdr:rowOff>
    </xdr:from>
    <xdr:ext cx="469265" cy="259080"/>
    <xdr:sp macro="" textlink="">
      <xdr:nvSpPr>
        <xdr:cNvPr id="142" name="n_2aveValue【図書館】&#10;一人当たり面積"/>
        <xdr:cNvSpPr txBox="1"/>
      </xdr:nvSpPr>
      <xdr:spPr>
        <a:xfrm>
          <a:off x="8515350" y="6719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36830</xdr:rowOff>
    </xdr:from>
    <xdr:ext cx="469265" cy="259080"/>
    <xdr:sp macro="" textlink="">
      <xdr:nvSpPr>
        <xdr:cNvPr id="143" name="n_3aveValue【図書館】&#10;一人当たり面積"/>
        <xdr:cNvSpPr txBox="1"/>
      </xdr:nvSpPr>
      <xdr:spPr>
        <a:xfrm>
          <a:off x="7626350" y="6723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48260</xdr:rowOff>
    </xdr:from>
    <xdr:ext cx="469265" cy="259080"/>
    <xdr:sp macro="" textlink="">
      <xdr:nvSpPr>
        <xdr:cNvPr id="144" name="n_4aveValue【図書館】&#10;一人当たり面積"/>
        <xdr:cNvSpPr txBox="1"/>
      </xdr:nvSpPr>
      <xdr:spPr>
        <a:xfrm>
          <a:off x="6737350" y="6734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60960</xdr:rowOff>
    </xdr:from>
    <xdr:ext cx="469900" cy="259080"/>
    <xdr:sp macro="" textlink="">
      <xdr:nvSpPr>
        <xdr:cNvPr id="145" name="n_1mainValue【図書館】&#10;一人当たり面積"/>
        <xdr:cNvSpPr txBox="1"/>
      </xdr:nvSpPr>
      <xdr:spPr>
        <a:xfrm>
          <a:off x="9391650" y="709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60960</xdr:rowOff>
    </xdr:from>
    <xdr:ext cx="469265" cy="259080"/>
    <xdr:sp macro="" textlink="">
      <xdr:nvSpPr>
        <xdr:cNvPr id="146" name="n_2mainValue【図書館】&#10;一人当たり面積"/>
        <xdr:cNvSpPr txBox="1"/>
      </xdr:nvSpPr>
      <xdr:spPr>
        <a:xfrm>
          <a:off x="8515350" y="709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64770</xdr:rowOff>
    </xdr:from>
    <xdr:ext cx="469265" cy="258445"/>
    <xdr:sp macro="" textlink="">
      <xdr:nvSpPr>
        <xdr:cNvPr id="147" name="n_3mainValue【図書館】&#10;一人当たり面積"/>
        <xdr:cNvSpPr txBox="1"/>
      </xdr:nvSpPr>
      <xdr:spPr>
        <a:xfrm>
          <a:off x="7626350" y="7094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64770</xdr:rowOff>
    </xdr:from>
    <xdr:ext cx="469265" cy="258445"/>
    <xdr:sp macro="" textlink="">
      <xdr:nvSpPr>
        <xdr:cNvPr id="148" name="n_4mainValue【図書館】&#10;一人当たり面積"/>
        <xdr:cNvSpPr txBox="1"/>
      </xdr:nvSpPr>
      <xdr:spPr>
        <a:xfrm>
          <a:off x="6737350" y="7094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140335</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634865" y="957008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1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86995</xdr:rowOff>
    </xdr:from>
    <xdr:ext cx="340360" cy="258445"/>
    <xdr:sp macro="" textlink="">
      <xdr:nvSpPr>
        <xdr:cNvPr id="177" name="【体育館・プール】&#10;有形固定資産減価償却率最大値テキスト"/>
        <xdr:cNvSpPr txBox="1"/>
      </xdr:nvSpPr>
      <xdr:spPr>
        <a:xfrm>
          <a:off x="4673600" y="93452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140335</xdr:rowOff>
    </xdr:from>
    <xdr:to xmlns:xdr="http://schemas.openxmlformats.org/drawingml/2006/spreadsheetDrawing">
      <xdr:col>24</xdr:col>
      <xdr:colOff>152400</xdr:colOff>
      <xdr:row>55</xdr:row>
      <xdr:rowOff>140335</xdr:rowOff>
    </xdr:to>
    <xdr:cxnSp macro="">
      <xdr:nvCxnSpPr>
        <xdr:cNvPr id="178" name="直線コネクタ 177"/>
        <xdr:cNvCxnSpPr/>
      </xdr:nvCxnSpPr>
      <xdr:spPr>
        <a:xfrm>
          <a:off x="4546600" y="957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45720</xdr:rowOff>
    </xdr:from>
    <xdr:ext cx="405130" cy="259080"/>
    <xdr:sp macro="" textlink="">
      <xdr:nvSpPr>
        <xdr:cNvPr id="179" name="【体育館・プール】&#10;有形固定資産減価償却率平均値テキスト"/>
        <xdr:cNvSpPr txBox="1"/>
      </xdr:nvSpPr>
      <xdr:spPr>
        <a:xfrm>
          <a:off x="4673600" y="10332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22860</xdr:rowOff>
    </xdr:from>
    <xdr:to xmlns:xdr="http://schemas.openxmlformats.org/drawingml/2006/spreadsheetDrawing">
      <xdr:col>24</xdr:col>
      <xdr:colOff>114300</xdr:colOff>
      <xdr:row>61</xdr:row>
      <xdr:rowOff>124460</xdr:rowOff>
    </xdr:to>
    <xdr:sp macro="" textlink="">
      <xdr:nvSpPr>
        <xdr:cNvPr id="180" name="フローチャート: 判断 179"/>
        <xdr:cNvSpPr/>
      </xdr:nvSpPr>
      <xdr:spPr>
        <a:xfrm>
          <a:off x="45847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34290</xdr:rowOff>
    </xdr:from>
    <xdr:to xmlns:xdr="http://schemas.openxmlformats.org/drawingml/2006/spreadsheetDrawing">
      <xdr:col>20</xdr:col>
      <xdr:colOff>38100</xdr:colOff>
      <xdr:row>61</xdr:row>
      <xdr:rowOff>135890</xdr:rowOff>
    </xdr:to>
    <xdr:sp macro="" textlink="">
      <xdr:nvSpPr>
        <xdr:cNvPr id="181" name="フローチャート: 判断 180"/>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26035</xdr:rowOff>
    </xdr:from>
    <xdr:to xmlns:xdr="http://schemas.openxmlformats.org/drawingml/2006/spreadsheetDrawing">
      <xdr:col>15</xdr:col>
      <xdr:colOff>101600</xdr:colOff>
      <xdr:row>61</xdr:row>
      <xdr:rowOff>127635</xdr:rowOff>
    </xdr:to>
    <xdr:sp macro="" textlink="">
      <xdr:nvSpPr>
        <xdr:cNvPr id="182" name="フローチャート: 判断 181"/>
        <xdr:cNvSpPr/>
      </xdr:nvSpPr>
      <xdr:spPr>
        <a:xfrm>
          <a:off x="28575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17780</xdr:rowOff>
    </xdr:from>
    <xdr:to xmlns:xdr="http://schemas.openxmlformats.org/drawingml/2006/spreadsheetDrawing">
      <xdr:col>10</xdr:col>
      <xdr:colOff>165100</xdr:colOff>
      <xdr:row>61</xdr:row>
      <xdr:rowOff>119380</xdr:rowOff>
    </xdr:to>
    <xdr:sp macro="" textlink="">
      <xdr:nvSpPr>
        <xdr:cNvPr id="183" name="フローチャート: 判断 182"/>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3175</xdr:rowOff>
    </xdr:from>
    <xdr:to xmlns:xdr="http://schemas.openxmlformats.org/drawingml/2006/spreadsheetDrawing">
      <xdr:col>6</xdr:col>
      <xdr:colOff>38100</xdr:colOff>
      <xdr:row>61</xdr:row>
      <xdr:rowOff>104775</xdr:rowOff>
    </xdr:to>
    <xdr:sp macro="" textlink="">
      <xdr:nvSpPr>
        <xdr:cNvPr id="184" name="フローチャート: 判断 183"/>
        <xdr:cNvSpPr/>
      </xdr:nvSpPr>
      <xdr:spPr>
        <a:xfrm>
          <a:off x="1079500" y="1046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86360</xdr:rowOff>
    </xdr:from>
    <xdr:to xmlns:xdr="http://schemas.openxmlformats.org/drawingml/2006/spreadsheetDrawing">
      <xdr:col>24</xdr:col>
      <xdr:colOff>114300</xdr:colOff>
      <xdr:row>63</xdr:row>
      <xdr:rowOff>16510</xdr:rowOff>
    </xdr:to>
    <xdr:sp macro="" textlink="">
      <xdr:nvSpPr>
        <xdr:cNvPr id="190" name="楕円 189"/>
        <xdr:cNvSpPr/>
      </xdr:nvSpPr>
      <xdr:spPr>
        <a:xfrm>
          <a:off x="4584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64770</xdr:rowOff>
    </xdr:from>
    <xdr:ext cx="405130" cy="258445"/>
    <xdr:sp macro="" textlink="">
      <xdr:nvSpPr>
        <xdr:cNvPr id="191" name="【体育館・プール】&#10;有形固定資産減価償却率該当値テキスト"/>
        <xdr:cNvSpPr txBox="1"/>
      </xdr:nvSpPr>
      <xdr:spPr>
        <a:xfrm>
          <a:off x="4673600" y="1069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169545</xdr:rowOff>
    </xdr:from>
    <xdr:to xmlns:xdr="http://schemas.openxmlformats.org/drawingml/2006/spreadsheetDrawing">
      <xdr:col>20</xdr:col>
      <xdr:colOff>38100</xdr:colOff>
      <xdr:row>63</xdr:row>
      <xdr:rowOff>99695</xdr:rowOff>
    </xdr:to>
    <xdr:sp macro="" textlink="">
      <xdr:nvSpPr>
        <xdr:cNvPr id="192" name="楕円 191"/>
        <xdr:cNvSpPr/>
      </xdr:nvSpPr>
      <xdr:spPr>
        <a:xfrm>
          <a:off x="3746500" y="107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137160</xdr:rowOff>
    </xdr:from>
    <xdr:to xmlns:xdr="http://schemas.openxmlformats.org/drawingml/2006/spreadsheetDrawing">
      <xdr:col>24</xdr:col>
      <xdr:colOff>63500</xdr:colOff>
      <xdr:row>63</xdr:row>
      <xdr:rowOff>48895</xdr:rowOff>
    </xdr:to>
    <xdr:cxnSp macro="">
      <xdr:nvCxnSpPr>
        <xdr:cNvPr id="193" name="直線コネクタ 192"/>
        <xdr:cNvCxnSpPr/>
      </xdr:nvCxnSpPr>
      <xdr:spPr>
        <a:xfrm flipV="1">
          <a:off x="3797300" y="1076706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133985</xdr:rowOff>
    </xdr:from>
    <xdr:to xmlns:xdr="http://schemas.openxmlformats.org/drawingml/2006/spreadsheetDrawing">
      <xdr:col>15</xdr:col>
      <xdr:colOff>101600</xdr:colOff>
      <xdr:row>63</xdr:row>
      <xdr:rowOff>64135</xdr:rowOff>
    </xdr:to>
    <xdr:sp macro="" textlink="">
      <xdr:nvSpPr>
        <xdr:cNvPr id="194" name="楕円 193"/>
        <xdr:cNvSpPr/>
      </xdr:nvSpPr>
      <xdr:spPr>
        <a:xfrm>
          <a:off x="2857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13335</xdr:rowOff>
    </xdr:from>
    <xdr:to xmlns:xdr="http://schemas.openxmlformats.org/drawingml/2006/spreadsheetDrawing">
      <xdr:col>19</xdr:col>
      <xdr:colOff>177800</xdr:colOff>
      <xdr:row>63</xdr:row>
      <xdr:rowOff>48895</xdr:rowOff>
    </xdr:to>
    <xdr:cxnSp macro="">
      <xdr:nvCxnSpPr>
        <xdr:cNvPr id="195" name="直線コネクタ 194"/>
        <xdr:cNvCxnSpPr/>
      </xdr:nvCxnSpPr>
      <xdr:spPr>
        <a:xfrm>
          <a:off x="2908300" y="108146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117475</xdr:rowOff>
    </xdr:from>
    <xdr:to xmlns:xdr="http://schemas.openxmlformats.org/drawingml/2006/spreadsheetDrawing">
      <xdr:col>10</xdr:col>
      <xdr:colOff>165100</xdr:colOff>
      <xdr:row>63</xdr:row>
      <xdr:rowOff>47625</xdr:rowOff>
    </xdr:to>
    <xdr:sp macro="" textlink="">
      <xdr:nvSpPr>
        <xdr:cNvPr id="196" name="楕円 195"/>
        <xdr:cNvSpPr/>
      </xdr:nvSpPr>
      <xdr:spPr>
        <a:xfrm>
          <a:off x="1968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168275</xdr:rowOff>
    </xdr:from>
    <xdr:to xmlns:xdr="http://schemas.openxmlformats.org/drawingml/2006/spreadsheetDrawing">
      <xdr:col>15</xdr:col>
      <xdr:colOff>50800</xdr:colOff>
      <xdr:row>63</xdr:row>
      <xdr:rowOff>13335</xdr:rowOff>
    </xdr:to>
    <xdr:cxnSp macro="">
      <xdr:nvCxnSpPr>
        <xdr:cNvPr id="197" name="直線コネクタ 196"/>
        <xdr:cNvCxnSpPr/>
      </xdr:nvCxnSpPr>
      <xdr:spPr>
        <a:xfrm>
          <a:off x="2019300" y="107981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91440</xdr:rowOff>
    </xdr:from>
    <xdr:to xmlns:xdr="http://schemas.openxmlformats.org/drawingml/2006/spreadsheetDrawing">
      <xdr:col>6</xdr:col>
      <xdr:colOff>38100</xdr:colOff>
      <xdr:row>63</xdr:row>
      <xdr:rowOff>21590</xdr:rowOff>
    </xdr:to>
    <xdr:sp macro="" textlink="">
      <xdr:nvSpPr>
        <xdr:cNvPr id="198" name="楕円 197"/>
        <xdr:cNvSpPr/>
      </xdr:nvSpPr>
      <xdr:spPr>
        <a:xfrm>
          <a:off x="10795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142240</xdr:rowOff>
    </xdr:from>
    <xdr:to xmlns:xdr="http://schemas.openxmlformats.org/drawingml/2006/spreadsheetDrawing">
      <xdr:col>10</xdr:col>
      <xdr:colOff>114300</xdr:colOff>
      <xdr:row>62</xdr:row>
      <xdr:rowOff>168275</xdr:rowOff>
    </xdr:to>
    <xdr:cxnSp macro="">
      <xdr:nvCxnSpPr>
        <xdr:cNvPr id="199" name="直線コネクタ 198"/>
        <xdr:cNvCxnSpPr/>
      </xdr:nvCxnSpPr>
      <xdr:spPr>
        <a:xfrm>
          <a:off x="1130300" y="107721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152400</xdr:rowOff>
    </xdr:from>
    <xdr:ext cx="405130" cy="259080"/>
    <xdr:sp macro="" textlink="">
      <xdr:nvSpPr>
        <xdr:cNvPr id="200" name="n_1aveValue【体育館・プール】&#10;有形固定資産減価償却率"/>
        <xdr:cNvSpPr txBox="1"/>
      </xdr:nvSpPr>
      <xdr:spPr>
        <a:xfrm>
          <a:off x="3582035" y="1026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144145</xdr:rowOff>
    </xdr:from>
    <xdr:ext cx="404495" cy="258445"/>
    <xdr:sp macro="" textlink="">
      <xdr:nvSpPr>
        <xdr:cNvPr id="201" name="n_2aveValue【体育館・プール】&#10;有形固定資産減価償却率"/>
        <xdr:cNvSpPr txBox="1"/>
      </xdr:nvSpPr>
      <xdr:spPr>
        <a:xfrm>
          <a:off x="2705735" y="10259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135890</xdr:rowOff>
    </xdr:from>
    <xdr:ext cx="404495" cy="259080"/>
    <xdr:sp macro="" textlink="">
      <xdr:nvSpPr>
        <xdr:cNvPr id="202" name="n_3aveValue【体育館・プール】&#10;有形固定資産減価償却率"/>
        <xdr:cNvSpPr txBox="1"/>
      </xdr:nvSpPr>
      <xdr:spPr>
        <a:xfrm>
          <a:off x="1816735" y="10251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121285</xdr:rowOff>
    </xdr:from>
    <xdr:ext cx="404495" cy="258445"/>
    <xdr:sp macro="" textlink="">
      <xdr:nvSpPr>
        <xdr:cNvPr id="203" name="n_4aveValue【体育館・プール】&#10;有形固定資産減価償却率"/>
        <xdr:cNvSpPr txBox="1"/>
      </xdr:nvSpPr>
      <xdr:spPr>
        <a:xfrm>
          <a:off x="927735" y="10236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90805</xdr:rowOff>
    </xdr:from>
    <xdr:ext cx="405130" cy="258445"/>
    <xdr:sp macro="" textlink="">
      <xdr:nvSpPr>
        <xdr:cNvPr id="204" name="n_1mainValue【体育館・プール】&#10;有形固定資産減価償却率"/>
        <xdr:cNvSpPr txBox="1"/>
      </xdr:nvSpPr>
      <xdr:spPr>
        <a:xfrm>
          <a:off x="3582035" y="10892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55245</xdr:rowOff>
    </xdr:from>
    <xdr:ext cx="404495" cy="258445"/>
    <xdr:sp macro="" textlink="">
      <xdr:nvSpPr>
        <xdr:cNvPr id="205" name="n_2mainValue【体育館・プール】&#10;有形固定資産減価償却率"/>
        <xdr:cNvSpPr txBox="1"/>
      </xdr:nvSpPr>
      <xdr:spPr>
        <a:xfrm>
          <a:off x="2705735" y="10856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38735</xdr:rowOff>
    </xdr:from>
    <xdr:ext cx="404495" cy="259080"/>
    <xdr:sp macro="" textlink="">
      <xdr:nvSpPr>
        <xdr:cNvPr id="206" name="n_3mainValue【体育館・プール】&#10;有形固定資産減価償却率"/>
        <xdr:cNvSpPr txBox="1"/>
      </xdr:nvSpPr>
      <xdr:spPr>
        <a:xfrm>
          <a:off x="1816735" y="10840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12700</xdr:rowOff>
    </xdr:from>
    <xdr:ext cx="404495" cy="259080"/>
    <xdr:sp macro="" textlink="">
      <xdr:nvSpPr>
        <xdr:cNvPr id="207" name="n_4mainValue【体育館・プール】&#10;有形固定資産減価償却率"/>
        <xdr:cNvSpPr txBox="1"/>
      </xdr:nvSpPr>
      <xdr:spPr>
        <a:xfrm>
          <a:off x="927735" y="10814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9" name="テキスト ボックス 218"/>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21" name="テキスト ボックス 220"/>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3" name="テキスト ボックス 222"/>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5" name="テキスト ボックス 224"/>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7" name="テキスト ボックス 226"/>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9" name="テキスト ボックス 228"/>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63500</xdr:rowOff>
    </xdr:to>
    <xdr:cxnSp macro="">
      <xdr:nvCxnSpPr>
        <xdr:cNvPr id="231" name="直線コネクタ 230"/>
        <xdr:cNvCxnSpPr/>
      </xdr:nvCxnSpPr>
      <xdr:spPr>
        <a:xfrm flipV="1">
          <a:off x="10476865" y="971359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66675</xdr:rowOff>
    </xdr:from>
    <xdr:ext cx="469900" cy="258445"/>
    <xdr:sp macro="" textlink="">
      <xdr:nvSpPr>
        <xdr:cNvPr id="232" name="【体育館・プール】&#10;一人当たり面積最小値テキスト"/>
        <xdr:cNvSpPr txBox="1"/>
      </xdr:nvSpPr>
      <xdr:spPr>
        <a:xfrm>
          <a:off x="10515600" y="11039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63500</xdr:rowOff>
    </xdr:from>
    <xdr:to xmlns:xdr="http://schemas.openxmlformats.org/drawingml/2006/spreadsheetDrawing">
      <xdr:col>55</xdr:col>
      <xdr:colOff>88900</xdr:colOff>
      <xdr:row>64</xdr:row>
      <xdr:rowOff>63500</xdr:rowOff>
    </xdr:to>
    <xdr:cxnSp macro="">
      <xdr:nvCxnSpPr>
        <xdr:cNvPr id="233" name="直線コネクタ 232"/>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469900" cy="259080"/>
    <xdr:sp macro="" textlink="">
      <xdr:nvSpPr>
        <xdr:cNvPr id="234" name="【体育館・プール】&#10;一人当たり面積最大値テキスト"/>
        <xdr:cNvSpPr txBox="1"/>
      </xdr:nvSpPr>
      <xdr:spPr>
        <a:xfrm>
          <a:off x="10515600" y="9488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5" name="直線コネクタ 234"/>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65405</xdr:rowOff>
    </xdr:from>
    <xdr:ext cx="469900" cy="258445"/>
    <xdr:sp macro="" textlink="">
      <xdr:nvSpPr>
        <xdr:cNvPr id="236" name="【体育館・プール】&#10;一人当たり面積平均値テキスト"/>
        <xdr:cNvSpPr txBox="1"/>
      </xdr:nvSpPr>
      <xdr:spPr>
        <a:xfrm>
          <a:off x="10515600" y="105238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42545</xdr:rowOff>
    </xdr:from>
    <xdr:to xmlns:xdr="http://schemas.openxmlformats.org/drawingml/2006/spreadsheetDrawing">
      <xdr:col>55</xdr:col>
      <xdr:colOff>50800</xdr:colOff>
      <xdr:row>62</xdr:row>
      <xdr:rowOff>144145</xdr:rowOff>
    </xdr:to>
    <xdr:sp macro="" textlink="">
      <xdr:nvSpPr>
        <xdr:cNvPr id="237" name="フローチャート: 判断 23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42545</xdr:rowOff>
    </xdr:from>
    <xdr:to xmlns:xdr="http://schemas.openxmlformats.org/drawingml/2006/spreadsheetDrawing">
      <xdr:col>50</xdr:col>
      <xdr:colOff>165100</xdr:colOff>
      <xdr:row>62</xdr:row>
      <xdr:rowOff>144145</xdr:rowOff>
    </xdr:to>
    <xdr:sp macro="" textlink="">
      <xdr:nvSpPr>
        <xdr:cNvPr id="238" name="フローチャート: 判断 23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52070</xdr:rowOff>
    </xdr:from>
    <xdr:to xmlns:xdr="http://schemas.openxmlformats.org/drawingml/2006/spreadsheetDrawing">
      <xdr:col>46</xdr:col>
      <xdr:colOff>38100</xdr:colOff>
      <xdr:row>62</xdr:row>
      <xdr:rowOff>153670</xdr:rowOff>
    </xdr:to>
    <xdr:sp macro="" textlink="">
      <xdr:nvSpPr>
        <xdr:cNvPr id="239" name="フローチャート: 判断 23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57785</xdr:rowOff>
    </xdr:from>
    <xdr:to xmlns:xdr="http://schemas.openxmlformats.org/drawingml/2006/spreadsheetDrawing">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52070</xdr:rowOff>
    </xdr:from>
    <xdr:to xmlns:xdr="http://schemas.openxmlformats.org/drawingml/2006/spreadsheetDrawing">
      <xdr:col>36</xdr:col>
      <xdr:colOff>165100</xdr:colOff>
      <xdr:row>62</xdr:row>
      <xdr:rowOff>153670</xdr:rowOff>
    </xdr:to>
    <xdr:sp macro="" textlink="">
      <xdr:nvSpPr>
        <xdr:cNvPr id="241" name="フローチャート: 判断 240"/>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2" name="テキスト ボックス 24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3" name="テキスト ボックス 24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4" name="テキスト ボックス 24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5" name="テキスト ボックス 24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6" name="テキスト ボックス 24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97790</xdr:rowOff>
    </xdr:from>
    <xdr:to xmlns:xdr="http://schemas.openxmlformats.org/drawingml/2006/spreadsheetDrawing">
      <xdr:col>55</xdr:col>
      <xdr:colOff>50800</xdr:colOff>
      <xdr:row>64</xdr:row>
      <xdr:rowOff>27940</xdr:rowOff>
    </xdr:to>
    <xdr:sp macro="" textlink="">
      <xdr:nvSpPr>
        <xdr:cNvPr id="247" name="楕円 246"/>
        <xdr:cNvSpPr/>
      </xdr:nvSpPr>
      <xdr:spPr>
        <a:xfrm>
          <a:off x="10426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12700</xdr:rowOff>
    </xdr:from>
    <xdr:ext cx="469900" cy="259080"/>
    <xdr:sp macro="" textlink="">
      <xdr:nvSpPr>
        <xdr:cNvPr id="248" name="【体育館・プール】&#10;一人当たり面積該当値テキスト"/>
        <xdr:cNvSpPr txBox="1"/>
      </xdr:nvSpPr>
      <xdr:spPr>
        <a:xfrm>
          <a:off x="10515600" y="1081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99695</xdr:rowOff>
    </xdr:from>
    <xdr:to xmlns:xdr="http://schemas.openxmlformats.org/drawingml/2006/spreadsheetDrawing">
      <xdr:col>50</xdr:col>
      <xdr:colOff>165100</xdr:colOff>
      <xdr:row>64</xdr:row>
      <xdr:rowOff>29845</xdr:rowOff>
    </xdr:to>
    <xdr:sp macro="" textlink="">
      <xdr:nvSpPr>
        <xdr:cNvPr id="249" name="楕円 248"/>
        <xdr:cNvSpPr/>
      </xdr:nvSpPr>
      <xdr:spPr>
        <a:xfrm>
          <a:off x="9588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148590</xdr:rowOff>
    </xdr:from>
    <xdr:to xmlns:xdr="http://schemas.openxmlformats.org/drawingml/2006/spreadsheetDrawing">
      <xdr:col>55</xdr:col>
      <xdr:colOff>0</xdr:colOff>
      <xdr:row>63</xdr:row>
      <xdr:rowOff>150495</xdr:rowOff>
    </xdr:to>
    <xdr:cxnSp macro="">
      <xdr:nvCxnSpPr>
        <xdr:cNvPr id="250" name="直線コネクタ 249"/>
        <xdr:cNvCxnSpPr/>
      </xdr:nvCxnSpPr>
      <xdr:spPr>
        <a:xfrm flipV="1">
          <a:off x="9639300" y="109499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101600</xdr:rowOff>
    </xdr:from>
    <xdr:to xmlns:xdr="http://schemas.openxmlformats.org/drawingml/2006/spreadsheetDrawing">
      <xdr:col>46</xdr:col>
      <xdr:colOff>38100</xdr:colOff>
      <xdr:row>64</xdr:row>
      <xdr:rowOff>31750</xdr:rowOff>
    </xdr:to>
    <xdr:sp macro="" textlink="">
      <xdr:nvSpPr>
        <xdr:cNvPr id="251" name="楕円 250"/>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150495</xdr:rowOff>
    </xdr:from>
    <xdr:to xmlns:xdr="http://schemas.openxmlformats.org/drawingml/2006/spreadsheetDrawing">
      <xdr:col>50</xdr:col>
      <xdr:colOff>114300</xdr:colOff>
      <xdr:row>63</xdr:row>
      <xdr:rowOff>152400</xdr:rowOff>
    </xdr:to>
    <xdr:cxnSp macro="">
      <xdr:nvCxnSpPr>
        <xdr:cNvPr id="252" name="直線コネクタ 251"/>
        <xdr:cNvCxnSpPr/>
      </xdr:nvCxnSpPr>
      <xdr:spPr>
        <a:xfrm flipV="1">
          <a:off x="8750300" y="10951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101600</xdr:rowOff>
    </xdr:from>
    <xdr:to xmlns:xdr="http://schemas.openxmlformats.org/drawingml/2006/spreadsheetDrawing">
      <xdr:col>41</xdr:col>
      <xdr:colOff>101600</xdr:colOff>
      <xdr:row>64</xdr:row>
      <xdr:rowOff>31750</xdr:rowOff>
    </xdr:to>
    <xdr:sp macro="" textlink="">
      <xdr:nvSpPr>
        <xdr:cNvPr id="253" name="楕円 252"/>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152400</xdr:rowOff>
    </xdr:from>
    <xdr:to xmlns:xdr="http://schemas.openxmlformats.org/drawingml/2006/spreadsheetDrawing">
      <xdr:col>45</xdr:col>
      <xdr:colOff>177800</xdr:colOff>
      <xdr:row>63</xdr:row>
      <xdr:rowOff>152400</xdr:rowOff>
    </xdr:to>
    <xdr:cxnSp macro="">
      <xdr:nvCxnSpPr>
        <xdr:cNvPr id="254" name="直線コネクタ 253"/>
        <xdr:cNvCxnSpPr/>
      </xdr:nvCxnSpPr>
      <xdr:spPr>
        <a:xfrm>
          <a:off x="7861300" y="10953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101600</xdr:rowOff>
    </xdr:from>
    <xdr:to xmlns:xdr="http://schemas.openxmlformats.org/drawingml/2006/spreadsheetDrawing">
      <xdr:col>36</xdr:col>
      <xdr:colOff>165100</xdr:colOff>
      <xdr:row>64</xdr:row>
      <xdr:rowOff>31750</xdr:rowOff>
    </xdr:to>
    <xdr:sp macro="" textlink="">
      <xdr:nvSpPr>
        <xdr:cNvPr id="255" name="楕円 254"/>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152400</xdr:rowOff>
    </xdr:from>
    <xdr:to xmlns:xdr="http://schemas.openxmlformats.org/drawingml/2006/spreadsheetDrawing">
      <xdr:col>41</xdr:col>
      <xdr:colOff>50800</xdr:colOff>
      <xdr:row>63</xdr:row>
      <xdr:rowOff>152400</xdr:rowOff>
    </xdr:to>
    <xdr:cxnSp macro="">
      <xdr:nvCxnSpPr>
        <xdr:cNvPr id="256" name="直線コネクタ 255"/>
        <xdr:cNvCxnSpPr/>
      </xdr:nvCxnSpPr>
      <xdr:spPr>
        <a:xfrm>
          <a:off x="6972300" y="10953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160655</xdr:rowOff>
    </xdr:from>
    <xdr:ext cx="469900" cy="259080"/>
    <xdr:sp macro="" textlink="">
      <xdr:nvSpPr>
        <xdr:cNvPr id="257" name="n_1aveValue【体育館・プール】&#10;一人当たり面積"/>
        <xdr:cNvSpPr txBox="1"/>
      </xdr:nvSpPr>
      <xdr:spPr>
        <a:xfrm>
          <a:off x="9391650" y="10447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170180</xdr:rowOff>
    </xdr:from>
    <xdr:ext cx="469265" cy="259080"/>
    <xdr:sp macro="" textlink="">
      <xdr:nvSpPr>
        <xdr:cNvPr id="258" name="n_2aveValue【体育館・プール】&#10;一人当たり面積"/>
        <xdr:cNvSpPr txBox="1"/>
      </xdr:nvSpPr>
      <xdr:spPr>
        <a:xfrm>
          <a:off x="8515350" y="10457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4445</xdr:rowOff>
    </xdr:from>
    <xdr:ext cx="469265" cy="259080"/>
    <xdr:sp macro="" textlink="">
      <xdr:nvSpPr>
        <xdr:cNvPr id="259" name="n_3aveValue【体育館・プール】&#10;一人当たり面積"/>
        <xdr:cNvSpPr txBox="1"/>
      </xdr:nvSpPr>
      <xdr:spPr>
        <a:xfrm>
          <a:off x="7626350" y="10462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170180</xdr:rowOff>
    </xdr:from>
    <xdr:ext cx="469265" cy="259080"/>
    <xdr:sp macro="" textlink="">
      <xdr:nvSpPr>
        <xdr:cNvPr id="260" name="n_4aveValue【体育館・プール】&#10;一人当たり面積"/>
        <xdr:cNvSpPr txBox="1"/>
      </xdr:nvSpPr>
      <xdr:spPr>
        <a:xfrm>
          <a:off x="6737350" y="10457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20955</xdr:rowOff>
    </xdr:from>
    <xdr:ext cx="469900" cy="258445"/>
    <xdr:sp macro="" textlink="">
      <xdr:nvSpPr>
        <xdr:cNvPr id="261" name="n_1mainValue【体育館・プール】&#10;一人当たり面積"/>
        <xdr:cNvSpPr txBox="1"/>
      </xdr:nvSpPr>
      <xdr:spPr>
        <a:xfrm>
          <a:off x="9391650" y="10993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22860</xdr:rowOff>
    </xdr:from>
    <xdr:ext cx="469265" cy="259080"/>
    <xdr:sp macro="" textlink="">
      <xdr:nvSpPr>
        <xdr:cNvPr id="262" name="n_2mainValue【体育館・プール】&#10;一人当たり面積"/>
        <xdr:cNvSpPr txBox="1"/>
      </xdr:nvSpPr>
      <xdr:spPr>
        <a:xfrm>
          <a:off x="8515350" y="10995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22860</xdr:rowOff>
    </xdr:from>
    <xdr:ext cx="469265" cy="259080"/>
    <xdr:sp macro="" textlink="">
      <xdr:nvSpPr>
        <xdr:cNvPr id="263" name="n_3mainValue【体育館・プール】&#10;一人当たり面積"/>
        <xdr:cNvSpPr txBox="1"/>
      </xdr:nvSpPr>
      <xdr:spPr>
        <a:xfrm>
          <a:off x="7626350" y="10995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22860</xdr:rowOff>
    </xdr:from>
    <xdr:ext cx="469265" cy="259080"/>
    <xdr:sp macro="" textlink="">
      <xdr:nvSpPr>
        <xdr:cNvPr id="264" name="n_4mainValue【体育館・プール】&#10;一人当たり面積"/>
        <xdr:cNvSpPr txBox="1"/>
      </xdr:nvSpPr>
      <xdr:spPr>
        <a:xfrm>
          <a:off x="6737350" y="10995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89" name="テキスト ボックス 2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90" name="直線コネクタ 2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291" name="テキスト ボックス 2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2" name="直線コネクタ 2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293" name="テキスト ボックス 292"/>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4" name="直線コネクタ 2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5" name="テキスト ボックス 2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6" name="直線コネクタ 2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297" name="テキスト ボックス 296"/>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8" name="直線コネクタ 2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99" name="テキスト ボックス 2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00" name="直線コネクタ 2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01" name="テキスト ボックス 3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2" name="直線コネクタ 3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03" name="テキスト ボックス 302"/>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4" name="直線コネクタ 3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118745</xdr:rowOff>
    </xdr:from>
    <xdr:to xmlns:xdr="http://schemas.openxmlformats.org/drawingml/2006/spreadsheetDrawing">
      <xdr:col>24</xdr:col>
      <xdr:colOff>62865</xdr:colOff>
      <xdr:row>109</xdr:row>
      <xdr:rowOff>35560</xdr:rowOff>
    </xdr:to>
    <xdr:cxnSp macro="">
      <xdr:nvCxnSpPr>
        <xdr:cNvPr id="306" name="直線コネクタ 305"/>
        <xdr:cNvCxnSpPr/>
      </xdr:nvCxnSpPr>
      <xdr:spPr>
        <a:xfrm flipV="1">
          <a:off x="4634865" y="1726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7"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8" name="直線コネクタ 3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65405</xdr:rowOff>
    </xdr:from>
    <xdr:ext cx="405130" cy="258445"/>
    <xdr:sp macro="" textlink="">
      <xdr:nvSpPr>
        <xdr:cNvPr id="309" name="【市民会館】&#10;有形固定資産減価償却率最大値テキスト"/>
        <xdr:cNvSpPr txBox="1"/>
      </xdr:nvSpPr>
      <xdr:spPr>
        <a:xfrm>
          <a:off x="4673600" y="17038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118745</xdr:rowOff>
    </xdr:from>
    <xdr:to xmlns:xdr="http://schemas.openxmlformats.org/drawingml/2006/spreadsheetDrawing">
      <xdr:col>24</xdr:col>
      <xdr:colOff>152400</xdr:colOff>
      <xdr:row>100</xdr:row>
      <xdr:rowOff>118745</xdr:rowOff>
    </xdr:to>
    <xdr:cxnSp macro="">
      <xdr:nvCxnSpPr>
        <xdr:cNvPr id="310" name="直線コネクタ 309"/>
        <xdr:cNvCxnSpPr/>
      </xdr:nvCxnSpPr>
      <xdr:spPr>
        <a:xfrm>
          <a:off x="4546600" y="1726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30480</xdr:rowOff>
    </xdr:from>
    <xdr:ext cx="405130" cy="258445"/>
    <xdr:sp macro="" textlink="">
      <xdr:nvSpPr>
        <xdr:cNvPr id="311" name="【市民会館】&#10;有形固定資産減価償却率平均値テキスト"/>
        <xdr:cNvSpPr txBox="1"/>
      </xdr:nvSpPr>
      <xdr:spPr>
        <a:xfrm>
          <a:off x="4673600" y="178612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7620</xdr:rowOff>
    </xdr:from>
    <xdr:to xmlns:xdr="http://schemas.openxmlformats.org/drawingml/2006/spreadsheetDrawing">
      <xdr:col>24</xdr:col>
      <xdr:colOff>114300</xdr:colOff>
      <xdr:row>105</xdr:row>
      <xdr:rowOff>109220</xdr:rowOff>
    </xdr:to>
    <xdr:sp macro="" textlink="">
      <xdr:nvSpPr>
        <xdr:cNvPr id="312" name="フローチャート: 判断 311"/>
        <xdr:cNvSpPr/>
      </xdr:nvSpPr>
      <xdr:spPr>
        <a:xfrm>
          <a:off x="4584700" y="1800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139700</xdr:rowOff>
    </xdr:from>
    <xdr:to xmlns:xdr="http://schemas.openxmlformats.org/drawingml/2006/spreadsheetDrawing">
      <xdr:col>20</xdr:col>
      <xdr:colOff>38100</xdr:colOff>
      <xdr:row>105</xdr:row>
      <xdr:rowOff>69850</xdr:rowOff>
    </xdr:to>
    <xdr:sp macro="" textlink="">
      <xdr:nvSpPr>
        <xdr:cNvPr id="313" name="フローチャート: 判断 312"/>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109220</xdr:rowOff>
    </xdr:from>
    <xdr:to xmlns:xdr="http://schemas.openxmlformats.org/drawingml/2006/spreadsheetDrawing">
      <xdr:col>15</xdr:col>
      <xdr:colOff>101600</xdr:colOff>
      <xdr:row>105</xdr:row>
      <xdr:rowOff>38735</xdr:rowOff>
    </xdr:to>
    <xdr:sp macro="" textlink="">
      <xdr:nvSpPr>
        <xdr:cNvPr id="314" name="フローチャート: 判断 313"/>
        <xdr:cNvSpPr/>
      </xdr:nvSpPr>
      <xdr:spPr>
        <a:xfrm>
          <a:off x="2857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109220</xdr:rowOff>
    </xdr:from>
    <xdr:to xmlns:xdr="http://schemas.openxmlformats.org/drawingml/2006/spreadsheetDrawing">
      <xdr:col>10</xdr:col>
      <xdr:colOff>165100</xdr:colOff>
      <xdr:row>105</xdr:row>
      <xdr:rowOff>38735</xdr:rowOff>
    </xdr:to>
    <xdr:sp macro="" textlink="">
      <xdr:nvSpPr>
        <xdr:cNvPr id="315" name="フローチャート: 判断 314"/>
        <xdr:cNvSpPr/>
      </xdr:nvSpPr>
      <xdr:spPr>
        <a:xfrm>
          <a:off x="1968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79375</xdr:rowOff>
    </xdr:from>
    <xdr:to xmlns:xdr="http://schemas.openxmlformats.org/drawingml/2006/spreadsheetDrawing">
      <xdr:col>6</xdr:col>
      <xdr:colOff>38100</xdr:colOff>
      <xdr:row>105</xdr:row>
      <xdr:rowOff>9525</xdr:rowOff>
    </xdr:to>
    <xdr:sp macro="" textlink="">
      <xdr:nvSpPr>
        <xdr:cNvPr id="316" name="フローチャート: 判断 315"/>
        <xdr:cNvSpPr/>
      </xdr:nvSpPr>
      <xdr:spPr>
        <a:xfrm>
          <a:off x="1079500" y="179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7" name="テキスト ボックス 3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8" name="テキスト ボックス 3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9" name="テキスト ボックス 3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20" name="テキスト ボックス 3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21" name="テキスト ボックス 3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108</xdr:row>
      <xdr:rowOff>53340</xdr:rowOff>
    </xdr:from>
    <xdr:to xmlns:xdr="http://schemas.openxmlformats.org/drawingml/2006/spreadsheetDrawing">
      <xdr:col>24</xdr:col>
      <xdr:colOff>114300</xdr:colOff>
      <xdr:row>108</xdr:row>
      <xdr:rowOff>154940</xdr:rowOff>
    </xdr:to>
    <xdr:sp macro="" textlink="">
      <xdr:nvSpPr>
        <xdr:cNvPr id="322" name="楕円 321"/>
        <xdr:cNvSpPr/>
      </xdr:nvSpPr>
      <xdr:spPr>
        <a:xfrm>
          <a:off x="4584700" y="185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139700</xdr:rowOff>
    </xdr:from>
    <xdr:ext cx="405130" cy="259080"/>
    <xdr:sp macro="" textlink="">
      <xdr:nvSpPr>
        <xdr:cNvPr id="323" name="【市民会館】&#10;有形固定資産減価償却率該当値テキスト"/>
        <xdr:cNvSpPr txBox="1"/>
      </xdr:nvSpPr>
      <xdr:spPr>
        <a:xfrm>
          <a:off x="4673600" y="18484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108</xdr:row>
      <xdr:rowOff>45085</xdr:rowOff>
    </xdr:from>
    <xdr:to xmlns:xdr="http://schemas.openxmlformats.org/drawingml/2006/spreadsheetDrawing">
      <xdr:col>20</xdr:col>
      <xdr:colOff>38100</xdr:colOff>
      <xdr:row>108</xdr:row>
      <xdr:rowOff>146685</xdr:rowOff>
    </xdr:to>
    <xdr:sp macro="" textlink="">
      <xdr:nvSpPr>
        <xdr:cNvPr id="324" name="楕円 323"/>
        <xdr:cNvSpPr/>
      </xdr:nvSpPr>
      <xdr:spPr>
        <a:xfrm>
          <a:off x="3746500" y="185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108</xdr:row>
      <xdr:rowOff>95885</xdr:rowOff>
    </xdr:from>
    <xdr:to xmlns:xdr="http://schemas.openxmlformats.org/drawingml/2006/spreadsheetDrawing">
      <xdr:col>24</xdr:col>
      <xdr:colOff>63500</xdr:colOff>
      <xdr:row>108</xdr:row>
      <xdr:rowOff>104140</xdr:rowOff>
    </xdr:to>
    <xdr:cxnSp macro="">
      <xdr:nvCxnSpPr>
        <xdr:cNvPr id="325" name="直線コネクタ 324"/>
        <xdr:cNvCxnSpPr/>
      </xdr:nvCxnSpPr>
      <xdr:spPr>
        <a:xfrm>
          <a:off x="3797300" y="186124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170815</xdr:rowOff>
    </xdr:from>
    <xdr:to xmlns:xdr="http://schemas.openxmlformats.org/drawingml/2006/spreadsheetDrawing">
      <xdr:col>15</xdr:col>
      <xdr:colOff>101600</xdr:colOff>
      <xdr:row>108</xdr:row>
      <xdr:rowOff>100965</xdr:rowOff>
    </xdr:to>
    <xdr:sp macro="" textlink="">
      <xdr:nvSpPr>
        <xdr:cNvPr id="326" name="楕円 325"/>
        <xdr:cNvSpPr/>
      </xdr:nvSpPr>
      <xdr:spPr>
        <a:xfrm>
          <a:off x="2857500" y="185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108</xdr:row>
      <xdr:rowOff>50165</xdr:rowOff>
    </xdr:from>
    <xdr:to xmlns:xdr="http://schemas.openxmlformats.org/drawingml/2006/spreadsheetDrawing">
      <xdr:col>19</xdr:col>
      <xdr:colOff>177800</xdr:colOff>
      <xdr:row>108</xdr:row>
      <xdr:rowOff>95885</xdr:rowOff>
    </xdr:to>
    <xdr:cxnSp macro="">
      <xdr:nvCxnSpPr>
        <xdr:cNvPr id="327" name="直線コネクタ 326"/>
        <xdr:cNvCxnSpPr/>
      </xdr:nvCxnSpPr>
      <xdr:spPr>
        <a:xfrm>
          <a:off x="2908300" y="185667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126365</xdr:rowOff>
    </xdr:from>
    <xdr:to xmlns:xdr="http://schemas.openxmlformats.org/drawingml/2006/spreadsheetDrawing">
      <xdr:col>10</xdr:col>
      <xdr:colOff>165100</xdr:colOff>
      <xdr:row>108</xdr:row>
      <xdr:rowOff>56515</xdr:rowOff>
    </xdr:to>
    <xdr:sp macro="" textlink="">
      <xdr:nvSpPr>
        <xdr:cNvPr id="328" name="楕円 327"/>
        <xdr:cNvSpPr/>
      </xdr:nvSpPr>
      <xdr:spPr>
        <a:xfrm>
          <a:off x="1968500" y="184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108</xdr:row>
      <xdr:rowOff>6350</xdr:rowOff>
    </xdr:from>
    <xdr:to xmlns:xdr="http://schemas.openxmlformats.org/drawingml/2006/spreadsheetDrawing">
      <xdr:col>15</xdr:col>
      <xdr:colOff>50800</xdr:colOff>
      <xdr:row>108</xdr:row>
      <xdr:rowOff>50165</xdr:rowOff>
    </xdr:to>
    <xdr:cxnSp macro="">
      <xdr:nvCxnSpPr>
        <xdr:cNvPr id="329" name="直線コネクタ 328"/>
        <xdr:cNvCxnSpPr/>
      </xdr:nvCxnSpPr>
      <xdr:spPr>
        <a:xfrm>
          <a:off x="2019300" y="185229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88900</xdr:rowOff>
    </xdr:from>
    <xdr:to xmlns:xdr="http://schemas.openxmlformats.org/drawingml/2006/spreadsheetDrawing">
      <xdr:col>6</xdr:col>
      <xdr:colOff>38100</xdr:colOff>
      <xdr:row>108</xdr:row>
      <xdr:rowOff>19050</xdr:rowOff>
    </xdr:to>
    <xdr:sp macro="" textlink="">
      <xdr:nvSpPr>
        <xdr:cNvPr id="330" name="楕円 329"/>
        <xdr:cNvSpPr/>
      </xdr:nvSpPr>
      <xdr:spPr>
        <a:xfrm>
          <a:off x="1079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139700</xdr:rowOff>
    </xdr:from>
    <xdr:to xmlns:xdr="http://schemas.openxmlformats.org/drawingml/2006/spreadsheetDrawing">
      <xdr:col>10</xdr:col>
      <xdr:colOff>114300</xdr:colOff>
      <xdr:row>108</xdr:row>
      <xdr:rowOff>6350</xdr:rowOff>
    </xdr:to>
    <xdr:cxnSp macro="">
      <xdr:nvCxnSpPr>
        <xdr:cNvPr id="331" name="直線コネクタ 330"/>
        <xdr:cNvCxnSpPr/>
      </xdr:nvCxnSpPr>
      <xdr:spPr>
        <a:xfrm>
          <a:off x="1130300" y="184848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86360</xdr:rowOff>
    </xdr:from>
    <xdr:ext cx="405130" cy="258445"/>
    <xdr:sp macro="" textlink="">
      <xdr:nvSpPr>
        <xdr:cNvPr id="332" name="n_1aveValue【市民会館】&#10;有形固定資産減価償却率"/>
        <xdr:cNvSpPr txBox="1"/>
      </xdr:nvSpPr>
      <xdr:spPr>
        <a:xfrm>
          <a:off x="3582035" y="17745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55245</xdr:rowOff>
    </xdr:from>
    <xdr:ext cx="404495" cy="258445"/>
    <xdr:sp macro="" textlink="">
      <xdr:nvSpPr>
        <xdr:cNvPr id="333" name="n_2aveValue【市民会館】&#10;有形固定資産減価償却率"/>
        <xdr:cNvSpPr txBox="1"/>
      </xdr:nvSpPr>
      <xdr:spPr>
        <a:xfrm>
          <a:off x="2705735" y="17714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55245</xdr:rowOff>
    </xdr:from>
    <xdr:ext cx="404495" cy="258445"/>
    <xdr:sp macro="" textlink="">
      <xdr:nvSpPr>
        <xdr:cNvPr id="334" name="n_3aveValue【市民会館】&#10;有形固定資産減価償却率"/>
        <xdr:cNvSpPr txBox="1"/>
      </xdr:nvSpPr>
      <xdr:spPr>
        <a:xfrm>
          <a:off x="1816735" y="17714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26035</xdr:rowOff>
    </xdr:from>
    <xdr:ext cx="404495" cy="259080"/>
    <xdr:sp macro="" textlink="">
      <xdr:nvSpPr>
        <xdr:cNvPr id="335" name="n_4aveValue【市民会館】&#10;有形固定資産減価償却率"/>
        <xdr:cNvSpPr txBox="1"/>
      </xdr:nvSpPr>
      <xdr:spPr>
        <a:xfrm>
          <a:off x="927735" y="17685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137795</xdr:rowOff>
    </xdr:from>
    <xdr:ext cx="405130" cy="259080"/>
    <xdr:sp macro="" textlink="">
      <xdr:nvSpPr>
        <xdr:cNvPr id="336" name="n_1mainValue【市民会館】&#10;有形固定資産減価償却率"/>
        <xdr:cNvSpPr txBox="1"/>
      </xdr:nvSpPr>
      <xdr:spPr>
        <a:xfrm>
          <a:off x="3582035" y="18654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92075</xdr:rowOff>
    </xdr:from>
    <xdr:ext cx="404495" cy="259080"/>
    <xdr:sp macro="" textlink="">
      <xdr:nvSpPr>
        <xdr:cNvPr id="337" name="n_2mainValue【市民会館】&#10;有形固定資産減価償却率"/>
        <xdr:cNvSpPr txBox="1"/>
      </xdr:nvSpPr>
      <xdr:spPr>
        <a:xfrm>
          <a:off x="2705735" y="18608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108</xdr:row>
      <xdr:rowOff>47625</xdr:rowOff>
    </xdr:from>
    <xdr:ext cx="404495" cy="259080"/>
    <xdr:sp macro="" textlink="">
      <xdr:nvSpPr>
        <xdr:cNvPr id="338" name="n_3mainValue【市民会館】&#10;有形固定資産減価償却率"/>
        <xdr:cNvSpPr txBox="1"/>
      </xdr:nvSpPr>
      <xdr:spPr>
        <a:xfrm>
          <a:off x="1816735" y="18564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108</xdr:row>
      <xdr:rowOff>10160</xdr:rowOff>
    </xdr:from>
    <xdr:ext cx="404495" cy="259080"/>
    <xdr:sp macro="" textlink="">
      <xdr:nvSpPr>
        <xdr:cNvPr id="339" name="n_4mainValue【市民会館】&#10;有形固定資産減価償却率"/>
        <xdr:cNvSpPr txBox="1"/>
      </xdr:nvSpPr>
      <xdr:spPr>
        <a:xfrm>
          <a:off x="927735" y="18526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8" name="テキスト ボックス 3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9" name="直線コネクタ 3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50" name="直線コネクタ 3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51" name="テキスト ボックス 350"/>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2" name="直線コネクタ 3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53" name="テキスト ボックス 352"/>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4" name="直線コネクタ 3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5" name="テキスト ボックス 354"/>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6" name="直線コネクタ 3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7" name="テキスト ボックス 356"/>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8" name="直線コネクタ 3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9" name="テキスト ボックス 358"/>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60" name="直線コネクタ 3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61" name="テキスト ボックス 360"/>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76200</xdr:rowOff>
    </xdr:from>
    <xdr:to xmlns:xdr="http://schemas.openxmlformats.org/drawingml/2006/spreadsheetDrawing">
      <xdr:col>54</xdr:col>
      <xdr:colOff>189865</xdr:colOff>
      <xdr:row>108</xdr:row>
      <xdr:rowOff>135255</xdr:rowOff>
    </xdr:to>
    <xdr:cxnSp macro="">
      <xdr:nvCxnSpPr>
        <xdr:cNvPr id="363" name="直線コネクタ 362"/>
        <xdr:cNvCxnSpPr/>
      </xdr:nvCxnSpPr>
      <xdr:spPr>
        <a:xfrm flipV="1">
          <a:off x="10476865" y="1739265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139065</xdr:rowOff>
    </xdr:from>
    <xdr:ext cx="469900" cy="259080"/>
    <xdr:sp macro="" textlink="">
      <xdr:nvSpPr>
        <xdr:cNvPr id="364" name="【市民会館】&#10;一人当たり面積最小値テキスト"/>
        <xdr:cNvSpPr txBox="1"/>
      </xdr:nvSpPr>
      <xdr:spPr>
        <a:xfrm>
          <a:off x="10515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135255</xdr:rowOff>
    </xdr:from>
    <xdr:to xmlns:xdr="http://schemas.openxmlformats.org/drawingml/2006/spreadsheetDrawing">
      <xdr:col>55</xdr:col>
      <xdr:colOff>88900</xdr:colOff>
      <xdr:row>108</xdr:row>
      <xdr:rowOff>135255</xdr:rowOff>
    </xdr:to>
    <xdr:cxnSp macro="">
      <xdr:nvCxnSpPr>
        <xdr:cNvPr id="365" name="直線コネクタ 364"/>
        <xdr:cNvCxnSpPr/>
      </xdr:nvCxnSpPr>
      <xdr:spPr>
        <a:xfrm>
          <a:off x="10388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22860</xdr:rowOff>
    </xdr:from>
    <xdr:ext cx="469900" cy="259080"/>
    <xdr:sp macro="" textlink="">
      <xdr:nvSpPr>
        <xdr:cNvPr id="366" name="【市民会館】&#10;一人当たり面積最大値テキスト"/>
        <xdr:cNvSpPr txBox="1"/>
      </xdr:nvSpPr>
      <xdr:spPr>
        <a:xfrm>
          <a:off x="10515600" y="1716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76200</xdr:rowOff>
    </xdr:from>
    <xdr:to xmlns:xdr="http://schemas.openxmlformats.org/drawingml/2006/spreadsheetDrawing">
      <xdr:col>55</xdr:col>
      <xdr:colOff>88900</xdr:colOff>
      <xdr:row>101</xdr:row>
      <xdr:rowOff>76200</xdr:rowOff>
    </xdr:to>
    <xdr:cxnSp macro="">
      <xdr:nvCxnSpPr>
        <xdr:cNvPr id="367" name="直線コネクタ 366"/>
        <xdr:cNvCxnSpPr/>
      </xdr:nvCxnSpPr>
      <xdr:spPr>
        <a:xfrm>
          <a:off x="10388600" y="1739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4445</xdr:rowOff>
    </xdr:from>
    <xdr:ext cx="469900" cy="259080"/>
    <xdr:sp macro="" textlink="">
      <xdr:nvSpPr>
        <xdr:cNvPr id="368" name="【市民会館】&#10;一人当たり面積平均値テキスト"/>
        <xdr:cNvSpPr txBox="1"/>
      </xdr:nvSpPr>
      <xdr:spPr>
        <a:xfrm>
          <a:off x="10515600" y="1817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153035</xdr:rowOff>
    </xdr:from>
    <xdr:to xmlns:xdr="http://schemas.openxmlformats.org/drawingml/2006/spreadsheetDrawing">
      <xdr:col>55</xdr:col>
      <xdr:colOff>50800</xdr:colOff>
      <xdr:row>107</xdr:row>
      <xdr:rowOff>83185</xdr:rowOff>
    </xdr:to>
    <xdr:sp macro="" textlink="">
      <xdr:nvSpPr>
        <xdr:cNvPr id="369" name="フローチャート: 判断 368"/>
        <xdr:cNvSpPr/>
      </xdr:nvSpPr>
      <xdr:spPr>
        <a:xfrm>
          <a:off x="104267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160655</xdr:rowOff>
    </xdr:from>
    <xdr:to xmlns:xdr="http://schemas.openxmlformats.org/drawingml/2006/spreadsheetDrawing">
      <xdr:col>50</xdr:col>
      <xdr:colOff>165100</xdr:colOff>
      <xdr:row>107</xdr:row>
      <xdr:rowOff>90805</xdr:rowOff>
    </xdr:to>
    <xdr:sp macro="" textlink="">
      <xdr:nvSpPr>
        <xdr:cNvPr id="370" name="フローチャート: 判断 369"/>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164465</xdr:rowOff>
    </xdr:from>
    <xdr:to xmlns:xdr="http://schemas.openxmlformats.org/drawingml/2006/spreadsheetDrawing">
      <xdr:col>46</xdr:col>
      <xdr:colOff>38100</xdr:colOff>
      <xdr:row>107</xdr:row>
      <xdr:rowOff>94615</xdr:rowOff>
    </xdr:to>
    <xdr:sp macro="" textlink="">
      <xdr:nvSpPr>
        <xdr:cNvPr id="371" name="フローチャート: 判断 370"/>
        <xdr:cNvSpPr/>
      </xdr:nvSpPr>
      <xdr:spPr>
        <a:xfrm>
          <a:off x="8699500" y="183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162560</xdr:rowOff>
    </xdr:from>
    <xdr:to xmlns:xdr="http://schemas.openxmlformats.org/drawingml/2006/spreadsheetDrawing">
      <xdr:col>41</xdr:col>
      <xdr:colOff>101600</xdr:colOff>
      <xdr:row>107</xdr:row>
      <xdr:rowOff>92710</xdr:rowOff>
    </xdr:to>
    <xdr:sp macro="" textlink="">
      <xdr:nvSpPr>
        <xdr:cNvPr id="372" name="フローチャート: 判断 371"/>
        <xdr:cNvSpPr/>
      </xdr:nvSpPr>
      <xdr:spPr>
        <a:xfrm>
          <a:off x="7810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145415</xdr:rowOff>
    </xdr:from>
    <xdr:to xmlns:xdr="http://schemas.openxmlformats.org/drawingml/2006/spreadsheetDrawing">
      <xdr:col>36</xdr:col>
      <xdr:colOff>165100</xdr:colOff>
      <xdr:row>107</xdr:row>
      <xdr:rowOff>75565</xdr:rowOff>
    </xdr:to>
    <xdr:sp macro="" textlink="">
      <xdr:nvSpPr>
        <xdr:cNvPr id="373" name="フローチャート: 判断 372"/>
        <xdr:cNvSpPr/>
      </xdr:nvSpPr>
      <xdr:spPr>
        <a:xfrm>
          <a:off x="6921500" y="1831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4" name="テキスト ボックス 3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5" name="テキスト ボックス 3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6" name="テキスト ボックス 3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7" name="テキスト ボックス 3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8" name="テキスト ボックス 3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80645</xdr:rowOff>
    </xdr:from>
    <xdr:to xmlns:xdr="http://schemas.openxmlformats.org/drawingml/2006/spreadsheetDrawing">
      <xdr:col>55</xdr:col>
      <xdr:colOff>50800</xdr:colOff>
      <xdr:row>108</xdr:row>
      <xdr:rowOff>10795</xdr:rowOff>
    </xdr:to>
    <xdr:sp macro="" textlink="">
      <xdr:nvSpPr>
        <xdr:cNvPr id="379" name="楕円 378"/>
        <xdr:cNvSpPr/>
      </xdr:nvSpPr>
      <xdr:spPr>
        <a:xfrm>
          <a:off x="10426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59055</xdr:rowOff>
    </xdr:from>
    <xdr:ext cx="469900" cy="259080"/>
    <xdr:sp macro="" textlink="">
      <xdr:nvSpPr>
        <xdr:cNvPr id="380" name="【市民会館】&#10;一人当たり面積該当値テキスト"/>
        <xdr:cNvSpPr txBox="1"/>
      </xdr:nvSpPr>
      <xdr:spPr>
        <a:xfrm>
          <a:off x="10515600" y="18404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82550</xdr:rowOff>
    </xdr:from>
    <xdr:to xmlns:xdr="http://schemas.openxmlformats.org/drawingml/2006/spreadsheetDrawing">
      <xdr:col>50</xdr:col>
      <xdr:colOff>165100</xdr:colOff>
      <xdr:row>108</xdr:row>
      <xdr:rowOff>12700</xdr:rowOff>
    </xdr:to>
    <xdr:sp macro="" textlink="">
      <xdr:nvSpPr>
        <xdr:cNvPr id="381" name="楕円 380"/>
        <xdr:cNvSpPr/>
      </xdr:nvSpPr>
      <xdr:spPr>
        <a:xfrm>
          <a:off x="958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132080</xdr:rowOff>
    </xdr:from>
    <xdr:to xmlns:xdr="http://schemas.openxmlformats.org/drawingml/2006/spreadsheetDrawing">
      <xdr:col>55</xdr:col>
      <xdr:colOff>0</xdr:colOff>
      <xdr:row>107</xdr:row>
      <xdr:rowOff>133350</xdr:rowOff>
    </xdr:to>
    <xdr:cxnSp macro="">
      <xdr:nvCxnSpPr>
        <xdr:cNvPr id="382" name="直線コネクタ 381"/>
        <xdr:cNvCxnSpPr/>
      </xdr:nvCxnSpPr>
      <xdr:spPr>
        <a:xfrm flipV="1">
          <a:off x="9639300" y="184772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88265</xdr:rowOff>
    </xdr:from>
    <xdr:to xmlns:xdr="http://schemas.openxmlformats.org/drawingml/2006/spreadsheetDrawing">
      <xdr:col>46</xdr:col>
      <xdr:colOff>38100</xdr:colOff>
      <xdr:row>108</xdr:row>
      <xdr:rowOff>18415</xdr:rowOff>
    </xdr:to>
    <xdr:sp macro="" textlink="">
      <xdr:nvSpPr>
        <xdr:cNvPr id="383" name="楕円 382"/>
        <xdr:cNvSpPr/>
      </xdr:nvSpPr>
      <xdr:spPr>
        <a:xfrm>
          <a:off x="8699500" y="184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133350</xdr:rowOff>
    </xdr:from>
    <xdr:to xmlns:xdr="http://schemas.openxmlformats.org/drawingml/2006/spreadsheetDrawing">
      <xdr:col>50</xdr:col>
      <xdr:colOff>114300</xdr:colOff>
      <xdr:row>107</xdr:row>
      <xdr:rowOff>139065</xdr:rowOff>
    </xdr:to>
    <xdr:cxnSp macro="">
      <xdr:nvCxnSpPr>
        <xdr:cNvPr id="384" name="直線コネクタ 383"/>
        <xdr:cNvCxnSpPr/>
      </xdr:nvCxnSpPr>
      <xdr:spPr>
        <a:xfrm flipV="1">
          <a:off x="8750300" y="18478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88265</xdr:rowOff>
    </xdr:from>
    <xdr:to xmlns:xdr="http://schemas.openxmlformats.org/drawingml/2006/spreadsheetDrawing">
      <xdr:col>41</xdr:col>
      <xdr:colOff>101600</xdr:colOff>
      <xdr:row>108</xdr:row>
      <xdr:rowOff>18415</xdr:rowOff>
    </xdr:to>
    <xdr:sp macro="" textlink="">
      <xdr:nvSpPr>
        <xdr:cNvPr id="385" name="楕円 384"/>
        <xdr:cNvSpPr/>
      </xdr:nvSpPr>
      <xdr:spPr>
        <a:xfrm>
          <a:off x="7810500" y="184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139065</xdr:rowOff>
    </xdr:from>
    <xdr:to xmlns:xdr="http://schemas.openxmlformats.org/drawingml/2006/spreadsheetDrawing">
      <xdr:col>45</xdr:col>
      <xdr:colOff>177800</xdr:colOff>
      <xdr:row>107</xdr:row>
      <xdr:rowOff>139065</xdr:rowOff>
    </xdr:to>
    <xdr:cxnSp macro="">
      <xdr:nvCxnSpPr>
        <xdr:cNvPr id="386" name="直線コネクタ 385"/>
        <xdr:cNvCxnSpPr/>
      </xdr:nvCxnSpPr>
      <xdr:spPr>
        <a:xfrm>
          <a:off x="7861300" y="18484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90170</xdr:rowOff>
    </xdr:from>
    <xdr:to xmlns:xdr="http://schemas.openxmlformats.org/drawingml/2006/spreadsheetDrawing">
      <xdr:col>36</xdr:col>
      <xdr:colOff>165100</xdr:colOff>
      <xdr:row>108</xdr:row>
      <xdr:rowOff>20320</xdr:rowOff>
    </xdr:to>
    <xdr:sp macro="" textlink="">
      <xdr:nvSpPr>
        <xdr:cNvPr id="387" name="楕円 386"/>
        <xdr:cNvSpPr/>
      </xdr:nvSpPr>
      <xdr:spPr>
        <a:xfrm>
          <a:off x="6921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139065</xdr:rowOff>
    </xdr:from>
    <xdr:to xmlns:xdr="http://schemas.openxmlformats.org/drawingml/2006/spreadsheetDrawing">
      <xdr:col>41</xdr:col>
      <xdr:colOff>50800</xdr:colOff>
      <xdr:row>107</xdr:row>
      <xdr:rowOff>140970</xdr:rowOff>
    </xdr:to>
    <xdr:cxnSp macro="">
      <xdr:nvCxnSpPr>
        <xdr:cNvPr id="388" name="直線コネクタ 387"/>
        <xdr:cNvCxnSpPr/>
      </xdr:nvCxnSpPr>
      <xdr:spPr>
        <a:xfrm flipV="1">
          <a:off x="6972300" y="184842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107315</xdr:rowOff>
    </xdr:from>
    <xdr:ext cx="469900" cy="259080"/>
    <xdr:sp macro="" textlink="">
      <xdr:nvSpPr>
        <xdr:cNvPr id="389" name="n_1aveValue【市民会館】&#10;一人当たり面積"/>
        <xdr:cNvSpPr txBox="1"/>
      </xdr:nvSpPr>
      <xdr:spPr>
        <a:xfrm>
          <a:off x="9391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111125</xdr:rowOff>
    </xdr:from>
    <xdr:ext cx="469265" cy="258445"/>
    <xdr:sp macro="" textlink="">
      <xdr:nvSpPr>
        <xdr:cNvPr id="390" name="n_2aveValue【市民会館】&#10;一人当たり面積"/>
        <xdr:cNvSpPr txBox="1"/>
      </xdr:nvSpPr>
      <xdr:spPr>
        <a:xfrm>
          <a:off x="8515350" y="18113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109220</xdr:rowOff>
    </xdr:from>
    <xdr:ext cx="469265" cy="258445"/>
    <xdr:sp macro="" textlink="">
      <xdr:nvSpPr>
        <xdr:cNvPr id="391" name="n_3aveValue【市民会館】&#10;一人当たり面積"/>
        <xdr:cNvSpPr txBox="1"/>
      </xdr:nvSpPr>
      <xdr:spPr>
        <a:xfrm>
          <a:off x="7626350" y="18111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92075</xdr:rowOff>
    </xdr:from>
    <xdr:ext cx="469265" cy="259080"/>
    <xdr:sp macro="" textlink="">
      <xdr:nvSpPr>
        <xdr:cNvPr id="392" name="n_4aveValue【市民会館】&#10;一人当たり面積"/>
        <xdr:cNvSpPr txBox="1"/>
      </xdr:nvSpPr>
      <xdr:spPr>
        <a:xfrm>
          <a:off x="6737350" y="18094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3810</xdr:rowOff>
    </xdr:from>
    <xdr:ext cx="469900" cy="259080"/>
    <xdr:sp macro="" textlink="">
      <xdr:nvSpPr>
        <xdr:cNvPr id="393" name="n_1mainValue【市民会館】&#10;一人当たり面積"/>
        <xdr:cNvSpPr txBox="1"/>
      </xdr:nvSpPr>
      <xdr:spPr>
        <a:xfrm>
          <a:off x="9391650" y="1852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9525</xdr:rowOff>
    </xdr:from>
    <xdr:ext cx="469265" cy="258445"/>
    <xdr:sp macro="" textlink="">
      <xdr:nvSpPr>
        <xdr:cNvPr id="394" name="n_2mainValue【市民会館】&#10;一人当たり面積"/>
        <xdr:cNvSpPr txBox="1"/>
      </xdr:nvSpPr>
      <xdr:spPr>
        <a:xfrm>
          <a:off x="8515350" y="18526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9525</xdr:rowOff>
    </xdr:from>
    <xdr:ext cx="469265" cy="258445"/>
    <xdr:sp macro="" textlink="">
      <xdr:nvSpPr>
        <xdr:cNvPr id="395" name="n_3mainValue【市民会館】&#10;一人当たり面積"/>
        <xdr:cNvSpPr txBox="1"/>
      </xdr:nvSpPr>
      <xdr:spPr>
        <a:xfrm>
          <a:off x="7626350" y="18526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11430</xdr:rowOff>
    </xdr:from>
    <xdr:ext cx="469265" cy="259080"/>
    <xdr:sp macro="" textlink="">
      <xdr:nvSpPr>
        <xdr:cNvPr id="396" name="n_4mainValue【市民会館】&#10;一人当たり面積"/>
        <xdr:cNvSpPr txBox="1"/>
      </xdr:nvSpPr>
      <xdr:spPr>
        <a:xfrm>
          <a:off x="6737350" y="18528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8" name="直線コネクタ 40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09" name="テキスト ボックス 408"/>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0" name="直線コネクタ 40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11" name="テキスト ボックス 410"/>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2" name="直線コネクタ 41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3" name="テキスト ボックス 41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4" name="直線コネクタ 41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5" name="テキスト ボックス 41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6" name="直線コネクタ 41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417" name="テキスト ボックス 416"/>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419" name="テキスト ボックス 418"/>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144780</xdr:rowOff>
    </xdr:from>
    <xdr:to xmlns:xdr="http://schemas.openxmlformats.org/drawingml/2006/spreadsheetDrawing">
      <xdr:col>85</xdr:col>
      <xdr:colOff>126365</xdr:colOff>
      <xdr:row>42</xdr:row>
      <xdr:rowOff>38100</xdr:rowOff>
    </xdr:to>
    <xdr:cxnSp macro="">
      <xdr:nvCxnSpPr>
        <xdr:cNvPr id="421" name="直線コネクタ 420"/>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8445"/>
    <xdr:sp macro="" textlink="">
      <xdr:nvSpPr>
        <xdr:cNvPr id="422" name="【一般廃棄物処理施設】&#10;有形固定資産減価償却率最小値テキスト"/>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3" name="直線コネクタ 422"/>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91440</xdr:rowOff>
    </xdr:from>
    <xdr:ext cx="405130" cy="259080"/>
    <xdr:sp macro="" textlink="">
      <xdr:nvSpPr>
        <xdr:cNvPr id="424" name="【一般廃棄物処理施設】&#10;有形固定資産減価償却率最大値テキスト"/>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144780</xdr:rowOff>
    </xdr:from>
    <xdr:to xmlns:xdr="http://schemas.openxmlformats.org/drawingml/2006/spreadsheetDrawing">
      <xdr:col>86</xdr:col>
      <xdr:colOff>25400</xdr:colOff>
      <xdr:row>32</xdr:row>
      <xdr:rowOff>144780</xdr:rowOff>
    </xdr:to>
    <xdr:cxnSp macro="">
      <xdr:nvCxnSpPr>
        <xdr:cNvPr id="425" name="直線コネクタ 424"/>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153035</xdr:rowOff>
    </xdr:from>
    <xdr:ext cx="405130" cy="259080"/>
    <xdr:sp macro="" textlink="">
      <xdr:nvSpPr>
        <xdr:cNvPr id="426" name="【一般廃棄物処理施設】&#10;有形固定資産減価償却率平均値テキスト"/>
        <xdr:cNvSpPr txBox="1"/>
      </xdr:nvSpPr>
      <xdr:spPr>
        <a:xfrm>
          <a:off x="16357600" y="632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130175</xdr:rowOff>
    </xdr:from>
    <xdr:to xmlns:xdr="http://schemas.openxmlformats.org/drawingml/2006/spreadsheetDrawing">
      <xdr:col>85</xdr:col>
      <xdr:colOff>177800</xdr:colOff>
      <xdr:row>38</xdr:row>
      <xdr:rowOff>60325</xdr:rowOff>
    </xdr:to>
    <xdr:sp macro="" textlink="">
      <xdr:nvSpPr>
        <xdr:cNvPr id="427" name="フローチャート: 判断 426"/>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128270</xdr:rowOff>
    </xdr:from>
    <xdr:to xmlns:xdr="http://schemas.openxmlformats.org/drawingml/2006/spreadsheetDrawing">
      <xdr:col>81</xdr:col>
      <xdr:colOff>101600</xdr:colOff>
      <xdr:row>38</xdr:row>
      <xdr:rowOff>58420</xdr:rowOff>
    </xdr:to>
    <xdr:sp macro="" textlink="">
      <xdr:nvSpPr>
        <xdr:cNvPr id="428" name="フローチャート: 判断 42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153035</xdr:rowOff>
    </xdr:from>
    <xdr:to xmlns:xdr="http://schemas.openxmlformats.org/drawingml/2006/spreadsheetDrawing">
      <xdr:col>76</xdr:col>
      <xdr:colOff>165100</xdr:colOff>
      <xdr:row>38</xdr:row>
      <xdr:rowOff>83185</xdr:rowOff>
    </xdr:to>
    <xdr:sp macro="" textlink="">
      <xdr:nvSpPr>
        <xdr:cNvPr id="429" name="フローチャート: 判断 428"/>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154940</xdr:rowOff>
    </xdr:from>
    <xdr:to xmlns:xdr="http://schemas.openxmlformats.org/drawingml/2006/spreadsheetDrawing">
      <xdr:col>72</xdr:col>
      <xdr:colOff>38100</xdr:colOff>
      <xdr:row>38</xdr:row>
      <xdr:rowOff>85090</xdr:rowOff>
    </xdr:to>
    <xdr:sp macro="" textlink="">
      <xdr:nvSpPr>
        <xdr:cNvPr id="430" name="フローチャート: 判断 429"/>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130175</xdr:rowOff>
    </xdr:from>
    <xdr:to xmlns:xdr="http://schemas.openxmlformats.org/drawingml/2006/spreadsheetDrawing">
      <xdr:col>67</xdr:col>
      <xdr:colOff>101600</xdr:colOff>
      <xdr:row>38</xdr:row>
      <xdr:rowOff>60325</xdr:rowOff>
    </xdr:to>
    <xdr:sp macro="" textlink="">
      <xdr:nvSpPr>
        <xdr:cNvPr id="431" name="フローチャート: 判断 430"/>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145415</xdr:rowOff>
    </xdr:from>
    <xdr:to xmlns:xdr="http://schemas.openxmlformats.org/drawingml/2006/spreadsheetDrawing">
      <xdr:col>85</xdr:col>
      <xdr:colOff>177800</xdr:colOff>
      <xdr:row>38</xdr:row>
      <xdr:rowOff>75565</xdr:rowOff>
    </xdr:to>
    <xdr:sp macro="" textlink="">
      <xdr:nvSpPr>
        <xdr:cNvPr id="437" name="楕円 436"/>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123825</xdr:rowOff>
    </xdr:from>
    <xdr:ext cx="405130" cy="258445"/>
    <xdr:sp macro="" textlink="">
      <xdr:nvSpPr>
        <xdr:cNvPr id="438" name="【一般廃棄物処理施設】&#10;有形固定資産減価償却率該当値テキスト"/>
        <xdr:cNvSpPr txBox="1"/>
      </xdr:nvSpPr>
      <xdr:spPr>
        <a:xfrm>
          <a:off x="16357600" y="6467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120650</xdr:rowOff>
    </xdr:from>
    <xdr:to xmlns:xdr="http://schemas.openxmlformats.org/drawingml/2006/spreadsheetDrawing">
      <xdr:col>81</xdr:col>
      <xdr:colOff>101600</xdr:colOff>
      <xdr:row>38</xdr:row>
      <xdr:rowOff>50800</xdr:rowOff>
    </xdr:to>
    <xdr:sp macro="" textlink="">
      <xdr:nvSpPr>
        <xdr:cNvPr id="439" name="楕円 438"/>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0</xdr:rowOff>
    </xdr:from>
    <xdr:to xmlns:xdr="http://schemas.openxmlformats.org/drawingml/2006/spreadsheetDrawing">
      <xdr:col>85</xdr:col>
      <xdr:colOff>127000</xdr:colOff>
      <xdr:row>38</xdr:row>
      <xdr:rowOff>24765</xdr:rowOff>
    </xdr:to>
    <xdr:cxnSp macro="">
      <xdr:nvCxnSpPr>
        <xdr:cNvPr id="440" name="直線コネクタ 439"/>
        <xdr:cNvCxnSpPr/>
      </xdr:nvCxnSpPr>
      <xdr:spPr>
        <a:xfrm>
          <a:off x="15481300" y="651510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36830</xdr:rowOff>
    </xdr:from>
    <xdr:to xmlns:xdr="http://schemas.openxmlformats.org/drawingml/2006/spreadsheetDrawing">
      <xdr:col>76</xdr:col>
      <xdr:colOff>165100</xdr:colOff>
      <xdr:row>37</xdr:row>
      <xdr:rowOff>138430</xdr:rowOff>
    </xdr:to>
    <xdr:sp macro="" textlink="">
      <xdr:nvSpPr>
        <xdr:cNvPr id="441" name="楕円 440"/>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87630</xdr:rowOff>
    </xdr:from>
    <xdr:to xmlns:xdr="http://schemas.openxmlformats.org/drawingml/2006/spreadsheetDrawing">
      <xdr:col>81</xdr:col>
      <xdr:colOff>50800</xdr:colOff>
      <xdr:row>38</xdr:row>
      <xdr:rowOff>0</xdr:rowOff>
    </xdr:to>
    <xdr:cxnSp macro="">
      <xdr:nvCxnSpPr>
        <xdr:cNvPr id="442" name="直線コネクタ 441"/>
        <xdr:cNvCxnSpPr/>
      </xdr:nvCxnSpPr>
      <xdr:spPr>
        <a:xfrm>
          <a:off x="14592300" y="64312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141605</xdr:rowOff>
    </xdr:from>
    <xdr:to xmlns:xdr="http://schemas.openxmlformats.org/drawingml/2006/spreadsheetDrawing">
      <xdr:col>72</xdr:col>
      <xdr:colOff>38100</xdr:colOff>
      <xdr:row>37</xdr:row>
      <xdr:rowOff>71755</xdr:rowOff>
    </xdr:to>
    <xdr:sp macro="" textlink="">
      <xdr:nvSpPr>
        <xdr:cNvPr id="443" name="楕円 442"/>
        <xdr:cNvSpPr/>
      </xdr:nvSpPr>
      <xdr:spPr>
        <a:xfrm>
          <a:off x="13652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20955</xdr:rowOff>
    </xdr:from>
    <xdr:to xmlns:xdr="http://schemas.openxmlformats.org/drawingml/2006/spreadsheetDrawing">
      <xdr:col>76</xdr:col>
      <xdr:colOff>114300</xdr:colOff>
      <xdr:row>37</xdr:row>
      <xdr:rowOff>87630</xdr:rowOff>
    </xdr:to>
    <xdr:cxnSp macro="">
      <xdr:nvCxnSpPr>
        <xdr:cNvPr id="444" name="直線コネクタ 443"/>
        <xdr:cNvCxnSpPr/>
      </xdr:nvCxnSpPr>
      <xdr:spPr>
        <a:xfrm>
          <a:off x="13703300" y="63646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95885</xdr:rowOff>
    </xdr:from>
    <xdr:to xmlns:xdr="http://schemas.openxmlformats.org/drawingml/2006/spreadsheetDrawing">
      <xdr:col>67</xdr:col>
      <xdr:colOff>101600</xdr:colOff>
      <xdr:row>37</xdr:row>
      <xdr:rowOff>26035</xdr:rowOff>
    </xdr:to>
    <xdr:sp macro="" textlink="">
      <xdr:nvSpPr>
        <xdr:cNvPr id="445" name="楕円 444"/>
        <xdr:cNvSpPr/>
      </xdr:nvSpPr>
      <xdr:spPr>
        <a:xfrm>
          <a:off x="12763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146685</xdr:rowOff>
    </xdr:from>
    <xdr:to xmlns:xdr="http://schemas.openxmlformats.org/drawingml/2006/spreadsheetDrawing">
      <xdr:col>71</xdr:col>
      <xdr:colOff>177800</xdr:colOff>
      <xdr:row>37</xdr:row>
      <xdr:rowOff>20955</xdr:rowOff>
    </xdr:to>
    <xdr:cxnSp macro="">
      <xdr:nvCxnSpPr>
        <xdr:cNvPr id="446" name="直線コネクタ 445"/>
        <xdr:cNvCxnSpPr/>
      </xdr:nvCxnSpPr>
      <xdr:spPr>
        <a:xfrm>
          <a:off x="12814300" y="63188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49530</xdr:rowOff>
    </xdr:from>
    <xdr:ext cx="405130" cy="259080"/>
    <xdr:sp macro="" textlink="">
      <xdr:nvSpPr>
        <xdr:cNvPr id="447" name="n_1aveValue【一般廃棄物処理施設】&#10;有形固定資産減価償却率"/>
        <xdr:cNvSpPr txBox="1"/>
      </xdr:nvSpPr>
      <xdr:spPr>
        <a:xfrm>
          <a:off x="15266035" y="656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74930</xdr:rowOff>
    </xdr:from>
    <xdr:ext cx="404495" cy="258445"/>
    <xdr:sp macro="" textlink="">
      <xdr:nvSpPr>
        <xdr:cNvPr id="448" name="n_2aveValue【一般廃棄物処理施設】&#10;有形固定資産減価償却率"/>
        <xdr:cNvSpPr txBox="1"/>
      </xdr:nvSpPr>
      <xdr:spPr>
        <a:xfrm>
          <a:off x="14389735" y="6590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76200</xdr:rowOff>
    </xdr:from>
    <xdr:ext cx="404495" cy="258445"/>
    <xdr:sp macro="" textlink="">
      <xdr:nvSpPr>
        <xdr:cNvPr id="449" name="n_3aveValue【一般廃棄物処理施設】&#10;有形固定資産減価償却率"/>
        <xdr:cNvSpPr txBox="1"/>
      </xdr:nvSpPr>
      <xdr:spPr>
        <a:xfrm>
          <a:off x="13500735" y="6591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52070</xdr:rowOff>
    </xdr:from>
    <xdr:ext cx="404495" cy="258445"/>
    <xdr:sp macro="" textlink="">
      <xdr:nvSpPr>
        <xdr:cNvPr id="450" name="n_4aveValue【一般廃棄物処理施設】&#10;有形固定資産減価償却率"/>
        <xdr:cNvSpPr txBox="1"/>
      </xdr:nvSpPr>
      <xdr:spPr>
        <a:xfrm>
          <a:off x="12611735" y="6567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67310</xdr:rowOff>
    </xdr:from>
    <xdr:ext cx="405130" cy="259080"/>
    <xdr:sp macro="" textlink="">
      <xdr:nvSpPr>
        <xdr:cNvPr id="451" name="n_1mainValue【一般廃棄物処理施設】&#10;有形固定資産減価償却率"/>
        <xdr:cNvSpPr txBox="1"/>
      </xdr:nvSpPr>
      <xdr:spPr>
        <a:xfrm>
          <a:off x="15266035" y="623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154940</xdr:rowOff>
    </xdr:from>
    <xdr:ext cx="404495" cy="258445"/>
    <xdr:sp macro="" textlink="">
      <xdr:nvSpPr>
        <xdr:cNvPr id="452" name="n_2mainValue【一般廃棄物処理施設】&#10;有形固定資産減価償却率"/>
        <xdr:cNvSpPr txBox="1"/>
      </xdr:nvSpPr>
      <xdr:spPr>
        <a:xfrm>
          <a:off x="14389735" y="6155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88265</xdr:rowOff>
    </xdr:from>
    <xdr:ext cx="404495" cy="258445"/>
    <xdr:sp macro="" textlink="">
      <xdr:nvSpPr>
        <xdr:cNvPr id="453" name="n_3mainValue【一般廃棄物処理施設】&#10;有形固定資産減価償却率"/>
        <xdr:cNvSpPr txBox="1"/>
      </xdr:nvSpPr>
      <xdr:spPr>
        <a:xfrm>
          <a:off x="13500735" y="6089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42545</xdr:rowOff>
    </xdr:from>
    <xdr:ext cx="404495" cy="258445"/>
    <xdr:sp macro="" textlink="">
      <xdr:nvSpPr>
        <xdr:cNvPr id="454" name="n_4mainValue【一般廃棄物処理施設】&#10;有形固定資産減価償却率"/>
        <xdr:cNvSpPr txBox="1"/>
      </xdr:nvSpPr>
      <xdr:spPr>
        <a:xfrm>
          <a:off x="12611735" y="6043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3" name="テキスト ボックス 46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5" name="直線コネクタ 46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285" cy="259080"/>
    <xdr:sp macro="" textlink="">
      <xdr:nvSpPr>
        <xdr:cNvPr id="466" name="テキスト ボックス 465"/>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7" name="直線コネクタ 46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995" cy="258445"/>
    <xdr:sp macro="" textlink="">
      <xdr:nvSpPr>
        <xdr:cNvPr id="468" name="テキスト ボックス 467"/>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9" name="直線コネクタ 46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995" cy="259080"/>
    <xdr:sp macro="" textlink="">
      <xdr:nvSpPr>
        <xdr:cNvPr id="470" name="テキスト ボックス 469"/>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1" name="直線コネクタ 47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995" cy="259080"/>
    <xdr:sp macro="" textlink="">
      <xdr:nvSpPr>
        <xdr:cNvPr id="472" name="テキスト ボックス 471"/>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3" name="直線コネクタ 47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995" cy="258445"/>
    <xdr:sp macro="" textlink="">
      <xdr:nvSpPr>
        <xdr:cNvPr id="474" name="テキスト ボックス 473"/>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5" name="直線コネクタ 4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476" name="テキスト ボックス 475"/>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99060</xdr:rowOff>
    </xdr:from>
    <xdr:to xmlns:xdr="http://schemas.openxmlformats.org/drawingml/2006/spreadsheetDrawing">
      <xdr:col>116</xdr:col>
      <xdr:colOff>62865</xdr:colOff>
      <xdr:row>42</xdr:row>
      <xdr:rowOff>29845</xdr:rowOff>
    </xdr:to>
    <xdr:cxnSp macro="">
      <xdr:nvCxnSpPr>
        <xdr:cNvPr id="478" name="直線コネクタ 477"/>
        <xdr:cNvCxnSpPr/>
      </xdr:nvCxnSpPr>
      <xdr:spPr>
        <a:xfrm flipV="1">
          <a:off x="22160865" y="592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33655</xdr:rowOff>
    </xdr:from>
    <xdr:ext cx="469900" cy="258445"/>
    <xdr:sp macro="" textlink="">
      <xdr:nvSpPr>
        <xdr:cNvPr id="479" name="【一般廃棄物処理施設】&#10;一人当たり有形固定資産（償却資産）額最小値テキスト"/>
        <xdr:cNvSpPr txBox="1"/>
      </xdr:nvSpPr>
      <xdr:spPr>
        <a:xfrm>
          <a:off x="22199600" y="7234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29845</xdr:rowOff>
    </xdr:from>
    <xdr:to xmlns:xdr="http://schemas.openxmlformats.org/drawingml/2006/spreadsheetDrawing">
      <xdr:col>116</xdr:col>
      <xdr:colOff>152400</xdr:colOff>
      <xdr:row>42</xdr:row>
      <xdr:rowOff>29845</xdr:rowOff>
    </xdr:to>
    <xdr:cxnSp macro="">
      <xdr:nvCxnSpPr>
        <xdr:cNvPr id="480" name="直線コネクタ 479"/>
        <xdr:cNvCxnSpPr/>
      </xdr:nvCxnSpPr>
      <xdr:spPr>
        <a:xfrm>
          <a:off x="22072600" y="723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45720</xdr:rowOff>
    </xdr:from>
    <xdr:ext cx="598805" cy="259080"/>
    <xdr:sp macro="" textlink="">
      <xdr:nvSpPr>
        <xdr:cNvPr id="481" name="【一般廃棄物処理施設】&#10;一人当たり有形固定資産（償却資産）額最大値テキスト"/>
        <xdr:cNvSpPr txBox="1"/>
      </xdr:nvSpPr>
      <xdr:spPr>
        <a:xfrm>
          <a:off x="22199600" y="5703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99060</xdr:rowOff>
    </xdr:from>
    <xdr:to xmlns:xdr="http://schemas.openxmlformats.org/drawingml/2006/spreadsheetDrawing">
      <xdr:col>116</xdr:col>
      <xdr:colOff>152400</xdr:colOff>
      <xdr:row>34</xdr:row>
      <xdr:rowOff>99060</xdr:rowOff>
    </xdr:to>
    <xdr:cxnSp macro="">
      <xdr:nvCxnSpPr>
        <xdr:cNvPr id="482" name="直線コネクタ 481"/>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132080</xdr:rowOff>
    </xdr:from>
    <xdr:ext cx="534670" cy="258445"/>
    <xdr:sp macro="" textlink="">
      <xdr:nvSpPr>
        <xdr:cNvPr id="483" name="【一般廃棄物処理施設】&#10;一人当たり有形固定資産（償却資産）額平均値テキスト"/>
        <xdr:cNvSpPr txBox="1"/>
      </xdr:nvSpPr>
      <xdr:spPr>
        <a:xfrm>
          <a:off x="22199600" y="68186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153035</xdr:rowOff>
    </xdr:from>
    <xdr:to xmlns:xdr="http://schemas.openxmlformats.org/drawingml/2006/spreadsheetDrawing">
      <xdr:col>116</xdr:col>
      <xdr:colOff>114300</xdr:colOff>
      <xdr:row>40</xdr:row>
      <xdr:rowOff>83185</xdr:rowOff>
    </xdr:to>
    <xdr:sp macro="" textlink="">
      <xdr:nvSpPr>
        <xdr:cNvPr id="484" name="フローチャート: 判断 483"/>
        <xdr:cNvSpPr/>
      </xdr:nvSpPr>
      <xdr:spPr>
        <a:xfrm>
          <a:off x="22110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168275</xdr:rowOff>
    </xdr:from>
    <xdr:to xmlns:xdr="http://schemas.openxmlformats.org/drawingml/2006/spreadsheetDrawing">
      <xdr:col>112</xdr:col>
      <xdr:colOff>38100</xdr:colOff>
      <xdr:row>40</xdr:row>
      <xdr:rowOff>98425</xdr:rowOff>
    </xdr:to>
    <xdr:sp macro="" textlink="">
      <xdr:nvSpPr>
        <xdr:cNvPr id="485" name="フローチャート: 判断 484"/>
        <xdr:cNvSpPr/>
      </xdr:nvSpPr>
      <xdr:spPr>
        <a:xfrm>
          <a:off x="21272500" y="685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31115</xdr:rowOff>
    </xdr:from>
    <xdr:to xmlns:xdr="http://schemas.openxmlformats.org/drawingml/2006/spreadsheetDrawing">
      <xdr:col>107</xdr:col>
      <xdr:colOff>101600</xdr:colOff>
      <xdr:row>40</xdr:row>
      <xdr:rowOff>132715</xdr:rowOff>
    </xdr:to>
    <xdr:sp macro="" textlink="">
      <xdr:nvSpPr>
        <xdr:cNvPr id="486" name="フローチャート: 判断 485"/>
        <xdr:cNvSpPr/>
      </xdr:nvSpPr>
      <xdr:spPr>
        <a:xfrm>
          <a:off x="20383500" y="688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25400</xdr:rowOff>
    </xdr:from>
    <xdr:to xmlns:xdr="http://schemas.openxmlformats.org/drawingml/2006/spreadsheetDrawing">
      <xdr:col>102</xdr:col>
      <xdr:colOff>165100</xdr:colOff>
      <xdr:row>40</xdr:row>
      <xdr:rowOff>127000</xdr:rowOff>
    </xdr:to>
    <xdr:sp macro="" textlink="">
      <xdr:nvSpPr>
        <xdr:cNvPr id="487" name="フローチャート: 判断 486"/>
        <xdr:cNvSpPr/>
      </xdr:nvSpPr>
      <xdr:spPr>
        <a:xfrm>
          <a:off x="19494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43815</xdr:rowOff>
    </xdr:from>
    <xdr:to xmlns:xdr="http://schemas.openxmlformats.org/drawingml/2006/spreadsheetDrawing">
      <xdr:col>98</xdr:col>
      <xdr:colOff>38100</xdr:colOff>
      <xdr:row>40</xdr:row>
      <xdr:rowOff>145415</xdr:rowOff>
    </xdr:to>
    <xdr:sp macro="" textlink="">
      <xdr:nvSpPr>
        <xdr:cNvPr id="488" name="フローチャート: 判断 487"/>
        <xdr:cNvSpPr/>
      </xdr:nvSpPr>
      <xdr:spPr>
        <a:xfrm>
          <a:off x="186055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9" name="テキスト ボックス 4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0" name="テキスト ボックス 4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1" name="テキスト ボックス 4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2" name="テキスト ボックス 4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3" name="テキスト ボックス 4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128270</xdr:rowOff>
    </xdr:from>
    <xdr:to xmlns:xdr="http://schemas.openxmlformats.org/drawingml/2006/spreadsheetDrawing">
      <xdr:col>116</xdr:col>
      <xdr:colOff>114300</xdr:colOff>
      <xdr:row>39</xdr:row>
      <xdr:rowOff>58420</xdr:rowOff>
    </xdr:to>
    <xdr:sp macro="" textlink="">
      <xdr:nvSpPr>
        <xdr:cNvPr id="494" name="楕円 493"/>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151130</xdr:rowOff>
    </xdr:from>
    <xdr:ext cx="598805" cy="259080"/>
    <xdr:sp macro="" textlink="">
      <xdr:nvSpPr>
        <xdr:cNvPr id="495" name="【一般廃棄物処理施設】&#10;一人当たり有形固定資産（償却資産）額該当値テキスト"/>
        <xdr:cNvSpPr txBox="1"/>
      </xdr:nvSpPr>
      <xdr:spPr>
        <a:xfrm>
          <a:off x="22199600" y="6494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138430</xdr:rowOff>
    </xdr:from>
    <xdr:to xmlns:xdr="http://schemas.openxmlformats.org/drawingml/2006/spreadsheetDrawing">
      <xdr:col>112</xdr:col>
      <xdr:colOff>38100</xdr:colOff>
      <xdr:row>39</xdr:row>
      <xdr:rowOff>68580</xdr:rowOff>
    </xdr:to>
    <xdr:sp macro="" textlink="">
      <xdr:nvSpPr>
        <xdr:cNvPr id="496" name="楕円 495"/>
        <xdr:cNvSpPr/>
      </xdr:nvSpPr>
      <xdr:spPr>
        <a:xfrm>
          <a:off x="2127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7620</xdr:rowOff>
    </xdr:from>
    <xdr:to xmlns:xdr="http://schemas.openxmlformats.org/drawingml/2006/spreadsheetDrawing">
      <xdr:col>116</xdr:col>
      <xdr:colOff>63500</xdr:colOff>
      <xdr:row>39</xdr:row>
      <xdr:rowOff>17780</xdr:rowOff>
    </xdr:to>
    <xdr:cxnSp macro="">
      <xdr:nvCxnSpPr>
        <xdr:cNvPr id="497" name="直線コネクタ 496"/>
        <xdr:cNvCxnSpPr/>
      </xdr:nvCxnSpPr>
      <xdr:spPr>
        <a:xfrm flipV="1">
          <a:off x="21323300" y="66941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161290</xdr:rowOff>
    </xdr:from>
    <xdr:to xmlns:xdr="http://schemas.openxmlformats.org/drawingml/2006/spreadsheetDrawing">
      <xdr:col>107</xdr:col>
      <xdr:colOff>101600</xdr:colOff>
      <xdr:row>39</xdr:row>
      <xdr:rowOff>91440</xdr:rowOff>
    </xdr:to>
    <xdr:sp macro="" textlink="">
      <xdr:nvSpPr>
        <xdr:cNvPr id="498" name="楕円 497"/>
        <xdr:cNvSpPr/>
      </xdr:nvSpPr>
      <xdr:spPr>
        <a:xfrm>
          <a:off x="2038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17780</xdr:rowOff>
    </xdr:from>
    <xdr:to xmlns:xdr="http://schemas.openxmlformats.org/drawingml/2006/spreadsheetDrawing">
      <xdr:col>111</xdr:col>
      <xdr:colOff>177800</xdr:colOff>
      <xdr:row>39</xdr:row>
      <xdr:rowOff>40640</xdr:rowOff>
    </xdr:to>
    <xdr:cxnSp macro="">
      <xdr:nvCxnSpPr>
        <xdr:cNvPr id="499" name="直線コネクタ 498"/>
        <xdr:cNvCxnSpPr/>
      </xdr:nvCxnSpPr>
      <xdr:spPr>
        <a:xfrm flipV="1">
          <a:off x="20434300" y="67043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500" name="楕円 49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40640</xdr:rowOff>
    </xdr:from>
    <xdr:to xmlns:xdr="http://schemas.openxmlformats.org/drawingml/2006/spreadsheetDrawing">
      <xdr:col>107</xdr:col>
      <xdr:colOff>50800</xdr:colOff>
      <xdr:row>39</xdr:row>
      <xdr:rowOff>44450</xdr:rowOff>
    </xdr:to>
    <xdr:cxnSp macro="">
      <xdr:nvCxnSpPr>
        <xdr:cNvPr id="501" name="直線コネクタ 500"/>
        <xdr:cNvCxnSpPr/>
      </xdr:nvCxnSpPr>
      <xdr:spPr>
        <a:xfrm flipV="1">
          <a:off x="19545300" y="6727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5080</xdr:rowOff>
    </xdr:from>
    <xdr:to xmlns:xdr="http://schemas.openxmlformats.org/drawingml/2006/spreadsheetDrawing">
      <xdr:col>98</xdr:col>
      <xdr:colOff>38100</xdr:colOff>
      <xdr:row>39</xdr:row>
      <xdr:rowOff>106680</xdr:rowOff>
    </xdr:to>
    <xdr:sp macro="" textlink="">
      <xdr:nvSpPr>
        <xdr:cNvPr id="502" name="楕円 501"/>
        <xdr:cNvSpPr/>
      </xdr:nvSpPr>
      <xdr:spPr>
        <a:xfrm>
          <a:off x="18605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55880</xdr:rowOff>
    </xdr:to>
    <xdr:cxnSp macro="">
      <xdr:nvCxnSpPr>
        <xdr:cNvPr id="503" name="直線コネクタ 502"/>
        <xdr:cNvCxnSpPr/>
      </xdr:nvCxnSpPr>
      <xdr:spPr>
        <a:xfrm flipV="1">
          <a:off x="18656300" y="6731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89535</xdr:rowOff>
    </xdr:from>
    <xdr:ext cx="534670" cy="258445"/>
    <xdr:sp macro="" textlink="">
      <xdr:nvSpPr>
        <xdr:cNvPr id="504" name="n_1aveValue【一般廃棄物処理施設】&#10;一人当たり有形固定資産（償却資産）額"/>
        <xdr:cNvSpPr txBox="1"/>
      </xdr:nvSpPr>
      <xdr:spPr>
        <a:xfrm>
          <a:off x="21043265" y="6947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123825</xdr:rowOff>
    </xdr:from>
    <xdr:ext cx="534035" cy="258445"/>
    <xdr:sp macro="" textlink="">
      <xdr:nvSpPr>
        <xdr:cNvPr id="505" name="n_2aveValue【一般廃棄物処理施設】&#10;一人当たり有形固定資産（償却資産）額"/>
        <xdr:cNvSpPr txBox="1"/>
      </xdr:nvSpPr>
      <xdr:spPr>
        <a:xfrm>
          <a:off x="20166965" y="6981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118110</xdr:rowOff>
    </xdr:from>
    <xdr:ext cx="534035" cy="259080"/>
    <xdr:sp macro="" textlink="">
      <xdr:nvSpPr>
        <xdr:cNvPr id="506" name="n_3aveValue【一般廃棄物処理施設】&#10;一人当たり有形固定資産（償却資産）額"/>
        <xdr:cNvSpPr txBox="1"/>
      </xdr:nvSpPr>
      <xdr:spPr>
        <a:xfrm>
          <a:off x="19277965" y="6976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136525</xdr:rowOff>
    </xdr:from>
    <xdr:ext cx="534035" cy="258445"/>
    <xdr:sp macro="" textlink="">
      <xdr:nvSpPr>
        <xdr:cNvPr id="507" name="n_4aveValue【一般廃棄物処理施設】&#10;一人当たり有形固定資産（償却資産）額"/>
        <xdr:cNvSpPr txBox="1"/>
      </xdr:nvSpPr>
      <xdr:spPr>
        <a:xfrm>
          <a:off x="18388965" y="6994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85090</xdr:rowOff>
    </xdr:from>
    <xdr:ext cx="598170" cy="259080"/>
    <xdr:sp macro="" textlink="">
      <xdr:nvSpPr>
        <xdr:cNvPr id="508" name="n_1mainValue【一般廃棄物処理施設】&#10;一人当たり有形固定資産（償却資産）額"/>
        <xdr:cNvSpPr txBox="1"/>
      </xdr:nvSpPr>
      <xdr:spPr>
        <a:xfrm>
          <a:off x="21010880" y="6428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107950</xdr:rowOff>
    </xdr:from>
    <xdr:ext cx="598170" cy="259080"/>
    <xdr:sp macro="" textlink="">
      <xdr:nvSpPr>
        <xdr:cNvPr id="509" name="n_2mainValue【一般廃棄物処理施設】&#10;一人当たり有形固定資産（償却資産）額"/>
        <xdr:cNvSpPr txBox="1"/>
      </xdr:nvSpPr>
      <xdr:spPr>
        <a:xfrm>
          <a:off x="20134580" y="6451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111760</xdr:rowOff>
    </xdr:from>
    <xdr:ext cx="598170" cy="258445"/>
    <xdr:sp macro="" textlink="">
      <xdr:nvSpPr>
        <xdr:cNvPr id="510" name="n_3mainValue【一般廃棄物処理施設】&#10;一人当たり有形固定資産（償却資産）額"/>
        <xdr:cNvSpPr txBox="1"/>
      </xdr:nvSpPr>
      <xdr:spPr>
        <a:xfrm>
          <a:off x="19245580" y="6455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123190</xdr:rowOff>
    </xdr:from>
    <xdr:ext cx="598170" cy="258445"/>
    <xdr:sp macro="" textlink="">
      <xdr:nvSpPr>
        <xdr:cNvPr id="511" name="n_4mainValue【一般廃棄物処理施設】&#10;一人当たり有形固定資産（償却資産）額"/>
        <xdr:cNvSpPr txBox="1"/>
      </xdr:nvSpPr>
      <xdr:spPr>
        <a:xfrm>
          <a:off x="18356580" y="6466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20" name="テキスト ボックス 519"/>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1" name="直線コネクタ 5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2" name="テキスト ボックス 521"/>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3" name="直線コネクタ 5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4" name="テキスト ボックス 523"/>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5" name="直線コネクタ 5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6" name="テキスト ボックス 5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7" name="直線コネクタ 5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8" name="テキスト ボックス 527"/>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9" name="直線コネクタ 5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30" name="テキスト ボックス 5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31" name="直線コネクタ 5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32" name="テキスト ボックス 531"/>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3" name="直線コネクタ 5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4" name="テキスト ボックス 533"/>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5" name="直線コネクタ 5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32385</xdr:rowOff>
    </xdr:from>
    <xdr:to xmlns:xdr="http://schemas.openxmlformats.org/drawingml/2006/spreadsheetDrawing">
      <xdr:col>85</xdr:col>
      <xdr:colOff>126365</xdr:colOff>
      <xdr:row>64</xdr:row>
      <xdr:rowOff>128905</xdr:rowOff>
    </xdr:to>
    <xdr:cxnSp macro="">
      <xdr:nvCxnSpPr>
        <xdr:cNvPr id="537" name="直線コネクタ 536"/>
        <xdr:cNvCxnSpPr/>
      </xdr:nvCxnSpPr>
      <xdr:spPr>
        <a:xfrm flipV="1">
          <a:off x="16318865" y="9633585"/>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132715</xdr:rowOff>
    </xdr:from>
    <xdr:ext cx="405130" cy="258445"/>
    <xdr:sp macro="" textlink="">
      <xdr:nvSpPr>
        <xdr:cNvPr id="538" name="【保健センター・保健所】&#10;有形固定資産減価償却率最小値テキスト"/>
        <xdr:cNvSpPr txBox="1"/>
      </xdr:nvSpPr>
      <xdr:spPr>
        <a:xfrm>
          <a:off x="16357600" y="11105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128905</xdr:rowOff>
    </xdr:from>
    <xdr:to xmlns:xdr="http://schemas.openxmlformats.org/drawingml/2006/spreadsheetDrawing">
      <xdr:col>86</xdr:col>
      <xdr:colOff>25400</xdr:colOff>
      <xdr:row>64</xdr:row>
      <xdr:rowOff>128905</xdr:rowOff>
    </xdr:to>
    <xdr:cxnSp macro="">
      <xdr:nvCxnSpPr>
        <xdr:cNvPr id="539" name="直線コネクタ 538"/>
        <xdr:cNvCxnSpPr/>
      </xdr:nvCxnSpPr>
      <xdr:spPr>
        <a:xfrm>
          <a:off x="16230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150495</xdr:rowOff>
    </xdr:from>
    <xdr:ext cx="405130" cy="259080"/>
    <xdr:sp macro="" textlink="">
      <xdr:nvSpPr>
        <xdr:cNvPr id="540" name="【保健センター・保健所】&#10;有形固定資産減価償却率最大値テキスト"/>
        <xdr:cNvSpPr txBox="1"/>
      </xdr:nvSpPr>
      <xdr:spPr>
        <a:xfrm>
          <a:off x="16357600" y="9408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32385</xdr:rowOff>
    </xdr:from>
    <xdr:to xmlns:xdr="http://schemas.openxmlformats.org/drawingml/2006/spreadsheetDrawing">
      <xdr:col>86</xdr:col>
      <xdr:colOff>25400</xdr:colOff>
      <xdr:row>56</xdr:row>
      <xdr:rowOff>32385</xdr:rowOff>
    </xdr:to>
    <xdr:cxnSp macro="">
      <xdr:nvCxnSpPr>
        <xdr:cNvPr id="541" name="直線コネクタ 540"/>
        <xdr:cNvCxnSpPr/>
      </xdr:nvCxnSpPr>
      <xdr:spPr>
        <a:xfrm>
          <a:off x="16230600" y="963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15875</xdr:rowOff>
    </xdr:from>
    <xdr:ext cx="405130" cy="259080"/>
    <xdr:sp macro="" textlink="">
      <xdr:nvSpPr>
        <xdr:cNvPr id="542" name="【保健センター・保健所】&#10;有形固定資産減価償却率平均値テキスト"/>
        <xdr:cNvSpPr txBox="1"/>
      </xdr:nvSpPr>
      <xdr:spPr>
        <a:xfrm>
          <a:off x="16357600" y="10302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37465</xdr:rowOff>
    </xdr:from>
    <xdr:to xmlns:xdr="http://schemas.openxmlformats.org/drawingml/2006/spreadsheetDrawing">
      <xdr:col>85</xdr:col>
      <xdr:colOff>177800</xdr:colOff>
      <xdr:row>60</xdr:row>
      <xdr:rowOff>139065</xdr:rowOff>
    </xdr:to>
    <xdr:sp macro="" textlink="">
      <xdr:nvSpPr>
        <xdr:cNvPr id="543" name="フローチャート: 判断 542"/>
        <xdr:cNvSpPr/>
      </xdr:nvSpPr>
      <xdr:spPr>
        <a:xfrm>
          <a:off x="162687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15875</xdr:rowOff>
    </xdr:from>
    <xdr:to xmlns:xdr="http://schemas.openxmlformats.org/drawingml/2006/spreadsheetDrawing">
      <xdr:col>81</xdr:col>
      <xdr:colOff>101600</xdr:colOff>
      <xdr:row>60</xdr:row>
      <xdr:rowOff>117475</xdr:rowOff>
    </xdr:to>
    <xdr:sp macro="" textlink="">
      <xdr:nvSpPr>
        <xdr:cNvPr id="544" name="フローチャート: 判断 543"/>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164465</xdr:rowOff>
    </xdr:from>
    <xdr:to xmlns:xdr="http://schemas.openxmlformats.org/drawingml/2006/spreadsheetDrawing">
      <xdr:col>76</xdr:col>
      <xdr:colOff>165100</xdr:colOff>
      <xdr:row>60</xdr:row>
      <xdr:rowOff>94615</xdr:rowOff>
    </xdr:to>
    <xdr:sp macro="" textlink="">
      <xdr:nvSpPr>
        <xdr:cNvPr id="545" name="フローチャート: 判断 544"/>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151765</xdr:rowOff>
    </xdr:from>
    <xdr:to xmlns:xdr="http://schemas.openxmlformats.org/drawingml/2006/spreadsheetDrawing">
      <xdr:col>72</xdr:col>
      <xdr:colOff>38100</xdr:colOff>
      <xdr:row>60</xdr:row>
      <xdr:rowOff>81915</xdr:rowOff>
    </xdr:to>
    <xdr:sp macro="" textlink="">
      <xdr:nvSpPr>
        <xdr:cNvPr id="546" name="フローチャート: 判断 545"/>
        <xdr:cNvSpPr/>
      </xdr:nvSpPr>
      <xdr:spPr>
        <a:xfrm>
          <a:off x="13652500" y="102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112395</xdr:rowOff>
    </xdr:from>
    <xdr:to xmlns:xdr="http://schemas.openxmlformats.org/drawingml/2006/spreadsheetDrawing">
      <xdr:col>67</xdr:col>
      <xdr:colOff>101600</xdr:colOff>
      <xdr:row>60</xdr:row>
      <xdr:rowOff>42545</xdr:rowOff>
    </xdr:to>
    <xdr:sp macro="" textlink="">
      <xdr:nvSpPr>
        <xdr:cNvPr id="547" name="フローチャート: 判断 546"/>
        <xdr:cNvSpPr/>
      </xdr:nvSpPr>
      <xdr:spPr>
        <a:xfrm>
          <a:off x="12763500" y="102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8" name="テキスト ボックス 54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9" name="テキスト ボックス 54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50" name="テキスト ボックス 54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1" name="テキスト ボックス 55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2" name="テキスト ボックス 55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17780</xdr:rowOff>
    </xdr:from>
    <xdr:to xmlns:xdr="http://schemas.openxmlformats.org/drawingml/2006/spreadsheetDrawing">
      <xdr:col>85</xdr:col>
      <xdr:colOff>177800</xdr:colOff>
      <xdr:row>60</xdr:row>
      <xdr:rowOff>119380</xdr:rowOff>
    </xdr:to>
    <xdr:sp macro="" textlink="">
      <xdr:nvSpPr>
        <xdr:cNvPr id="553" name="楕円 552"/>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40640</xdr:rowOff>
    </xdr:from>
    <xdr:ext cx="405130" cy="258445"/>
    <xdr:sp macro="" textlink="">
      <xdr:nvSpPr>
        <xdr:cNvPr id="554" name="【保健センター・保健所】&#10;有形固定資産減価償却率該当値テキスト"/>
        <xdr:cNvSpPr txBox="1"/>
      </xdr:nvSpPr>
      <xdr:spPr>
        <a:xfrm>
          <a:off x="16357600" y="10156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151765</xdr:rowOff>
    </xdr:from>
    <xdr:to xmlns:xdr="http://schemas.openxmlformats.org/drawingml/2006/spreadsheetDrawing">
      <xdr:col>81</xdr:col>
      <xdr:colOff>101600</xdr:colOff>
      <xdr:row>60</xdr:row>
      <xdr:rowOff>81915</xdr:rowOff>
    </xdr:to>
    <xdr:sp macro="" textlink="">
      <xdr:nvSpPr>
        <xdr:cNvPr id="555" name="楕円 554"/>
        <xdr:cNvSpPr/>
      </xdr:nvSpPr>
      <xdr:spPr>
        <a:xfrm>
          <a:off x="15430500" y="10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31115</xdr:rowOff>
    </xdr:from>
    <xdr:to xmlns:xdr="http://schemas.openxmlformats.org/drawingml/2006/spreadsheetDrawing">
      <xdr:col>85</xdr:col>
      <xdr:colOff>127000</xdr:colOff>
      <xdr:row>60</xdr:row>
      <xdr:rowOff>68580</xdr:rowOff>
    </xdr:to>
    <xdr:cxnSp macro="">
      <xdr:nvCxnSpPr>
        <xdr:cNvPr id="556" name="直線コネクタ 555"/>
        <xdr:cNvCxnSpPr/>
      </xdr:nvCxnSpPr>
      <xdr:spPr>
        <a:xfrm>
          <a:off x="15481300" y="1031811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115570</xdr:rowOff>
    </xdr:from>
    <xdr:to xmlns:xdr="http://schemas.openxmlformats.org/drawingml/2006/spreadsheetDrawing">
      <xdr:col>76</xdr:col>
      <xdr:colOff>165100</xdr:colOff>
      <xdr:row>60</xdr:row>
      <xdr:rowOff>45720</xdr:rowOff>
    </xdr:to>
    <xdr:sp macro="" textlink="">
      <xdr:nvSpPr>
        <xdr:cNvPr id="557" name="楕円 556"/>
        <xdr:cNvSpPr/>
      </xdr:nvSpPr>
      <xdr:spPr>
        <a:xfrm>
          <a:off x="14541500" y="102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166370</xdr:rowOff>
    </xdr:from>
    <xdr:to xmlns:xdr="http://schemas.openxmlformats.org/drawingml/2006/spreadsheetDrawing">
      <xdr:col>81</xdr:col>
      <xdr:colOff>50800</xdr:colOff>
      <xdr:row>60</xdr:row>
      <xdr:rowOff>31115</xdr:rowOff>
    </xdr:to>
    <xdr:cxnSp macro="">
      <xdr:nvCxnSpPr>
        <xdr:cNvPr id="558" name="直線コネクタ 557"/>
        <xdr:cNvCxnSpPr/>
      </xdr:nvCxnSpPr>
      <xdr:spPr>
        <a:xfrm>
          <a:off x="14592300" y="102819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78105</xdr:rowOff>
    </xdr:from>
    <xdr:to xmlns:xdr="http://schemas.openxmlformats.org/drawingml/2006/spreadsheetDrawing">
      <xdr:col>72</xdr:col>
      <xdr:colOff>38100</xdr:colOff>
      <xdr:row>60</xdr:row>
      <xdr:rowOff>8255</xdr:rowOff>
    </xdr:to>
    <xdr:sp macro="" textlink="">
      <xdr:nvSpPr>
        <xdr:cNvPr id="559" name="楕円 558"/>
        <xdr:cNvSpPr/>
      </xdr:nvSpPr>
      <xdr:spPr>
        <a:xfrm>
          <a:off x="136525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128905</xdr:rowOff>
    </xdr:from>
    <xdr:to xmlns:xdr="http://schemas.openxmlformats.org/drawingml/2006/spreadsheetDrawing">
      <xdr:col>76</xdr:col>
      <xdr:colOff>114300</xdr:colOff>
      <xdr:row>59</xdr:row>
      <xdr:rowOff>166370</xdr:rowOff>
    </xdr:to>
    <xdr:cxnSp macro="">
      <xdr:nvCxnSpPr>
        <xdr:cNvPr id="560" name="直線コネクタ 559"/>
        <xdr:cNvCxnSpPr/>
      </xdr:nvCxnSpPr>
      <xdr:spPr>
        <a:xfrm>
          <a:off x="13703300" y="102444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40640</xdr:rowOff>
    </xdr:from>
    <xdr:to xmlns:xdr="http://schemas.openxmlformats.org/drawingml/2006/spreadsheetDrawing">
      <xdr:col>67</xdr:col>
      <xdr:colOff>101600</xdr:colOff>
      <xdr:row>59</xdr:row>
      <xdr:rowOff>142240</xdr:rowOff>
    </xdr:to>
    <xdr:sp macro="" textlink="">
      <xdr:nvSpPr>
        <xdr:cNvPr id="561" name="楕円 560"/>
        <xdr:cNvSpPr/>
      </xdr:nvSpPr>
      <xdr:spPr>
        <a:xfrm>
          <a:off x="12763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91440</xdr:rowOff>
    </xdr:from>
    <xdr:to xmlns:xdr="http://schemas.openxmlformats.org/drawingml/2006/spreadsheetDrawing">
      <xdr:col>71</xdr:col>
      <xdr:colOff>177800</xdr:colOff>
      <xdr:row>59</xdr:row>
      <xdr:rowOff>128905</xdr:rowOff>
    </xdr:to>
    <xdr:cxnSp macro="">
      <xdr:nvCxnSpPr>
        <xdr:cNvPr id="562" name="直線コネクタ 561"/>
        <xdr:cNvCxnSpPr/>
      </xdr:nvCxnSpPr>
      <xdr:spPr>
        <a:xfrm>
          <a:off x="12814300" y="102069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109220</xdr:rowOff>
    </xdr:from>
    <xdr:ext cx="405130" cy="258445"/>
    <xdr:sp macro="" textlink="">
      <xdr:nvSpPr>
        <xdr:cNvPr id="563" name="n_1aveValue【保健センター・保健所】&#10;有形固定資産減価償却率"/>
        <xdr:cNvSpPr txBox="1"/>
      </xdr:nvSpPr>
      <xdr:spPr>
        <a:xfrm>
          <a:off x="15266035" y="10396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86360</xdr:rowOff>
    </xdr:from>
    <xdr:ext cx="404495" cy="258445"/>
    <xdr:sp macro="" textlink="">
      <xdr:nvSpPr>
        <xdr:cNvPr id="564" name="n_2aveValue【保健センター・保健所】&#10;有形固定資産減価償却率"/>
        <xdr:cNvSpPr txBox="1"/>
      </xdr:nvSpPr>
      <xdr:spPr>
        <a:xfrm>
          <a:off x="14389735" y="10373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73025</xdr:rowOff>
    </xdr:from>
    <xdr:ext cx="404495" cy="259080"/>
    <xdr:sp macro="" textlink="">
      <xdr:nvSpPr>
        <xdr:cNvPr id="565" name="n_3aveValue【保健センター・保健所】&#10;有形固定資産減価償却率"/>
        <xdr:cNvSpPr txBox="1"/>
      </xdr:nvSpPr>
      <xdr:spPr>
        <a:xfrm>
          <a:off x="13500735" y="10360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33655</xdr:rowOff>
    </xdr:from>
    <xdr:ext cx="404495" cy="258445"/>
    <xdr:sp macro="" textlink="">
      <xdr:nvSpPr>
        <xdr:cNvPr id="566" name="n_4aveValue【保健センター・保健所】&#10;有形固定資産減価償却率"/>
        <xdr:cNvSpPr txBox="1"/>
      </xdr:nvSpPr>
      <xdr:spPr>
        <a:xfrm>
          <a:off x="12611735" y="10320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98425</xdr:rowOff>
    </xdr:from>
    <xdr:ext cx="405130" cy="258445"/>
    <xdr:sp macro="" textlink="">
      <xdr:nvSpPr>
        <xdr:cNvPr id="567" name="n_1mainValue【保健センター・保健所】&#10;有形固定資産減価償却率"/>
        <xdr:cNvSpPr txBox="1"/>
      </xdr:nvSpPr>
      <xdr:spPr>
        <a:xfrm>
          <a:off x="15266035" y="100425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62230</xdr:rowOff>
    </xdr:from>
    <xdr:ext cx="404495" cy="259080"/>
    <xdr:sp macro="" textlink="">
      <xdr:nvSpPr>
        <xdr:cNvPr id="568" name="n_2mainValue【保健センター・保健所】&#10;有形固定資産減価償却率"/>
        <xdr:cNvSpPr txBox="1"/>
      </xdr:nvSpPr>
      <xdr:spPr>
        <a:xfrm>
          <a:off x="14389735" y="10006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24765</xdr:rowOff>
    </xdr:from>
    <xdr:ext cx="404495" cy="259080"/>
    <xdr:sp macro="" textlink="">
      <xdr:nvSpPr>
        <xdr:cNvPr id="569" name="n_3mainValue【保健センター・保健所】&#10;有形固定資産減価償却率"/>
        <xdr:cNvSpPr txBox="1"/>
      </xdr:nvSpPr>
      <xdr:spPr>
        <a:xfrm>
          <a:off x="13500735" y="9968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158750</xdr:rowOff>
    </xdr:from>
    <xdr:ext cx="404495" cy="259080"/>
    <xdr:sp macro="" textlink="">
      <xdr:nvSpPr>
        <xdr:cNvPr id="570" name="n_4mainValue【保健センター・保健所】&#10;有形固定資産減価償却率"/>
        <xdr:cNvSpPr txBox="1"/>
      </xdr:nvSpPr>
      <xdr:spPr>
        <a:xfrm>
          <a:off x="12611735" y="9931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9" name="テキスト ボックス 57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0" name="直線コネクタ 5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81" name="直線コネクタ 580"/>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6725" cy="259080"/>
    <xdr:sp macro="" textlink="">
      <xdr:nvSpPr>
        <xdr:cNvPr id="582" name="テキスト ボックス 581"/>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83" name="直線コネクタ 582"/>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59080"/>
    <xdr:sp macro="" textlink="">
      <xdr:nvSpPr>
        <xdr:cNvPr id="584" name="テキスト ボックス 583"/>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85" name="直線コネクタ 584"/>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6725" cy="258445"/>
    <xdr:sp macro="" textlink="">
      <xdr:nvSpPr>
        <xdr:cNvPr id="586" name="テキスト ボックス 585"/>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87" name="直線コネクタ 586"/>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6725" cy="259080"/>
    <xdr:sp macro="" textlink="">
      <xdr:nvSpPr>
        <xdr:cNvPr id="588" name="テキスト ボックス 587"/>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89" name="直線コネクタ 588"/>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6725" cy="258445"/>
    <xdr:sp macro="" textlink="">
      <xdr:nvSpPr>
        <xdr:cNvPr id="590" name="テキスト ボックス 589"/>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91" name="直線コネクタ 590"/>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6725" cy="259080"/>
    <xdr:sp macro="" textlink="">
      <xdr:nvSpPr>
        <xdr:cNvPr id="592" name="テキスト ボックス 591"/>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4" name="テキスト ボックス 593"/>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119380</xdr:rowOff>
    </xdr:from>
    <xdr:to xmlns:xdr="http://schemas.openxmlformats.org/drawingml/2006/spreadsheetDrawing">
      <xdr:col>116</xdr:col>
      <xdr:colOff>62865</xdr:colOff>
      <xdr:row>64</xdr:row>
      <xdr:rowOff>120650</xdr:rowOff>
    </xdr:to>
    <xdr:cxnSp macro="">
      <xdr:nvCxnSpPr>
        <xdr:cNvPr id="596" name="直線コネクタ 595"/>
        <xdr:cNvCxnSpPr/>
      </xdr:nvCxnSpPr>
      <xdr:spPr>
        <a:xfrm flipV="1">
          <a:off x="22160865" y="9549130"/>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124460</xdr:rowOff>
    </xdr:from>
    <xdr:ext cx="469900" cy="259080"/>
    <xdr:sp macro="" textlink="">
      <xdr:nvSpPr>
        <xdr:cNvPr id="597" name="【保健センター・保健所】&#10;一人当たり面積最小値テキスト"/>
        <xdr:cNvSpPr txBox="1"/>
      </xdr:nvSpPr>
      <xdr:spPr>
        <a:xfrm>
          <a:off x="22199600" y="1109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120650</xdr:rowOff>
    </xdr:from>
    <xdr:to xmlns:xdr="http://schemas.openxmlformats.org/drawingml/2006/spreadsheetDrawing">
      <xdr:col>116</xdr:col>
      <xdr:colOff>152400</xdr:colOff>
      <xdr:row>64</xdr:row>
      <xdr:rowOff>120650</xdr:rowOff>
    </xdr:to>
    <xdr:cxnSp macro="">
      <xdr:nvCxnSpPr>
        <xdr:cNvPr id="598" name="直線コネクタ 597"/>
        <xdr:cNvCxnSpPr/>
      </xdr:nvCxnSpPr>
      <xdr:spPr>
        <a:xfrm>
          <a:off x="22072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66040</xdr:rowOff>
    </xdr:from>
    <xdr:ext cx="469900" cy="258445"/>
    <xdr:sp macro="" textlink="">
      <xdr:nvSpPr>
        <xdr:cNvPr id="599" name="【保健センター・保健所】&#10;一人当たり面積最大値テキスト"/>
        <xdr:cNvSpPr txBox="1"/>
      </xdr:nvSpPr>
      <xdr:spPr>
        <a:xfrm>
          <a:off x="22199600" y="9324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119380</xdr:rowOff>
    </xdr:from>
    <xdr:to xmlns:xdr="http://schemas.openxmlformats.org/drawingml/2006/spreadsheetDrawing">
      <xdr:col>116</xdr:col>
      <xdr:colOff>152400</xdr:colOff>
      <xdr:row>55</xdr:row>
      <xdr:rowOff>119380</xdr:rowOff>
    </xdr:to>
    <xdr:cxnSp macro="">
      <xdr:nvCxnSpPr>
        <xdr:cNvPr id="600" name="直線コネクタ 599"/>
        <xdr:cNvCxnSpPr/>
      </xdr:nvCxnSpPr>
      <xdr:spPr>
        <a:xfrm>
          <a:off x="22072600" y="954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20955</xdr:rowOff>
    </xdr:from>
    <xdr:ext cx="469900" cy="258445"/>
    <xdr:sp macro="" textlink="">
      <xdr:nvSpPr>
        <xdr:cNvPr id="601" name="【保健センター・保健所】&#10;一人当たり面積平均値テキスト"/>
        <xdr:cNvSpPr txBox="1"/>
      </xdr:nvSpPr>
      <xdr:spPr>
        <a:xfrm>
          <a:off x="22199600" y="10822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42545</xdr:rowOff>
    </xdr:from>
    <xdr:to xmlns:xdr="http://schemas.openxmlformats.org/drawingml/2006/spreadsheetDrawing">
      <xdr:col>116</xdr:col>
      <xdr:colOff>114300</xdr:colOff>
      <xdr:row>63</xdr:row>
      <xdr:rowOff>144145</xdr:rowOff>
    </xdr:to>
    <xdr:sp macro="" textlink="">
      <xdr:nvSpPr>
        <xdr:cNvPr id="602" name="フローチャート: 判断 601"/>
        <xdr:cNvSpPr/>
      </xdr:nvSpPr>
      <xdr:spPr>
        <a:xfrm>
          <a:off x="221107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48895</xdr:rowOff>
    </xdr:from>
    <xdr:to xmlns:xdr="http://schemas.openxmlformats.org/drawingml/2006/spreadsheetDrawing">
      <xdr:col>112</xdr:col>
      <xdr:colOff>38100</xdr:colOff>
      <xdr:row>63</xdr:row>
      <xdr:rowOff>150495</xdr:rowOff>
    </xdr:to>
    <xdr:sp macro="" textlink="">
      <xdr:nvSpPr>
        <xdr:cNvPr id="603" name="フローチャート: 判断 602"/>
        <xdr:cNvSpPr/>
      </xdr:nvSpPr>
      <xdr:spPr>
        <a:xfrm>
          <a:off x="21272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52070</xdr:rowOff>
    </xdr:from>
    <xdr:to xmlns:xdr="http://schemas.openxmlformats.org/drawingml/2006/spreadsheetDrawing">
      <xdr:col>107</xdr:col>
      <xdr:colOff>101600</xdr:colOff>
      <xdr:row>63</xdr:row>
      <xdr:rowOff>153670</xdr:rowOff>
    </xdr:to>
    <xdr:sp macro="" textlink="">
      <xdr:nvSpPr>
        <xdr:cNvPr id="604" name="フローチャート: 判断 603"/>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61595</xdr:rowOff>
    </xdr:from>
    <xdr:to xmlns:xdr="http://schemas.openxmlformats.org/drawingml/2006/spreadsheetDrawing">
      <xdr:col>102</xdr:col>
      <xdr:colOff>165100</xdr:colOff>
      <xdr:row>63</xdr:row>
      <xdr:rowOff>163195</xdr:rowOff>
    </xdr:to>
    <xdr:sp macro="" textlink="">
      <xdr:nvSpPr>
        <xdr:cNvPr id="605" name="フローチャート: 判断 604"/>
        <xdr:cNvSpPr/>
      </xdr:nvSpPr>
      <xdr:spPr>
        <a:xfrm>
          <a:off x="19494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45720</xdr:rowOff>
    </xdr:from>
    <xdr:to xmlns:xdr="http://schemas.openxmlformats.org/drawingml/2006/spreadsheetDrawing">
      <xdr:col>98</xdr:col>
      <xdr:colOff>38100</xdr:colOff>
      <xdr:row>63</xdr:row>
      <xdr:rowOff>147320</xdr:rowOff>
    </xdr:to>
    <xdr:sp macro="" textlink="">
      <xdr:nvSpPr>
        <xdr:cNvPr id="606" name="フローチャート: 判断 605"/>
        <xdr:cNvSpPr/>
      </xdr:nvSpPr>
      <xdr:spPr>
        <a:xfrm>
          <a:off x="18605500" y="1084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7" name="テキスト ボックス 60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8" name="テキスト ボックス 60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9" name="テキスト ボックス 60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10" name="テキスト ボックス 60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11" name="テキスト ボックス 61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115570</xdr:rowOff>
    </xdr:from>
    <xdr:to xmlns:xdr="http://schemas.openxmlformats.org/drawingml/2006/spreadsheetDrawing">
      <xdr:col>116</xdr:col>
      <xdr:colOff>114300</xdr:colOff>
      <xdr:row>63</xdr:row>
      <xdr:rowOff>45720</xdr:rowOff>
    </xdr:to>
    <xdr:sp macro="" textlink="">
      <xdr:nvSpPr>
        <xdr:cNvPr id="612" name="楕円 611"/>
        <xdr:cNvSpPr/>
      </xdr:nvSpPr>
      <xdr:spPr>
        <a:xfrm>
          <a:off x="221107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138430</xdr:rowOff>
    </xdr:from>
    <xdr:ext cx="469900" cy="259080"/>
    <xdr:sp macro="" textlink="">
      <xdr:nvSpPr>
        <xdr:cNvPr id="613" name="【保健センター・保健所】&#10;一人当たり面積該当値テキスト"/>
        <xdr:cNvSpPr txBox="1"/>
      </xdr:nvSpPr>
      <xdr:spPr>
        <a:xfrm>
          <a:off x="22199600" y="1059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118745</xdr:rowOff>
    </xdr:from>
    <xdr:to xmlns:xdr="http://schemas.openxmlformats.org/drawingml/2006/spreadsheetDrawing">
      <xdr:col>112</xdr:col>
      <xdr:colOff>38100</xdr:colOff>
      <xdr:row>63</xdr:row>
      <xdr:rowOff>48895</xdr:rowOff>
    </xdr:to>
    <xdr:sp macro="" textlink="">
      <xdr:nvSpPr>
        <xdr:cNvPr id="614" name="楕円 613"/>
        <xdr:cNvSpPr/>
      </xdr:nvSpPr>
      <xdr:spPr>
        <a:xfrm>
          <a:off x="21272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166370</xdr:rowOff>
    </xdr:from>
    <xdr:to xmlns:xdr="http://schemas.openxmlformats.org/drawingml/2006/spreadsheetDrawing">
      <xdr:col>116</xdr:col>
      <xdr:colOff>63500</xdr:colOff>
      <xdr:row>62</xdr:row>
      <xdr:rowOff>169545</xdr:rowOff>
    </xdr:to>
    <xdr:cxnSp macro="">
      <xdr:nvCxnSpPr>
        <xdr:cNvPr id="615" name="直線コネクタ 614"/>
        <xdr:cNvCxnSpPr/>
      </xdr:nvCxnSpPr>
      <xdr:spPr>
        <a:xfrm flipV="1">
          <a:off x="21323300" y="107962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128905</xdr:rowOff>
    </xdr:from>
    <xdr:to xmlns:xdr="http://schemas.openxmlformats.org/drawingml/2006/spreadsheetDrawing">
      <xdr:col>107</xdr:col>
      <xdr:colOff>101600</xdr:colOff>
      <xdr:row>63</xdr:row>
      <xdr:rowOff>59055</xdr:rowOff>
    </xdr:to>
    <xdr:sp macro="" textlink="">
      <xdr:nvSpPr>
        <xdr:cNvPr id="616" name="楕円 615"/>
        <xdr:cNvSpPr/>
      </xdr:nvSpPr>
      <xdr:spPr>
        <a:xfrm>
          <a:off x="20383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169545</xdr:rowOff>
    </xdr:from>
    <xdr:to xmlns:xdr="http://schemas.openxmlformats.org/drawingml/2006/spreadsheetDrawing">
      <xdr:col>111</xdr:col>
      <xdr:colOff>177800</xdr:colOff>
      <xdr:row>63</xdr:row>
      <xdr:rowOff>8255</xdr:rowOff>
    </xdr:to>
    <xdr:cxnSp macro="">
      <xdr:nvCxnSpPr>
        <xdr:cNvPr id="617" name="直線コネクタ 616"/>
        <xdr:cNvCxnSpPr/>
      </xdr:nvCxnSpPr>
      <xdr:spPr>
        <a:xfrm flipV="1">
          <a:off x="20434300" y="107994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132080</xdr:rowOff>
    </xdr:from>
    <xdr:to xmlns:xdr="http://schemas.openxmlformats.org/drawingml/2006/spreadsheetDrawing">
      <xdr:col>102</xdr:col>
      <xdr:colOff>165100</xdr:colOff>
      <xdr:row>63</xdr:row>
      <xdr:rowOff>62230</xdr:rowOff>
    </xdr:to>
    <xdr:sp macro="" textlink="">
      <xdr:nvSpPr>
        <xdr:cNvPr id="618" name="楕円 617"/>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8255</xdr:rowOff>
    </xdr:from>
    <xdr:to xmlns:xdr="http://schemas.openxmlformats.org/drawingml/2006/spreadsheetDrawing">
      <xdr:col>107</xdr:col>
      <xdr:colOff>50800</xdr:colOff>
      <xdr:row>63</xdr:row>
      <xdr:rowOff>11430</xdr:rowOff>
    </xdr:to>
    <xdr:cxnSp macro="">
      <xdr:nvCxnSpPr>
        <xdr:cNvPr id="619" name="直線コネクタ 618"/>
        <xdr:cNvCxnSpPr/>
      </xdr:nvCxnSpPr>
      <xdr:spPr>
        <a:xfrm flipV="1">
          <a:off x="19545300" y="10809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135255</xdr:rowOff>
    </xdr:from>
    <xdr:to xmlns:xdr="http://schemas.openxmlformats.org/drawingml/2006/spreadsheetDrawing">
      <xdr:col>98</xdr:col>
      <xdr:colOff>38100</xdr:colOff>
      <xdr:row>63</xdr:row>
      <xdr:rowOff>65405</xdr:rowOff>
    </xdr:to>
    <xdr:sp macro="" textlink="">
      <xdr:nvSpPr>
        <xdr:cNvPr id="620" name="楕円 619"/>
        <xdr:cNvSpPr/>
      </xdr:nvSpPr>
      <xdr:spPr>
        <a:xfrm>
          <a:off x="18605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11430</xdr:rowOff>
    </xdr:from>
    <xdr:to xmlns:xdr="http://schemas.openxmlformats.org/drawingml/2006/spreadsheetDrawing">
      <xdr:col>102</xdr:col>
      <xdr:colOff>114300</xdr:colOff>
      <xdr:row>63</xdr:row>
      <xdr:rowOff>14605</xdr:rowOff>
    </xdr:to>
    <xdr:cxnSp macro="">
      <xdr:nvCxnSpPr>
        <xdr:cNvPr id="621" name="直線コネクタ 620"/>
        <xdr:cNvCxnSpPr/>
      </xdr:nvCxnSpPr>
      <xdr:spPr>
        <a:xfrm flipV="1">
          <a:off x="18656300" y="108127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141605</xdr:rowOff>
    </xdr:from>
    <xdr:ext cx="469900" cy="259080"/>
    <xdr:sp macro="" textlink="">
      <xdr:nvSpPr>
        <xdr:cNvPr id="622" name="n_1aveValue【保健センター・保健所】&#10;一人当たり面積"/>
        <xdr:cNvSpPr txBox="1"/>
      </xdr:nvSpPr>
      <xdr:spPr>
        <a:xfrm>
          <a:off x="21075650" y="1094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144780</xdr:rowOff>
    </xdr:from>
    <xdr:ext cx="469265" cy="258445"/>
    <xdr:sp macro="" textlink="">
      <xdr:nvSpPr>
        <xdr:cNvPr id="623" name="n_2aveValue【保健センター・保健所】&#10;一人当たり面積"/>
        <xdr:cNvSpPr txBox="1"/>
      </xdr:nvSpPr>
      <xdr:spPr>
        <a:xfrm>
          <a:off x="20199350" y="10946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154940</xdr:rowOff>
    </xdr:from>
    <xdr:ext cx="469265" cy="258445"/>
    <xdr:sp macro="" textlink="">
      <xdr:nvSpPr>
        <xdr:cNvPr id="624" name="n_3aveValue【保健センター・保健所】&#10;一人当たり面積"/>
        <xdr:cNvSpPr txBox="1"/>
      </xdr:nvSpPr>
      <xdr:spPr>
        <a:xfrm>
          <a:off x="19310350" y="10956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138430</xdr:rowOff>
    </xdr:from>
    <xdr:ext cx="469265" cy="259080"/>
    <xdr:sp macro="" textlink="">
      <xdr:nvSpPr>
        <xdr:cNvPr id="625" name="n_4aveValue【保健センター・保健所】&#10;一人当たり面積"/>
        <xdr:cNvSpPr txBox="1"/>
      </xdr:nvSpPr>
      <xdr:spPr>
        <a:xfrm>
          <a:off x="18421350" y="10939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65405</xdr:rowOff>
    </xdr:from>
    <xdr:ext cx="469900" cy="258445"/>
    <xdr:sp macro="" textlink="">
      <xdr:nvSpPr>
        <xdr:cNvPr id="626" name="n_1mainValue【保健センター・保健所】&#10;一人当たり面積"/>
        <xdr:cNvSpPr txBox="1"/>
      </xdr:nvSpPr>
      <xdr:spPr>
        <a:xfrm>
          <a:off x="21075650" y="105238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75565</xdr:rowOff>
    </xdr:from>
    <xdr:ext cx="469265" cy="258445"/>
    <xdr:sp macro="" textlink="">
      <xdr:nvSpPr>
        <xdr:cNvPr id="627" name="n_2mainValue【保健センター・保健所】&#10;一人当たり面積"/>
        <xdr:cNvSpPr txBox="1"/>
      </xdr:nvSpPr>
      <xdr:spPr>
        <a:xfrm>
          <a:off x="20199350" y="10534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78740</xdr:rowOff>
    </xdr:from>
    <xdr:ext cx="469265" cy="259080"/>
    <xdr:sp macro="" textlink="">
      <xdr:nvSpPr>
        <xdr:cNvPr id="628" name="n_3mainValue【保健センター・保健所】&#10;一人当たり面積"/>
        <xdr:cNvSpPr txBox="1"/>
      </xdr:nvSpPr>
      <xdr:spPr>
        <a:xfrm>
          <a:off x="19310350" y="1053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81915</xdr:rowOff>
    </xdr:from>
    <xdr:ext cx="469265" cy="259080"/>
    <xdr:sp macro="" textlink="">
      <xdr:nvSpPr>
        <xdr:cNvPr id="629" name="n_4mainValue【保健センター・保健所】&#10;一人当たり面積"/>
        <xdr:cNvSpPr txBox="1"/>
      </xdr:nvSpPr>
      <xdr:spPr>
        <a:xfrm>
          <a:off x="18421350" y="10540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8" name="テキスト ボックス 637"/>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9" name="直線コネクタ 63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40" name="テキスト ボックス 639"/>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41" name="直線コネクタ 64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42" name="テキスト ボックス 641"/>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3" name="直線コネクタ 64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4" name="テキスト ボックス 64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5" name="直線コネクタ 64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6" name="テキスト ボックス 64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7" name="直線コネクタ 64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8" name="テキスト ボックス 647"/>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9" name="直線コネクタ 64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50" name="テキスト ボックス 649"/>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1" name="直線コネクタ 6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652" name="テキスト ボックス 651"/>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36195</xdr:rowOff>
    </xdr:from>
    <xdr:to xmlns:xdr="http://schemas.openxmlformats.org/drawingml/2006/spreadsheetDrawing">
      <xdr:col>85</xdr:col>
      <xdr:colOff>126365</xdr:colOff>
      <xdr:row>86</xdr:row>
      <xdr:rowOff>114300</xdr:rowOff>
    </xdr:to>
    <xdr:cxnSp macro="">
      <xdr:nvCxnSpPr>
        <xdr:cNvPr id="654" name="直線コネクタ 653"/>
        <xdr:cNvCxnSpPr/>
      </xdr:nvCxnSpPr>
      <xdr:spPr>
        <a:xfrm flipV="1">
          <a:off x="16318865" y="13237845"/>
          <a:ext cx="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55"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56" name="直線コネクタ 655"/>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154940</xdr:rowOff>
    </xdr:from>
    <xdr:ext cx="405130" cy="258445"/>
    <xdr:sp macro="" textlink="">
      <xdr:nvSpPr>
        <xdr:cNvPr id="657" name="【消防施設】&#10;有形固定資産減価償却率最大値テキスト"/>
        <xdr:cNvSpPr txBox="1"/>
      </xdr:nvSpPr>
      <xdr:spPr>
        <a:xfrm>
          <a:off x="16357600" y="13013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36195</xdr:rowOff>
    </xdr:from>
    <xdr:to xmlns:xdr="http://schemas.openxmlformats.org/drawingml/2006/spreadsheetDrawing">
      <xdr:col>86</xdr:col>
      <xdr:colOff>25400</xdr:colOff>
      <xdr:row>77</xdr:row>
      <xdr:rowOff>36195</xdr:rowOff>
    </xdr:to>
    <xdr:cxnSp macro="">
      <xdr:nvCxnSpPr>
        <xdr:cNvPr id="658" name="直線コネクタ 657"/>
        <xdr:cNvCxnSpPr/>
      </xdr:nvCxnSpPr>
      <xdr:spPr>
        <a:xfrm>
          <a:off x="16230600" y="13237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160020</xdr:rowOff>
    </xdr:from>
    <xdr:ext cx="405130" cy="259080"/>
    <xdr:sp macro="" textlink="">
      <xdr:nvSpPr>
        <xdr:cNvPr id="659" name="【消防施設】&#10;有形固定資産減価償却率平均値テキスト"/>
        <xdr:cNvSpPr txBox="1"/>
      </xdr:nvSpPr>
      <xdr:spPr>
        <a:xfrm>
          <a:off x="16357600" y="14047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10160</xdr:rowOff>
    </xdr:from>
    <xdr:to xmlns:xdr="http://schemas.openxmlformats.org/drawingml/2006/spreadsheetDrawing">
      <xdr:col>85</xdr:col>
      <xdr:colOff>177800</xdr:colOff>
      <xdr:row>82</xdr:row>
      <xdr:rowOff>111760</xdr:rowOff>
    </xdr:to>
    <xdr:sp macro="" textlink="">
      <xdr:nvSpPr>
        <xdr:cNvPr id="660" name="フローチャート: 判断 659"/>
        <xdr:cNvSpPr/>
      </xdr:nvSpPr>
      <xdr:spPr>
        <a:xfrm>
          <a:off x="162687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164465</xdr:rowOff>
    </xdr:from>
    <xdr:to xmlns:xdr="http://schemas.openxmlformats.org/drawingml/2006/spreadsheetDrawing">
      <xdr:col>81</xdr:col>
      <xdr:colOff>101600</xdr:colOff>
      <xdr:row>82</xdr:row>
      <xdr:rowOff>94615</xdr:rowOff>
    </xdr:to>
    <xdr:sp macro="" textlink="">
      <xdr:nvSpPr>
        <xdr:cNvPr id="661" name="フローチャート: 判断 660"/>
        <xdr:cNvSpPr/>
      </xdr:nvSpPr>
      <xdr:spPr>
        <a:xfrm>
          <a:off x="15430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147320</xdr:rowOff>
    </xdr:from>
    <xdr:to xmlns:xdr="http://schemas.openxmlformats.org/drawingml/2006/spreadsheetDrawing">
      <xdr:col>76</xdr:col>
      <xdr:colOff>165100</xdr:colOff>
      <xdr:row>82</xdr:row>
      <xdr:rowOff>77470</xdr:rowOff>
    </xdr:to>
    <xdr:sp macro="" textlink="">
      <xdr:nvSpPr>
        <xdr:cNvPr id="662" name="フローチャート: 判断 661"/>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133985</xdr:rowOff>
    </xdr:from>
    <xdr:to xmlns:xdr="http://schemas.openxmlformats.org/drawingml/2006/spreadsheetDrawing">
      <xdr:col>72</xdr:col>
      <xdr:colOff>38100</xdr:colOff>
      <xdr:row>82</xdr:row>
      <xdr:rowOff>64135</xdr:rowOff>
    </xdr:to>
    <xdr:sp macro="" textlink="">
      <xdr:nvSpPr>
        <xdr:cNvPr id="663" name="フローチャート: 判断 662"/>
        <xdr:cNvSpPr/>
      </xdr:nvSpPr>
      <xdr:spPr>
        <a:xfrm>
          <a:off x="13652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116840</xdr:rowOff>
    </xdr:from>
    <xdr:to xmlns:xdr="http://schemas.openxmlformats.org/drawingml/2006/spreadsheetDrawing">
      <xdr:col>67</xdr:col>
      <xdr:colOff>101600</xdr:colOff>
      <xdr:row>82</xdr:row>
      <xdr:rowOff>46990</xdr:rowOff>
    </xdr:to>
    <xdr:sp macro="" textlink="">
      <xdr:nvSpPr>
        <xdr:cNvPr id="664" name="フローチャート: 判断 663"/>
        <xdr:cNvSpPr/>
      </xdr:nvSpPr>
      <xdr:spPr>
        <a:xfrm>
          <a:off x="12763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5" name="テキスト ボックス 66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6" name="テキスト ボックス 66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7" name="テキスト ボックス 66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8" name="テキスト ボックス 66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9" name="テキスト ボックス 66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15875</xdr:rowOff>
    </xdr:from>
    <xdr:to xmlns:xdr="http://schemas.openxmlformats.org/drawingml/2006/spreadsheetDrawing">
      <xdr:col>85</xdr:col>
      <xdr:colOff>177800</xdr:colOff>
      <xdr:row>81</xdr:row>
      <xdr:rowOff>117475</xdr:rowOff>
    </xdr:to>
    <xdr:sp macro="" textlink="">
      <xdr:nvSpPr>
        <xdr:cNvPr id="670" name="楕円 669"/>
        <xdr:cNvSpPr/>
      </xdr:nvSpPr>
      <xdr:spPr>
        <a:xfrm>
          <a:off x="16268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38735</xdr:rowOff>
    </xdr:from>
    <xdr:ext cx="405130" cy="259080"/>
    <xdr:sp macro="" textlink="">
      <xdr:nvSpPr>
        <xdr:cNvPr id="671" name="【消防施設】&#10;有形固定資産減価償却率該当値テキスト"/>
        <xdr:cNvSpPr txBox="1"/>
      </xdr:nvSpPr>
      <xdr:spPr>
        <a:xfrm>
          <a:off x="16357600" y="13754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6350</xdr:rowOff>
    </xdr:from>
    <xdr:to xmlns:xdr="http://schemas.openxmlformats.org/drawingml/2006/spreadsheetDrawing">
      <xdr:col>81</xdr:col>
      <xdr:colOff>101600</xdr:colOff>
      <xdr:row>81</xdr:row>
      <xdr:rowOff>107950</xdr:rowOff>
    </xdr:to>
    <xdr:sp macro="" textlink="">
      <xdr:nvSpPr>
        <xdr:cNvPr id="672" name="楕円 671"/>
        <xdr:cNvSpPr/>
      </xdr:nvSpPr>
      <xdr:spPr>
        <a:xfrm>
          <a:off x="1543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57150</xdr:rowOff>
    </xdr:from>
    <xdr:to xmlns:xdr="http://schemas.openxmlformats.org/drawingml/2006/spreadsheetDrawing">
      <xdr:col>85</xdr:col>
      <xdr:colOff>127000</xdr:colOff>
      <xdr:row>81</xdr:row>
      <xdr:rowOff>66675</xdr:rowOff>
    </xdr:to>
    <xdr:cxnSp macro="">
      <xdr:nvCxnSpPr>
        <xdr:cNvPr id="673" name="直線コネクタ 672"/>
        <xdr:cNvCxnSpPr/>
      </xdr:nvCxnSpPr>
      <xdr:spPr>
        <a:xfrm>
          <a:off x="15481300" y="139446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124460</xdr:rowOff>
    </xdr:from>
    <xdr:to xmlns:xdr="http://schemas.openxmlformats.org/drawingml/2006/spreadsheetDrawing">
      <xdr:col>76</xdr:col>
      <xdr:colOff>165100</xdr:colOff>
      <xdr:row>81</xdr:row>
      <xdr:rowOff>54610</xdr:rowOff>
    </xdr:to>
    <xdr:sp macro="" textlink="">
      <xdr:nvSpPr>
        <xdr:cNvPr id="674" name="楕円 673"/>
        <xdr:cNvSpPr/>
      </xdr:nvSpPr>
      <xdr:spPr>
        <a:xfrm>
          <a:off x="14541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3810</xdr:rowOff>
    </xdr:from>
    <xdr:to xmlns:xdr="http://schemas.openxmlformats.org/drawingml/2006/spreadsheetDrawing">
      <xdr:col>81</xdr:col>
      <xdr:colOff>50800</xdr:colOff>
      <xdr:row>81</xdr:row>
      <xdr:rowOff>57150</xdr:rowOff>
    </xdr:to>
    <xdr:cxnSp macro="">
      <xdr:nvCxnSpPr>
        <xdr:cNvPr id="675" name="直線コネクタ 674"/>
        <xdr:cNvCxnSpPr/>
      </xdr:nvCxnSpPr>
      <xdr:spPr>
        <a:xfrm>
          <a:off x="14592300" y="138912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90170</xdr:rowOff>
    </xdr:from>
    <xdr:to xmlns:xdr="http://schemas.openxmlformats.org/drawingml/2006/spreadsheetDrawing">
      <xdr:col>72</xdr:col>
      <xdr:colOff>38100</xdr:colOff>
      <xdr:row>82</xdr:row>
      <xdr:rowOff>20320</xdr:rowOff>
    </xdr:to>
    <xdr:sp macro="" textlink="">
      <xdr:nvSpPr>
        <xdr:cNvPr id="676" name="楕円 675"/>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3810</xdr:rowOff>
    </xdr:from>
    <xdr:to xmlns:xdr="http://schemas.openxmlformats.org/drawingml/2006/spreadsheetDrawing">
      <xdr:col>76</xdr:col>
      <xdr:colOff>114300</xdr:colOff>
      <xdr:row>81</xdr:row>
      <xdr:rowOff>140970</xdr:rowOff>
    </xdr:to>
    <xdr:cxnSp macro="">
      <xdr:nvCxnSpPr>
        <xdr:cNvPr id="677" name="直線コネクタ 676"/>
        <xdr:cNvCxnSpPr/>
      </xdr:nvCxnSpPr>
      <xdr:spPr>
        <a:xfrm flipV="1">
          <a:off x="13703300" y="138912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55880</xdr:rowOff>
    </xdr:from>
    <xdr:to xmlns:xdr="http://schemas.openxmlformats.org/drawingml/2006/spreadsheetDrawing">
      <xdr:col>67</xdr:col>
      <xdr:colOff>101600</xdr:colOff>
      <xdr:row>81</xdr:row>
      <xdr:rowOff>157480</xdr:rowOff>
    </xdr:to>
    <xdr:sp macro="" textlink="">
      <xdr:nvSpPr>
        <xdr:cNvPr id="678" name="楕円 677"/>
        <xdr:cNvSpPr/>
      </xdr:nvSpPr>
      <xdr:spPr>
        <a:xfrm>
          <a:off x="12763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106680</xdr:rowOff>
    </xdr:from>
    <xdr:to xmlns:xdr="http://schemas.openxmlformats.org/drawingml/2006/spreadsheetDrawing">
      <xdr:col>71</xdr:col>
      <xdr:colOff>177800</xdr:colOff>
      <xdr:row>81</xdr:row>
      <xdr:rowOff>140970</xdr:rowOff>
    </xdr:to>
    <xdr:cxnSp macro="">
      <xdr:nvCxnSpPr>
        <xdr:cNvPr id="679" name="直線コネクタ 678"/>
        <xdr:cNvCxnSpPr/>
      </xdr:nvCxnSpPr>
      <xdr:spPr>
        <a:xfrm>
          <a:off x="12814300" y="139941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86360</xdr:rowOff>
    </xdr:from>
    <xdr:ext cx="405130" cy="258445"/>
    <xdr:sp macro="" textlink="">
      <xdr:nvSpPr>
        <xdr:cNvPr id="680" name="n_1aveValue【消防施設】&#10;有形固定資産減価償却率"/>
        <xdr:cNvSpPr txBox="1"/>
      </xdr:nvSpPr>
      <xdr:spPr>
        <a:xfrm>
          <a:off x="15266035" y="14145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68580</xdr:rowOff>
    </xdr:from>
    <xdr:ext cx="404495" cy="259080"/>
    <xdr:sp macro="" textlink="">
      <xdr:nvSpPr>
        <xdr:cNvPr id="681" name="n_2aveValue【消防施設】&#10;有形固定資産減価償却率"/>
        <xdr:cNvSpPr txBox="1"/>
      </xdr:nvSpPr>
      <xdr:spPr>
        <a:xfrm>
          <a:off x="14389735" y="14127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55245</xdr:rowOff>
    </xdr:from>
    <xdr:ext cx="404495" cy="258445"/>
    <xdr:sp macro="" textlink="">
      <xdr:nvSpPr>
        <xdr:cNvPr id="682" name="n_3aveValue【消防施設】&#10;有形固定資産減価償却率"/>
        <xdr:cNvSpPr txBox="1"/>
      </xdr:nvSpPr>
      <xdr:spPr>
        <a:xfrm>
          <a:off x="13500735" y="14114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38100</xdr:rowOff>
    </xdr:from>
    <xdr:ext cx="404495" cy="259080"/>
    <xdr:sp macro="" textlink="">
      <xdr:nvSpPr>
        <xdr:cNvPr id="683" name="n_4aveValue【消防施設】&#10;有形固定資産減価償却率"/>
        <xdr:cNvSpPr txBox="1"/>
      </xdr:nvSpPr>
      <xdr:spPr>
        <a:xfrm>
          <a:off x="12611735" y="14097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124460</xdr:rowOff>
    </xdr:from>
    <xdr:ext cx="405130" cy="259080"/>
    <xdr:sp macro="" textlink="">
      <xdr:nvSpPr>
        <xdr:cNvPr id="684" name="n_1mainValue【消防施設】&#10;有形固定資産減価償却率"/>
        <xdr:cNvSpPr txBox="1"/>
      </xdr:nvSpPr>
      <xdr:spPr>
        <a:xfrm>
          <a:off x="15266035" y="1366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71120</xdr:rowOff>
    </xdr:from>
    <xdr:ext cx="404495" cy="259080"/>
    <xdr:sp macro="" textlink="">
      <xdr:nvSpPr>
        <xdr:cNvPr id="685" name="n_2mainValue【消防施設】&#10;有形固定資産減価償却率"/>
        <xdr:cNvSpPr txBox="1"/>
      </xdr:nvSpPr>
      <xdr:spPr>
        <a:xfrm>
          <a:off x="14389735" y="136156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36830</xdr:rowOff>
    </xdr:from>
    <xdr:ext cx="404495" cy="259080"/>
    <xdr:sp macro="" textlink="">
      <xdr:nvSpPr>
        <xdr:cNvPr id="686" name="n_3mainValue【消防施設】&#10;有形固定資産減価償却率"/>
        <xdr:cNvSpPr txBox="1"/>
      </xdr:nvSpPr>
      <xdr:spPr>
        <a:xfrm>
          <a:off x="13500735" y="13752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2540</xdr:rowOff>
    </xdr:from>
    <xdr:ext cx="404495" cy="259080"/>
    <xdr:sp macro="" textlink="">
      <xdr:nvSpPr>
        <xdr:cNvPr id="687" name="n_4mainValue【消防施設】&#10;有形固定資産減価償却率"/>
        <xdr:cNvSpPr txBox="1"/>
      </xdr:nvSpPr>
      <xdr:spPr>
        <a:xfrm>
          <a:off x="12611735" y="13718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6" name="テキスト ボックス 695"/>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7" name="直線コネクタ 69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8" name="直線コネクタ 697"/>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99" name="テキスト ボックス 698"/>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00" name="直線コネクタ 699"/>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701" name="テキスト ボックス 700"/>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02" name="直線コネクタ 701"/>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703" name="テキスト ボックス 702"/>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4" name="直線コネクタ 703"/>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705" name="テキスト ボックス 704"/>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6" name="直線コネクタ 7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7" name="テキスト ボックス 706"/>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45085</xdr:rowOff>
    </xdr:from>
    <xdr:to xmlns:xdr="http://schemas.openxmlformats.org/drawingml/2006/spreadsheetDrawing">
      <xdr:col>116</xdr:col>
      <xdr:colOff>62865</xdr:colOff>
      <xdr:row>86</xdr:row>
      <xdr:rowOff>10795</xdr:rowOff>
    </xdr:to>
    <xdr:cxnSp macro="">
      <xdr:nvCxnSpPr>
        <xdr:cNvPr id="709" name="直線コネクタ 708"/>
        <xdr:cNvCxnSpPr/>
      </xdr:nvCxnSpPr>
      <xdr:spPr>
        <a:xfrm flipV="1">
          <a:off x="22160865" y="13589635"/>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710" name="【消防施設】&#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711" name="直線コネクタ 710"/>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163195</xdr:rowOff>
    </xdr:from>
    <xdr:ext cx="469900" cy="259080"/>
    <xdr:sp macro="" textlink="">
      <xdr:nvSpPr>
        <xdr:cNvPr id="712" name="【消防施設】&#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45085</xdr:rowOff>
    </xdr:from>
    <xdr:to xmlns:xdr="http://schemas.openxmlformats.org/drawingml/2006/spreadsheetDrawing">
      <xdr:col>116</xdr:col>
      <xdr:colOff>152400</xdr:colOff>
      <xdr:row>79</xdr:row>
      <xdr:rowOff>45085</xdr:rowOff>
    </xdr:to>
    <xdr:cxnSp macro="">
      <xdr:nvCxnSpPr>
        <xdr:cNvPr id="713" name="直線コネクタ 712"/>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29210</xdr:rowOff>
    </xdr:from>
    <xdr:ext cx="469900" cy="258445"/>
    <xdr:sp macro="" textlink="">
      <xdr:nvSpPr>
        <xdr:cNvPr id="714" name="【消防施設】&#10;一人当たり面積平均値テキスト"/>
        <xdr:cNvSpPr txBox="1"/>
      </xdr:nvSpPr>
      <xdr:spPr>
        <a:xfrm>
          <a:off x="22199600" y="142595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6350</xdr:rowOff>
    </xdr:from>
    <xdr:to xmlns:xdr="http://schemas.openxmlformats.org/drawingml/2006/spreadsheetDrawing">
      <xdr:col>116</xdr:col>
      <xdr:colOff>114300</xdr:colOff>
      <xdr:row>84</xdr:row>
      <xdr:rowOff>107315</xdr:rowOff>
    </xdr:to>
    <xdr:sp macro="" textlink="">
      <xdr:nvSpPr>
        <xdr:cNvPr id="715" name="フローチャート: 判断 714"/>
        <xdr:cNvSpPr/>
      </xdr:nvSpPr>
      <xdr:spPr>
        <a:xfrm>
          <a:off x="221107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10160</xdr:rowOff>
    </xdr:from>
    <xdr:to xmlns:xdr="http://schemas.openxmlformats.org/drawingml/2006/spreadsheetDrawing">
      <xdr:col>112</xdr:col>
      <xdr:colOff>38100</xdr:colOff>
      <xdr:row>84</xdr:row>
      <xdr:rowOff>111760</xdr:rowOff>
    </xdr:to>
    <xdr:sp macro="" textlink="">
      <xdr:nvSpPr>
        <xdr:cNvPr id="716" name="フローチャート: 判断 715"/>
        <xdr:cNvSpPr/>
      </xdr:nvSpPr>
      <xdr:spPr>
        <a:xfrm>
          <a:off x="21272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14605</xdr:rowOff>
    </xdr:from>
    <xdr:to xmlns:xdr="http://schemas.openxmlformats.org/drawingml/2006/spreadsheetDrawing">
      <xdr:col>107</xdr:col>
      <xdr:colOff>101600</xdr:colOff>
      <xdr:row>84</xdr:row>
      <xdr:rowOff>116205</xdr:rowOff>
    </xdr:to>
    <xdr:sp macro="" textlink="">
      <xdr:nvSpPr>
        <xdr:cNvPr id="717" name="フローチャート: 判断 716"/>
        <xdr:cNvSpPr/>
      </xdr:nvSpPr>
      <xdr:spPr>
        <a:xfrm>
          <a:off x="20383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24130</xdr:rowOff>
    </xdr:from>
    <xdr:to xmlns:xdr="http://schemas.openxmlformats.org/drawingml/2006/spreadsheetDrawing">
      <xdr:col>102</xdr:col>
      <xdr:colOff>165100</xdr:colOff>
      <xdr:row>84</xdr:row>
      <xdr:rowOff>125730</xdr:rowOff>
    </xdr:to>
    <xdr:sp macro="" textlink="">
      <xdr:nvSpPr>
        <xdr:cNvPr id="718" name="フローチャート: 判断 717"/>
        <xdr:cNvSpPr/>
      </xdr:nvSpPr>
      <xdr:spPr>
        <a:xfrm>
          <a:off x="19494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24130</xdr:rowOff>
    </xdr:from>
    <xdr:to xmlns:xdr="http://schemas.openxmlformats.org/drawingml/2006/spreadsheetDrawing">
      <xdr:col>98</xdr:col>
      <xdr:colOff>38100</xdr:colOff>
      <xdr:row>84</xdr:row>
      <xdr:rowOff>125730</xdr:rowOff>
    </xdr:to>
    <xdr:sp macro="" textlink="">
      <xdr:nvSpPr>
        <xdr:cNvPr id="719" name="フローチャート: 判断 718"/>
        <xdr:cNvSpPr/>
      </xdr:nvSpPr>
      <xdr:spPr>
        <a:xfrm>
          <a:off x="18605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20" name="テキスト ボックス 7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1" name="テキスト ボックス 7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2" name="テキスト ボックス 7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3" name="テキスト ボックス 7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4" name="テキスト ボックス 7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147320</xdr:rowOff>
    </xdr:from>
    <xdr:to xmlns:xdr="http://schemas.openxmlformats.org/drawingml/2006/spreadsheetDrawing">
      <xdr:col>116</xdr:col>
      <xdr:colOff>114300</xdr:colOff>
      <xdr:row>85</xdr:row>
      <xdr:rowOff>77470</xdr:rowOff>
    </xdr:to>
    <xdr:sp macro="" textlink="">
      <xdr:nvSpPr>
        <xdr:cNvPr id="725" name="楕円 724"/>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125730</xdr:rowOff>
    </xdr:from>
    <xdr:ext cx="469900" cy="259080"/>
    <xdr:sp macro="" textlink="">
      <xdr:nvSpPr>
        <xdr:cNvPr id="726" name="【消防施設】&#10;一人当たり面積該当値テキスト"/>
        <xdr:cNvSpPr txBox="1"/>
      </xdr:nvSpPr>
      <xdr:spPr>
        <a:xfrm>
          <a:off x="22199600" y="1452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151765</xdr:rowOff>
    </xdr:from>
    <xdr:to xmlns:xdr="http://schemas.openxmlformats.org/drawingml/2006/spreadsheetDrawing">
      <xdr:col>112</xdr:col>
      <xdr:colOff>38100</xdr:colOff>
      <xdr:row>85</xdr:row>
      <xdr:rowOff>81915</xdr:rowOff>
    </xdr:to>
    <xdr:sp macro="" textlink="">
      <xdr:nvSpPr>
        <xdr:cNvPr id="727" name="楕円 726"/>
        <xdr:cNvSpPr/>
      </xdr:nvSpPr>
      <xdr:spPr>
        <a:xfrm>
          <a:off x="21272500" y="145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26670</xdr:rowOff>
    </xdr:from>
    <xdr:to xmlns:xdr="http://schemas.openxmlformats.org/drawingml/2006/spreadsheetDrawing">
      <xdr:col>116</xdr:col>
      <xdr:colOff>63500</xdr:colOff>
      <xdr:row>85</xdr:row>
      <xdr:rowOff>31115</xdr:rowOff>
    </xdr:to>
    <xdr:cxnSp macro="">
      <xdr:nvCxnSpPr>
        <xdr:cNvPr id="728" name="直線コネクタ 727"/>
        <xdr:cNvCxnSpPr/>
      </xdr:nvCxnSpPr>
      <xdr:spPr>
        <a:xfrm flipV="1">
          <a:off x="21323300" y="145999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170180</xdr:rowOff>
    </xdr:from>
    <xdr:to xmlns:xdr="http://schemas.openxmlformats.org/drawingml/2006/spreadsheetDrawing">
      <xdr:col>107</xdr:col>
      <xdr:colOff>101600</xdr:colOff>
      <xdr:row>85</xdr:row>
      <xdr:rowOff>100330</xdr:rowOff>
    </xdr:to>
    <xdr:sp macro="" textlink="">
      <xdr:nvSpPr>
        <xdr:cNvPr id="729" name="楕円 728"/>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31115</xdr:rowOff>
    </xdr:from>
    <xdr:to xmlns:xdr="http://schemas.openxmlformats.org/drawingml/2006/spreadsheetDrawing">
      <xdr:col>111</xdr:col>
      <xdr:colOff>177800</xdr:colOff>
      <xdr:row>85</xdr:row>
      <xdr:rowOff>49530</xdr:rowOff>
    </xdr:to>
    <xdr:cxnSp macro="">
      <xdr:nvCxnSpPr>
        <xdr:cNvPr id="730" name="直線コネクタ 729"/>
        <xdr:cNvCxnSpPr/>
      </xdr:nvCxnSpPr>
      <xdr:spPr>
        <a:xfrm flipV="1">
          <a:off x="20434300" y="146043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12700</xdr:rowOff>
    </xdr:from>
    <xdr:to xmlns:xdr="http://schemas.openxmlformats.org/drawingml/2006/spreadsheetDrawing">
      <xdr:col>102</xdr:col>
      <xdr:colOff>165100</xdr:colOff>
      <xdr:row>85</xdr:row>
      <xdr:rowOff>114300</xdr:rowOff>
    </xdr:to>
    <xdr:sp macro="" textlink="">
      <xdr:nvSpPr>
        <xdr:cNvPr id="731" name="楕円 730"/>
        <xdr:cNvSpPr/>
      </xdr:nvSpPr>
      <xdr:spPr>
        <a:xfrm>
          <a:off x="19494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49530</xdr:rowOff>
    </xdr:from>
    <xdr:to xmlns:xdr="http://schemas.openxmlformats.org/drawingml/2006/spreadsheetDrawing">
      <xdr:col>107</xdr:col>
      <xdr:colOff>50800</xdr:colOff>
      <xdr:row>85</xdr:row>
      <xdr:rowOff>63500</xdr:rowOff>
    </xdr:to>
    <xdr:cxnSp macro="">
      <xdr:nvCxnSpPr>
        <xdr:cNvPr id="732" name="直線コネクタ 731"/>
        <xdr:cNvCxnSpPr/>
      </xdr:nvCxnSpPr>
      <xdr:spPr>
        <a:xfrm flipV="1">
          <a:off x="19545300" y="146227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17780</xdr:rowOff>
    </xdr:from>
    <xdr:to xmlns:xdr="http://schemas.openxmlformats.org/drawingml/2006/spreadsheetDrawing">
      <xdr:col>98</xdr:col>
      <xdr:colOff>38100</xdr:colOff>
      <xdr:row>85</xdr:row>
      <xdr:rowOff>118745</xdr:rowOff>
    </xdr:to>
    <xdr:sp macro="" textlink="">
      <xdr:nvSpPr>
        <xdr:cNvPr id="733" name="楕円 732"/>
        <xdr:cNvSpPr/>
      </xdr:nvSpPr>
      <xdr:spPr>
        <a:xfrm>
          <a:off x="186055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63500</xdr:rowOff>
    </xdr:from>
    <xdr:to xmlns:xdr="http://schemas.openxmlformats.org/drawingml/2006/spreadsheetDrawing">
      <xdr:col>102</xdr:col>
      <xdr:colOff>114300</xdr:colOff>
      <xdr:row>85</xdr:row>
      <xdr:rowOff>67945</xdr:rowOff>
    </xdr:to>
    <xdr:cxnSp macro="">
      <xdr:nvCxnSpPr>
        <xdr:cNvPr id="734" name="直線コネクタ 733"/>
        <xdr:cNvCxnSpPr/>
      </xdr:nvCxnSpPr>
      <xdr:spPr>
        <a:xfrm flipV="1">
          <a:off x="18656300" y="1463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128270</xdr:rowOff>
    </xdr:from>
    <xdr:ext cx="469900" cy="259080"/>
    <xdr:sp macro="" textlink="">
      <xdr:nvSpPr>
        <xdr:cNvPr id="735" name="n_1aveValue【消防施設】&#10;一人当たり面積"/>
        <xdr:cNvSpPr txBox="1"/>
      </xdr:nvSpPr>
      <xdr:spPr>
        <a:xfrm>
          <a:off x="21075650" y="1418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132715</xdr:rowOff>
    </xdr:from>
    <xdr:ext cx="469265" cy="258445"/>
    <xdr:sp macro="" textlink="">
      <xdr:nvSpPr>
        <xdr:cNvPr id="736" name="n_2aveValue【消防施設】&#10;一人当たり面積"/>
        <xdr:cNvSpPr txBox="1"/>
      </xdr:nvSpPr>
      <xdr:spPr>
        <a:xfrm>
          <a:off x="20199350" y="14191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142240</xdr:rowOff>
    </xdr:from>
    <xdr:ext cx="469265" cy="259080"/>
    <xdr:sp macro="" textlink="">
      <xdr:nvSpPr>
        <xdr:cNvPr id="737" name="n_3aveValue【消防施設】&#10;一人当たり面積"/>
        <xdr:cNvSpPr txBox="1"/>
      </xdr:nvSpPr>
      <xdr:spPr>
        <a:xfrm>
          <a:off x="19310350" y="14201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142240</xdr:rowOff>
    </xdr:from>
    <xdr:ext cx="469265" cy="259080"/>
    <xdr:sp macro="" textlink="">
      <xdr:nvSpPr>
        <xdr:cNvPr id="738" name="n_4aveValue【消防施設】&#10;一人当たり面積"/>
        <xdr:cNvSpPr txBox="1"/>
      </xdr:nvSpPr>
      <xdr:spPr>
        <a:xfrm>
          <a:off x="18421350" y="14201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73025</xdr:rowOff>
    </xdr:from>
    <xdr:ext cx="469900" cy="259080"/>
    <xdr:sp macro="" textlink="">
      <xdr:nvSpPr>
        <xdr:cNvPr id="739" name="n_1mainValue【消防施設】&#10;一人当たり面積"/>
        <xdr:cNvSpPr txBox="1"/>
      </xdr:nvSpPr>
      <xdr:spPr>
        <a:xfrm>
          <a:off x="21075650" y="14646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91440</xdr:rowOff>
    </xdr:from>
    <xdr:ext cx="469265" cy="259080"/>
    <xdr:sp macro="" textlink="">
      <xdr:nvSpPr>
        <xdr:cNvPr id="740" name="n_2mainValue【消防施設】&#10;一人当たり面積"/>
        <xdr:cNvSpPr txBox="1"/>
      </xdr:nvSpPr>
      <xdr:spPr>
        <a:xfrm>
          <a:off x="20199350" y="14664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105410</xdr:rowOff>
    </xdr:from>
    <xdr:ext cx="469265" cy="259080"/>
    <xdr:sp macro="" textlink="">
      <xdr:nvSpPr>
        <xdr:cNvPr id="741" name="n_3mainValue【消防施設】&#10;一人当たり面積"/>
        <xdr:cNvSpPr txBox="1"/>
      </xdr:nvSpPr>
      <xdr:spPr>
        <a:xfrm>
          <a:off x="19310350" y="14678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109855</xdr:rowOff>
    </xdr:from>
    <xdr:ext cx="469265" cy="258445"/>
    <xdr:sp macro="" textlink="">
      <xdr:nvSpPr>
        <xdr:cNvPr id="742" name="n_4mainValue【消防施設】&#10;一人当たり面積"/>
        <xdr:cNvSpPr txBox="1"/>
      </xdr:nvSpPr>
      <xdr:spPr>
        <a:xfrm>
          <a:off x="18421350" y="14683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51" name="テキスト ボックス 75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2" name="直線コネクタ 7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3" name="テキスト ボックス 75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4" name="直線コネクタ 75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5" name="テキスト ボックス 754"/>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6" name="直線コネクタ 75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7" name="テキスト ボックス 75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8" name="直線コネクタ 75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9" name="テキスト ボックス 758"/>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60" name="直線コネクタ 75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1" name="テキスト ボックス 76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2" name="直線コネクタ 76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3" name="テキスト ボックス 76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4" name="直線コネクタ 76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5" name="テキスト ボックス 764"/>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6" name="直線コネクタ 7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169545</xdr:rowOff>
    </xdr:from>
    <xdr:to xmlns:xdr="http://schemas.openxmlformats.org/drawingml/2006/spreadsheetDrawing">
      <xdr:col>85</xdr:col>
      <xdr:colOff>126365</xdr:colOff>
      <xdr:row>109</xdr:row>
      <xdr:rowOff>35560</xdr:rowOff>
    </xdr:to>
    <xdr:cxnSp macro="">
      <xdr:nvCxnSpPr>
        <xdr:cNvPr id="768" name="直線コネクタ 767"/>
        <xdr:cNvCxnSpPr/>
      </xdr:nvCxnSpPr>
      <xdr:spPr>
        <a:xfrm flipV="1">
          <a:off x="16318865" y="17143095"/>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9"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70" name="直線コネクタ 769"/>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116205</xdr:rowOff>
    </xdr:from>
    <xdr:ext cx="340360" cy="259080"/>
    <xdr:sp macro="" textlink="">
      <xdr:nvSpPr>
        <xdr:cNvPr id="771" name="【庁舎】&#10;有形固定資産減価償却率最大値テキスト"/>
        <xdr:cNvSpPr txBox="1"/>
      </xdr:nvSpPr>
      <xdr:spPr>
        <a:xfrm>
          <a:off x="16357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169545</xdr:rowOff>
    </xdr:from>
    <xdr:to xmlns:xdr="http://schemas.openxmlformats.org/drawingml/2006/spreadsheetDrawing">
      <xdr:col>86</xdr:col>
      <xdr:colOff>25400</xdr:colOff>
      <xdr:row>99</xdr:row>
      <xdr:rowOff>169545</xdr:rowOff>
    </xdr:to>
    <xdr:cxnSp macro="">
      <xdr:nvCxnSpPr>
        <xdr:cNvPr id="772" name="直線コネクタ 771"/>
        <xdr:cNvCxnSpPr/>
      </xdr:nvCxnSpPr>
      <xdr:spPr>
        <a:xfrm>
          <a:off x="16230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44450</xdr:rowOff>
    </xdr:from>
    <xdr:ext cx="405130" cy="259080"/>
    <xdr:sp macro="" textlink="">
      <xdr:nvSpPr>
        <xdr:cNvPr id="773" name="【庁舎】&#10;有形固定資産減価償却率平均値テキスト"/>
        <xdr:cNvSpPr txBox="1"/>
      </xdr:nvSpPr>
      <xdr:spPr>
        <a:xfrm>
          <a:off x="16357600" y="178752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66040</xdr:rowOff>
    </xdr:from>
    <xdr:to xmlns:xdr="http://schemas.openxmlformats.org/drawingml/2006/spreadsheetDrawing">
      <xdr:col>85</xdr:col>
      <xdr:colOff>177800</xdr:colOff>
      <xdr:row>104</xdr:row>
      <xdr:rowOff>167640</xdr:rowOff>
    </xdr:to>
    <xdr:sp macro="" textlink="">
      <xdr:nvSpPr>
        <xdr:cNvPr id="774" name="フローチャート: 判断 773"/>
        <xdr:cNvSpPr/>
      </xdr:nvSpPr>
      <xdr:spPr>
        <a:xfrm>
          <a:off x="162687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52070</xdr:rowOff>
    </xdr:from>
    <xdr:to xmlns:xdr="http://schemas.openxmlformats.org/drawingml/2006/spreadsheetDrawing">
      <xdr:col>81</xdr:col>
      <xdr:colOff>101600</xdr:colOff>
      <xdr:row>104</xdr:row>
      <xdr:rowOff>153035</xdr:rowOff>
    </xdr:to>
    <xdr:sp macro="" textlink="">
      <xdr:nvSpPr>
        <xdr:cNvPr id="775" name="フローチャート: 判断 774"/>
        <xdr:cNvSpPr/>
      </xdr:nvSpPr>
      <xdr:spPr>
        <a:xfrm>
          <a:off x="1543050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46355</xdr:rowOff>
    </xdr:from>
    <xdr:to xmlns:xdr="http://schemas.openxmlformats.org/drawingml/2006/spreadsheetDrawing">
      <xdr:col>76</xdr:col>
      <xdr:colOff>165100</xdr:colOff>
      <xdr:row>104</xdr:row>
      <xdr:rowOff>147955</xdr:rowOff>
    </xdr:to>
    <xdr:sp macro="" textlink="">
      <xdr:nvSpPr>
        <xdr:cNvPr id="776" name="フローチャート: 判断 775"/>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79375</xdr:rowOff>
    </xdr:from>
    <xdr:to xmlns:xdr="http://schemas.openxmlformats.org/drawingml/2006/spreadsheetDrawing">
      <xdr:col>72</xdr:col>
      <xdr:colOff>38100</xdr:colOff>
      <xdr:row>105</xdr:row>
      <xdr:rowOff>9525</xdr:rowOff>
    </xdr:to>
    <xdr:sp macro="" textlink="">
      <xdr:nvSpPr>
        <xdr:cNvPr id="777" name="フローチャート: 判断 776"/>
        <xdr:cNvSpPr/>
      </xdr:nvSpPr>
      <xdr:spPr>
        <a:xfrm>
          <a:off x="13652500" y="179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121920</xdr:rowOff>
    </xdr:from>
    <xdr:to xmlns:xdr="http://schemas.openxmlformats.org/drawingml/2006/spreadsheetDrawing">
      <xdr:col>67</xdr:col>
      <xdr:colOff>101600</xdr:colOff>
      <xdr:row>105</xdr:row>
      <xdr:rowOff>52070</xdr:rowOff>
    </xdr:to>
    <xdr:sp macro="" textlink="">
      <xdr:nvSpPr>
        <xdr:cNvPr id="778" name="フローチャート: 判断 777"/>
        <xdr:cNvSpPr/>
      </xdr:nvSpPr>
      <xdr:spPr>
        <a:xfrm>
          <a:off x="12763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9" name="テキスト ボックス 7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0" name="テキスト ボックス 7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1" name="テキスト ボックス 7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2" name="テキスト ボックス 7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3" name="テキスト ボックス 7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7620</xdr:rowOff>
    </xdr:from>
    <xdr:to xmlns:xdr="http://schemas.openxmlformats.org/drawingml/2006/spreadsheetDrawing">
      <xdr:col>85</xdr:col>
      <xdr:colOff>177800</xdr:colOff>
      <xdr:row>103</xdr:row>
      <xdr:rowOff>109220</xdr:rowOff>
    </xdr:to>
    <xdr:sp macro="" textlink="">
      <xdr:nvSpPr>
        <xdr:cNvPr id="784" name="楕円 783"/>
        <xdr:cNvSpPr/>
      </xdr:nvSpPr>
      <xdr:spPr>
        <a:xfrm>
          <a:off x="162687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30480</xdr:rowOff>
    </xdr:from>
    <xdr:ext cx="405130" cy="258445"/>
    <xdr:sp macro="" textlink="">
      <xdr:nvSpPr>
        <xdr:cNvPr id="785" name="【庁舎】&#10;有形固定資産減価償却率該当値テキスト"/>
        <xdr:cNvSpPr txBox="1"/>
      </xdr:nvSpPr>
      <xdr:spPr>
        <a:xfrm>
          <a:off x="16357600" y="175183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144780</xdr:rowOff>
    </xdr:from>
    <xdr:to xmlns:xdr="http://schemas.openxmlformats.org/drawingml/2006/spreadsheetDrawing">
      <xdr:col>81</xdr:col>
      <xdr:colOff>101600</xdr:colOff>
      <xdr:row>103</xdr:row>
      <xdr:rowOff>74930</xdr:rowOff>
    </xdr:to>
    <xdr:sp macro="" textlink="">
      <xdr:nvSpPr>
        <xdr:cNvPr id="786" name="楕円 785"/>
        <xdr:cNvSpPr/>
      </xdr:nvSpPr>
      <xdr:spPr>
        <a:xfrm>
          <a:off x="15430500" y="176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24130</xdr:rowOff>
    </xdr:from>
    <xdr:to xmlns:xdr="http://schemas.openxmlformats.org/drawingml/2006/spreadsheetDrawing">
      <xdr:col>85</xdr:col>
      <xdr:colOff>127000</xdr:colOff>
      <xdr:row>103</xdr:row>
      <xdr:rowOff>58420</xdr:rowOff>
    </xdr:to>
    <xdr:cxnSp macro="">
      <xdr:nvCxnSpPr>
        <xdr:cNvPr id="787" name="直線コネクタ 786"/>
        <xdr:cNvCxnSpPr/>
      </xdr:nvCxnSpPr>
      <xdr:spPr>
        <a:xfrm>
          <a:off x="15481300" y="176834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109220</xdr:rowOff>
    </xdr:from>
    <xdr:to xmlns:xdr="http://schemas.openxmlformats.org/drawingml/2006/spreadsheetDrawing">
      <xdr:col>76</xdr:col>
      <xdr:colOff>165100</xdr:colOff>
      <xdr:row>103</xdr:row>
      <xdr:rowOff>38735</xdr:rowOff>
    </xdr:to>
    <xdr:sp macro="" textlink="">
      <xdr:nvSpPr>
        <xdr:cNvPr id="788" name="楕円 787"/>
        <xdr:cNvSpPr/>
      </xdr:nvSpPr>
      <xdr:spPr>
        <a:xfrm>
          <a:off x="14541500" y="1759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159385</xdr:rowOff>
    </xdr:from>
    <xdr:to xmlns:xdr="http://schemas.openxmlformats.org/drawingml/2006/spreadsheetDrawing">
      <xdr:col>81</xdr:col>
      <xdr:colOff>50800</xdr:colOff>
      <xdr:row>103</xdr:row>
      <xdr:rowOff>24130</xdr:rowOff>
    </xdr:to>
    <xdr:cxnSp macro="">
      <xdr:nvCxnSpPr>
        <xdr:cNvPr id="789" name="直線コネクタ 788"/>
        <xdr:cNvCxnSpPr/>
      </xdr:nvCxnSpPr>
      <xdr:spPr>
        <a:xfrm>
          <a:off x="14592300" y="176472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73025</xdr:rowOff>
    </xdr:from>
    <xdr:to xmlns:xdr="http://schemas.openxmlformats.org/drawingml/2006/spreadsheetDrawing">
      <xdr:col>72</xdr:col>
      <xdr:colOff>38100</xdr:colOff>
      <xdr:row>103</xdr:row>
      <xdr:rowOff>3175</xdr:rowOff>
    </xdr:to>
    <xdr:sp macro="" textlink="">
      <xdr:nvSpPr>
        <xdr:cNvPr id="790" name="楕円 789"/>
        <xdr:cNvSpPr/>
      </xdr:nvSpPr>
      <xdr:spPr>
        <a:xfrm>
          <a:off x="13652500"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123825</xdr:rowOff>
    </xdr:from>
    <xdr:to xmlns:xdr="http://schemas.openxmlformats.org/drawingml/2006/spreadsheetDrawing">
      <xdr:col>76</xdr:col>
      <xdr:colOff>114300</xdr:colOff>
      <xdr:row>102</xdr:row>
      <xdr:rowOff>159385</xdr:rowOff>
    </xdr:to>
    <xdr:cxnSp macro="">
      <xdr:nvCxnSpPr>
        <xdr:cNvPr id="791" name="直線コネクタ 790"/>
        <xdr:cNvCxnSpPr/>
      </xdr:nvCxnSpPr>
      <xdr:spPr>
        <a:xfrm>
          <a:off x="13703300" y="176117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38735</xdr:rowOff>
    </xdr:from>
    <xdr:to xmlns:xdr="http://schemas.openxmlformats.org/drawingml/2006/spreadsheetDrawing">
      <xdr:col>67</xdr:col>
      <xdr:colOff>101600</xdr:colOff>
      <xdr:row>102</xdr:row>
      <xdr:rowOff>140335</xdr:rowOff>
    </xdr:to>
    <xdr:sp macro="" textlink="">
      <xdr:nvSpPr>
        <xdr:cNvPr id="792" name="楕円 791"/>
        <xdr:cNvSpPr/>
      </xdr:nvSpPr>
      <xdr:spPr>
        <a:xfrm>
          <a:off x="12763500" y="175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89535</xdr:rowOff>
    </xdr:from>
    <xdr:to xmlns:xdr="http://schemas.openxmlformats.org/drawingml/2006/spreadsheetDrawing">
      <xdr:col>71</xdr:col>
      <xdr:colOff>177800</xdr:colOff>
      <xdr:row>102</xdr:row>
      <xdr:rowOff>123825</xdr:rowOff>
    </xdr:to>
    <xdr:cxnSp macro="">
      <xdr:nvCxnSpPr>
        <xdr:cNvPr id="793" name="直線コネクタ 792"/>
        <xdr:cNvCxnSpPr/>
      </xdr:nvCxnSpPr>
      <xdr:spPr>
        <a:xfrm>
          <a:off x="12814300" y="175774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144145</xdr:rowOff>
    </xdr:from>
    <xdr:ext cx="405130" cy="258445"/>
    <xdr:sp macro="" textlink="">
      <xdr:nvSpPr>
        <xdr:cNvPr id="794" name="n_1aveValue【庁舎】&#10;有形固定資産減価償却率"/>
        <xdr:cNvSpPr txBox="1"/>
      </xdr:nvSpPr>
      <xdr:spPr>
        <a:xfrm>
          <a:off x="15266035" y="1797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139065</xdr:rowOff>
    </xdr:from>
    <xdr:ext cx="404495" cy="259080"/>
    <xdr:sp macro="" textlink="">
      <xdr:nvSpPr>
        <xdr:cNvPr id="795" name="n_2aveValue【庁舎】&#10;有形固定資産減価償却率"/>
        <xdr:cNvSpPr txBox="1"/>
      </xdr:nvSpPr>
      <xdr:spPr>
        <a:xfrm>
          <a:off x="14389735" y="17969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635</xdr:rowOff>
    </xdr:from>
    <xdr:ext cx="404495" cy="259080"/>
    <xdr:sp macro="" textlink="">
      <xdr:nvSpPr>
        <xdr:cNvPr id="796" name="n_3aveValue【庁舎】&#10;有形固定資産減価償却率"/>
        <xdr:cNvSpPr txBox="1"/>
      </xdr:nvSpPr>
      <xdr:spPr>
        <a:xfrm>
          <a:off x="13500735" y="18002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43180</xdr:rowOff>
    </xdr:from>
    <xdr:ext cx="404495" cy="258445"/>
    <xdr:sp macro="" textlink="">
      <xdr:nvSpPr>
        <xdr:cNvPr id="797" name="n_4aveValue【庁舎】&#10;有形固定資産減価償却率"/>
        <xdr:cNvSpPr txBox="1"/>
      </xdr:nvSpPr>
      <xdr:spPr>
        <a:xfrm>
          <a:off x="12611735" y="18045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91440</xdr:rowOff>
    </xdr:from>
    <xdr:ext cx="405130" cy="259080"/>
    <xdr:sp macro="" textlink="">
      <xdr:nvSpPr>
        <xdr:cNvPr id="798" name="n_1mainValue【庁舎】&#10;有形固定資産減価償却率"/>
        <xdr:cNvSpPr txBox="1"/>
      </xdr:nvSpPr>
      <xdr:spPr>
        <a:xfrm>
          <a:off x="15266035" y="17407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55245</xdr:rowOff>
    </xdr:from>
    <xdr:ext cx="404495" cy="258445"/>
    <xdr:sp macro="" textlink="">
      <xdr:nvSpPr>
        <xdr:cNvPr id="799" name="n_2mainValue【庁舎】&#10;有形固定資産減価償却率"/>
        <xdr:cNvSpPr txBox="1"/>
      </xdr:nvSpPr>
      <xdr:spPr>
        <a:xfrm>
          <a:off x="14389735" y="17371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19685</xdr:rowOff>
    </xdr:from>
    <xdr:ext cx="404495" cy="258445"/>
    <xdr:sp macro="" textlink="">
      <xdr:nvSpPr>
        <xdr:cNvPr id="800" name="n_3mainValue【庁舎】&#10;有形固定資産減価償却率"/>
        <xdr:cNvSpPr txBox="1"/>
      </xdr:nvSpPr>
      <xdr:spPr>
        <a:xfrm>
          <a:off x="13500735" y="17336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156845</xdr:rowOff>
    </xdr:from>
    <xdr:ext cx="404495" cy="258445"/>
    <xdr:sp macro="" textlink="">
      <xdr:nvSpPr>
        <xdr:cNvPr id="801" name="n_4mainValue【庁舎】&#10;有形固定資産減価償却率"/>
        <xdr:cNvSpPr txBox="1"/>
      </xdr:nvSpPr>
      <xdr:spPr>
        <a:xfrm>
          <a:off x="12611735" y="17301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10" name="テキスト ボックス 809"/>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1" name="直線コネクタ 8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6725" cy="259080"/>
    <xdr:sp macro="" textlink="">
      <xdr:nvSpPr>
        <xdr:cNvPr id="812" name="テキスト ボックス 811"/>
        <xdr:cNvSpPr txBox="1"/>
      </xdr:nvSpPr>
      <xdr:spPr>
        <a:xfrm>
          <a:off x="17820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13" name="直線コネクタ 81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814" name="テキスト ボックス 813"/>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5" name="直線コネクタ 81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16" name="テキスト ボックス 815"/>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7" name="直線コネクタ 81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18" name="テキスト ボックス 817"/>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9" name="直線コネクタ 81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20" name="テキスト ボックス 819"/>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21" name="直線コネクタ 82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22" name="テキスト ボックス 821"/>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23" name="直線コネクタ 82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24" name="テキスト ボックス 823"/>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5" name="直線コネクタ 8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26" name="テキスト ボックス 825"/>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162560</xdr:rowOff>
    </xdr:from>
    <xdr:to xmlns:xdr="http://schemas.openxmlformats.org/drawingml/2006/spreadsheetDrawing">
      <xdr:col>116</xdr:col>
      <xdr:colOff>62865</xdr:colOff>
      <xdr:row>108</xdr:row>
      <xdr:rowOff>164465</xdr:rowOff>
    </xdr:to>
    <xdr:cxnSp macro="">
      <xdr:nvCxnSpPr>
        <xdr:cNvPr id="828" name="直線コネクタ 827"/>
        <xdr:cNvCxnSpPr/>
      </xdr:nvCxnSpPr>
      <xdr:spPr>
        <a:xfrm flipV="1">
          <a:off x="22160865" y="1713611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168275</xdr:rowOff>
    </xdr:from>
    <xdr:ext cx="469900" cy="258445"/>
    <xdr:sp macro="" textlink="">
      <xdr:nvSpPr>
        <xdr:cNvPr id="829" name="【庁舎】&#10;一人当たり面積最小値テキスト"/>
        <xdr:cNvSpPr txBox="1"/>
      </xdr:nvSpPr>
      <xdr:spPr>
        <a:xfrm>
          <a:off x="22199600" y="18684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164465</xdr:rowOff>
    </xdr:from>
    <xdr:to xmlns:xdr="http://schemas.openxmlformats.org/drawingml/2006/spreadsheetDrawing">
      <xdr:col>116</xdr:col>
      <xdr:colOff>152400</xdr:colOff>
      <xdr:row>108</xdr:row>
      <xdr:rowOff>164465</xdr:rowOff>
    </xdr:to>
    <xdr:cxnSp macro="">
      <xdr:nvCxnSpPr>
        <xdr:cNvPr id="830" name="直線コネクタ 829"/>
        <xdr:cNvCxnSpPr/>
      </xdr:nvCxnSpPr>
      <xdr:spPr>
        <a:xfrm>
          <a:off x="22072600" y="186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109220</xdr:rowOff>
    </xdr:from>
    <xdr:ext cx="469900" cy="258445"/>
    <xdr:sp macro="" textlink="">
      <xdr:nvSpPr>
        <xdr:cNvPr id="831" name="【庁舎】&#10;一人当たり面積最大値テキスト"/>
        <xdr:cNvSpPr txBox="1"/>
      </xdr:nvSpPr>
      <xdr:spPr>
        <a:xfrm>
          <a:off x="22199600" y="16911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162560</xdr:rowOff>
    </xdr:from>
    <xdr:to xmlns:xdr="http://schemas.openxmlformats.org/drawingml/2006/spreadsheetDrawing">
      <xdr:col>116</xdr:col>
      <xdr:colOff>152400</xdr:colOff>
      <xdr:row>99</xdr:row>
      <xdr:rowOff>162560</xdr:rowOff>
    </xdr:to>
    <xdr:cxnSp macro="">
      <xdr:nvCxnSpPr>
        <xdr:cNvPr id="832" name="直線コネクタ 831"/>
        <xdr:cNvCxnSpPr/>
      </xdr:nvCxnSpPr>
      <xdr:spPr>
        <a:xfrm>
          <a:off x="22072600" y="1713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92075</xdr:rowOff>
    </xdr:from>
    <xdr:ext cx="469900" cy="259080"/>
    <xdr:sp macro="" textlink="">
      <xdr:nvSpPr>
        <xdr:cNvPr id="833" name="【庁舎】&#10;一人当たり面積平均値テキスト"/>
        <xdr:cNvSpPr txBox="1"/>
      </xdr:nvSpPr>
      <xdr:spPr>
        <a:xfrm>
          <a:off x="22199600" y="18265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113665</xdr:rowOff>
    </xdr:from>
    <xdr:to xmlns:xdr="http://schemas.openxmlformats.org/drawingml/2006/spreadsheetDrawing">
      <xdr:col>116</xdr:col>
      <xdr:colOff>114300</xdr:colOff>
      <xdr:row>107</xdr:row>
      <xdr:rowOff>43815</xdr:rowOff>
    </xdr:to>
    <xdr:sp macro="" textlink="">
      <xdr:nvSpPr>
        <xdr:cNvPr id="834" name="フローチャート: 判断 833"/>
        <xdr:cNvSpPr/>
      </xdr:nvSpPr>
      <xdr:spPr>
        <a:xfrm>
          <a:off x="22110700" y="1828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126365</xdr:rowOff>
    </xdr:from>
    <xdr:to xmlns:xdr="http://schemas.openxmlformats.org/drawingml/2006/spreadsheetDrawing">
      <xdr:col>112</xdr:col>
      <xdr:colOff>38100</xdr:colOff>
      <xdr:row>107</xdr:row>
      <xdr:rowOff>56515</xdr:rowOff>
    </xdr:to>
    <xdr:sp macro="" textlink="">
      <xdr:nvSpPr>
        <xdr:cNvPr id="835" name="フローチャート: 判断 834"/>
        <xdr:cNvSpPr/>
      </xdr:nvSpPr>
      <xdr:spPr>
        <a:xfrm>
          <a:off x="21272500" y="1830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120650</xdr:rowOff>
    </xdr:from>
    <xdr:to xmlns:xdr="http://schemas.openxmlformats.org/drawingml/2006/spreadsheetDrawing">
      <xdr:col>107</xdr:col>
      <xdr:colOff>101600</xdr:colOff>
      <xdr:row>107</xdr:row>
      <xdr:rowOff>50165</xdr:rowOff>
    </xdr:to>
    <xdr:sp macro="" textlink="">
      <xdr:nvSpPr>
        <xdr:cNvPr id="836" name="フローチャート: 判断 835"/>
        <xdr:cNvSpPr/>
      </xdr:nvSpPr>
      <xdr:spPr>
        <a:xfrm>
          <a:off x="20383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146050</xdr:rowOff>
    </xdr:from>
    <xdr:to xmlns:xdr="http://schemas.openxmlformats.org/drawingml/2006/spreadsheetDrawing">
      <xdr:col>102</xdr:col>
      <xdr:colOff>165100</xdr:colOff>
      <xdr:row>107</xdr:row>
      <xdr:rowOff>76200</xdr:rowOff>
    </xdr:to>
    <xdr:sp macro="" textlink="">
      <xdr:nvSpPr>
        <xdr:cNvPr id="837" name="フローチャート: 判断 836"/>
        <xdr:cNvSpPr/>
      </xdr:nvSpPr>
      <xdr:spPr>
        <a:xfrm>
          <a:off x="19494500" y="1831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146050</xdr:rowOff>
    </xdr:from>
    <xdr:to xmlns:xdr="http://schemas.openxmlformats.org/drawingml/2006/spreadsheetDrawing">
      <xdr:col>98</xdr:col>
      <xdr:colOff>38100</xdr:colOff>
      <xdr:row>107</xdr:row>
      <xdr:rowOff>76200</xdr:rowOff>
    </xdr:to>
    <xdr:sp macro="" textlink="">
      <xdr:nvSpPr>
        <xdr:cNvPr id="838" name="フローチャート: 判断 837"/>
        <xdr:cNvSpPr/>
      </xdr:nvSpPr>
      <xdr:spPr>
        <a:xfrm>
          <a:off x="18605500" y="1831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9" name="テキスト ボックス 8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40" name="テキスト ボックス 8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41" name="テキスト ボックス 8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2" name="テキスト ボックス 8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43" name="テキスト ボックス 8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103505</xdr:rowOff>
    </xdr:from>
    <xdr:to xmlns:xdr="http://schemas.openxmlformats.org/drawingml/2006/spreadsheetDrawing">
      <xdr:col>116</xdr:col>
      <xdr:colOff>114300</xdr:colOff>
      <xdr:row>105</xdr:row>
      <xdr:rowOff>33655</xdr:rowOff>
    </xdr:to>
    <xdr:sp macro="" textlink="">
      <xdr:nvSpPr>
        <xdr:cNvPr id="844" name="楕円 843"/>
        <xdr:cNvSpPr/>
      </xdr:nvSpPr>
      <xdr:spPr>
        <a:xfrm>
          <a:off x="221107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126365</xdr:rowOff>
    </xdr:from>
    <xdr:ext cx="469900" cy="259080"/>
    <xdr:sp macro="" textlink="">
      <xdr:nvSpPr>
        <xdr:cNvPr id="845" name="【庁舎】&#10;一人当たり面積該当値テキスト"/>
        <xdr:cNvSpPr txBox="1"/>
      </xdr:nvSpPr>
      <xdr:spPr>
        <a:xfrm>
          <a:off x="22199600" y="17785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116840</xdr:rowOff>
    </xdr:from>
    <xdr:to xmlns:xdr="http://schemas.openxmlformats.org/drawingml/2006/spreadsheetDrawing">
      <xdr:col>112</xdr:col>
      <xdr:colOff>38100</xdr:colOff>
      <xdr:row>105</xdr:row>
      <xdr:rowOff>46990</xdr:rowOff>
    </xdr:to>
    <xdr:sp macro="" textlink="">
      <xdr:nvSpPr>
        <xdr:cNvPr id="846" name="楕円 845"/>
        <xdr:cNvSpPr/>
      </xdr:nvSpPr>
      <xdr:spPr>
        <a:xfrm>
          <a:off x="21272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154940</xdr:rowOff>
    </xdr:from>
    <xdr:to xmlns:xdr="http://schemas.openxmlformats.org/drawingml/2006/spreadsheetDrawing">
      <xdr:col>116</xdr:col>
      <xdr:colOff>63500</xdr:colOff>
      <xdr:row>104</xdr:row>
      <xdr:rowOff>167640</xdr:rowOff>
    </xdr:to>
    <xdr:cxnSp macro="">
      <xdr:nvCxnSpPr>
        <xdr:cNvPr id="847" name="直線コネクタ 846"/>
        <xdr:cNvCxnSpPr/>
      </xdr:nvCxnSpPr>
      <xdr:spPr>
        <a:xfrm flipV="1">
          <a:off x="21323300" y="179857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123190</xdr:rowOff>
    </xdr:from>
    <xdr:to xmlns:xdr="http://schemas.openxmlformats.org/drawingml/2006/spreadsheetDrawing">
      <xdr:col>107</xdr:col>
      <xdr:colOff>101600</xdr:colOff>
      <xdr:row>105</xdr:row>
      <xdr:rowOff>53340</xdr:rowOff>
    </xdr:to>
    <xdr:sp macro="" textlink="">
      <xdr:nvSpPr>
        <xdr:cNvPr id="848" name="楕円 847"/>
        <xdr:cNvSpPr/>
      </xdr:nvSpPr>
      <xdr:spPr>
        <a:xfrm>
          <a:off x="2038350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167640</xdr:rowOff>
    </xdr:from>
    <xdr:to xmlns:xdr="http://schemas.openxmlformats.org/drawingml/2006/spreadsheetDrawing">
      <xdr:col>111</xdr:col>
      <xdr:colOff>177800</xdr:colOff>
      <xdr:row>105</xdr:row>
      <xdr:rowOff>2540</xdr:rowOff>
    </xdr:to>
    <xdr:cxnSp macro="">
      <xdr:nvCxnSpPr>
        <xdr:cNvPr id="849" name="直線コネクタ 848"/>
        <xdr:cNvCxnSpPr/>
      </xdr:nvCxnSpPr>
      <xdr:spPr>
        <a:xfrm flipV="1">
          <a:off x="20434300" y="179984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130175</xdr:rowOff>
    </xdr:from>
    <xdr:to xmlns:xdr="http://schemas.openxmlformats.org/drawingml/2006/spreadsheetDrawing">
      <xdr:col>102</xdr:col>
      <xdr:colOff>165100</xdr:colOff>
      <xdr:row>105</xdr:row>
      <xdr:rowOff>60325</xdr:rowOff>
    </xdr:to>
    <xdr:sp macro="" textlink="">
      <xdr:nvSpPr>
        <xdr:cNvPr id="850" name="楕円 849"/>
        <xdr:cNvSpPr/>
      </xdr:nvSpPr>
      <xdr:spPr>
        <a:xfrm>
          <a:off x="19494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2540</xdr:rowOff>
    </xdr:from>
    <xdr:to xmlns:xdr="http://schemas.openxmlformats.org/drawingml/2006/spreadsheetDrawing">
      <xdr:col>107</xdr:col>
      <xdr:colOff>50800</xdr:colOff>
      <xdr:row>105</xdr:row>
      <xdr:rowOff>9525</xdr:rowOff>
    </xdr:to>
    <xdr:cxnSp macro="">
      <xdr:nvCxnSpPr>
        <xdr:cNvPr id="851" name="直線コネクタ 850"/>
        <xdr:cNvCxnSpPr/>
      </xdr:nvCxnSpPr>
      <xdr:spPr>
        <a:xfrm flipV="1">
          <a:off x="19545300" y="180047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136525</xdr:rowOff>
    </xdr:from>
    <xdr:to xmlns:xdr="http://schemas.openxmlformats.org/drawingml/2006/spreadsheetDrawing">
      <xdr:col>98</xdr:col>
      <xdr:colOff>38100</xdr:colOff>
      <xdr:row>105</xdr:row>
      <xdr:rowOff>66675</xdr:rowOff>
    </xdr:to>
    <xdr:sp macro="" textlink="">
      <xdr:nvSpPr>
        <xdr:cNvPr id="852" name="楕円 851"/>
        <xdr:cNvSpPr/>
      </xdr:nvSpPr>
      <xdr:spPr>
        <a:xfrm>
          <a:off x="1860550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9525</xdr:rowOff>
    </xdr:from>
    <xdr:to xmlns:xdr="http://schemas.openxmlformats.org/drawingml/2006/spreadsheetDrawing">
      <xdr:col>102</xdr:col>
      <xdr:colOff>114300</xdr:colOff>
      <xdr:row>105</xdr:row>
      <xdr:rowOff>15875</xdr:rowOff>
    </xdr:to>
    <xdr:cxnSp macro="">
      <xdr:nvCxnSpPr>
        <xdr:cNvPr id="853" name="直線コネクタ 852"/>
        <xdr:cNvCxnSpPr/>
      </xdr:nvCxnSpPr>
      <xdr:spPr>
        <a:xfrm flipV="1">
          <a:off x="18656300" y="180117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47625</xdr:rowOff>
    </xdr:from>
    <xdr:ext cx="469900" cy="259080"/>
    <xdr:sp macro="" textlink="">
      <xdr:nvSpPr>
        <xdr:cNvPr id="854" name="n_1aveValue【庁舎】&#10;一人当たり面積"/>
        <xdr:cNvSpPr txBox="1"/>
      </xdr:nvSpPr>
      <xdr:spPr>
        <a:xfrm>
          <a:off x="21075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41275</xdr:rowOff>
    </xdr:from>
    <xdr:ext cx="469265" cy="258445"/>
    <xdr:sp macro="" textlink="">
      <xdr:nvSpPr>
        <xdr:cNvPr id="855" name="n_2aveValue【庁舎】&#10;一人当たり面積"/>
        <xdr:cNvSpPr txBox="1"/>
      </xdr:nvSpPr>
      <xdr:spPr>
        <a:xfrm>
          <a:off x="20199350" y="18386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67310</xdr:rowOff>
    </xdr:from>
    <xdr:ext cx="469265" cy="259080"/>
    <xdr:sp macro="" textlink="">
      <xdr:nvSpPr>
        <xdr:cNvPr id="856" name="n_3aveValue【庁舎】&#10;一人当たり面積"/>
        <xdr:cNvSpPr txBox="1"/>
      </xdr:nvSpPr>
      <xdr:spPr>
        <a:xfrm>
          <a:off x="19310350" y="18412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67310</xdr:rowOff>
    </xdr:from>
    <xdr:ext cx="469265" cy="259080"/>
    <xdr:sp macro="" textlink="">
      <xdr:nvSpPr>
        <xdr:cNvPr id="857" name="n_4aveValue【庁舎】&#10;一人当たり面積"/>
        <xdr:cNvSpPr txBox="1"/>
      </xdr:nvSpPr>
      <xdr:spPr>
        <a:xfrm>
          <a:off x="18421350" y="18412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63500</xdr:rowOff>
    </xdr:from>
    <xdr:ext cx="469900" cy="258445"/>
    <xdr:sp macro="" textlink="">
      <xdr:nvSpPr>
        <xdr:cNvPr id="858" name="n_1mainValue【庁舎】&#10;一人当たり面積"/>
        <xdr:cNvSpPr txBox="1"/>
      </xdr:nvSpPr>
      <xdr:spPr>
        <a:xfrm>
          <a:off x="21075650" y="177228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69850</xdr:rowOff>
    </xdr:from>
    <xdr:ext cx="469265" cy="259080"/>
    <xdr:sp macro="" textlink="">
      <xdr:nvSpPr>
        <xdr:cNvPr id="859" name="n_2mainValue【庁舎】&#10;一人当たり面積"/>
        <xdr:cNvSpPr txBox="1"/>
      </xdr:nvSpPr>
      <xdr:spPr>
        <a:xfrm>
          <a:off x="20199350" y="17729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76835</xdr:rowOff>
    </xdr:from>
    <xdr:ext cx="469265" cy="258445"/>
    <xdr:sp macro="" textlink="">
      <xdr:nvSpPr>
        <xdr:cNvPr id="860" name="n_3mainValue【庁舎】&#10;一人当たり面積"/>
        <xdr:cNvSpPr txBox="1"/>
      </xdr:nvSpPr>
      <xdr:spPr>
        <a:xfrm>
          <a:off x="19310350" y="17736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83185</xdr:rowOff>
    </xdr:from>
    <xdr:ext cx="469265" cy="259080"/>
    <xdr:sp macro="" textlink="">
      <xdr:nvSpPr>
        <xdr:cNvPr id="861" name="n_4mainValue【庁舎】&#10;一人当たり面積"/>
        <xdr:cNvSpPr txBox="1"/>
      </xdr:nvSpPr>
      <xdr:spPr>
        <a:xfrm>
          <a:off x="18421350" y="17742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有形固定資産減価償却率について、類似団体と比較して特に高くなっている施設は、体育館・プール及び市民会館であり、特に低くなっている施設は、図書館及び庁舎である。図書館については、平成</a:t>
          </a:r>
          <a:r>
            <a:rPr kumimoji="1" lang="en-US" altLang="ja-JP" sz="1300">
              <a:latin typeface="ＭＳ Ｐゴシック"/>
              <a:ea typeface="ＭＳ Ｐゴシック"/>
            </a:rPr>
            <a:t>25</a:t>
          </a:r>
          <a:r>
            <a:rPr kumimoji="1" lang="ja-JP" altLang="en-US" sz="1300">
              <a:latin typeface="ＭＳ Ｐゴシック"/>
              <a:ea typeface="ＭＳ Ｐゴシック"/>
            </a:rPr>
            <a:t>年に新規施設として開館したため、類似団体内平均値を下回っている。また、庁舎についても、平成</a:t>
          </a:r>
          <a:r>
            <a:rPr kumimoji="1" lang="en-US" altLang="ja-JP" sz="1300">
              <a:latin typeface="ＭＳ Ｐゴシック"/>
              <a:ea typeface="ＭＳ Ｐゴシック"/>
            </a:rPr>
            <a:t>17</a:t>
          </a:r>
          <a:r>
            <a:rPr kumimoji="1" lang="ja-JP" altLang="en-US" sz="1300">
              <a:latin typeface="ＭＳ Ｐゴシック"/>
              <a:ea typeface="ＭＳ Ｐゴシック"/>
            </a:rPr>
            <a:t>年に現在の庁舎へ移転したことにより、同様に平均値を下回っている。なお、令和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年度においてもこの傾向は変わらない。体育館については昭和</a:t>
          </a:r>
          <a:r>
            <a:rPr kumimoji="1" lang="en-US" altLang="ja-JP" sz="1300">
              <a:latin typeface="ＭＳ Ｐゴシック"/>
              <a:ea typeface="ＭＳ Ｐゴシック"/>
            </a:rPr>
            <a:t>59</a:t>
          </a:r>
          <a:r>
            <a:rPr kumimoji="1" lang="ja-JP" altLang="en-US" sz="1300">
              <a:latin typeface="ＭＳ Ｐゴシック"/>
              <a:ea typeface="ＭＳ Ｐゴシック"/>
            </a:rPr>
            <a:t>年に、市民会館については文化センターが昭和</a:t>
          </a:r>
          <a:r>
            <a:rPr kumimoji="1" lang="en-US" altLang="ja-JP" sz="1300">
              <a:latin typeface="ＭＳ Ｐゴシック"/>
              <a:ea typeface="ＭＳ Ｐゴシック"/>
            </a:rPr>
            <a:t>61</a:t>
          </a:r>
          <a:r>
            <a:rPr kumimoji="1" lang="ja-JP" altLang="en-US" sz="1300">
              <a:latin typeface="ＭＳ Ｐゴシック"/>
              <a:ea typeface="ＭＳ Ｐゴシック"/>
            </a:rPr>
            <a:t>年に開館し、両施設ともに</a:t>
          </a:r>
          <a:r>
            <a:rPr kumimoji="1" lang="en-US" altLang="ja-JP" sz="1300">
              <a:latin typeface="ＭＳ Ｐゴシック"/>
              <a:ea typeface="ＭＳ Ｐゴシック"/>
            </a:rPr>
            <a:t>30</a:t>
          </a:r>
          <a:r>
            <a:rPr kumimoji="1" lang="ja-JP" altLang="en-US" sz="1300">
              <a:latin typeface="ＭＳ Ｐゴシック"/>
              <a:ea typeface="ＭＳ Ｐゴシック"/>
            </a:rPr>
            <a:t>年以上経過していることから老朽化が進んでいる。なお、市民会館については</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面積が大きいため、人口減少を踏まえ施設の適正規模の検討を進める必要がある。今後は、令和７年度から設置した公共施設等総合管理計画庁内推進委員会において施設の統廃合を含めた検討を進め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36,650
36,208
65.16
14,190,395
13,636,387
512,007
8,402,412
9,806,031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令和２年度までほぼ横ばいで、令和３年度以降は低下傾向にある。令和５年度においては、こども子育て費の創設や高齢者人口の増加に伴う高齢者保健福祉費の増加、物価高騰に対応した単位費用引上げ等により基準財政需要額が増額したことで、３ヶ年平均で</a:t>
          </a:r>
          <a:r>
            <a:rPr kumimoji="1" lang="en-US" altLang="ja-JP" sz="1300">
              <a:latin typeface="ＭＳ Ｐゴシック"/>
              <a:ea typeface="ＭＳ Ｐゴシック"/>
            </a:rPr>
            <a:t>0.04</a:t>
          </a:r>
          <a:r>
            <a:rPr kumimoji="1" lang="ja-JP" altLang="en-US" sz="1300">
              <a:latin typeface="ＭＳ Ｐゴシック"/>
              <a:ea typeface="ＭＳ Ｐゴシック"/>
            </a:rPr>
            <a:t>ポイントの低下となった。</a:t>
          </a:r>
        </a:p>
        <a:p>
          <a:r>
            <a:rPr kumimoji="1" lang="ja-JP" altLang="en-US" sz="1300">
              <a:latin typeface="ＭＳ Ｐゴシック"/>
              <a:ea typeface="ＭＳ Ｐゴシック"/>
            </a:rPr>
            <a:t>　定員管理の適正化や民間委託等による歳出の縮減と併せ、税収等の更なる徴収強化に努め、財政基盤の強化を図る。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34174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8445"/>
    <xdr:sp macro="" textlink="">
      <xdr:nvSpPr>
        <xdr:cNvPr id="65" name="財政力最小値テキスト"/>
        <xdr:cNvSpPr txBox="1"/>
      </xdr:nvSpPr>
      <xdr:spPr>
        <a:xfrm>
          <a:off x="50419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143510</xdr:rowOff>
    </xdr:from>
    <xdr:to xmlns:xdr="http://schemas.openxmlformats.org/drawingml/2006/spreadsheetDrawing">
      <xdr:col>23</xdr:col>
      <xdr:colOff>133350</xdr:colOff>
      <xdr:row>42</xdr:row>
      <xdr:rowOff>25400</xdr:rowOff>
    </xdr:to>
    <xdr:cxnSp macro="">
      <xdr:nvCxnSpPr>
        <xdr:cNvPr id="69" name="直線コネクタ 68"/>
        <xdr:cNvCxnSpPr/>
      </xdr:nvCxnSpPr>
      <xdr:spPr>
        <a:xfrm>
          <a:off x="4114800" y="71729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53975</xdr:rowOff>
    </xdr:from>
    <xdr:ext cx="762000" cy="258445"/>
    <xdr:sp macro="" textlink="">
      <xdr:nvSpPr>
        <xdr:cNvPr id="70" name="財政力平均値テキスト"/>
        <xdr:cNvSpPr txBox="1"/>
      </xdr:nvSpPr>
      <xdr:spPr>
        <a:xfrm>
          <a:off x="5041900" y="7254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81915</xdr:rowOff>
    </xdr:from>
    <xdr:to xmlns:xdr="http://schemas.openxmlformats.org/drawingml/2006/spreadsheetDrawing">
      <xdr:col>23</xdr:col>
      <xdr:colOff>184150</xdr:colOff>
      <xdr:row>43</xdr:row>
      <xdr:rowOff>12065</xdr:rowOff>
    </xdr:to>
    <xdr:sp macro="" textlink="">
      <xdr:nvSpPr>
        <xdr:cNvPr id="71" name="フローチャート: 判断 70"/>
        <xdr:cNvSpPr/>
      </xdr:nvSpPr>
      <xdr:spPr>
        <a:xfrm>
          <a:off x="49022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102870</xdr:rowOff>
    </xdr:from>
    <xdr:to xmlns:xdr="http://schemas.openxmlformats.org/drawingml/2006/spreadsheetDrawing">
      <xdr:col>19</xdr:col>
      <xdr:colOff>133350</xdr:colOff>
      <xdr:row>41</xdr:row>
      <xdr:rowOff>143510</xdr:rowOff>
    </xdr:to>
    <xdr:cxnSp macro="">
      <xdr:nvCxnSpPr>
        <xdr:cNvPr id="72" name="直線コネクタ 71"/>
        <xdr:cNvCxnSpPr/>
      </xdr:nvCxnSpPr>
      <xdr:spPr>
        <a:xfrm>
          <a:off x="3225800" y="71323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73" name="フローチャート: 判断 72"/>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141605</xdr:rowOff>
    </xdr:from>
    <xdr:ext cx="736600" cy="259080"/>
    <xdr:sp macro="" textlink="">
      <xdr:nvSpPr>
        <xdr:cNvPr id="74" name="テキスト ボックス 73"/>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49530</xdr:rowOff>
    </xdr:from>
    <xdr:to xmlns:xdr="http://schemas.openxmlformats.org/drawingml/2006/spreadsheetDrawing">
      <xdr:col>15</xdr:col>
      <xdr:colOff>82550</xdr:colOff>
      <xdr:row>41</xdr:row>
      <xdr:rowOff>102870</xdr:rowOff>
    </xdr:to>
    <xdr:cxnSp macro="">
      <xdr:nvCxnSpPr>
        <xdr:cNvPr id="75" name="直線コネクタ 74"/>
        <xdr:cNvCxnSpPr/>
      </xdr:nvCxnSpPr>
      <xdr:spPr>
        <a:xfrm>
          <a:off x="2336800" y="7078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6" name="フローチャート: 判断 75"/>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114300</xdr:rowOff>
    </xdr:from>
    <xdr:ext cx="762000" cy="259080"/>
    <xdr:sp macro="" textlink="">
      <xdr:nvSpPr>
        <xdr:cNvPr id="77" name="テキスト ボックス 76"/>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49530</xdr:rowOff>
    </xdr:from>
    <xdr:to xmlns:xdr="http://schemas.openxmlformats.org/drawingml/2006/spreadsheetDrawing">
      <xdr:col>11</xdr:col>
      <xdr:colOff>31750</xdr:colOff>
      <xdr:row>41</xdr:row>
      <xdr:rowOff>49530</xdr:rowOff>
    </xdr:to>
    <xdr:cxnSp macro="">
      <xdr:nvCxnSpPr>
        <xdr:cNvPr id="78" name="直線コネクタ 77"/>
        <xdr:cNvCxnSpPr/>
      </xdr:nvCxnSpPr>
      <xdr:spPr>
        <a:xfrm>
          <a:off x="1447800" y="707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14605</xdr:rowOff>
    </xdr:from>
    <xdr:to xmlns:xdr="http://schemas.openxmlformats.org/drawingml/2006/spreadsheetDrawing">
      <xdr:col>11</xdr:col>
      <xdr:colOff>82550</xdr:colOff>
      <xdr:row>42</xdr:row>
      <xdr:rowOff>116205</xdr:rowOff>
    </xdr:to>
    <xdr:sp macro="" textlink="">
      <xdr:nvSpPr>
        <xdr:cNvPr id="79" name="フローチャート: 判断 78"/>
        <xdr:cNvSpPr/>
      </xdr:nvSpPr>
      <xdr:spPr>
        <a:xfrm>
          <a:off x="2286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100965</xdr:rowOff>
    </xdr:from>
    <xdr:ext cx="762000" cy="258445"/>
    <xdr:sp macro="" textlink="">
      <xdr:nvSpPr>
        <xdr:cNvPr id="80" name="テキスト ボックス 79"/>
        <xdr:cNvSpPr txBox="1"/>
      </xdr:nvSpPr>
      <xdr:spPr>
        <a:xfrm>
          <a:off x="1955800" y="7301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41910</xdr:rowOff>
    </xdr:from>
    <xdr:to xmlns:xdr="http://schemas.openxmlformats.org/drawingml/2006/spreadsheetDrawing">
      <xdr:col>7</xdr:col>
      <xdr:colOff>31750</xdr:colOff>
      <xdr:row>42</xdr:row>
      <xdr:rowOff>143510</xdr:rowOff>
    </xdr:to>
    <xdr:sp macro="" textlink="">
      <xdr:nvSpPr>
        <xdr:cNvPr id="81" name="フローチャート: 判断 80"/>
        <xdr:cNvSpPr/>
      </xdr:nvSpPr>
      <xdr:spPr>
        <a:xfrm>
          <a:off x="1397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128270</xdr:rowOff>
    </xdr:from>
    <xdr:ext cx="762000" cy="259080"/>
    <xdr:sp macro="" textlink="">
      <xdr:nvSpPr>
        <xdr:cNvPr id="82" name="テキスト ボックス 81"/>
        <xdr:cNvSpPr txBox="1"/>
      </xdr:nvSpPr>
      <xdr:spPr>
        <a:xfrm>
          <a:off x="1066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89" name="財政力該当値テキスト"/>
        <xdr:cNvSpPr txBox="1"/>
      </xdr:nvSpPr>
      <xdr:spPr>
        <a:xfrm>
          <a:off x="50419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92710</xdr:rowOff>
    </xdr:from>
    <xdr:to xmlns:xdr="http://schemas.openxmlformats.org/drawingml/2006/spreadsheetDrawing">
      <xdr:col>19</xdr:col>
      <xdr:colOff>184150</xdr:colOff>
      <xdr:row>42</xdr:row>
      <xdr:rowOff>22860</xdr:rowOff>
    </xdr:to>
    <xdr:sp macro="" textlink="">
      <xdr:nvSpPr>
        <xdr:cNvPr id="90" name="楕円 89"/>
        <xdr:cNvSpPr/>
      </xdr:nvSpPr>
      <xdr:spPr>
        <a:xfrm>
          <a:off x="4064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33020</xdr:rowOff>
    </xdr:from>
    <xdr:ext cx="736600" cy="259080"/>
    <xdr:sp macro="" textlink="">
      <xdr:nvSpPr>
        <xdr:cNvPr id="91" name="テキスト ボックス 90"/>
        <xdr:cNvSpPr txBox="1"/>
      </xdr:nvSpPr>
      <xdr:spPr>
        <a:xfrm>
          <a:off x="3733800" y="6891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52070</xdr:rowOff>
    </xdr:from>
    <xdr:to xmlns:xdr="http://schemas.openxmlformats.org/drawingml/2006/spreadsheetDrawing">
      <xdr:col>15</xdr:col>
      <xdr:colOff>133350</xdr:colOff>
      <xdr:row>41</xdr:row>
      <xdr:rowOff>153670</xdr:rowOff>
    </xdr:to>
    <xdr:sp macro="" textlink="">
      <xdr:nvSpPr>
        <xdr:cNvPr id="92" name="楕円 91"/>
        <xdr:cNvSpPr/>
      </xdr:nvSpPr>
      <xdr:spPr>
        <a:xfrm>
          <a:off x="3175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163830</xdr:rowOff>
    </xdr:from>
    <xdr:ext cx="762000" cy="259080"/>
    <xdr:sp macro="" textlink="">
      <xdr:nvSpPr>
        <xdr:cNvPr id="93" name="テキスト ボックス 92"/>
        <xdr:cNvSpPr txBox="1"/>
      </xdr:nvSpPr>
      <xdr:spPr>
        <a:xfrm>
          <a:off x="2844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170180</xdr:rowOff>
    </xdr:from>
    <xdr:to xmlns:xdr="http://schemas.openxmlformats.org/drawingml/2006/spreadsheetDrawing">
      <xdr:col>11</xdr:col>
      <xdr:colOff>82550</xdr:colOff>
      <xdr:row>41</xdr:row>
      <xdr:rowOff>100330</xdr:rowOff>
    </xdr:to>
    <xdr:sp macro="" textlink="">
      <xdr:nvSpPr>
        <xdr:cNvPr id="94" name="楕円 93"/>
        <xdr:cNvSpPr/>
      </xdr:nvSpPr>
      <xdr:spPr>
        <a:xfrm>
          <a:off x="2286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110490</xdr:rowOff>
    </xdr:from>
    <xdr:ext cx="762000" cy="258445"/>
    <xdr:sp macro="" textlink="">
      <xdr:nvSpPr>
        <xdr:cNvPr id="95" name="テキスト ボックス 94"/>
        <xdr:cNvSpPr txBox="1"/>
      </xdr:nvSpPr>
      <xdr:spPr>
        <a:xfrm>
          <a:off x="1955800" y="6797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170180</xdr:rowOff>
    </xdr:from>
    <xdr:to xmlns:xdr="http://schemas.openxmlformats.org/drawingml/2006/spreadsheetDrawing">
      <xdr:col>7</xdr:col>
      <xdr:colOff>31750</xdr:colOff>
      <xdr:row>41</xdr:row>
      <xdr:rowOff>100330</xdr:rowOff>
    </xdr:to>
    <xdr:sp macro="" textlink="">
      <xdr:nvSpPr>
        <xdr:cNvPr id="96" name="楕円 95"/>
        <xdr:cNvSpPr/>
      </xdr:nvSpPr>
      <xdr:spPr>
        <a:xfrm>
          <a:off x="1397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110490</xdr:rowOff>
    </xdr:from>
    <xdr:ext cx="762000" cy="258445"/>
    <xdr:sp macro="" textlink="">
      <xdr:nvSpPr>
        <xdr:cNvPr id="97" name="テキスト ボックス 96"/>
        <xdr:cNvSpPr txBox="1"/>
      </xdr:nvSpPr>
      <xdr:spPr>
        <a:xfrm>
          <a:off x="1066800" y="6797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令和５年度においては扶助費及び人件費の増加により経常的経費が増額したことや、町税の減収及び臨時財政対策債発行可能額の減少による経常一般財源が減額となったことにより、前年度比</a:t>
          </a:r>
          <a:r>
            <a:rPr kumimoji="1" lang="en-US" altLang="ja-JP" sz="1300">
              <a:latin typeface="ＭＳ Ｐゴシック"/>
              <a:ea typeface="ＭＳ Ｐゴシック"/>
            </a:rPr>
            <a:t>2.2</a:t>
          </a:r>
          <a:r>
            <a:rPr kumimoji="1" lang="ja-JP" altLang="en-US" sz="1300">
              <a:latin typeface="ＭＳ Ｐゴシック"/>
              <a:ea typeface="ＭＳ Ｐゴシック"/>
            </a:rPr>
            <a:t>ポイント上昇し、類似団体内平均を上回った。</a:t>
          </a:r>
        </a:p>
        <a:p>
          <a:r>
            <a:rPr kumimoji="1" lang="ja-JP" altLang="en-US" sz="1300">
              <a:latin typeface="ＭＳ Ｐゴシック"/>
              <a:ea typeface="ＭＳ Ｐゴシック"/>
            </a:rPr>
            <a:t>　今後においても、物価高騰の恒常化や施設の長寿命化改修に伴う地方債発行額の増加などによる経常的経費の増加が予想されるため、既存事業の見直し（自治体ＤＸの推進、民間委託の活用、業務改善提案による既存事務の見直し、定員管理の適正化）等により経常的経費の削減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114935</xdr:rowOff>
    </xdr:from>
    <xdr:to xmlns:xdr="http://schemas.openxmlformats.org/drawingml/2006/spreadsheetDrawing">
      <xdr:col>23</xdr:col>
      <xdr:colOff>133350</xdr:colOff>
      <xdr:row>67</xdr:row>
      <xdr:rowOff>26035</xdr:rowOff>
    </xdr:to>
    <xdr:cxnSp macro="">
      <xdr:nvCxnSpPr>
        <xdr:cNvPr id="123" name="直線コネクタ 122"/>
        <xdr:cNvCxnSpPr/>
      </xdr:nvCxnSpPr>
      <xdr:spPr>
        <a:xfrm flipV="1">
          <a:off x="4953000" y="10059035"/>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169545</xdr:rowOff>
    </xdr:from>
    <xdr:ext cx="762000" cy="258445"/>
    <xdr:sp macro="" textlink="">
      <xdr:nvSpPr>
        <xdr:cNvPr id="124" name="財政構造の弾力性最小値テキスト"/>
        <xdr:cNvSpPr txBox="1"/>
      </xdr:nvSpPr>
      <xdr:spPr>
        <a:xfrm>
          <a:off x="5041900" y="11485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26035</xdr:rowOff>
    </xdr:from>
    <xdr:to xmlns:xdr="http://schemas.openxmlformats.org/drawingml/2006/spreadsheetDrawing">
      <xdr:col>24</xdr:col>
      <xdr:colOff>12700</xdr:colOff>
      <xdr:row>67</xdr:row>
      <xdr:rowOff>26035</xdr:rowOff>
    </xdr:to>
    <xdr:cxnSp macro="">
      <xdr:nvCxnSpPr>
        <xdr:cNvPr id="125" name="直線コネクタ 124"/>
        <xdr:cNvCxnSpPr/>
      </xdr:nvCxnSpPr>
      <xdr:spPr>
        <a:xfrm>
          <a:off x="4864100" y="1151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29845</xdr:rowOff>
    </xdr:from>
    <xdr:ext cx="762000" cy="258445"/>
    <xdr:sp macro="" textlink="">
      <xdr:nvSpPr>
        <xdr:cNvPr id="126" name="財政構造の弾力性最大値テキスト"/>
        <xdr:cNvSpPr txBox="1"/>
      </xdr:nvSpPr>
      <xdr:spPr>
        <a:xfrm>
          <a:off x="5041900" y="980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114935</xdr:rowOff>
    </xdr:from>
    <xdr:to xmlns:xdr="http://schemas.openxmlformats.org/drawingml/2006/spreadsheetDrawing">
      <xdr:col>24</xdr:col>
      <xdr:colOff>12700</xdr:colOff>
      <xdr:row>58</xdr:row>
      <xdr:rowOff>114935</xdr:rowOff>
    </xdr:to>
    <xdr:cxnSp macro="">
      <xdr:nvCxnSpPr>
        <xdr:cNvPr id="127" name="直線コネクタ 126"/>
        <xdr:cNvCxnSpPr/>
      </xdr:nvCxnSpPr>
      <xdr:spPr>
        <a:xfrm>
          <a:off x="48641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122555</xdr:rowOff>
    </xdr:from>
    <xdr:to xmlns:xdr="http://schemas.openxmlformats.org/drawingml/2006/spreadsheetDrawing">
      <xdr:col>23</xdr:col>
      <xdr:colOff>133350</xdr:colOff>
      <xdr:row>63</xdr:row>
      <xdr:rowOff>84455</xdr:rowOff>
    </xdr:to>
    <xdr:cxnSp macro="">
      <xdr:nvCxnSpPr>
        <xdr:cNvPr id="128" name="直線コネクタ 127"/>
        <xdr:cNvCxnSpPr/>
      </xdr:nvCxnSpPr>
      <xdr:spPr>
        <a:xfrm>
          <a:off x="4114800" y="1075245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26035</xdr:rowOff>
    </xdr:from>
    <xdr:ext cx="762000" cy="259080"/>
    <xdr:sp macro="" textlink="">
      <xdr:nvSpPr>
        <xdr:cNvPr id="129" name="財政構造の弾力性平均値テキスト"/>
        <xdr:cNvSpPr txBox="1"/>
      </xdr:nvSpPr>
      <xdr:spPr>
        <a:xfrm>
          <a:off x="5041900" y="10655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8890</xdr:rowOff>
    </xdr:from>
    <xdr:to xmlns:xdr="http://schemas.openxmlformats.org/drawingml/2006/spreadsheetDrawing">
      <xdr:col>23</xdr:col>
      <xdr:colOff>184150</xdr:colOff>
      <xdr:row>63</xdr:row>
      <xdr:rowOff>110490</xdr:rowOff>
    </xdr:to>
    <xdr:sp macro="" textlink="">
      <xdr:nvSpPr>
        <xdr:cNvPr id="130" name="フローチャート: 判断 129"/>
        <xdr:cNvSpPr/>
      </xdr:nvSpPr>
      <xdr:spPr>
        <a:xfrm>
          <a:off x="49022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67945</xdr:rowOff>
    </xdr:from>
    <xdr:to xmlns:xdr="http://schemas.openxmlformats.org/drawingml/2006/spreadsheetDrawing">
      <xdr:col>19</xdr:col>
      <xdr:colOff>133350</xdr:colOff>
      <xdr:row>62</xdr:row>
      <xdr:rowOff>122555</xdr:rowOff>
    </xdr:to>
    <xdr:cxnSp macro="">
      <xdr:nvCxnSpPr>
        <xdr:cNvPr id="131" name="直線コネクタ 130"/>
        <xdr:cNvCxnSpPr/>
      </xdr:nvCxnSpPr>
      <xdr:spPr>
        <a:xfrm>
          <a:off x="3225800" y="10354945"/>
          <a:ext cx="88900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71755</xdr:rowOff>
    </xdr:from>
    <xdr:to xmlns:xdr="http://schemas.openxmlformats.org/drawingml/2006/spreadsheetDrawing">
      <xdr:col>19</xdr:col>
      <xdr:colOff>184150</xdr:colOff>
      <xdr:row>63</xdr:row>
      <xdr:rowOff>1905</xdr:rowOff>
    </xdr:to>
    <xdr:sp macro="" textlink="">
      <xdr:nvSpPr>
        <xdr:cNvPr id="132" name="フローチャート: 判断 131"/>
        <xdr:cNvSpPr/>
      </xdr:nvSpPr>
      <xdr:spPr>
        <a:xfrm>
          <a:off x="4064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12700</xdr:rowOff>
    </xdr:from>
    <xdr:ext cx="736600" cy="259080"/>
    <xdr:sp macro="" textlink="">
      <xdr:nvSpPr>
        <xdr:cNvPr id="133" name="テキスト ボックス 132"/>
        <xdr:cNvSpPr txBox="1"/>
      </xdr:nvSpPr>
      <xdr:spPr>
        <a:xfrm>
          <a:off x="3733800" y="10471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67945</xdr:rowOff>
    </xdr:from>
    <xdr:to xmlns:xdr="http://schemas.openxmlformats.org/drawingml/2006/spreadsheetDrawing">
      <xdr:col>15</xdr:col>
      <xdr:colOff>82550</xdr:colOff>
      <xdr:row>63</xdr:row>
      <xdr:rowOff>36195</xdr:rowOff>
    </xdr:to>
    <xdr:cxnSp macro="">
      <xdr:nvCxnSpPr>
        <xdr:cNvPr id="134" name="直線コネクタ 133"/>
        <xdr:cNvCxnSpPr/>
      </xdr:nvCxnSpPr>
      <xdr:spPr>
        <a:xfrm flipV="1">
          <a:off x="2336800" y="10354945"/>
          <a:ext cx="889000" cy="482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1905</xdr:rowOff>
    </xdr:from>
    <xdr:to xmlns:xdr="http://schemas.openxmlformats.org/drawingml/2006/spreadsheetDrawing">
      <xdr:col>15</xdr:col>
      <xdr:colOff>133350</xdr:colOff>
      <xdr:row>61</xdr:row>
      <xdr:rowOff>103505</xdr:rowOff>
    </xdr:to>
    <xdr:sp macro="" textlink="">
      <xdr:nvSpPr>
        <xdr:cNvPr id="135" name="フローチャート: 判断 134"/>
        <xdr:cNvSpPr/>
      </xdr:nvSpPr>
      <xdr:spPr>
        <a:xfrm>
          <a:off x="3175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88900</xdr:rowOff>
    </xdr:from>
    <xdr:ext cx="762000" cy="258445"/>
    <xdr:sp macro="" textlink="">
      <xdr:nvSpPr>
        <xdr:cNvPr id="136" name="テキスト ボックス 135"/>
        <xdr:cNvSpPr txBox="1"/>
      </xdr:nvSpPr>
      <xdr:spPr>
        <a:xfrm>
          <a:off x="2844800" y="10547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36195</xdr:rowOff>
    </xdr:from>
    <xdr:to xmlns:xdr="http://schemas.openxmlformats.org/drawingml/2006/spreadsheetDrawing">
      <xdr:col>11</xdr:col>
      <xdr:colOff>31750</xdr:colOff>
      <xdr:row>63</xdr:row>
      <xdr:rowOff>59690</xdr:rowOff>
    </xdr:to>
    <xdr:cxnSp macro="">
      <xdr:nvCxnSpPr>
        <xdr:cNvPr id="137" name="直線コネクタ 136"/>
        <xdr:cNvCxnSpPr/>
      </xdr:nvCxnSpPr>
      <xdr:spPr>
        <a:xfrm flipV="1">
          <a:off x="1447800" y="1083754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150495</xdr:rowOff>
    </xdr:from>
    <xdr:to xmlns:xdr="http://schemas.openxmlformats.org/drawingml/2006/spreadsheetDrawing">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90805</xdr:rowOff>
    </xdr:from>
    <xdr:ext cx="762000" cy="258445"/>
    <xdr:sp macro="" textlink="">
      <xdr:nvSpPr>
        <xdr:cNvPr id="139" name="テキスト ボックス 138"/>
        <xdr:cNvSpPr txBox="1"/>
      </xdr:nvSpPr>
      <xdr:spPr>
        <a:xfrm>
          <a:off x="1955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33655</xdr:rowOff>
    </xdr:from>
    <xdr:to xmlns:xdr="http://schemas.openxmlformats.org/drawingml/2006/spreadsheetDrawing">
      <xdr:col>7</xdr:col>
      <xdr:colOff>31750</xdr:colOff>
      <xdr:row>63</xdr:row>
      <xdr:rowOff>135255</xdr:rowOff>
    </xdr:to>
    <xdr:sp macro="" textlink="">
      <xdr:nvSpPr>
        <xdr:cNvPr id="140" name="フローチャート: 判断 139"/>
        <xdr:cNvSpPr/>
      </xdr:nvSpPr>
      <xdr:spPr>
        <a:xfrm>
          <a:off x="1397000" y="1083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120650</xdr:rowOff>
    </xdr:from>
    <xdr:ext cx="762000" cy="258445"/>
    <xdr:sp macro="" textlink="">
      <xdr:nvSpPr>
        <xdr:cNvPr id="141" name="テキスト ボックス 140"/>
        <xdr:cNvSpPr txBox="1"/>
      </xdr:nvSpPr>
      <xdr:spPr>
        <a:xfrm>
          <a:off x="1066800" y="1092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2"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3"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4"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5"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6"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33655</xdr:rowOff>
    </xdr:from>
    <xdr:to xmlns:xdr="http://schemas.openxmlformats.org/drawingml/2006/spreadsheetDrawing">
      <xdr:col>23</xdr:col>
      <xdr:colOff>184150</xdr:colOff>
      <xdr:row>63</xdr:row>
      <xdr:rowOff>135255</xdr:rowOff>
    </xdr:to>
    <xdr:sp macro="" textlink="">
      <xdr:nvSpPr>
        <xdr:cNvPr id="147" name="楕円 146"/>
        <xdr:cNvSpPr/>
      </xdr:nvSpPr>
      <xdr:spPr>
        <a:xfrm>
          <a:off x="4902200" y="108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6350</xdr:rowOff>
    </xdr:from>
    <xdr:ext cx="762000" cy="258445"/>
    <xdr:sp macro="" textlink="">
      <xdr:nvSpPr>
        <xdr:cNvPr id="148" name="財政構造の弾力性該当値テキスト"/>
        <xdr:cNvSpPr txBox="1"/>
      </xdr:nvSpPr>
      <xdr:spPr>
        <a:xfrm>
          <a:off x="5041900" y="10807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71755</xdr:rowOff>
    </xdr:from>
    <xdr:to xmlns:xdr="http://schemas.openxmlformats.org/drawingml/2006/spreadsheetDrawing">
      <xdr:col>19</xdr:col>
      <xdr:colOff>184150</xdr:colOff>
      <xdr:row>63</xdr:row>
      <xdr:rowOff>1905</xdr:rowOff>
    </xdr:to>
    <xdr:sp macro="" textlink="">
      <xdr:nvSpPr>
        <xdr:cNvPr id="149" name="楕円 148"/>
        <xdr:cNvSpPr/>
      </xdr:nvSpPr>
      <xdr:spPr>
        <a:xfrm>
          <a:off x="40640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158750</xdr:rowOff>
    </xdr:from>
    <xdr:ext cx="736600" cy="259080"/>
    <xdr:sp macro="" textlink="">
      <xdr:nvSpPr>
        <xdr:cNvPr id="150" name="テキスト ボックス 149"/>
        <xdr:cNvSpPr txBox="1"/>
      </xdr:nvSpPr>
      <xdr:spPr>
        <a:xfrm>
          <a:off x="3733800" y="1078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17780</xdr:rowOff>
    </xdr:from>
    <xdr:to xmlns:xdr="http://schemas.openxmlformats.org/drawingml/2006/spreadsheetDrawing">
      <xdr:col>15</xdr:col>
      <xdr:colOff>133350</xdr:colOff>
      <xdr:row>60</xdr:row>
      <xdr:rowOff>118745</xdr:rowOff>
    </xdr:to>
    <xdr:sp macro="" textlink="">
      <xdr:nvSpPr>
        <xdr:cNvPr id="151" name="楕円 150"/>
        <xdr:cNvSpPr/>
      </xdr:nvSpPr>
      <xdr:spPr>
        <a:xfrm>
          <a:off x="3175000" y="10304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128905</xdr:rowOff>
    </xdr:from>
    <xdr:ext cx="762000" cy="259080"/>
    <xdr:sp macro="" textlink="">
      <xdr:nvSpPr>
        <xdr:cNvPr id="152" name="テキスト ボックス 151"/>
        <xdr:cNvSpPr txBox="1"/>
      </xdr:nvSpPr>
      <xdr:spPr>
        <a:xfrm>
          <a:off x="2844800" y="10073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156845</xdr:rowOff>
    </xdr:from>
    <xdr:to xmlns:xdr="http://schemas.openxmlformats.org/drawingml/2006/spreadsheetDrawing">
      <xdr:col>11</xdr:col>
      <xdr:colOff>82550</xdr:colOff>
      <xdr:row>63</xdr:row>
      <xdr:rowOff>86995</xdr:rowOff>
    </xdr:to>
    <xdr:sp macro="" textlink="">
      <xdr:nvSpPr>
        <xdr:cNvPr id="153" name="楕円 152"/>
        <xdr:cNvSpPr/>
      </xdr:nvSpPr>
      <xdr:spPr>
        <a:xfrm>
          <a:off x="22860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71755</xdr:rowOff>
    </xdr:from>
    <xdr:ext cx="762000" cy="259080"/>
    <xdr:sp macro="" textlink="">
      <xdr:nvSpPr>
        <xdr:cNvPr id="154" name="テキスト ボックス 153"/>
        <xdr:cNvSpPr txBox="1"/>
      </xdr:nvSpPr>
      <xdr:spPr>
        <a:xfrm>
          <a:off x="19558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8890</xdr:rowOff>
    </xdr:from>
    <xdr:to xmlns:xdr="http://schemas.openxmlformats.org/drawingml/2006/spreadsheetDrawing">
      <xdr:col>7</xdr:col>
      <xdr:colOff>31750</xdr:colOff>
      <xdr:row>63</xdr:row>
      <xdr:rowOff>110490</xdr:rowOff>
    </xdr:to>
    <xdr:sp macro="" textlink="">
      <xdr:nvSpPr>
        <xdr:cNvPr id="155" name="楕円 154"/>
        <xdr:cNvSpPr/>
      </xdr:nvSpPr>
      <xdr:spPr>
        <a:xfrm>
          <a:off x="13970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121285</xdr:rowOff>
    </xdr:from>
    <xdr:ext cx="762000" cy="258445"/>
    <xdr:sp macro="" textlink="">
      <xdr:nvSpPr>
        <xdr:cNvPr id="156" name="テキスト ボックス 155"/>
        <xdr:cNvSpPr txBox="1"/>
      </xdr:nvSpPr>
      <xdr:spPr>
        <a:xfrm>
          <a:off x="1066800" y="10579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9"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[125,537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人事院勧告に基づく月例給の引上げによる一般職給や会計年度任用職員報酬等が増加した一方で、新型コロナウイルスワクチン集団接種の規模縮小等により物件費が減少し、前年度比</a:t>
          </a:r>
          <a:r>
            <a:rPr kumimoji="1" lang="en-US" altLang="ja-JP" sz="1300">
              <a:latin typeface="ＭＳ Ｐゴシック"/>
              <a:ea typeface="ＭＳ Ｐゴシック"/>
            </a:rPr>
            <a:t>521</a:t>
          </a:r>
          <a:r>
            <a:rPr kumimoji="1" lang="ja-JP" altLang="en-US" sz="1300">
              <a:latin typeface="ＭＳ Ｐゴシック"/>
              <a:ea typeface="ＭＳ Ｐゴシック"/>
            </a:rPr>
            <a:t>円の減少となった。</a:t>
          </a:r>
        </a:p>
        <a:p>
          <a:r>
            <a:rPr kumimoji="1" lang="ja-JP" altLang="en-US" sz="1300">
              <a:latin typeface="ＭＳ Ｐゴシック"/>
              <a:ea typeface="ＭＳ Ｐゴシック"/>
            </a:rPr>
            <a:t>　全国、県内及び類似団体内平均値を下回っているものの、当町は類似団体と比較して管理職手当や時間外勤務手当、会計年度任用職員報酬の決算額が多い傾向にあるため、組織体制の見直しや民間委託の活用等による人件費・物件費総額の縮減を進めるとともに、老朽化した施設の解体・統合等による維持補修費の削減等を図り、コストの低減に努めていく。</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0"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3" name="直線コネクタ 172"/>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4" name="テキスト ボックス 173"/>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5" name="直線コネクタ 174"/>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6" name="テキスト ボックス 175"/>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7" name="直線コネクタ 176"/>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8" name="テキスト ボックス 177"/>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79" name="直線コネクタ 178"/>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0" name="テキスト ボックス 179"/>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1" name="直線コネクタ 18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2" name="テキスト ボックス 181"/>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149860</xdr:rowOff>
    </xdr:from>
    <xdr:to xmlns:xdr="http://schemas.openxmlformats.org/drawingml/2006/spreadsheetDrawing">
      <xdr:col>23</xdr:col>
      <xdr:colOff>133350</xdr:colOff>
      <xdr:row>87</xdr:row>
      <xdr:rowOff>146050</xdr:rowOff>
    </xdr:to>
    <xdr:cxnSp macro="">
      <xdr:nvCxnSpPr>
        <xdr:cNvPr id="184" name="直線コネクタ 183"/>
        <xdr:cNvCxnSpPr/>
      </xdr:nvCxnSpPr>
      <xdr:spPr>
        <a:xfrm flipV="1">
          <a:off x="4953000" y="13865860"/>
          <a:ext cx="0" cy="1196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118110</xdr:rowOff>
    </xdr:from>
    <xdr:ext cx="762000" cy="259080"/>
    <xdr:sp macro="" textlink="">
      <xdr:nvSpPr>
        <xdr:cNvPr id="185" name="人件費・物件費等の状況最小値テキスト"/>
        <xdr:cNvSpPr txBox="1"/>
      </xdr:nvSpPr>
      <xdr:spPr>
        <a:xfrm>
          <a:off x="5041900" y="150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146050</xdr:rowOff>
    </xdr:from>
    <xdr:to xmlns:xdr="http://schemas.openxmlformats.org/drawingml/2006/spreadsheetDrawing">
      <xdr:col>24</xdr:col>
      <xdr:colOff>12700</xdr:colOff>
      <xdr:row>87</xdr:row>
      <xdr:rowOff>146050</xdr:rowOff>
    </xdr:to>
    <xdr:cxnSp macro="">
      <xdr:nvCxnSpPr>
        <xdr:cNvPr id="186" name="直線コネクタ 185"/>
        <xdr:cNvCxnSpPr/>
      </xdr:nvCxnSpPr>
      <xdr:spPr>
        <a:xfrm>
          <a:off x="4864100" y="1506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65405</xdr:rowOff>
    </xdr:from>
    <xdr:ext cx="762000" cy="258445"/>
    <xdr:sp macro="" textlink="">
      <xdr:nvSpPr>
        <xdr:cNvPr id="187" name="人件費・物件費等の状況最大値テキスト"/>
        <xdr:cNvSpPr txBox="1"/>
      </xdr:nvSpPr>
      <xdr:spPr>
        <a:xfrm>
          <a:off x="5041900" y="13609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149860</xdr:rowOff>
    </xdr:from>
    <xdr:to xmlns:xdr="http://schemas.openxmlformats.org/drawingml/2006/spreadsheetDrawing">
      <xdr:col>24</xdr:col>
      <xdr:colOff>12700</xdr:colOff>
      <xdr:row>80</xdr:row>
      <xdr:rowOff>149860</xdr:rowOff>
    </xdr:to>
    <xdr:cxnSp macro="">
      <xdr:nvCxnSpPr>
        <xdr:cNvPr id="188" name="直線コネクタ 187"/>
        <xdr:cNvCxnSpPr/>
      </xdr:nvCxnSpPr>
      <xdr:spPr>
        <a:xfrm>
          <a:off x="4864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116840</xdr:rowOff>
    </xdr:from>
    <xdr:to xmlns:xdr="http://schemas.openxmlformats.org/drawingml/2006/spreadsheetDrawing">
      <xdr:col>23</xdr:col>
      <xdr:colOff>133350</xdr:colOff>
      <xdr:row>81</xdr:row>
      <xdr:rowOff>119380</xdr:rowOff>
    </xdr:to>
    <xdr:cxnSp macro="">
      <xdr:nvCxnSpPr>
        <xdr:cNvPr id="189" name="直線コネクタ 188"/>
        <xdr:cNvCxnSpPr/>
      </xdr:nvCxnSpPr>
      <xdr:spPr>
        <a:xfrm flipV="1">
          <a:off x="4114800" y="140042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109220</xdr:rowOff>
    </xdr:from>
    <xdr:ext cx="762000" cy="258445"/>
    <xdr:sp macro="" textlink="">
      <xdr:nvSpPr>
        <xdr:cNvPr id="190" name="人件費・物件費等の状況平均値テキスト"/>
        <xdr:cNvSpPr txBox="1"/>
      </xdr:nvSpPr>
      <xdr:spPr>
        <a:xfrm>
          <a:off x="5041900" y="139966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137160</xdr:rowOff>
    </xdr:from>
    <xdr:to xmlns:xdr="http://schemas.openxmlformats.org/drawingml/2006/spreadsheetDrawing">
      <xdr:col>23</xdr:col>
      <xdr:colOff>184150</xdr:colOff>
      <xdr:row>82</xdr:row>
      <xdr:rowOff>67310</xdr:rowOff>
    </xdr:to>
    <xdr:sp macro="" textlink="">
      <xdr:nvSpPr>
        <xdr:cNvPr id="191" name="フローチャート: 判断 190"/>
        <xdr:cNvSpPr/>
      </xdr:nvSpPr>
      <xdr:spPr>
        <a:xfrm>
          <a:off x="4902200" y="140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76200</xdr:rowOff>
    </xdr:from>
    <xdr:to xmlns:xdr="http://schemas.openxmlformats.org/drawingml/2006/spreadsheetDrawing">
      <xdr:col>19</xdr:col>
      <xdr:colOff>133350</xdr:colOff>
      <xdr:row>81</xdr:row>
      <xdr:rowOff>119380</xdr:rowOff>
    </xdr:to>
    <xdr:cxnSp macro="">
      <xdr:nvCxnSpPr>
        <xdr:cNvPr id="192" name="直線コネクタ 191"/>
        <xdr:cNvCxnSpPr/>
      </xdr:nvCxnSpPr>
      <xdr:spPr>
        <a:xfrm>
          <a:off x="3225800" y="139636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138430</xdr:rowOff>
    </xdr:from>
    <xdr:to xmlns:xdr="http://schemas.openxmlformats.org/drawingml/2006/spreadsheetDrawing">
      <xdr:col>19</xdr:col>
      <xdr:colOff>184150</xdr:colOff>
      <xdr:row>82</xdr:row>
      <xdr:rowOff>68580</xdr:rowOff>
    </xdr:to>
    <xdr:sp macro="" textlink="">
      <xdr:nvSpPr>
        <xdr:cNvPr id="193" name="フローチャート: 判断 192"/>
        <xdr:cNvSpPr/>
      </xdr:nvSpPr>
      <xdr:spPr>
        <a:xfrm>
          <a:off x="40640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53340</xdr:rowOff>
    </xdr:from>
    <xdr:ext cx="736600" cy="258445"/>
    <xdr:sp macro="" textlink="">
      <xdr:nvSpPr>
        <xdr:cNvPr id="194" name="テキスト ボックス 193"/>
        <xdr:cNvSpPr txBox="1"/>
      </xdr:nvSpPr>
      <xdr:spPr>
        <a:xfrm>
          <a:off x="3733800" y="141122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66040</xdr:rowOff>
    </xdr:from>
    <xdr:to xmlns:xdr="http://schemas.openxmlformats.org/drawingml/2006/spreadsheetDrawing">
      <xdr:col>15</xdr:col>
      <xdr:colOff>82550</xdr:colOff>
      <xdr:row>81</xdr:row>
      <xdr:rowOff>76200</xdr:rowOff>
    </xdr:to>
    <xdr:cxnSp macro="">
      <xdr:nvCxnSpPr>
        <xdr:cNvPr id="195" name="直線コネクタ 194"/>
        <xdr:cNvCxnSpPr/>
      </xdr:nvCxnSpPr>
      <xdr:spPr>
        <a:xfrm>
          <a:off x="2336800" y="139534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111760</xdr:rowOff>
    </xdr:from>
    <xdr:to xmlns:xdr="http://schemas.openxmlformats.org/drawingml/2006/spreadsheetDrawing">
      <xdr:col>15</xdr:col>
      <xdr:colOff>133350</xdr:colOff>
      <xdr:row>82</xdr:row>
      <xdr:rowOff>41910</xdr:rowOff>
    </xdr:to>
    <xdr:sp macro="" textlink="">
      <xdr:nvSpPr>
        <xdr:cNvPr id="196" name="フローチャート: 判断 195"/>
        <xdr:cNvSpPr/>
      </xdr:nvSpPr>
      <xdr:spPr>
        <a:xfrm>
          <a:off x="3175000" y="139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26670</xdr:rowOff>
    </xdr:from>
    <xdr:ext cx="762000" cy="259080"/>
    <xdr:sp macro="" textlink="">
      <xdr:nvSpPr>
        <xdr:cNvPr id="197" name="テキスト ボックス 196"/>
        <xdr:cNvSpPr txBox="1"/>
      </xdr:nvSpPr>
      <xdr:spPr>
        <a:xfrm>
          <a:off x="2844800" y="1408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35560</xdr:rowOff>
    </xdr:from>
    <xdr:to xmlns:xdr="http://schemas.openxmlformats.org/drawingml/2006/spreadsheetDrawing">
      <xdr:col>11</xdr:col>
      <xdr:colOff>31750</xdr:colOff>
      <xdr:row>81</xdr:row>
      <xdr:rowOff>66040</xdr:rowOff>
    </xdr:to>
    <xdr:cxnSp macro="">
      <xdr:nvCxnSpPr>
        <xdr:cNvPr id="198" name="直線コネクタ 197"/>
        <xdr:cNvCxnSpPr/>
      </xdr:nvCxnSpPr>
      <xdr:spPr>
        <a:xfrm>
          <a:off x="1447800" y="139230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77470</xdr:rowOff>
    </xdr:from>
    <xdr:to xmlns:xdr="http://schemas.openxmlformats.org/drawingml/2006/spreadsheetDrawing">
      <xdr:col>11</xdr:col>
      <xdr:colOff>82550</xdr:colOff>
      <xdr:row>82</xdr:row>
      <xdr:rowOff>7620</xdr:rowOff>
    </xdr:to>
    <xdr:sp macro="" textlink="">
      <xdr:nvSpPr>
        <xdr:cNvPr id="199" name="フローチャート: 判断 198"/>
        <xdr:cNvSpPr/>
      </xdr:nvSpPr>
      <xdr:spPr>
        <a:xfrm>
          <a:off x="2286000" y="1396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163830</xdr:rowOff>
    </xdr:from>
    <xdr:ext cx="762000" cy="259080"/>
    <xdr:sp macro="" textlink="">
      <xdr:nvSpPr>
        <xdr:cNvPr id="200" name="テキスト ボックス 199"/>
        <xdr:cNvSpPr txBox="1"/>
      </xdr:nvSpPr>
      <xdr:spPr>
        <a:xfrm>
          <a:off x="1955800" y="1405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29210</xdr:rowOff>
    </xdr:from>
    <xdr:to xmlns:xdr="http://schemas.openxmlformats.org/drawingml/2006/spreadsheetDrawing">
      <xdr:col>7</xdr:col>
      <xdr:colOff>31750</xdr:colOff>
      <xdr:row>81</xdr:row>
      <xdr:rowOff>130810</xdr:rowOff>
    </xdr:to>
    <xdr:sp macro="" textlink="">
      <xdr:nvSpPr>
        <xdr:cNvPr id="201" name="フローチャート: 判断 200"/>
        <xdr:cNvSpPr/>
      </xdr:nvSpPr>
      <xdr:spPr>
        <a:xfrm>
          <a:off x="1397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115570</xdr:rowOff>
    </xdr:from>
    <xdr:ext cx="762000" cy="259080"/>
    <xdr:sp macro="" textlink="">
      <xdr:nvSpPr>
        <xdr:cNvPr id="202" name="テキスト ボックス 201"/>
        <xdr:cNvSpPr txBox="1"/>
      </xdr:nvSpPr>
      <xdr:spPr>
        <a:xfrm>
          <a:off x="1066800" y="1400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66040</xdr:rowOff>
    </xdr:from>
    <xdr:to xmlns:xdr="http://schemas.openxmlformats.org/drawingml/2006/spreadsheetDrawing">
      <xdr:col>23</xdr:col>
      <xdr:colOff>184150</xdr:colOff>
      <xdr:row>81</xdr:row>
      <xdr:rowOff>167640</xdr:rowOff>
    </xdr:to>
    <xdr:sp macro="" textlink="">
      <xdr:nvSpPr>
        <xdr:cNvPr id="208" name="楕円 207"/>
        <xdr:cNvSpPr/>
      </xdr:nvSpPr>
      <xdr:spPr>
        <a:xfrm>
          <a:off x="4902200" y="139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82550</xdr:rowOff>
    </xdr:from>
    <xdr:ext cx="762000" cy="259080"/>
    <xdr:sp macro="" textlink="">
      <xdr:nvSpPr>
        <xdr:cNvPr id="209" name="人件費・物件費等の状況該当値テキスト"/>
        <xdr:cNvSpPr txBox="1"/>
      </xdr:nvSpPr>
      <xdr:spPr>
        <a:xfrm>
          <a:off x="5041900" y="13798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68580</xdr:rowOff>
    </xdr:from>
    <xdr:to xmlns:xdr="http://schemas.openxmlformats.org/drawingml/2006/spreadsheetDrawing">
      <xdr:col>19</xdr:col>
      <xdr:colOff>184150</xdr:colOff>
      <xdr:row>81</xdr:row>
      <xdr:rowOff>170180</xdr:rowOff>
    </xdr:to>
    <xdr:sp macro="" textlink="">
      <xdr:nvSpPr>
        <xdr:cNvPr id="210" name="楕円 209"/>
        <xdr:cNvSpPr/>
      </xdr:nvSpPr>
      <xdr:spPr>
        <a:xfrm>
          <a:off x="4064000" y="139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8890</xdr:rowOff>
    </xdr:from>
    <xdr:ext cx="736600" cy="258445"/>
    <xdr:sp macro="" textlink="">
      <xdr:nvSpPr>
        <xdr:cNvPr id="211" name="テキスト ボックス 210"/>
        <xdr:cNvSpPr txBox="1"/>
      </xdr:nvSpPr>
      <xdr:spPr>
        <a:xfrm>
          <a:off x="3733800" y="13724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25400</xdr:rowOff>
    </xdr:from>
    <xdr:to xmlns:xdr="http://schemas.openxmlformats.org/drawingml/2006/spreadsheetDrawing">
      <xdr:col>15</xdr:col>
      <xdr:colOff>133350</xdr:colOff>
      <xdr:row>81</xdr:row>
      <xdr:rowOff>127000</xdr:rowOff>
    </xdr:to>
    <xdr:sp macro="" textlink="">
      <xdr:nvSpPr>
        <xdr:cNvPr id="212" name="楕円 211"/>
        <xdr:cNvSpPr/>
      </xdr:nvSpPr>
      <xdr:spPr>
        <a:xfrm>
          <a:off x="31750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137160</xdr:rowOff>
    </xdr:from>
    <xdr:ext cx="762000" cy="259080"/>
    <xdr:sp macro="" textlink="">
      <xdr:nvSpPr>
        <xdr:cNvPr id="213" name="テキスト ボックス 212"/>
        <xdr:cNvSpPr txBox="1"/>
      </xdr:nvSpPr>
      <xdr:spPr>
        <a:xfrm>
          <a:off x="28448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15240</xdr:rowOff>
    </xdr:from>
    <xdr:to xmlns:xdr="http://schemas.openxmlformats.org/drawingml/2006/spreadsheetDrawing">
      <xdr:col>11</xdr:col>
      <xdr:colOff>82550</xdr:colOff>
      <xdr:row>81</xdr:row>
      <xdr:rowOff>116840</xdr:rowOff>
    </xdr:to>
    <xdr:sp macro="" textlink="">
      <xdr:nvSpPr>
        <xdr:cNvPr id="214" name="楕円 213"/>
        <xdr:cNvSpPr/>
      </xdr:nvSpPr>
      <xdr:spPr>
        <a:xfrm>
          <a:off x="2286000" y="139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127000</xdr:rowOff>
    </xdr:from>
    <xdr:ext cx="762000" cy="259080"/>
    <xdr:sp macro="" textlink="">
      <xdr:nvSpPr>
        <xdr:cNvPr id="215" name="テキスト ボックス 214"/>
        <xdr:cNvSpPr txBox="1"/>
      </xdr:nvSpPr>
      <xdr:spPr>
        <a:xfrm>
          <a:off x="1955800" y="1367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156210</xdr:rowOff>
    </xdr:from>
    <xdr:to xmlns:xdr="http://schemas.openxmlformats.org/drawingml/2006/spreadsheetDrawing">
      <xdr:col>7</xdr:col>
      <xdr:colOff>31750</xdr:colOff>
      <xdr:row>81</xdr:row>
      <xdr:rowOff>86360</xdr:rowOff>
    </xdr:to>
    <xdr:sp macro="" textlink="">
      <xdr:nvSpPr>
        <xdr:cNvPr id="216" name="楕円 215"/>
        <xdr:cNvSpPr/>
      </xdr:nvSpPr>
      <xdr:spPr>
        <a:xfrm>
          <a:off x="1397000" y="138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96520</xdr:rowOff>
    </xdr:from>
    <xdr:ext cx="762000" cy="259080"/>
    <xdr:sp macro="" textlink="">
      <xdr:nvSpPr>
        <xdr:cNvPr id="217" name="テキスト ボックス 216"/>
        <xdr:cNvSpPr txBox="1"/>
      </xdr:nvSpPr>
      <xdr:spPr>
        <a:xfrm>
          <a:off x="1066800" y="1364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0" name="テキスト ボックス 219"/>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人事考課制度による成績率の導入を実施することで、給与の適正化を行い、類似団体内平均値とほぼ同水準となっている。</a:t>
          </a:r>
        </a:p>
        <a:p>
          <a:r>
            <a:rPr kumimoji="1" lang="ja-JP" altLang="en-US" sz="1300">
              <a:latin typeface="ＭＳ Ｐゴシック"/>
              <a:ea typeface="ＭＳ Ｐゴシック"/>
            </a:rPr>
            <a:t>　今後についても、給与の適正化に努めるとともに、人件費の抑制を図る。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3" name="直線コネクタ 23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34" name="テキスト ボックス 233"/>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5" name="直線コネクタ 23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36" name="テキスト ボックス 235"/>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7" name="直線コネクタ 23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8" name="テキスト ボックス 23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39" name="直線コネクタ 23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0" name="テキスト ボックス 23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1" name="直線コネクタ 24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2" name="テキスト ボックス 24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4" name="テキスト ボックス 24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74930</xdr:rowOff>
    </xdr:from>
    <xdr:to xmlns:xdr="http://schemas.openxmlformats.org/drawingml/2006/spreadsheetDrawing">
      <xdr:col>81</xdr:col>
      <xdr:colOff>44450</xdr:colOff>
      <xdr:row>89</xdr:row>
      <xdr:rowOff>109855</xdr:rowOff>
    </xdr:to>
    <xdr:cxnSp macro="">
      <xdr:nvCxnSpPr>
        <xdr:cNvPr id="246" name="直線コネクタ 245"/>
        <xdr:cNvCxnSpPr/>
      </xdr:nvCxnSpPr>
      <xdr:spPr>
        <a:xfrm flipV="1">
          <a:off x="17018000" y="13962380"/>
          <a:ext cx="0" cy="1406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81915</xdr:rowOff>
    </xdr:from>
    <xdr:ext cx="762000" cy="259080"/>
    <xdr:sp macro="" textlink="">
      <xdr:nvSpPr>
        <xdr:cNvPr id="247"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109855</xdr:rowOff>
    </xdr:from>
    <xdr:to xmlns:xdr="http://schemas.openxmlformats.org/drawingml/2006/spreadsheetDrawing">
      <xdr:col>81</xdr:col>
      <xdr:colOff>133350</xdr:colOff>
      <xdr:row>89</xdr:row>
      <xdr:rowOff>109855</xdr:rowOff>
    </xdr:to>
    <xdr:cxnSp macro="">
      <xdr:nvCxnSpPr>
        <xdr:cNvPr id="248" name="直線コネクタ 247"/>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160655</xdr:rowOff>
    </xdr:from>
    <xdr:ext cx="762000" cy="259080"/>
    <xdr:sp macro="" textlink="">
      <xdr:nvSpPr>
        <xdr:cNvPr id="249" name="給与水準   （国との比較）最大値テキスト"/>
        <xdr:cNvSpPr txBox="1"/>
      </xdr:nvSpPr>
      <xdr:spPr>
        <a:xfrm>
          <a:off x="17106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74930</xdr:rowOff>
    </xdr:from>
    <xdr:to xmlns:xdr="http://schemas.openxmlformats.org/drawingml/2006/spreadsheetDrawing">
      <xdr:col>81</xdr:col>
      <xdr:colOff>133350</xdr:colOff>
      <xdr:row>81</xdr:row>
      <xdr:rowOff>74930</xdr:rowOff>
    </xdr:to>
    <xdr:cxnSp macro="">
      <xdr:nvCxnSpPr>
        <xdr:cNvPr id="250" name="直線コネクタ 249"/>
        <xdr:cNvCxnSpPr/>
      </xdr:nvCxnSpPr>
      <xdr:spPr>
        <a:xfrm>
          <a:off x="16929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7620</xdr:rowOff>
    </xdr:from>
    <xdr:to xmlns:xdr="http://schemas.openxmlformats.org/drawingml/2006/spreadsheetDrawing">
      <xdr:col>81</xdr:col>
      <xdr:colOff>44450</xdr:colOff>
      <xdr:row>86</xdr:row>
      <xdr:rowOff>20955</xdr:rowOff>
    </xdr:to>
    <xdr:cxnSp macro="">
      <xdr:nvCxnSpPr>
        <xdr:cNvPr id="251" name="直線コネクタ 250"/>
        <xdr:cNvCxnSpPr/>
      </xdr:nvCxnSpPr>
      <xdr:spPr>
        <a:xfrm>
          <a:off x="16179800" y="147523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118110</xdr:rowOff>
    </xdr:from>
    <xdr:ext cx="762000" cy="259080"/>
    <xdr:sp macro="" textlink="">
      <xdr:nvSpPr>
        <xdr:cNvPr id="252" name="給与水準   （国との比較）平均値テキスト"/>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7620</xdr:rowOff>
    </xdr:from>
    <xdr:to xmlns:xdr="http://schemas.openxmlformats.org/drawingml/2006/spreadsheetDrawing">
      <xdr:col>77</xdr:col>
      <xdr:colOff>44450</xdr:colOff>
      <xdr:row>86</xdr:row>
      <xdr:rowOff>48260</xdr:rowOff>
    </xdr:to>
    <xdr:cxnSp macro="">
      <xdr:nvCxnSpPr>
        <xdr:cNvPr id="254" name="直線コネクタ 253"/>
        <xdr:cNvCxnSpPr/>
      </xdr:nvCxnSpPr>
      <xdr:spPr>
        <a:xfrm flipV="1">
          <a:off x="15290800" y="147523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114935</xdr:rowOff>
    </xdr:from>
    <xdr:to xmlns:xdr="http://schemas.openxmlformats.org/drawingml/2006/spreadsheetDrawing">
      <xdr:col>77</xdr:col>
      <xdr:colOff>95250</xdr:colOff>
      <xdr:row>86</xdr:row>
      <xdr:rowOff>45085</xdr:rowOff>
    </xdr:to>
    <xdr:sp macro="" textlink="">
      <xdr:nvSpPr>
        <xdr:cNvPr id="255" name="フローチャート: 判断 254"/>
        <xdr:cNvSpPr/>
      </xdr:nvSpPr>
      <xdr:spPr>
        <a:xfrm>
          <a:off x="16129000" y="1468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55245</xdr:rowOff>
    </xdr:from>
    <xdr:ext cx="736600" cy="258445"/>
    <xdr:sp macro="" textlink="">
      <xdr:nvSpPr>
        <xdr:cNvPr id="256" name="テキスト ボックス 255"/>
        <xdr:cNvSpPr txBox="1"/>
      </xdr:nvSpPr>
      <xdr:spPr>
        <a:xfrm>
          <a:off x="15798800" y="144570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48260</xdr:rowOff>
    </xdr:from>
    <xdr:to xmlns:xdr="http://schemas.openxmlformats.org/drawingml/2006/spreadsheetDrawing">
      <xdr:col>72</xdr:col>
      <xdr:colOff>203200</xdr:colOff>
      <xdr:row>86</xdr:row>
      <xdr:rowOff>61595</xdr:rowOff>
    </xdr:to>
    <xdr:cxnSp macro="">
      <xdr:nvCxnSpPr>
        <xdr:cNvPr id="257" name="直線コネクタ 256"/>
        <xdr:cNvCxnSpPr/>
      </xdr:nvCxnSpPr>
      <xdr:spPr>
        <a:xfrm flipV="1">
          <a:off x="14401800" y="147929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128270</xdr:rowOff>
    </xdr:from>
    <xdr:to xmlns:xdr="http://schemas.openxmlformats.org/drawingml/2006/spreadsheetDrawing">
      <xdr:col>73</xdr:col>
      <xdr:colOff>44450</xdr:colOff>
      <xdr:row>86</xdr:row>
      <xdr:rowOff>58420</xdr:rowOff>
    </xdr:to>
    <xdr:sp macro="" textlink="">
      <xdr:nvSpPr>
        <xdr:cNvPr id="258" name="フローチャート: 判断 257"/>
        <xdr:cNvSpPr/>
      </xdr:nvSpPr>
      <xdr:spPr>
        <a:xfrm>
          <a:off x="15240000" y="1470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68580</xdr:rowOff>
    </xdr:from>
    <xdr:ext cx="762000" cy="259080"/>
    <xdr:sp macro="" textlink="">
      <xdr:nvSpPr>
        <xdr:cNvPr id="259" name="テキスト ボックス 258"/>
        <xdr:cNvSpPr txBox="1"/>
      </xdr:nvSpPr>
      <xdr:spPr>
        <a:xfrm>
          <a:off x="14909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34290</xdr:rowOff>
    </xdr:from>
    <xdr:to xmlns:xdr="http://schemas.openxmlformats.org/drawingml/2006/spreadsheetDrawing">
      <xdr:col>68</xdr:col>
      <xdr:colOff>152400</xdr:colOff>
      <xdr:row>86</xdr:row>
      <xdr:rowOff>61595</xdr:rowOff>
    </xdr:to>
    <xdr:cxnSp macro="">
      <xdr:nvCxnSpPr>
        <xdr:cNvPr id="260" name="直線コネクタ 259"/>
        <xdr:cNvCxnSpPr/>
      </xdr:nvCxnSpPr>
      <xdr:spPr>
        <a:xfrm>
          <a:off x="13512800" y="147789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168910</xdr:rowOff>
    </xdr:from>
    <xdr:to xmlns:xdr="http://schemas.openxmlformats.org/drawingml/2006/spreadsheetDrawing">
      <xdr:col>68</xdr:col>
      <xdr:colOff>203200</xdr:colOff>
      <xdr:row>86</xdr:row>
      <xdr:rowOff>99060</xdr:rowOff>
    </xdr:to>
    <xdr:sp macro="" textlink="">
      <xdr:nvSpPr>
        <xdr:cNvPr id="261" name="フローチャート: 判断 260"/>
        <xdr:cNvSpPr/>
      </xdr:nvSpPr>
      <xdr:spPr>
        <a:xfrm>
          <a:off x="14351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109220</xdr:rowOff>
    </xdr:from>
    <xdr:ext cx="762000" cy="258445"/>
    <xdr:sp macro="" textlink="">
      <xdr:nvSpPr>
        <xdr:cNvPr id="262" name="テキスト ボックス 261"/>
        <xdr:cNvSpPr txBox="1"/>
      </xdr:nvSpPr>
      <xdr:spPr>
        <a:xfrm>
          <a:off x="14020800" y="14511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63" name="フローチャート: 判断 262"/>
        <xdr:cNvSpPr/>
      </xdr:nvSpPr>
      <xdr:spPr>
        <a:xfrm>
          <a:off x="13462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9080"/>
    <xdr:sp macro="" textlink="">
      <xdr:nvSpPr>
        <xdr:cNvPr id="264" name="テキスト ボックス 263"/>
        <xdr:cNvSpPr txBox="1"/>
      </xdr:nvSpPr>
      <xdr:spPr>
        <a:xfrm>
          <a:off x="13131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141605</xdr:rowOff>
    </xdr:from>
    <xdr:to xmlns:xdr="http://schemas.openxmlformats.org/drawingml/2006/spreadsheetDrawing">
      <xdr:col>81</xdr:col>
      <xdr:colOff>95250</xdr:colOff>
      <xdr:row>86</xdr:row>
      <xdr:rowOff>71755</xdr:rowOff>
    </xdr:to>
    <xdr:sp macro="" textlink="">
      <xdr:nvSpPr>
        <xdr:cNvPr id="270" name="楕円 269"/>
        <xdr:cNvSpPr/>
      </xdr:nvSpPr>
      <xdr:spPr>
        <a:xfrm>
          <a:off x="169672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113665</xdr:rowOff>
    </xdr:from>
    <xdr:ext cx="762000" cy="258445"/>
    <xdr:sp macro="" textlink="">
      <xdr:nvSpPr>
        <xdr:cNvPr id="271" name="給与水準   （国との比較）該当値テキスト"/>
        <xdr:cNvSpPr txBox="1"/>
      </xdr:nvSpPr>
      <xdr:spPr>
        <a:xfrm>
          <a:off x="17106900" y="14686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128270</xdr:rowOff>
    </xdr:from>
    <xdr:to xmlns:xdr="http://schemas.openxmlformats.org/drawingml/2006/spreadsheetDrawing">
      <xdr:col>77</xdr:col>
      <xdr:colOff>95250</xdr:colOff>
      <xdr:row>86</xdr:row>
      <xdr:rowOff>58420</xdr:rowOff>
    </xdr:to>
    <xdr:sp macro="" textlink="">
      <xdr:nvSpPr>
        <xdr:cNvPr id="272" name="楕円 271"/>
        <xdr:cNvSpPr/>
      </xdr:nvSpPr>
      <xdr:spPr>
        <a:xfrm>
          <a:off x="16129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43180</xdr:rowOff>
    </xdr:from>
    <xdr:ext cx="736600" cy="258445"/>
    <xdr:sp macro="" textlink="">
      <xdr:nvSpPr>
        <xdr:cNvPr id="273" name="テキスト ボックス 272"/>
        <xdr:cNvSpPr txBox="1"/>
      </xdr:nvSpPr>
      <xdr:spPr>
        <a:xfrm>
          <a:off x="15798800" y="14787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168910</xdr:rowOff>
    </xdr:from>
    <xdr:to xmlns:xdr="http://schemas.openxmlformats.org/drawingml/2006/spreadsheetDrawing">
      <xdr:col>73</xdr:col>
      <xdr:colOff>44450</xdr:colOff>
      <xdr:row>86</xdr:row>
      <xdr:rowOff>99060</xdr:rowOff>
    </xdr:to>
    <xdr:sp macro="" textlink="">
      <xdr:nvSpPr>
        <xdr:cNvPr id="274" name="楕円 273"/>
        <xdr:cNvSpPr/>
      </xdr:nvSpPr>
      <xdr:spPr>
        <a:xfrm>
          <a:off x="152400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83820</xdr:rowOff>
    </xdr:from>
    <xdr:ext cx="762000" cy="259080"/>
    <xdr:sp macro="" textlink="">
      <xdr:nvSpPr>
        <xdr:cNvPr id="275" name="テキスト ボックス 274"/>
        <xdr:cNvSpPr txBox="1"/>
      </xdr:nvSpPr>
      <xdr:spPr>
        <a:xfrm>
          <a:off x="14909800" y="1482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10795</xdr:rowOff>
    </xdr:from>
    <xdr:to xmlns:xdr="http://schemas.openxmlformats.org/drawingml/2006/spreadsheetDrawing">
      <xdr:col>68</xdr:col>
      <xdr:colOff>203200</xdr:colOff>
      <xdr:row>86</xdr:row>
      <xdr:rowOff>112395</xdr:rowOff>
    </xdr:to>
    <xdr:sp macro="" textlink="">
      <xdr:nvSpPr>
        <xdr:cNvPr id="276" name="楕円 275"/>
        <xdr:cNvSpPr/>
      </xdr:nvSpPr>
      <xdr:spPr>
        <a:xfrm>
          <a:off x="14351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97790</xdr:rowOff>
    </xdr:from>
    <xdr:ext cx="762000" cy="258445"/>
    <xdr:sp macro="" textlink="">
      <xdr:nvSpPr>
        <xdr:cNvPr id="277" name="テキスト ボックス 276"/>
        <xdr:cNvSpPr txBox="1"/>
      </xdr:nvSpPr>
      <xdr:spPr>
        <a:xfrm>
          <a:off x="14020800" y="14842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154940</xdr:rowOff>
    </xdr:from>
    <xdr:to xmlns:xdr="http://schemas.openxmlformats.org/drawingml/2006/spreadsheetDrawing">
      <xdr:col>64</xdr:col>
      <xdr:colOff>152400</xdr:colOff>
      <xdr:row>86</xdr:row>
      <xdr:rowOff>85090</xdr:rowOff>
    </xdr:to>
    <xdr:sp macro="" textlink="">
      <xdr:nvSpPr>
        <xdr:cNvPr id="278" name="楕円 277"/>
        <xdr:cNvSpPr/>
      </xdr:nvSpPr>
      <xdr:spPr>
        <a:xfrm>
          <a:off x="13462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69850</xdr:rowOff>
    </xdr:from>
    <xdr:ext cx="762000" cy="259080"/>
    <xdr:sp macro="" textlink="">
      <xdr:nvSpPr>
        <xdr:cNvPr id="279" name="テキスト ボックス 278"/>
        <xdr:cNvSpPr txBox="1"/>
      </xdr:nvSpPr>
      <xdr:spPr>
        <a:xfrm>
          <a:off x="13131800" y="148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1" name="テキスト ボックス 28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2" name="テキスト ボックス 28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全国及び県内平均値と比較すると職員数は少ないものの、類似団体内平均値とはほぼ同水準であることから、概ね適正なものと考える。</a:t>
          </a:r>
        </a:p>
        <a:p>
          <a:r>
            <a:rPr kumimoji="1" lang="ja-JP" altLang="en-US" sz="1300">
              <a:latin typeface="ＭＳ Ｐゴシック"/>
              <a:ea typeface="ＭＳ Ｐゴシック"/>
            </a:rPr>
            <a:t>　今後、定年延長等が実施されることから、各部署の職員数、業務量の調査・分析を行い、組織の見直し等を検討するなど、より適切な定員管理に努める。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5" name="テキスト ボックス 29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6" name="直線コネクタ 29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7" name="テキスト ボックス 29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8" name="直線コネクタ 29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9" name="テキスト ボックス 29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0" name="直線コネクタ 29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1" name="テキスト ボックス 30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2" name="直線コネクタ 30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3" name="テキスト ボックス 30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4" name="直線コネクタ 30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05" name="テキスト ボックス 304"/>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6" name="直線コネクタ 30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07" name="テキスト ボックス 306"/>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163830</xdr:rowOff>
    </xdr:from>
    <xdr:to xmlns:xdr="http://schemas.openxmlformats.org/drawingml/2006/spreadsheetDrawing">
      <xdr:col>81</xdr:col>
      <xdr:colOff>44450</xdr:colOff>
      <xdr:row>67</xdr:row>
      <xdr:rowOff>150495</xdr:rowOff>
    </xdr:to>
    <xdr:cxnSp macro="">
      <xdr:nvCxnSpPr>
        <xdr:cNvPr id="311" name="直線コネクタ 310"/>
        <xdr:cNvCxnSpPr/>
      </xdr:nvCxnSpPr>
      <xdr:spPr>
        <a:xfrm flipV="1">
          <a:off x="17018000" y="9936480"/>
          <a:ext cx="0" cy="1701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122555</xdr:rowOff>
    </xdr:from>
    <xdr:ext cx="762000" cy="258445"/>
    <xdr:sp macro="" textlink="">
      <xdr:nvSpPr>
        <xdr:cNvPr id="312" name="定員管理の状況最小値テキスト"/>
        <xdr:cNvSpPr txBox="1"/>
      </xdr:nvSpPr>
      <xdr:spPr>
        <a:xfrm>
          <a:off x="17106900" y="11609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150495</xdr:rowOff>
    </xdr:from>
    <xdr:to xmlns:xdr="http://schemas.openxmlformats.org/drawingml/2006/spreadsheetDrawing">
      <xdr:col>81</xdr:col>
      <xdr:colOff>133350</xdr:colOff>
      <xdr:row>67</xdr:row>
      <xdr:rowOff>150495</xdr:rowOff>
    </xdr:to>
    <xdr:cxnSp macro="">
      <xdr:nvCxnSpPr>
        <xdr:cNvPr id="313" name="直線コネクタ 312"/>
        <xdr:cNvCxnSpPr/>
      </xdr:nvCxnSpPr>
      <xdr:spPr>
        <a:xfrm>
          <a:off x="16929100" y="1163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78740</xdr:rowOff>
    </xdr:from>
    <xdr:ext cx="762000" cy="259080"/>
    <xdr:sp macro="" textlink="">
      <xdr:nvSpPr>
        <xdr:cNvPr id="314" name="定員管理の状況最大値テキスト"/>
        <xdr:cNvSpPr txBox="1"/>
      </xdr:nvSpPr>
      <xdr:spPr>
        <a:xfrm>
          <a:off x="171069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163830</xdr:rowOff>
    </xdr:from>
    <xdr:to xmlns:xdr="http://schemas.openxmlformats.org/drawingml/2006/spreadsheetDrawing">
      <xdr:col>81</xdr:col>
      <xdr:colOff>133350</xdr:colOff>
      <xdr:row>57</xdr:row>
      <xdr:rowOff>163830</xdr:rowOff>
    </xdr:to>
    <xdr:cxnSp macro="">
      <xdr:nvCxnSpPr>
        <xdr:cNvPr id="315" name="直線コネクタ 314"/>
        <xdr:cNvCxnSpPr/>
      </xdr:nvCxnSpPr>
      <xdr:spPr>
        <a:xfrm>
          <a:off x="16929100" y="993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80645</xdr:rowOff>
    </xdr:from>
    <xdr:to xmlns:xdr="http://schemas.openxmlformats.org/drawingml/2006/spreadsheetDrawing">
      <xdr:col>81</xdr:col>
      <xdr:colOff>44450</xdr:colOff>
      <xdr:row>60</xdr:row>
      <xdr:rowOff>95885</xdr:rowOff>
    </xdr:to>
    <xdr:cxnSp macro="">
      <xdr:nvCxnSpPr>
        <xdr:cNvPr id="316" name="直線コネクタ 315"/>
        <xdr:cNvCxnSpPr/>
      </xdr:nvCxnSpPr>
      <xdr:spPr>
        <a:xfrm flipV="1">
          <a:off x="16179800" y="1036764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38100</xdr:rowOff>
    </xdr:from>
    <xdr:ext cx="762000" cy="259080"/>
    <xdr:sp macro="" textlink="">
      <xdr:nvSpPr>
        <xdr:cNvPr id="317" name="定員管理の状況平均値テキスト"/>
        <xdr:cNvSpPr txBox="1"/>
      </xdr:nvSpPr>
      <xdr:spPr>
        <a:xfrm>
          <a:off x="17106900" y="10325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66040</xdr:rowOff>
    </xdr:from>
    <xdr:to xmlns:xdr="http://schemas.openxmlformats.org/drawingml/2006/spreadsheetDrawing">
      <xdr:col>81</xdr:col>
      <xdr:colOff>95250</xdr:colOff>
      <xdr:row>60</xdr:row>
      <xdr:rowOff>167640</xdr:rowOff>
    </xdr:to>
    <xdr:sp macro="" textlink="">
      <xdr:nvSpPr>
        <xdr:cNvPr id="318" name="フローチャート: 判断 317"/>
        <xdr:cNvSpPr/>
      </xdr:nvSpPr>
      <xdr:spPr>
        <a:xfrm>
          <a:off x="169672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75565</xdr:rowOff>
    </xdr:from>
    <xdr:to xmlns:xdr="http://schemas.openxmlformats.org/drawingml/2006/spreadsheetDrawing">
      <xdr:col>77</xdr:col>
      <xdr:colOff>44450</xdr:colOff>
      <xdr:row>60</xdr:row>
      <xdr:rowOff>95885</xdr:rowOff>
    </xdr:to>
    <xdr:cxnSp macro="">
      <xdr:nvCxnSpPr>
        <xdr:cNvPr id="319" name="直線コネクタ 318"/>
        <xdr:cNvCxnSpPr/>
      </xdr:nvCxnSpPr>
      <xdr:spPr>
        <a:xfrm>
          <a:off x="15290800" y="103625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52070</xdr:rowOff>
    </xdr:from>
    <xdr:to xmlns:xdr="http://schemas.openxmlformats.org/drawingml/2006/spreadsheetDrawing">
      <xdr:col>77</xdr:col>
      <xdr:colOff>95250</xdr:colOff>
      <xdr:row>60</xdr:row>
      <xdr:rowOff>153670</xdr:rowOff>
    </xdr:to>
    <xdr:sp macro="" textlink="">
      <xdr:nvSpPr>
        <xdr:cNvPr id="320" name="フローチャート: 判断 319"/>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138430</xdr:rowOff>
    </xdr:from>
    <xdr:ext cx="736600" cy="259080"/>
    <xdr:sp macro="" textlink="">
      <xdr:nvSpPr>
        <xdr:cNvPr id="321" name="テキスト ボックス 320"/>
        <xdr:cNvSpPr txBox="1"/>
      </xdr:nvSpPr>
      <xdr:spPr>
        <a:xfrm>
          <a:off x="15798800" y="10425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68580</xdr:rowOff>
    </xdr:from>
    <xdr:to xmlns:xdr="http://schemas.openxmlformats.org/drawingml/2006/spreadsheetDrawing">
      <xdr:col>72</xdr:col>
      <xdr:colOff>203200</xdr:colOff>
      <xdr:row>60</xdr:row>
      <xdr:rowOff>75565</xdr:rowOff>
    </xdr:to>
    <xdr:cxnSp macro="">
      <xdr:nvCxnSpPr>
        <xdr:cNvPr id="322" name="直線コネクタ 321"/>
        <xdr:cNvCxnSpPr/>
      </xdr:nvCxnSpPr>
      <xdr:spPr>
        <a:xfrm>
          <a:off x="14401800" y="103555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36830</xdr:rowOff>
    </xdr:from>
    <xdr:to xmlns:xdr="http://schemas.openxmlformats.org/drawingml/2006/spreadsheetDrawing">
      <xdr:col>73</xdr:col>
      <xdr:colOff>44450</xdr:colOff>
      <xdr:row>60</xdr:row>
      <xdr:rowOff>138430</xdr:rowOff>
    </xdr:to>
    <xdr:sp macro="" textlink="">
      <xdr:nvSpPr>
        <xdr:cNvPr id="323" name="フローチャート: 判断 322"/>
        <xdr:cNvSpPr/>
      </xdr:nvSpPr>
      <xdr:spPr>
        <a:xfrm>
          <a:off x="152400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123190</xdr:rowOff>
    </xdr:from>
    <xdr:ext cx="762000" cy="258445"/>
    <xdr:sp macro="" textlink="">
      <xdr:nvSpPr>
        <xdr:cNvPr id="324" name="テキスト ボックス 323"/>
        <xdr:cNvSpPr txBox="1"/>
      </xdr:nvSpPr>
      <xdr:spPr>
        <a:xfrm>
          <a:off x="14909800" y="10410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58420</xdr:rowOff>
    </xdr:from>
    <xdr:to xmlns:xdr="http://schemas.openxmlformats.org/drawingml/2006/spreadsheetDrawing">
      <xdr:col>68</xdr:col>
      <xdr:colOff>152400</xdr:colOff>
      <xdr:row>60</xdr:row>
      <xdr:rowOff>68580</xdr:rowOff>
    </xdr:to>
    <xdr:cxnSp macro="">
      <xdr:nvCxnSpPr>
        <xdr:cNvPr id="325" name="直線コネクタ 324"/>
        <xdr:cNvCxnSpPr/>
      </xdr:nvCxnSpPr>
      <xdr:spPr>
        <a:xfrm>
          <a:off x="13512800" y="103454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24765</xdr:rowOff>
    </xdr:from>
    <xdr:to xmlns:xdr="http://schemas.openxmlformats.org/drawingml/2006/spreadsheetDrawing">
      <xdr:col>68</xdr:col>
      <xdr:colOff>203200</xdr:colOff>
      <xdr:row>60</xdr:row>
      <xdr:rowOff>126365</xdr:rowOff>
    </xdr:to>
    <xdr:sp macro="" textlink="">
      <xdr:nvSpPr>
        <xdr:cNvPr id="326" name="フローチャート: 判断 325"/>
        <xdr:cNvSpPr/>
      </xdr:nvSpPr>
      <xdr:spPr>
        <a:xfrm>
          <a:off x="143510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111125</xdr:rowOff>
    </xdr:from>
    <xdr:ext cx="762000" cy="258445"/>
    <xdr:sp macro="" textlink="">
      <xdr:nvSpPr>
        <xdr:cNvPr id="327" name="テキスト ボックス 326"/>
        <xdr:cNvSpPr txBox="1"/>
      </xdr:nvSpPr>
      <xdr:spPr>
        <a:xfrm>
          <a:off x="14020800" y="10398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33020</xdr:rowOff>
    </xdr:from>
    <xdr:to xmlns:xdr="http://schemas.openxmlformats.org/drawingml/2006/spreadsheetDrawing">
      <xdr:col>64</xdr:col>
      <xdr:colOff>152400</xdr:colOff>
      <xdr:row>60</xdr:row>
      <xdr:rowOff>134620</xdr:rowOff>
    </xdr:to>
    <xdr:sp macro="" textlink="">
      <xdr:nvSpPr>
        <xdr:cNvPr id="328" name="フローチャート: 判断 327"/>
        <xdr:cNvSpPr/>
      </xdr:nvSpPr>
      <xdr:spPr>
        <a:xfrm>
          <a:off x="134620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119380</xdr:rowOff>
    </xdr:from>
    <xdr:ext cx="762000" cy="259080"/>
    <xdr:sp macro="" textlink="">
      <xdr:nvSpPr>
        <xdr:cNvPr id="329" name="テキスト ボックス 328"/>
        <xdr:cNvSpPr txBox="1"/>
      </xdr:nvSpPr>
      <xdr:spPr>
        <a:xfrm>
          <a:off x="13131800" y="10406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0" name="テキスト ボックス 32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1" name="テキスト ボックス 33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2" name="テキスト ボックス 33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3" name="テキスト ボックス 33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4" name="テキスト ボックス 33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29845</xdr:rowOff>
    </xdr:from>
    <xdr:to xmlns:xdr="http://schemas.openxmlformats.org/drawingml/2006/spreadsheetDrawing">
      <xdr:col>81</xdr:col>
      <xdr:colOff>95250</xdr:colOff>
      <xdr:row>60</xdr:row>
      <xdr:rowOff>132080</xdr:rowOff>
    </xdr:to>
    <xdr:sp macro="" textlink="">
      <xdr:nvSpPr>
        <xdr:cNvPr id="335" name="楕円 334"/>
        <xdr:cNvSpPr/>
      </xdr:nvSpPr>
      <xdr:spPr>
        <a:xfrm>
          <a:off x="169672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46355</xdr:rowOff>
    </xdr:from>
    <xdr:ext cx="762000" cy="259080"/>
    <xdr:sp macro="" textlink="">
      <xdr:nvSpPr>
        <xdr:cNvPr id="336" name="定員管理の状況該当値テキスト"/>
        <xdr:cNvSpPr txBox="1"/>
      </xdr:nvSpPr>
      <xdr:spPr>
        <a:xfrm>
          <a:off x="17106900" y="1016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45085</xdr:rowOff>
    </xdr:from>
    <xdr:to xmlns:xdr="http://schemas.openxmlformats.org/drawingml/2006/spreadsheetDrawing">
      <xdr:col>77</xdr:col>
      <xdr:colOff>95250</xdr:colOff>
      <xdr:row>60</xdr:row>
      <xdr:rowOff>146685</xdr:rowOff>
    </xdr:to>
    <xdr:sp macro="" textlink="">
      <xdr:nvSpPr>
        <xdr:cNvPr id="337" name="楕円 336"/>
        <xdr:cNvSpPr/>
      </xdr:nvSpPr>
      <xdr:spPr>
        <a:xfrm>
          <a:off x="16129000" y="10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156845</xdr:rowOff>
    </xdr:from>
    <xdr:ext cx="736600" cy="258445"/>
    <xdr:sp macro="" textlink="">
      <xdr:nvSpPr>
        <xdr:cNvPr id="338" name="テキスト ボックス 337"/>
        <xdr:cNvSpPr txBox="1"/>
      </xdr:nvSpPr>
      <xdr:spPr>
        <a:xfrm>
          <a:off x="15798800" y="10100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24765</xdr:rowOff>
    </xdr:from>
    <xdr:to xmlns:xdr="http://schemas.openxmlformats.org/drawingml/2006/spreadsheetDrawing">
      <xdr:col>73</xdr:col>
      <xdr:colOff>44450</xdr:colOff>
      <xdr:row>60</xdr:row>
      <xdr:rowOff>126365</xdr:rowOff>
    </xdr:to>
    <xdr:sp macro="" textlink="">
      <xdr:nvSpPr>
        <xdr:cNvPr id="339" name="楕円 338"/>
        <xdr:cNvSpPr/>
      </xdr:nvSpPr>
      <xdr:spPr>
        <a:xfrm>
          <a:off x="152400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136525</xdr:rowOff>
    </xdr:from>
    <xdr:ext cx="762000" cy="258445"/>
    <xdr:sp macro="" textlink="">
      <xdr:nvSpPr>
        <xdr:cNvPr id="340" name="テキスト ボックス 339"/>
        <xdr:cNvSpPr txBox="1"/>
      </xdr:nvSpPr>
      <xdr:spPr>
        <a:xfrm>
          <a:off x="14909800" y="1008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17780</xdr:rowOff>
    </xdr:from>
    <xdr:to xmlns:xdr="http://schemas.openxmlformats.org/drawingml/2006/spreadsheetDrawing">
      <xdr:col>68</xdr:col>
      <xdr:colOff>203200</xdr:colOff>
      <xdr:row>60</xdr:row>
      <xdr:rowOff>119380</xdr:rowOff>
    </xdr:to>
    <xdr:sp macro="" textlink="">
      <xdr:nvSpPr>
        <xdr:cNvPr id="341" name="楕円 340"/>
        <xdr:cNvSpPr/>
      </xdr:nvSpPr>
      <xdr:spPr>
        <a:xfrm>
          <a:off x="143510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129540</xdr:rowOff>
    </xdr:from>
    <xdr:ext cx="762000" cy="259080"/>
    <xdr:sp macro="" textlink="">
      <xdr:nvSpPr>
        <xdr:cNvPr id="342" name="テキスト ボックス 341"/>
        <xdr:cNvSpPr txBox="1"/>
      </xdr:nvSpPr>
      <xdr:spPr>
        <a:xfrm>
          <a:off x="14020800" y="1007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43" name="楕円 342"/>
        <xdr:cNvSpPr/>
      </xdr:nvSpPr>
      <xdr:spPr>
        <a:xfrm>
          <a:off x="1346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119380</xdr:rowOff>
    </xdr:from>
    <xdr:ext cx="762000" cy="259080"/>
    <xdr:sp macro="" textlink="">
      <xdr:nvSpPr>
        <xdr:cNvPr id="344" name="テキスト ボックス 343"/>
        <xdr:cNvSpPr txBox="1"/>
      </xdr:nvSpPr>
      <xdr:spPr>
        <a:xfrm>
          <a:off x="131318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7" name="テキスト ボックス 34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a:t>
          </a:r>
          <a:r>
            <a:rPr kumimoji="1" lang="ja-JP" altLang="en-US" sz="1300">
              <a:latin typeface="ＭＳ Ｐゴシック"/>
              <a:ea typeface="ＭＳ Ｐゴシック"/>
            </a:rPr>
            <a:t>３ヶ年平均</a:t>
          </a:r>
          <a:r>
            <a:rPr kumimoji="1" lang="en-US" altLang="ja-JP" sz="1300">
              <a:latin typeface="ＭＳ Ｐゴシック"/>
              <a:ea typeface="ＭＳ Ｐゴシック"/>
            </a:rPr>
            <a:t>)</a:t>
          </a:r>
          <a:r>
            <a:rPr kumimoji="1" lang="ja-JP" altLang="en-US" sz="1300">
              <a:latin typeface="ＭＳ Ｐゴシック"/>
              <a:ea typeface="ＭＳ Ｐゴシック"/>
            </a:rPr>
            <a:t>で</a:t>
          </a:r>
          <a:r>
            <a:rPr kumimoji="1" lang="en-US" altLang="ja-JP" sz="1300">
              <a:latin typeface="ＭＳ Ｐゴシック"/>
              <a:ea typeface="ＭＳ Ｐゴシック"/>
            </a:rPr>
            <a:t>0.3</a:t>
          </a:r>
          <a:r>
            <a:rPr kumimoji="1" lang="ja-JP" altLang="en-US" sz="1300">
              <a:latin typeface="ＭＳ Ｐゴシック"/>
              <a:ea typeface="ＭＳ Ｐゴシック"/>
            </a:rPr>
            <a:t>ポイント低下し、類似団体内平均値を下回るとともに、全国及び県内平均値も下回った。　　　　　　　　　　　　　　　　　　　　　　　　　　　　　　　　　　　　　　　　　　　　　　　　　　　　　　　　　　　　　　　　　　　　　　　　　　　　　　　　　　　　　　　　　　　　　　　　　　　　　　　　　　　　　　　　　　　　　　　　　　　　　　　　　　　　　　　　　　　　　　　　　　　　　　　　　　　　　　　　　　　　　　　　　　　　　　　　　　　　　　　　　　　　　　　　　　　　　　　　　　　　　　　　　　　　　　　　　　　　　　　　　　　　　　　　　　　　　　　　　　　　　　　　　　　　　　　　　　　　　　　　　　　　　　　　　　　　　　　　　</a:t>
          </a:r>
          <a:endParaRPr kumimoji="1" lang="en-US" altLang="ja-JP" sz="1300">
            <a:latin typeface="ＭＳ Ｐゴシック"/>
            <a:ea typeface="ＭＳ Ｐゴシック"/>
          </a:endParaRPr>
        </a:p>
        <a:p>
          <a:r>
            <a:rPr kumimoji="1" lang="ja-JP" altLang="en-US" sz="1300">
              <a:latin typeface="ＭＳ Ｐゴシック"/>
              <a:ea typeface="ＭＳ Ｐゴシック"/>
            </a:rPr>
            <a:t>　単年度で見ると、算定分母となる臨時財政対策債発行可能額の減少により、</a:t>
          </a:r>
          <a:r>
            <a:rPr kumimoji="1" lang="en-US" altLang="ja-JP" sz="1300">
              <a:latin typeface="ＭＳ Ｐゴシック"/>
              <a:ea typeface="ＭＳ Ｐゴシック"/>
            </a:rPr>
            <a:t>0.15</a:t>
          </a:r>
          <a:r>
            <a:rPr kumimoji="1" lang="ja-JP" altLang="en-US" sz="1300">
              <a:latin typeface="ＭＳ Ｐゴシック"/>
              <a:ea typeface="ＭＳ Ｐゴシック"/>
            </a:rPr>
            <a:t>ポイント上昇したものの、令和２年度の単年度比率（</a:t>
          </a:r>
          <a:r>
            <a:rPr kumimoji="1" lang="en-US" altLang="ja-JP" sz="1300">
              <a:latin typeface="ＭＳ Ｐゴシック"/>
              <a:ea typeface="ＭＳ Ｐゴシック"/>
            </a:rPr>
            <a:t>6.4</a:t>
          </a:r>
          <a:r>
            <a:rPr kumimoji="1" lang="ja-JP" altLang="en-US" sz="1300">
              <a:latin typeface="ＭＳ Ｐゴシック"/>
              <a:ea typeface="ＭＳ Ｐゴシック"/>
            </a:rPr>
            <a:t>％）が算定から外れたことで３ヵ年平均値の減少に繋がった。今後も、慎重な地方債の新規発行により、公債費負担の軽減に努める。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1" name="直線コネクタ 360"/>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2" name="テキスト ボックス 361"/>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3" name="直線コネクタ 36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4" name="テキスト ボックス 363"/>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65" name="直線コネクタ 364"/>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66" name="テキスト ボックス 365"/>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7" name="直線コネクタ 36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46355</xdr:rowOff>
    </xdr:from>
    <xdr:to xmlns:xdr="http://schemas.openxmlformats.org/drawingml/2006/spreadsheetDrawing">
      <xdr:col>81</xdr:col>
      <xdr:colOff>44450</xdr:colOff>
      <xdr:row>43</xdr:row>
      <xdr:rowOff>71120</xdr:rowOff>
    </xdr:to>
    <xdr:cxnSp macro="">
      <xdr:nvCxnSpPr>
        <xdr:cNvPr id="369" name="直線コネクタ 368"/>
        <xdr:cNvCxnSpPr/>
      </xdr:nvCxnSpPr>
      <xdr:spPr>
        <a:xfrm flipV="1">
          <a:off x="17018000" y="621855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43180</xdr:rowOff>
    </xdr:from>
    <xdr:ext cx="762000" cy="258445"/>
    <xdr:sp macro="" textlink="">
      <xdr:nvSpPr>
        <xdr:cNvPr id="370" name="公債費負担の状況最小値テキスト"/>
        <xdr:cNvSpPr txBox="1"/>
      </xdr:nvSpPr>
      <xdr:spPr>
        <a:xfrm>
          <a:off x="17106900" y="7415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71120</xdr:rowOff>
    </xdr:from>
    <xdr:to xmlns:xdr="http://schemas.openxmlformats.org/drawingml/2006/spreadsheetDrawing">
      <xdr:col>81</xdr:col>
      <xdr:colOff>133350</xdr:colOff>
      <xdr:row>43</xdr:row>
      <xdr:rowOff>71120</xdr:rowOff>
    </xdr:to>
    <xdr:cxnSp macro="">
      <xdr:nvCxnSpPr>
        <xdr:cNvPr id="371" name="直線コネクタ 370"/>
        <xdr:cNvCxnSpPr/>
      </xdr:nvCxnSpPr>
      <xdr:spPr>
        <a:xfrm>
          <a:off x="16929100" y="744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133350</xdr:rowOff>
    </xdr:from>
    <xdr:ext cx="762000" cy="258445"/>
    <xdr:sp macro="" textlink="">
      <xdr:nvSpPr>
        <xdr:cNvPr id="372" name="公債費負担の状況最大値テキスト"/>
        <xdr:cNvSpPr txBox="1"/>
      </xdr:nvSpPr>
      <xdr:spPr>
        <a:xfrm>
          <a:off x="17106900" y="5962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46355</xdr:rowOff>
    </xdr:from>
    <xdr:to xmlns:xdr="http://schemas.openxmlformats.org/drawingml/2006/spreadsheetDrawing">
      <xdr:col>81</xdr:col>
      <xdr:colOff>133350</xdr:colOff>
      <xdr:row>36</xdr:row>
      <xdr:rowOff>46355</xdr:rowOff>
    </xdr:to>
    <xdr:cxnSp macro="">
      <xdr:nvCxnSpPr>
        <xdr:cNvPr id="373" name="直線コネクタ 372"/>
        <xdr:cNvCxnSpPr/>
      </xdr:nvCxnSpPr>
      <xdr:spPr>
        <a:xfrm>
          <a:off x="16929100" y="621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2540</xdr:rowOff>
    </xdr:from>
    <xdr:to xmlns:xdr="http://schemas.openxmlformats.org/drawingml/2006/spreadsheetDrawing">
      <xdr:col>81</xdr:col>
      <xdr:colOff>44450</xdr:colOff>
      <xdr:row>39</xdr:row>
      <xdr:rowOff>20955</xdr:rowOff>
    </xdr:to>
    <xdr:cxnSp macro="">
      <xdr:nvCxnSpPr>
        <xdr:cNvPr id="374" name="直線コネクタ 373"/>
        <xdr:cNvCxnSpPr/>
      </xdr:nvCxnSpPr>
      <xdr:spPr>
        <a:xfrm flipV="1">
          <a:off x="16179800" y="66890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26670</xdr:rowOff>
    </xdr:from>
    <xdr:ext cx="762000" cy="259080"/>
    <xdr:sp macro="" textlink="">
      <xdr:nvSpPr>
        <xdr:cNvPr id="375" name="公債費負担の状況平均値テキスト"/>
        <xdr:cNvSpPr txBox="1"/>
      </xdr:nvSpPr>
      <xdr:spPr>
        <a:xfrm>
          <a:off x="17106900" y="6713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54610</xdr:rowOff>
    </xdr:from>
    <xdr:to xmlns:xdr="http://schemas.openxmlformats.org/drawingml/2006/spreadsheetDrawing">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20955</xdr:rowOff>
    </xdr:from>
    <xdr:to xmlns:xdr="http://schemas.openxmlformats.org/drawingml/2006/spreadsheetDrawing">
      <xdr:col>77</xdr:col>
      <xdr:colOff>44450</xdr:colOff>
      <xdr:row>39</xdr:row>
      <xdr:rowOff>57150</xdr:rowOff>
    </xdr:to>
    <xdr:cxnSp macro="">
      <xdr:nvCxnSpPr>
        <xdr:cNvPr id="377" name="直線コネクタ 376"/>
        <xdr:cNvCxnSpPr/>
      </xdr:nvCxnSpPr>
      <xdr:spPr>
        <a:xfrm flipV="1">
          <a:off x="15290800" y="67075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42545</xdr:rowOff>
    </xdr:from>
    <xdr:to xmlns:xdr="http://schemas.openxmlformats.org/drawingml/2006/spreadsheetDrawing">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128905</xdr:rowOff>
    </xdr:from>
    <xdr:ext cx="736600" cy="259080"/>
    <xdr:sp macro="" textlink="">
      <xdr:nvSpPr>
        <xdr:cNvPr id="379" name="テキスト ボックス 378"/>
        <xdr:cNvSpPr txBox="1"/>
      </xdr:nvSpPr>
      <xdr:spPr>
        <a:xfrm>
          <a:off x="15798800" y="6815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57150</xdr:rowOff>
    </xdr:from>
    <xdr:to xmlns:xdr="http://schemas.openxmlformats.org/drawingml/2006/spreadsheetDrawing">
      <xdr:col>72</xdr:col>
      <xdr:colOff>203200</xdr:colOff>
      <xdr:row>39</xdr:row>
      <xdr:rowOff>69215</xdr:rowOff>
    </xdr:to>
    <xdr:cxnSp macro="">
      <xdr:nvCxnSpPr>
        <xdr:cNvPr id="380" name="直線コネクタ 379"/>
        <xdr:cNvCxnSpPr/>
      </xdr:nvCxnSpPr>
      <xdr:spPr>
        <a:xfrm flipV="1">
          <a:off x="14401800" y="67437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24130</xdr:rowOff>
    </xdr:from>
    <xdr:to xmlns:xdr="http://schemas.openxmlformats.org/drawingml/2006/spreadsheetDrawing">
      <xdr:col>73</xdr:col>
      <xdr:colOff>44450</xdr:colOff>
      <xdr:row>39</xdr:row>
      <xdr:rowOff>125730</xdr:rowOff>
    </xdr:to>
    <xdr:sp macro="" textlink="">
      <xdr:nvSpPr>
        <xdr:cNvPr id="381" name="フローチャート: 判断 380"/>
        <xdr:cNvSpPr/>
      </xdr:nvSpPr>
      <xdr:spPr>
        <a:xfrm>
          <a:off x="15240000" y="671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111125</xdr:rowOff>
    </xdr:from>
    <xdr:ext cx="762000" cy="258445"/>
    <xdr:sp macro="" textlink="">
      <xdr:nvSpPr>
        <xdr:cNvPr id="382" name="テキスト ボックス 381"/>
        <xdr:cNvSpPr txBox="1"/>
      </xdr:nvSpPr>
      <xdr:spPr>
        <a:xfrm>
          <a:off x="14909800" y="6797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39370</xdr:rowOff>
    </xdr:from>
    <xdr:to xmlns:xdr="http://schemas.openxmlformats.org/drawingml/2006/spreadsheetDrawing">
      <xdr:col>68</xdr:col>
      <xdr:colOff>152400</xdr:colOff>
      <xdr:row>39</xdr:row>
      <xdr:rowOff>69215</xdr:rowOff>
    </xdr:to>
    <xdr:cxnSp macro="">
      <xdr:nvCxnSpPr>
        <xdr:cNvPr id="383" name="直線コネクタ 382"/>
        <xdr:cNvCxnSpPr/>
      </xdr:nvCxnSpPr>
      <xdr:spPr>
        <a:xfrm>
          <a:off x="13512800" y="67259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30480</xdr:rowOff>
    </xdr:from>
    <xdr:to xmlns:xdr="http://schemas.openxmlformats.org/drawingml/2006/spreadsheetDrawing">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116840</xdr:rowOff>
    </xdr:from>
    <xdr:ext cx="762000" cy="259080"/>
    <xdr:sp macro="" textlink="">
      <xdr:nvSpPr>
        <xdr:cNvPr id="385" name="テキスト ボックス 384"/>
        <xdr:cNvSpPr txBox="1"/>
      </xdr:nvSpPr>
      <xdr:spPr>
        <a:xfrm>
          <a:off x="14020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42545</xdr:rowOff>
    </xdr:from>
    <xdr:to xmlns:xdr="http://schemas.openxmlformats.org/drawingml/2006/spreadsheetDrawing">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387" name="テキスト ボックス 386"/>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8" name="テキスト ボックス 38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9" name="テキスト ボックス 38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0" name="テキスト ボックス 38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1" name="テキスト ボックス 39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2" name="テキスト ボックス 39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123190</xdr:rowOff>
    </xdr:from>
    <xdr:to xmlns:xdr="http://schemas.openxmlformats.org/drawingml/2006/spreadsheetDrawing">
      <xdr:col>81</xdr:col>
      <xdr:colOff>95250</xdr:colOff>
      <xdr:row>39</xdr:row>
      <xdr:rowOff>53340</xdr:rowOff>
    </xdr:to>
    <xdr:sp macro="" textlink="">
      <xdr:nvSpPr>
        <xdr:cNvPr id="393" name="楕円 392"/>
        <xdr:cNvSpPr/>
      </xdr:nvSpPr>
      <xdr:spPr>
        <a:xfrm>
          <a:off x="169672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140335</xdr:rowOff>
    </xdr:from>
    <xdr:ext cx="762000" cy="259080"/>
    <xdr:sp macro="" textlink="">
      <xdr:nvSpPr>
        <xdr:cNvPr id="394" name="公債費負担の状況該当値テキスト"/>
        <xdr:cNvSpPr txBox="1"/>
      </xdr:nvSpPr>
      <xdr:spPr>
        <a:xfrm>
          <a:off x="17106900" y="648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141605</xdr:rowOff>
    </xdr:from>
    <xdr:to xmlns:xdr="http://schemas.openxmlformats.org/drawingml/2006/spreadsheetDrawing">
      <xdr:col>77</xdr:col>
      <xdr:colOff>95250</xdr:colOff>
      <xdr:row>39</xdr:row>
      <xdr:rowOff>71755</xdr:rowOff>
    </xdr:to>
    <xdr:sp macro="" textlink="">
      <xdr:nvSpPr>
        <xdr:cNvPr id="395" name="楕円 394"/>
        <xdr:cNvSpPr/>
      </xdr:nvSpPr>
      <xdr:spPr>
        <a:xfrm>
          <a:off x="16129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81915</xdr:rowOff>
    </xdr:from>
    <xdr:ext cx="736600" cy="259080"/>
    <xdr:sp macro="" textlink="">
      <xdr:nvSpPr>
        <xdr:cNvPr id="396" name="テキスト ボックス 395"/>
        <xdr:cNvSpPr txBox="1"/>
      </xdr:nvSpPr>
      <xdr:spPr>
        <a:xfrm>
          <a:off x="15798800" y="6425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xdr:rowOff>
    </xdr:from>
    <xdr:to xmlns:xdr="http://schemas.openxmlformats.org/drawingml/2006/spreadsheetDrawing">
      <xdr:col>73</xdr:col>
      <xdr:colOff>44450</xdr:colOff>
      <xdr:row>39</xdr:row>
      <xdr:rowOff>107950</xdr:rowOff>
    </xdr:to>
    <xdr:sp macro="" textlink="">
      <xdr:nvSpPr>
        <xdr:cNvPr id="397" name="楕円 396"/>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62000" cy="259080"/>
    <xdr:sp macro="" textlink="">
      <xdr:nvSpPr>
        <xdr:cNvPr id="398" name="テキスト ボックス 397"/>
        <xdr:cNvSpPr txBox="1"/>
      </xdr:nvSpPr>
      <xdr:spPr>
        <a:xfrm>
          <a:off x="14909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18415</xdr:rowOff>
    </xdr:from>
    <xdr:to xmlns:xdr="http://schemas.openxmlformats.org/drawingml/2006/spreadsheetDrawing">
      <xdr:col>68</xdr:col>
      <xdr:colOff>203200</xdr:colOff>
      <xdr:row>39</xdr:row>
      <xdr:rowOff>120650</xdr:rowOff>
    </xdr:to>
    <xdr:sp macro="" textlink="">
      <xdr:nvSpPr>
        <xdr:cNvPr id="399" name="楕円 398"/>
        <xdr:cNvSpPr/>
      </xdr:nvSpPr>
      <xdr:spPr>
        <a:xfrm>
          <a:off x="14351000" y="6704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130175</xdr:rowOff>
    </xdr:from>
    <xdr:ext cx="762000" cy="259080"/>
    <xdr:sp macro="" textlink="">
      <xdr:nvSpPr>
        <xdr:cNvPr id="400" name="テキスト ボックス 399"/>
        <xdr:cNvSpPr txBox="1"/>
      </xdr:nvSpPr>
      <xdr:spPr>
        <a:xfrm>
          <a:off x="14020800" y="647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160020</xdr:rowOff>
    </xdr:from>
    <xdr:to xmlns:xdr="http://schemas.openxmlformats.org/drawingml/2006/spreadsheetDrawing">
      <xdr:col>64</xdr:col>
      <xdr:colOff>152400</xdr:colOff>
      <xdr:row>39</xdr:row>
      <xdr:rowOff>90170</xdr:rowOff>
    </xdr:to>
    <xdr:sp macro="" textlink="">
      <xdr:nvSpPr>
        <xdr:cNvPr id="401" name="楕円 400"/>
        <xdr:cNvSpPr/>
      </xdr:nvSpPr>
      <xdr:spPr>
        <a:xfrm>
          <a:off x="13462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100330</xdr:rowOff>
    </xdr:from>
    <xdr:ext cx="762000" cy="258445"/>
    <xdr:sp macro="" textlink="">
      <xdr:nvSpPr>
        <xdr:cNvPr id="402" name="テキスト ボックス 401"/>
        <xdr:cNvSpPr txBox="1"/>
      </xdr:nvSpPr>
      <xdr:spPr>
        <a:xfrm>
          <a:off x="13131800" y="6443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4" name="テキスト ボックス 40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5" name="テキスト ボックス 404"/>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全国、県内及び類似団体内平均値を上回った。起債残高の減少や充当可能基金の増加に伴い、算定分子が減少し、さらに普通交付税の増加に伴い算定分母となる標準財政規模が増額したことにより前年度比</a:t>
          </a:r>
          <a:r>
            <a:rPr kumimoji="1" lang="en-US" altLang="ja-JP" sz="1300">
              <a:latin typeface="ＭＳ Ｐゴシック"/>
              <a:ea typeface="ＭＳ Ｐゴシック"/>
            </a:rPr>
            <a:t>3.8</a:t>
          </a:r>
          <a:r>
            <a:rPr kumimoji="1" lang="ja-JP" altLang="en-US" sz="1300">
              <a:latin typeface="ＭＳ Ｐゴシック"/>
              <a:ea typeface="ＭＳ Ｐゴシック"/>
            </a:rPr>
            <a:t>ポイント減少したが、依然として類似団体平均を上回っている。</a:t>
          </a:r>
        </a:p>
        <a:p>
          <a:r>
            <a:rPr kumimoji="1" lang="ja-JP" altLang="en-US" sz="1300">
              <a:latin typeface="ＭＳ Ｐゴシック"/>
              <a:ea typeface="ＭＳ Ｐゴシック"/>
            </a:rPr>
            <a:t>　今後、公共施設の長寿命化対策の財源として地方債を発行することで地方債残高の増額が懸念されることからも、発行に関しては慎重に判断し、将来負担の健全性の確保と、安定的な財政運営に努めていく。</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6" name="テキスト ボックス 415"/>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7" name="直線コネクタ 41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8" name="テキスト ボックス 41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19" name="直線コネクタ 418"/>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0" name="テキスト ボックス 419"/>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1" name="直線コネクタ 420"/>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2" name="テキスト ボックス 421"/>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3" name="直線コネクタ 422"/>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4" name="テキスト ボックス 423"/>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5" name="直線コネクタ 424"/>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6" name="テキスト ボックス 425"/>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7" name="直線コネクタ 426"/>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8" name="テキスト ボックス 427"/>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29" name="直線コネクタ 428"/>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0" name="テキスト ボックス 429"/>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116840</xdr:rowOff>
    </xdr:to>
    <xdr:cxnSp macro="">
      <xdr:nvCxnSpPr>
        <xdr:cNvPr id="433" name="直線コネクタ 432"/>
        <xdr:cNvCxnSpPr/>
      </xdr:nvCxnSpPr>
      <xdr:spPr>
        <a:xfrm flipV="1">
          <a:off x="17018000" y="2313305"/>
          <a:ext cx="0" cy="1575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88900</xdr:rowOff>
    </xdr:from>
    <xdr:ext cx="762000" cy="258445"/>
    <xdr:sp macro="" textlink="">
      <xdr:nvSpPr>
        <xdr:cNvPr id="434" name="将来負担の状況最小値テキスト"/>
        <xdr:cNvSpPr txBox="1"/>
      </xdr:nvSpPr>
      <xdr:spPr>
        <a:xfrm>
          <a:off x="17106900" y="3860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116840</xdr:rowOff>
    </xdr:from>
    <xdr:to xmlns:xdr="http://schemas.openxmlformats.org/drawingml/2006/spreadsheetDrawing">
      <xdr:col>81</xdr:col>
      <xdr:colOff>133350</xdr:colOff>
      <xdr:row>22</xdr:row>
      <xdr:rowOff>116840</xdr:rowOff>
    </xdr:to>
    <xdr:cxnSp macro="">
      <xdr:nvCxnSpPr>
        <xdr:cNvPr id="435" name="直線コネクタ 434"/>
        <xdr:cNvCxnSpPr/>
      </xdr:nvCxnSpPr>
      <xdr:spPr>
        <a:xfrm>
          <a:off x="16929100" y="388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36"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7" name="直線コネクタ 436"/>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110490</xdr:rowOff>
    </xdr:from>
    <xdr:to xmlns:xdr="http://schemas.openxmlformats.org/drawingml/2006/spreadsheetDrawing">
      <xdr:col>81</xdr:col>
      <xdr:colOff>44450</xdr:colOff>
      <xdr:row>14</xdr:row>
      <xdr:rowOff>154940</xdr:rowOff>
    </xdr:to>
    <xdr:cxnSp macro="">
      <xdr:nvCxnSpPr>
        <xdr:cNvPr id="438" name="直線コネクタ 437"/>
        <xdr:cNvCxnSpPr/>
      </xdr:nvCxnSpPr>
      <xdr:spPr>
        <a:xfrm flipV="1">
          <a:off x="16179800" y="251079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8445"/>
    <xdr:sp macro="" textlink="">
      <xdr:nvSpPr>
        <xdr:cNvPr id="439" name="将来負担の状況平均値テキスト"/>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0" name="フローチャート: 判断 439"/>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132080</xdr:rowOff>
    </xdr:from>
    <xdr:to xmlns:xdr="http://schemas.openxmlformats.org/drawingml/2006/spreadsheetDrawing">
      <xdr:col>77</xdr:col>
      <xdr:colOff>44450</xdr:colOff>
      <xdr:row>14</xdr:row>
      <xdr:rowOff>154940</xdr:rowOff>
    </xdr:to>
    <xdr:cxnSp macro="">
      <xdr:nvCxnSpPr>
        <xdr:cNvPr id="441" name="直線コネクタ 440"/>
        <xdr:cNvCxnSpPr/>
      </xdr:nvCxnSpPr>
      <xdr:spPr>
        <a:xfrm>
          <a:off x="15290800" y="2532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52070</xdr:rowOff>
    </xdr:from>
    <xdr:to xmlns:xdr="http://schemas.openxmlformats.org/drawingml/2006/spreadsheetDrawing">
      <xdr:col>77</xdr:col>
      <xdr:colOff>95250</xdr:colOff>
      <xdr:row>13</xdr:row>
      <xdr:rowOff>153670</xdr:rowOff>
    </xdr:to>
    <xdr:sp macro="" textlink="">
      <xdr:nvSpPr>
        <xdr:cNvPr id="442" name="フローチャート: 判断 441"/>
        <xdr:cNvSpPr/>
      </xdr:nvSpPr>
      <xdr:spPr>
        <a:xfrm>
          <a:off x="16129000" y="228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163830</xdr:rowOff>
    </xdr:from>
    <xdr:ext cx="736600" cy="259080"/>
    <xdr:sp macro="" textlink="">
      <xdr:nvSpPr>
        <xdr:cNvPr id="443" name="テキスト ボックス 442"/>
        <xdr:cNvSpPr txBox="1"/>
      </xdr:nvSpPr>
      <xdr:spPr>
        <a:xfrm>
          <a:off x="15798800" y="2049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132080</xdr:rowOff>
    </xdr:from>
    <xdr:to xmlns:xdr="http://schemas.openxmlformats.org/drawingml/2006/spreadsheetDrawing">
      <xdr:col>72</xdr:col>
      <xdr:colOff>203200</xdr:colOff>
      <xdr:row>16</xdr:row>
      <xdr:rowOff>73025</xdr:rowOff>
    </xdr:to>
    <xdr:cxnSp macro="">
      <xdr:nvCxnSpPr>
        <xdr:cNvPr id="444" name="直線コネクタ 443"/>
        <xdr:cNvCxnSpPr/>
      </xdr:nvCxnSpPr>
      <xdr:spPr>
        <a:xfrm flipV="1">
          <a:off x="14401800" y="2532380"/>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86360</xdr:rowOff>
    </xdr:from>
    <xdr:to xmlns:xdr="http://schemas.openxmlformats.org/drawingml/2006/spreadsheetDrawing">
      <xdr:col>73</xdr:col>
      <xdr:colOff>44450</xdr:colOff>
      <xdr:row>14</xdr:row>
      <xdr:rowOff>16510</xdr:rowOff>
    </xdr:to>
    <xdr:sp macro="" textlink="">
      <xdr:nvSpPr>
        <xdr:cNvPr id="445" name="フローチャート: 判断 444"/>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26670</xdr:rowOff>
    </xdr:from>
    <xdr:ext cx="762000" cy="259080"/>
    <xdr:sp macro="" textlink="">
      <xdr:nvSpPr>
        <xdr:cNvPr id="446" name="テキスト ボックス 445"/>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73025</xdr:rowOff>
    </xdr:from>
    <xdr:to xmlns:xdr="http://schemas.openxmlformats.org/drawingml/2006/spreadsheetDrawing">
      <xdr:col>68</xdr:col>
      <xdr:colOff>152400</xdr:colOff>
      <xdr:row>17</xdr:row>
      <xdr:rowOff>50165</xdr:rowOff>
    </xdr:to>
    <xdr:cxnSp macro="">
      <xdr:nvCxnSpPr>
        <xdr:cNvPr id="447" name="直線コネクタ 446"/>
        <xdr:cNvCxnSpPr/>
      </xdr:nvCxnSpPr>
      <xdr:spPr>
        <a:xfrm flipV="1">
          <a:off x="13512800" y="2816225"/>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40640</xdr:rowOff>
    </xdr:from>
    <xdr:to xmlns:xdr="http://schemas.openxmlformats.org/drawingml/2006/spreadsheetDrawing">
      <xdr:col>68</xdr:col>
      <xdr:colOff>203200</xdr:colOff>
      <xdr:row>14</xdr:row>
      <xdr:rowOff>141605</xdr:rowOff>
    </xdr:to>
    <xdr:sp macro="" textlink="">
      <xdr:nvSpPr>
        <xdr:cNvPr id="448" name="フローチャート: 判断 447"/>
        <xdr:cNvSpPr/>
      </xdr:nvSpPr>
      <xdr:spPr>
        <a:xfrm>
          <a:off x="14351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151765</xdr:rowOff>
    </xdr:from>
    <xdr:ext cx="762000" cy="259080"/>
    <xdr:sp macro="" textlink="">
      <xdr:nvSpPr>
        <xdr:cNvPr id="449" name="テキスト ボックス 448"/>
        <xdr:cNvSpPr txBox="1"/>
      </xdr:nvSpPr>
      <xdr:spPr>
        <a:xfrm>
          <a:off x="14020800" y="220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95250</xdr:rowOff>
    </xdr:from>
    <xdr:to xmlns:xdr="http://schemas.openxmlformats.org/drawingml/2006/spreadsheetDrawing">
      <xdr:col>64</xdr:col>
      <xdr:colOff>152400</xdr:colOff>
      <xdr:row>15</xdr:row>
      <xdr:rowOff>25400</xdr:rowOff>
    </xdr:to>
    <xdr:sp macro="" textlink="">
      <xdr:nvSpPr>
        <xdr:cNvPr id="450" name="フローチャート: 判断 449"/>
        <xdr:cNvSpPr/>
      </xdr:nvSpPr>
      <xdr:spPr>
        <a:xfrm>
          <a:off x="134620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35560</xdr:rowOff>
    </xdr:from>
    <xdr:ext cx="762000" cy="259080"/>
    <xdr:sp macro="" textlink="">
      <xdr:nvSpPr>
        <xdr:cNvPr id="451" name="テキスト ボックス 450"/>
        <xdr:cNvSpPr txBox="1"/>
      </xdr:nvSpPr>
      <xdr:spPr>
        <a:xfrm>
          <a:off x="1313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59690</xdr:rowOff>
    </xdr:from>
    <xdr:to xmlns:xdr="http://schemas.openxmlformats.org/drawingml/2006/spreadsheetDrawing">
      <xdr:col>81</xdr:col>
      <xdr:colOff>95250</xdr:colOff>
      <xdr:row>14</xdr:row>
      <xdr:rowOff>161290</xdr:rowOff>
    </xdr:to>
    <xdr:sp macro="" textlink="">
      <xdr:nvSpPr>
        <xdr:cNvPr id="457" name="楕円 456"/>
        <xdr:cNvSpPr/>
      </xdr:nvSpPr>
      <xdr:spPr>
        <a:xfrm>
          <a:off x="16967200" y="24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31750</xdr:rowOff>
    </xdr:from>
    <xdr:ext cx="762000" cy="258445"/>
    <xdr:sp macro="" textlink="">
      <xdr:nvSpPr>
        <xdr:cNvPr id="458" name="将来負担の状況該当値テキスト"/>
        <xdr:cNvSpPr txBox="1"/>
      </xdr:nvSpPr>
      <xdr:spPr>
        <a:xfrm>
          <a:off x="17106900" y="2432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103505</xdr:rowOff>
    </xdr:from>
    <xdr:to xmlns:xdr="http://schemas.openxmlformats.org/drawingml/2006/spreadsheetDrawing">
      <xdr:col>77</xdr:col>
      <xdr:colOff>95250</xdr:colOff>
      <xdr:row>15</xdr:row>
      <xdr:rowOff>33655</xdr:rowOff>
    </xdr:to>
    <xdr:sp macro="" textlink="">
      <xdr:nvSpPr>
        <xdr:cNvPr id="459" name="楕円 458"/>
        <xdr:cNvSpPr/>
      </xdr:nvSpPr>
      <xdr:spPr>
        <a:xfrm>
          <a:off x="1612900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18415</xdr:rowOff>
    </xdr:from>
    <xdr:ext cx="736600" cy="258445"/>
    <xdr:sp macro="" textlink="">
      <xdr:nvSpPr>
        <xdr:cNvPr id="460" name="テキスト ボックス 459"/>
        <xdr:cNvSpPr txBox="1"/>
      </xdr:nvSpPr>
      <xdr:spPr>
        <a:xfrm>
          <a:off x="15798800" y="2590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81280</xdr:rowOff>
    </xdr:from>
    <xdr:to xmlns:xdr="http://schemas.openxmlformats.org/drawingml/2006/spreadsheetDrawing">
      <xdr:col>73</xdr:col>
      <xdr:colOff>44450</xdr:colOff>
      <xdr:row>15</xdr:row>
      <xdr:rowOff>11430</xdr:rowOff>
    </xdr:to>
    <xdr:sp macro="" textlink="">
      <xdr:nvSpPr>
        <xdr:cNvPr id="461" name="楕円 460"/>
        <xdr:cNvSpPr/>
      </xdr:nvSpPr>
      <xdr:spPr>
        <a:xfrm>
          <a:off x="15240000" y="24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168275</xdr:rowOff>
    </xdr:from>
    <xdr:ext cx="762000" cy="258445"/>
    <xdr:sp macro="" textlink="">
      <xdr:nvSpPr>
        <xdr:cNvPr id="462" name="テキスト ボックス 461"/>
        <xdr:cNvSpPr txBox="1"/>
      </xdr:nvSpPr>
      <xdr:spPr>
        <a:xfrm>
          <a:off x="14909800" y="256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22225</xdr:rowOff>
    </xdr:from>
    <xdr:to xmlns:xdr="http://schemas.openxmlformats.org/drawingml/2006/spreadsheetDrawing">
      <xdr:col>68</xdr:col>
      <xdr:colOff>203200</xdr:colOff>
      <xdr:row>16</xdr:row>
      <xdr:rowOff>123825</xdr:rowOff>
    </xdr:to>
    <xdr:sp macro="" textlink="">
      <xdr:nvSpPr>
        <xdr:cNvPr id="463" name="楕円 462"/>
        <xdr:cNvSpPr/>
      </xdr:nvSpPr>
      <xdr:spPr>
        <a:xfrm>
          <a:off x="14351000" y="27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109220</xdr:rowOff>
    </xdr:from>
    <xdr:ext cx="762000" cy="258445"/>
    <xdr:sp macro="" textlink="">
      <xdr:nvSpPr>
        <xdr:cNvPr id="464" name="テキスト ボックス 463"/>
        <xdr:cNvSpPr txBox="1"/>
      </xdr:nvSpPr>
      <xdr:spPr>
        <a:xfrm>
          <a:off x="14020800" y="2852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170815</xdr:rowOff>
    </xdr:from>
    <xdr:to xmlns:xdr="http://schemas.openxmlformats.org/drawingml/2006/spreadsheetDrawing">
      <xdr:col>64</xdr:col>
      <xdr:colOff>152400</xdr:colOff>
      <xdr:row>17</xdr:row>
      <xdr:rowOff>100965</xdr:rowOff>
    </xdr:to>
    <xdr:sp macro="" textlink="">
      <xdr:nvSpPr>
        <xdr:cNvPr id="465" name="楕円 464"/>
        <xdr:cNvSpPr/>
      </xdr:nvSpPr>
      <xdr:spPr>
        <a:xfrm>
          <a:off x="13462000" y="29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86360</xdr:rowOff>
    </xdr:from>
    <xdr:ext cx="762000" cy="258445"/>
    <xdr:sp macro="" textlink="">
      <xdr:nvSpPr>
        <xdr:cNvPr id="466" name="テキスト ボックス 465"/>
        <xdr:cNvSpPr txBox="1"/>
      </xdr:nvSpPr>
      <xdr:spPr>
        <a:xfrm>
          <a:off x="13131800" y="3001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36,650
36,208
65.16
14,190,395
13,636,387
512,007
8,402,412
9,806,031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職員の年齢別構成の若年齢化や、フルタイム会計年度任用職員の任用がないことから、全国及び県内平均値は下回ったものの、人事院勧告に伴う月例給の引上げ等により、前年度比で</a:t>
          </a:r>
          <a:r>
            <a:rPr kumimoji="1" lang="en-US" altLang="ja-JP" sz="1200">
              <a:latin typeface="ＭＳ Ｐゴシック"/>
              <a:ea typeface="ＭＳ Ｐゴシック"/>
            </a:rPr>
            <a:t>0.4</a:t>
          </a:r>
          <a:r>
            <a:rPr kumimoji="1" lang="ja-JP" altLang="en-US" sz="1200">
              <a:latin typeface="ＭＳ Ｐゴシック"/>
              <a:ea typeface="ＭＳ Ｐゴシック"/>
            </a:rPr>
            <a:t>ポイント上昇した。</a:t>
          </a:r>
        </a:p>
        <a:p>
          <a:r>
            <a:rPr kumimoji="1" lang="ja-JP" altLang="en-US" sz="1200">
              <a:latin typeface="ＭＳ Ｐゴシック"/>
              <a:ea typeface="ＭＳ Ｐゴシック"/>
            </a:rPr>
            <a:t>　今後、段階的な定年延長が実施されることに伴い、雇用形態に関する検討のほか、業務の効率化及び適正化を目的として窓口業務等の民間委託の検討を行っており、これらをもとに適正な人員配置を行っていく。</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149860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597916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64770</xdr:rowOff>
    </xdr:from>
    <xdr:ext cx="762000" cy="258445"/>
    <xdr:sp macro="" textlink="">
      <xdr:nvSpPr>
        <xdr:cNvPr id="62" name="人件費最大値テキスト"/>
        <xdr:cNvSpPr txBox="1"/>
      </xdr:nvSpPr>
      <xdr:spPr>
        <a:xfrm>
          <a:off x="4914900" y="572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149860</xdr:rowOff>
    </xdr:from>
    <xdr:to xmlns:xdr="http://schemas.openxmlformats.org/drawingml/2006/spreadsheetDrawing">
      <xdr:col>24</xdr:col>
      <xdr:colOff>114300</xdr:colOff>
      <xdr:row>34</xdr:row>
      <xdr:rowOff>149860</xdr:rowOff>
    </xdr:to>
    <xdr:cxnSp macro="">
      <xdr:nvCxnSpPr>
        <xdr:cNvPr id="63" name="直線コネクタ 62"/>
        <xdr:cNvCxnSpPr/>
      </xdr:nvCxnSpPr>
      <xdr:spPr>
        <a:xfrm>
          <a:off x="4737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140970</xdr:rowOff>
    </xdr:from>
    <xdr:to xmlns:xdr="http://schemas.openxmlformats.org/drawingml/2006/spreadsheetDrawing">
      <xdr:col>24</xdr:col>
      <xdr:colOff>25400</xdr:colOff>
      <xdr:row>36</xdr:row>
      <xdr:rowOff>158750</xdr:rowOff>
    </xdr:to>
    <xdr:cxnSp macro="">
      <xdr:nvCxnSpPr>
        <xdr:cNvPr id="64" name="直線コネクタ 63"/>
        <xdr:cNvCxnSpPr/>
      </xdr:nvCxnSpPr>
      <xdr:spPr>
        <a:xfrm>
          <a:off x="3987800" y="63131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93980</xdr:rowOff>
    </xdr:from>
    <xdr:ext cx="762000" cy="259080"/>
    <xdr:sp macro="" textlink="">
      <xdr:nvSpPr>
        <xdr:cNvPr id="65" name="人件費平均値テキスト"/>
        <xdr:cNvSpPr txBox="1"/>
      </xdr:nvSpPr>
      <xdr:spPr>
        <a:xfrm>
          <a:off x="4914900" y="6266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121920</xdr:rowOff>
    </xdr:from>
    <xdr:to xmlns:xdr="http://schemas.openxmlformats.org/drawingml/2006/spreadsheetDrawing">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58420</xdr:rowOff>
    </xdr:from>
    <xdr:to xmlns:xdr="http://schemas.openxmlformats.org/drawingml/2006/spreadsheetDrawing">
      <xdr:col>19</xdr:col>
      <xdr:colOff>187325</xdr:colOff>
      <xdr:row>36</xdr:row>
      <xdr:rowOff>140970</xdr:rowOff>
    </xdr:to>
    <xdr:cxnSp macro="">
      <xdr:nvCxnSpPr>
        <xdr:cNvPr id="67" name="直線コネクタ 66"/>
        <xdr:cNvCxnSpPr/>
      </xdr:nvCxnSpPr>
      <xdr:spPr>
        <a:xfrm>
          <a:off x="3098800" y="62306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117475</xdr:rowOff>
    </xdr:from>
    <xdr:to xmlns:xdr="http://schemas.openxmlformats.org/drawingml/2006/spreadsheetDrawing">
      <xdr:col>20</xdr:col>
      <xdr:colOff>38100</xdr:colOff>
      <xdr:row>37</xdr:row>
      <xdr:rowOff>47625</xdr:rowOff>
    </xdr:to>
    <xdr:sp macro="" textlink="">
      <xdr:nvSpPr>
        <xdr:cNvPr id="68" name="フローチャート: 判断 67"/>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32385</xdr:rowOff>
    </xdr:from>
    <xdr:ext cx="735965" cy="258445"/>
    <xdr:sp macro="" textlink="">
      <xdr:nvSpPr>
        <xdr:cNvPr id="69" name="テキスト ボックス 68"/>
        <xdr:cNvSpPr txBox="1"/>
      </xdr:nvSpPr>
      <xdr:spPr>
        <a:xfrm>
          <a:off x="3606800" y="63760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58420</xdr:rowOff>
    </xdr:from>
    <xdr:to xmlns:xdr="http://schemas.openxmlformats.org/drawingml/2006/spreadsheetDrawing">
      <xdr:col>15</xdr:col>
      <xdr:colOff>98425</xdr:colOff>
      <xdr:row>37</xdr:row>
      <xdr:rowOff>19685</xdr:rowOff>
    </xdr:to>
    <xdr:cxnSp macro="">
      <xdr:nvCxnSpPr>
        <xdr:cNvPr id="70" name="直線コネクタ 69"/>
        <xdr:cNvCxnSpPr/>
      </xdr:nvCxnSpPr>
      <xdr:spPr>
        <a:xfrm flipV="1">
          <a:off x="2209800" y="623062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71" name="フローチャート: 判断 70"/>
        <xdr:cNvSpPr/>
      </xdr:nvSpPr>
      <xdr:spPr>
        <a:xfrm>
          <a:off x="3048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5080</xdr:rowOff>
    </xdr:from>
    <xdr:ext cx="762000" cy="259080"/>
    <xdr:sp macro="" textlink="">
      <xdr:nvSpPr>
        <xdr:cNvPr id="72" name="テキスト ボックス 71"/>
        <xdr:cNvSpPr txBox="1"/>
      </xdr:nvSpPr>
      <xdr:spPr>
        <a:xfrm>
          <a:off x="2717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19685</xdr:rowOff>
    </xdr:from>
    <xdr:to xmlns:xdr="http://schemas.openxmlformats.org/drawingml/2006/spreadsheetDrawing">
      <xdr:col>11</xdr:col>
      <xdr:colOff>9525</xdr:colOff>
      <xdr:row>37</xdr:row>
      <xdr:rowOff>42545</xdr:rowOff>
    </xdr:to>
    <xdr:cxnSp macro="">
      <xdr:nvCxnSpPr>
        <xdr:cNvPr id="73" name="直線コネクタ 72"/>
        <xdr:cNvCxnSpPr/>
      </xdr:nvCxnSpPr>
      <xdr:spPr>
        <a:xfrm flipV="1">
          <a:off x="1320800" y="6363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158750</xdr:rowOff>
    </xdr:from>
    <xdr:to xmlns:xdr="http://schemas.openxmlformats.org/drawingml/2006/spreadsheetDrawing">
      <xdr:col>11</xdr:col>
      <xdr:colOff>60325</xdr:colOff>
      <xdr:row>37</xdr:row>
      <xdr:rowOff>88900</xdr:rowOff>
    </xdr:to>
    <xdr:sp macro="" textlink="">
      <xdr:nvSpPr>
        <xdr:cNvPr id="74" name="フローチャート: 判断 73"/>
        <xdr:cNvSpPr/>
      </xdr:nvSpPr>
      <xdr:spPr>
        <a:xfrm>
          <a:off x="215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73660</xdr:rowOff>
    </xdr:from>
    <xdr:ext cx="761365" cy="259080"/>
    <xdr:sp macro="" textlink="">
      <xdr:nvSpPr>
        <xdr:cNvPr id="75" name="テキスト ボックス 74"/>
        <xdr:cNvSpPr txBox="1"/>
      </xdr:nvSpPr>
      <xdr:spPr>
        <a:xfrm>
          <a:off x="1828800"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85090</xdr:rowOff>
    </xdr:from>
    <xdr:to xmlns:xdr="http://schemas.openxmlformats.org/drawingml/2006/spreadsheetDrawing">
      <xdr:col>6</xdr:col>
      <xdr:colOff>171450</xdr:colOff>
      <xdr:row>37</xdr:row>
      <xdr:rowOff>15240</xdr:rowOff>
    </xdr:to>
    <xdr:sp macro="" textlink="">
      <xdr:nvSpPr>
        <xdr:cNvPr id="76" name="フローチャート: 判断 75"/>
        <xdr:cNvSpPr/>
      </xdr:nvSpPr>
      <xdr:spPr>
        <a:xfrm>
          <a:off x="1270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25400</xdr:rowOff>
    </xdr:from>
    <xdr:ext cx="761365" cy="259080"/>
    <xdr:sp macro="" textlink="">
      <xdr:nvSpPr>
        <xdr:cNvPr id="77" name="テキスト ボックス 76"/>
        <xdr:cNvSpPr txBox="1"/>
      </xdr:nvSpPr>
      <xdr:spPr>
        <a:xfrm>
          <a:off x="939800" y="6026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107950</xdr:rowOff>
    </xdr:from>
    <xdr:to xmlns:xdr="http://schemas.openxmlformats.org/drawingml/2006/spreadsheetDrawing">
      <xdr:col>24</xdr:col>
      <xdr:colOff>76200</xdr:colOff>
      <xdr:row>37</xdr:row>
      <xdr:rowOff>38100</xdr:rowOff>
    </xdr:to>
    <xdr:sp macro="" textlink="">
      <xdr:nvSpPr>
        <xdr:cNvPr id="83" name="楕円 82"/>
        <xdr:cNvSpPr/>
      </xdr:nvSpPr>
      <xdr:spPr>
        <a:xfrm>
          <a:off x="47752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124460</xdr:rowOff>
    </xdr:from>
    <xdr:ext cx="762000" cy="259080"/>
    <xdr:sp macro="" textlink="">
      <xdr:nvSpPr>
        <xdr:cNvPr id="84" name="人件費該当値テキスト"/>
        <xdr:cNvSpPr txBox="1"/>
      </xdr:nvSpPr>
      <xdr:spPr>
        <a:xfrm>
          <a:off x="4914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90170</xdr:rowOff>
    </xdr:from>
    <xdr:to xmlns:xdr="http://schemas.openxmlformats.org/drawingml/2006/spreadsheetDrawing">
      <xdr:col>20</xdr:col>
      <xdr:colOff>38100</xdr:colOff>
      <xdr:row>37</xdr:row>
      <xdr:rowOff>20320</xdr:rowOff>
    </xdr:to>
    <xdr:sp macro="" textlink="">
      <xdr:nvSpPr>
        <xdr:cNvPr id="85" name="楕円 84"/>
        <xdr:cNvSpPr/>
      </xdr:nvSpPr>
      <xdr:spPr>
        <a:xfrm>
          <a:off x="3937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30480</xdr:rowOff>
    </xdr:from>
    <xdr:ext cx="735965" cy="258445"/>
    <xdr:sp macro="" textlink="">
      <xdr:nvSpPr>
        <xdr:cNvPr id="86" name="テキスト ボックス 85"/>
        <xdr:cNvSpPr txBox="1"/>
      </xdr:nvSpPr>
      <xdr:spPr>
        <a:xfrm>
          <a:off x="3606800" y="60312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7620</xdr:rowOff>
    </xdr:from>
    <xdr:to xmlns:xdr="http://schemas.openxmlformats.org/drawingml/2006/spreadsheetDrawing">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119380</xdr:rowOff>
    </xdr:from>
    <xdr:ext cx="762000" cy="259080"/>
    <xdr:sp macro="" textlink="">
      <xdr:nvSpPr>
        <xdr:cNvPr id="88" name="テキスト ボックス 87"/>
        <xdr:cNvSpPr txBox="1"/>
      </xdr:nvSpPr>
      <xdr:spPr>
        <a:xfrm>
          <a:off x="2717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140335</xdr:rowOff>
    </xdr:from>
    <xdr:to xmlns:xdr="http://schemas.openxmlformats.org/drawingml/2006/spreadsheetDrawing">
      <xdr:col>11</xdr:col>
      <xdr:colOff>60325</xdr:colOff>
      <xdr:row>37</xdr:row>
      <xdr:rowOff>70485</xdr:rowOff>
    </xdr:to>
    <xdr:sp macro="" textlink="">
      <xdr:nvSpPr>
        <xdr:cNvPr id="89" name="楕円 88"/>
        <xdr:cNvSpPr/>
      </xdr:nvSpPr>
      <xdr:spPr>
        <a:xfrm>
          <a:off x="2159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80645</xdr:rowOff>
    </xdr:from>
    <xdr:ext cx="761365" cy="259080"/>
    <xdr:sp macro="" textlink="">
      <xdr:nvSpPr>
        <xdr:cNvPr id="90" name="テキスト ボックス 89"/>
        <xdr:cNvSpPr txBox="1"/>
      </xdr:nvSpPr>
      <xdr:spPr>
        <a:xfrm>
          <a:off x="1828800" y="6081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163195</xdr:rowOff>
    </xdr:from>
    <xdr:to xmlns:xdr="http://schemas.openxmlformats.org/drawingml/2006/spreadsheetDrawing">
      <xdr:col>6</xdr:col>
      <xdr:colOff>171450</xdr:colOff>
      <xdr:row>37</xdr:row>
      <xdr:rowOff>93345</xdr:rowOff>
    </xdr:to>
    <xdr:sp macro="" textlink="">
      <xdr:nvSpPr>
        <xdr:cNvPr id="91" name="楕円 90"/>
        <xdr:cNvSpPr/>
      </xdr:nvSpPr>
      <xdr:spPr>
        <a:xfrm>
          <a:off x="1270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78105</xdr:rowOff>
    </xdr:from>
    <xdr:ext cx="761365" cy="258445"/>
    <xdr:sp macro="" textlink="">
      <xdr:nvSpPr>
        <xdr:cNvPr id="92" name="テキスト ボックス 91"/>
        <xdr:cNvSpPr txBox="1"/>
      </xdr:nvSpPr>
      <xdr:spPr>
        <a:xfrm>
          <a:off x="93980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水準であるが、依然として全国、県内及び類似団体内平均値を上回っている。主な要因としては、業務の効率化を目的として民間委託を進めていることによる委託料の増加や、光熱水費の価格高騰による増加が挙げられる。</a:t>
          </a:r>
        </a:p>
        <a:p>
          <a:r>
            <a:rPr kumimoji="1" lang="ja-JP" altLang="en-US" sz="1300">
              <a:latin typeface="ＭＳ Ｐゴシック"/>
              <a:ea typeface="ＭＳ Ｐゴシック"/>
            </a:rPr>
            <a:t>　今後も、委託内容の見直し、集約化等精査により縮減に努めるとともに、公共施設の照明ＬＥＤ化など、経常的経費の削減を図る。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149860</xdr:rowOff>
    </xdr:from>
    <xdr:to xmlns:xdr="http://schemas.openxmlformats.org/drawingml/2006/spreadsheetDrawing">
      <xdr:col>82</xdr:col>
      <xdr:colOff>107950</xdr:colOff>
      <xdr:row>20</xdr:row>
      <xdr:rowOff>81280</xdr:rowOff>
    </xdr:to>
    <xdr:cxnSp macro="">
      <xdr:nvCxnSpPr>
        <xdr:cNvPr id="120" name="直線コネクタ 119"/>
        <xdr:cNvCxnSpPr/>
      </xdr:nvCxnSpPr>
      <xdr:spPr>
        <a:xfrm flipV="1">
          <a:off x="16510000" y="22072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53340</xdr:rowOff>
    </xdr:from>
    <xdr:ext cx="762000" cy="258445"/>
    <xdr:sp macro="" textlink="">
      <xdr:nvSpPr>
        <xdr:cNvPr id="121" name="物件費最小値テキスト"/>
        <xdr:cNvSpPr txBox="1"/>
      </xdr:nvSpPr>
      <xdr:spPr>
        <a:xfrm>
          <a:off x="16598900" y="3482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81280</xdr:rowOff>
    </xdr:from>
    <xdr:to xmlns:xdr="http://schemas.openxmlformats.org/drawingml/2006/spreadsheetDrawing">
      <xdr:col>82</xdr:col>
      <xdr:colOff>196850</xdr:colOff>
      <xdr:row>20</xdr:row>
      <xdr:rowOff>81280</xdr:rowOff>
    </xdr:to>
    <xdr:cxnSp macro="">
      <xdr:nvCxnSpPr>
        <xdr:cNvPr id="122" name="直線コネクタ 121"/>
        <xdr:cNvCxnSpPr/>
      </xdr:nvCxnSpPr>
      <xdr:spPr>
        <a:xfrm>
          <a:off x="16421100" y="351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64770</xdr:rowOff>
    </xdr:from>
    <xdr:ext cx="762000" cy="258445"/>
    <xdr:sp macro="" textlink="">
      <xdr:nvSpPr>
        <xdr:cNvPr id="123" name="物件費最大値テキスト"/>
        <xdr:cNvSpPr txBox="1"/>
      </xdr:nvSpPr>
      <xdr:spPr>
        <a:xfrm>
          <a:off x="16598900" y="1950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149860</xdr:rowOff>
    </xdr:from>
    <xdr:to xmlns:xdr="http://schemas.openxmlformats.org/drawingml/2006/spreadsheetDrawing">
      <xdr:col>82</xdr:col>
      <xdr:colOff>196850</xdr:colOff>
      <xdr:row>12</xdr:row>
      <xdr:rowOff>149860</xdr:rowOff>
    </xdr:to>
    <xdr:cxnSp macro="">
      <xdr:nvCxnSpPr>
        <xdr:cNvPr id="124" name="直線コネクタ 123"/>
        <xdr:cNvCxnSpPr/>
      </xdr:nvCxnSpPr>
      <xdr:spPr>
        <a:xfrm>
          <a:off x="16421100" y="220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138430</xdr:rowOff>
    </xdr:from>
    <xdr:to xmlns:xdr="http://schemas.openxmlformats.org/drawingml/2006/spreadsheetDrawing">
      <xdr:col>82</xdr:col>
      <xdr:colOff>107950</xdr:colOff>
      <xdr:row>17</xdr:row>
      <xdr:rowOff>138430</xdr:rowOff>
    </xdr:to>
    <xdr:cxnSp macro="">
      <xdr:nvCxnSpPr>
        <xdr:cNvPr id="125" name="直線コネクタ 124"/>
        <xdr:cNvCxnSpPr/>
      </xdr:nvCxnSpPr>
      <xdr:spPr>
        <a:xfrm>
          <a:off x="15671800" y="3053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1270</xdr:rowOff>
    </xdr:from>
    <xdr:ext cx="762000" cy="259080"/>
    <xdr:sp macro="" textlink="">
      <xdr:nvSpPr>
        <xdr:cNvPr id="126" name="物件費平均値テキスト"/>
        <xdr:cNvSpPr txBox="1"/>
      </xdr:nvSpPr>
      <xdr:spPr>
        <a:xfrm>
          <a:off x="16598900" y="2573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156210</xdr:rowOff>
    </xdr:from>
    <xdr:to xmlns:xdr="http://schemas.openxmlformats.org/drawingml/2006/spreadsheetDrawing">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134620</xdr:rowOff>
    </xdr:from>
    <xdr:to xmlns:xdr="http://schemas.openxmlformats.org/drawingml/2006/spreadsheetDrawing">
      <xdr:col>78</xdr:col>
      <xdr:colOff>69850</xdr:colOff>
      <xdr:row>17</xdr:row>
      <xdr:rowOff>138430</xdr:rowOff>
    </xdr:to>
    <xdr:cxnSp macro="">
      <xdr:nvCxnSpPr>
        <xdr:cNvPr id="128" name="直線コネクタ 127"/>
        <xdr:cNvCxnSpPr/>
      </xdr:nvCxnSpPr>
      <xdr:spPr>
        <a:xfrm>
          <a:off x="14782800" y="287782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118110</xdr:rowOff>
    </xdr:from>
    <xdr:to xmlns:xdr="http://schemas.openxmlformats.org/drawingml/2006/spreadsheetDrawing">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58420</xdr:rowOff>
    </xdr:from>
    <xdr:ext cx="736600" cy="259080"/>
    <xdr:sp macro="" textlink="">
      <xdr:nvSpPr>
        <xdr:cNvPr id="130" name="テキスト ボックス 129"/>
        <xdr:cNvSpPr txBox="1"/>
      </xdr:nvSpPr>
      <xdr:spPr>
        <a:xfrm>
          <a:off x="15290800" y="2458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134620</xdr:rowOff>
    </xdr:from>
    <xdr:to xmlns:xdr="http://schemas.openxmlformats.org/drawingml/2006/spreadsheetDrawing">
      <xdr:col>73</xdr:col>
      <xdr:colOff>180975</xdr:colOff>
      <xdr:row>17</xdr:row>
      <xdr:rowOff>138430</xdr:rowOff>
    </xdr:to>
    <xdr:cxnSp macro="">
      <xdr:nvCxnSpPr>
        <xdr:cNvPr id="131" name="直線コネクタ 130"/>
        <xdr:cNvCxnSpPr/>
      </xdr:nvCxnSpPr>
      <xdr:spPr>
        <a:xfrm flipV="1">
          <a:off x="13893800" y="287782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26670</xdr:rowOff>
    </xdr:from>
    <xdr:to xmlns:xdr="http://schemas.openxmlformats.org/drawingml/2006/spreadsheetDrawing">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138430</xdr:rowOff>
    </xdr:from>
    <xdr:ext cx="762000" cy="259080"/>
    <xdr:sp macro="" textlink="">
      <xdr:nvSpPr>
        <xdr:cNvPr id="133" name="テキスト ボックス 132"/>
        <xdr:cNvSpPr txBox="1"/>
      </xdr:nvSpPr>
      <xdr:spPr>
        <a:xfrm>
          <a:off x="14401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138430</xdr:rowOff>
    </xdr:from>
    <xdr:to xmlns:xdr="http://schemas.openxmlformats.org/drawingml/2006/spreadsheetDrawing">
      <xdr:col>69</xdr:col>
      <xdr:colOff>92075</xdr:colOff>
      <xdr:row>17</xdr:row>
      <xdr:rowOff>153670</xdr:rowOff>
    </xdr:to>
    <xdr:cxnSp macro="">
      <xdr:nvCxnSpPr>
        <xdr:cNvPr id="134" name="直線コネクタ 133"/>
        <xdr:cNvCxnSpPr/>
      </xdr:nvCxnSpPr>
      <xdr:spPr>
        <a:xfrm flipV="1">
          <a:off x="13004800" y="30530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80010</xdr:rowOff>
    </xdr:from>
    <xdr:to xmlns:xdr="http://schemas.openxmlformats.org/drawingml/2006/spreadsheetDrawing">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20320</xdr:rowOff>
    </xdr:from>
    <xdr:ext cx="761365" cy="258445"/>
    <xdr:sp macro="" textlink="">
      <xdr:nvSpPr>
        <xdr:cNvPr id="136" name="テキスト ボックス 135"/>
        <xdr:cNvSpPr txBox="1"/>
      </xdr:nvSpPr>
      <xdr:spPr>
        <a:xfrm>
          <a:off x="13512800" y="2420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15240</xdr:rowOff>
    </xdr:from>
    <xdr:to xmlns:xdr="http://schemas.openxmlformats.org/drawingml/2006/spreadsheetDrawing">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127000</xdr:rowOff>
    </xdr:from>
    <xdr:ext cx="762000" cy="259080"/>
    <xdr:sp macro="" textlink="">
      <xdr:nvSpPr>
        <xdr:cNvPr id="138" name="テキスト ボックス 137"/>
        <xdr:cNvSpPr txBox="1"/>
      </xdr:nvSpPr>
      <xdr:spPr>
        <a:xfrm>
          <a:off x="12623800" y="252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87630</xdr:rowOff>
    </xdr:from>
    <xdr:to xmlns:xdr="http://schemas.openxmlformats.org/drawingml/2006/spreadsheetDrawing">
      <xdr:col>82</xdr:col>
      <xdr:colOff>158750</xdr:colOff>
      <xdr:row>18</xdr:row>
      <xdr:rowOff>17780</xdr:rowOff>
    </xdr:to>
    <xdr:sp macro="" textlink="">
      <xdr:nvSpPr>
        <xdr:cNvPr id="144" name="楕円 143"/>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59690</xdr:rowOff>
    </xdr:from>
    <xdr:ext cx="762000" cy="259080"/>
    <xdr:sp macro="" textlink="">
      <xdr:nvSpPr>
        <xdr:cNvPr id="145" name="物件費該当値テキスト"/>
        <xdr:cNvSpPr txBox="1"/>
      </xdr:nvSpPr>
      <xdr:spPr>
        <a:xfrm>
          <a:off x="165989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87630</xdr:rowOff>
    </xdr:from>
    <xdr:to xmlns:xdr="http://schemas.openxmlformats.org/drawingml/2006/spreadsheetDrawing">
      <xdr:col>78</xdr:col>
      <xdr:colOff>120650</xdr:colOff>
      <xdr:row>18</xdr:row>
      <xdr:rowOff>17780</xdr:rowOff>
    </xdr:to>
    <xdr:sp macro="" textlink="">
      <xdr:nvSpPr>
        <xdr:cNvPr id="146" name="楕円 145"/>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2540</xdr:rowOff>
    </xdr:from>
    <xdr:ext cx="736600" cy="259080"/>
    <xdr:sp macro="" textlink="">
      <xdr:nvSpPr>
        <xdr:cNvPr id="147" name="テキスト ボックス 146"/>
        <xdr:cNvSpPr txBox="1"/>
      </xdr:nvSpPr>
      <xdr:spPr>
        <a:xfrm>
          <a:off x="15290800" y="308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48" name="楕円 147"/>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170180</xdr:rowOff>
    </xdr:from>
    <xdr:ext cx="762000" cy="259080"/>
    <xdr:sp macro="" textlink="">
      <xdr:nvSpPr>
        <xdr:cNvPr id="149" name="テキスト ボックス 148"/>
        <xdr:cNvSpPr txBox="1"/>
      </xdr:nvSpPr>
      <xdr:spPr>
        <a:xfrm>
          <a:off x="14401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87630</xdr:rowOff>
    </xdr:from>
    <xdr:to xmlns:xdr="http://schemas.openxmlformats.org/drawingml/2006/spreadsheetDrawing">
      <xdr:col>69</xdr:col>
      <xdr:colOff>142875</xdr:colOff>
      <xdr:row>18</xdr:row>
      <xdr:rowOff>17780</xdr:rowOff>
    </xdr:to>
    <xdr:sp macro="" textlink="">
      <xdr:nvSpPr>
        <xdr:cNvPr id="150" name="楕円 149"/>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2540</xdr:rowOff>
    </xdr:from>
    <xdr:ext cx="761365" cy="259080"/>
    <xdr:sp macro="" textlink="">
      <xdr:nvSpPr>
        <xdr:cNvPr id="151" name="テキスト ボックス 150"/>
        <xdr:cNvSpPr txBox="1"/>
      </xdr:nvSpPr>
      <xdr:spPr>
        <a:xfrm>
          <a:off x="13512800" y="3088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102870</xdr:rowOff>
    </xdr:from>
    <xdr:to xmlns:xdr="http://schemas.openxmlformats.org/drawingml/2006/spreadsheetDrawing">
      <xdr:col>65</xdr:col>
      <xdr:colOff>53975</xdr:colOff>
      <xdr:row>18</xdr:row>
      <xdr:rowOff>33020</xdr:rowOff>
    </xdr:to>
    <xdr:sp macro="" textlink="">
      <xdr:nvSpPr>
        <xdr:cNvPr id="152" name="楕円 151"/>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17780</xdr:rowOff>
    </xdr:from>
    <xdr:ext cx="762000" cy="258445"/>
    <xdr:sp macro="" textlink="">
      <xdr:nvSpPr>
        <xdr:cNvPr id="153" name="テキスト ボックス 152"/>
        <xdr:cNvSpPr txBox="1"/>
      </xdr:nvSpPr>
      <xdr:spPr>
        <a:xfrm>
          <a:off x="12623800" y="3103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全国及び県内平均値と比較すると低い水準にあるものの、令和４年度以降は類似団体内平均値を上回っており、令和５年度は前年度比で</a:t>
          </a:r>
          <a:r>
            <a:rPr kumimoji="1" lang="en-US" altLang="ja-JP" sz="1300">
              <a:latin typeface="ＭＳ Ｐゴシック"/>
              <a:ea typeface="ＭＳ Ｐゴシック"/>
            </a:rPr>
            <a:t>0.8</a:t>
          </a:r>
          <a:r>
            <a:rPr kumimoji="1" lang="ja-JP" altLang="en-US" sz="1300">
              <a:latin typeface="ＭＳ Ｐゴシック"/>
              <a:ea typeface="ＭＳ Ｐゴシック"/>
            </a:rPr>
            <a:t>ポイント上昇し、類似団体内平均値との差は拡大している。</a:t>
          </a:r>
        </a:p>
        <a:p>
          <a:r>
            <a:rPr kumimoji="1" lang="ja-JP" altLang="en-US" sz="1300">
              <a:latin typeface="ＭＳ Ｐゴシック"/>
              <a:ea typeface="ＭＳ Ｐゴシック"/>
            </a:rPr>
            <a:t>　これは、民間保育所の開園に伴う保育所施設型給付の増加や対象者の増加に伴う障害児通所給付費等の増加が主な要因と考えられる。</a:t>
          </a:r>
        </a:p>
        <a:p>
          <a:r>
            <a:rPr kumimoji="1" lang="ja-JP" altLang="en-US" sz="1300">
              <a:latin typeface="ＭＳ Ｐゴシック"/>
              <a:ea typeface="ＭＳ Ｐゴシック"/>
            </a:rPr>
            <a:t>　今後も増大が見込まれることから、単独事業として行っている事業の精査等を実施し、所期の目的を達成した事業の廃止を検討するなど、増加傾向の解消に繋がるよう努める。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9" name="テキスト ボックス 168"/>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1" name="テキスト ボックス 170"/>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3" name="テキスト ボックス 172"/>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5" name="テキスト ボックス 174"/>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7" name="テキスト ボックス 176"/>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9" name="テキスト ボックス 178"/>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113665</xdr:rowOff>
    </xdr:to>
    <xdr:cxnSp macro="">
      <xdr:nvCxnSpPr>
        <xdr:cNvPr id="183" name="直線コネクタ 182"/>
        <xdr:cNvCxnSpPr/>
      </xdr:nvCxnSpPr>
      <xdr:spPr>
        <a:xfrm flipV="1">
          <a:off x="4826000" y="90805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8445"/>
    <xdr:sp macro="" textlink="">
      <xdr:nvSpPr>
        <xdr:cNvPr id="184" name="扶助費最小値テキスト"/>
        <xdr:cNvSpPr txBox="1"/>
      </xdr:nvSpPr>
      <xdr:spPr>
        <a:xfrm>
          <a:off x="4914900" y="1054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5" name="直線コネクタ 184"/>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6"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7" name="直線コネクタ 186"/>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132715</xdr:rowOff>
    </xdr:from>
    <xdr:to xmlns:xdr="http://schemas.openxmlformats.org/drawingml/2006/spreadsheetDrawing">
      <xdr:col>24</xdr:col>
      <xdr:colOff>25400</xdr:colOff>
      <xdr:row>57</xdr:row>
      <xdr:rowOff>48260</xdr:rowOff>
    </xdr:to>
    <xdr:cxnSp macro="">
      <xdr:nvCxnSpPr>
        <xdr:cNvPr id="188" name="直線コネクタ 187"/>
        <xdr:cNvCxnSpPr/>
      </xdr:nvCxnSpPr>
      <xdr:spPr>
        <a:xfrm>
          <a:off x="3987800" y="973391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762000" cy="259080"/>
    <xdr:sp macro="" textlink="">
      <xdr:nvSpPr>
        <xdr:cNvPr id="189" name="扶助費平均値テキスト"/>
        <xdr:cNvSpPr txBox="1"/>
      </xdr:nvSpPr>
      <xdr:spPr>
        <a:xfrm>
          <a:off x="4914900" y="9571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125095</xdr:rowOff>
    </xdr:from>
    <xdr:to xmlns:xdr="http://schemas.openxmlformats.org/drawingml/2006/spreadsheetDrawing">
      <xdr:col>24</xdr:col>
      <xdr:colOff>76200</xdr:colOff>
      <xdr:row>57</xdr:row>
      <xdr:rowOff>55245</xdr:rowOff>
    </xdr:to>
    <xdr:sp macro="" textlink="">
      <xdr:nvSpPr>
        <xdr:cNvPr id="190" name="フローチャート: 判断 189"/>
        <xdr:cNvSpPr/>
      </xdr:nvSpPr>
      <xdr:spPr>
        <a:xfrm>
          <a:off x="4775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56515</xdr:rowOff>
    </xdr:from>
    <xdr:to xmlns:xdr="http://schemas.openxmlformats.org/drawingml/2006/spreadsheetDrawing">
      <xdr:col>19</xdr:col>
      <xdr:colOff>187325</xdr:colOff>
      <xdr:row>56</xdr:row>
      <xdr:rowOff>132715</xdr:rowOff>
    </xdr:to>
    <xdr:cxnSp macro="">
      <xdr:nvCxnSpPr>
        <xdr:cNvPr id="191" name="直線コネクタ 190"/>
        <xdr:cNvCxnSpPr/>
      </xdr:nvCxnSpPr>
      <xdr:spPr>
        <a:xfrm>
          <a:off x="3098800" y="96577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2" name="フローチャート: 判断 191"/>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0</xdr:rowOff>
    </xdr:from>
    <xdr:ext cx="735965" cy="259080"/>
    <xdr:sp macro="" textlink="">
      <xdr:nvSpPr>
        <xdr:cNvPr id="193" name="テキスト ボックス 192"/>
        <xdr:cNvSpPr txBox="1"/>
      </xdr:nvSpPr>
      <xdr:spPr>
        <a:xfrm>
          <a:off x="3606800" y="94297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140335</xdr:rowOff>
    </xdr:from>
    <xdr:to xmlns:xdr="http://schemas.openxmlformats.org/drawingml/2006/spreadsheetDrawing">
      <xdr:col>15</xdr:col>
      <xdr:colOff>98425</xdr:colOff>
      <xdr:row>56</xdr:row>
      <xdr:rowOff>56515</xdr:rowOff>
    </xdr:to>
    <xdr:cxnSp macro="">
      <xdr:nvCxnSpPr>
        <xdr:cNvPr id="194" name="直線コネクタ 193"/>
        <xdr:cNvCxnSpPr/>
      </xdr:nvCxnSpPr>
      <xdr:spPr>
        <a:xfrm>
          <a:off x="2209800" y="957008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5" name="フローチャート: 判断 194"/>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117475</xdr:rowOff>
    </xdr:from>
    <xdr:ext cx="762000" cy="259080"/>
    <xdr:sp macro="" textlink="">
      <xdr:nvSpPr>
        <xdr:cNvPr id="196" name="テキスト ボックス 195"/>
        <xdr:cNvSpPr txBox="1"/>
      </xdr:nvSpPr>
      <xdr:spPr>
        <a:xfrm>
          <a:off x="2717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140335</xdr:rowOff>
    </xdr:from>
    <xdr:to xmlns:xdr="http://schemas.openxmlformats.org/drawingml/2006/spreadsheetDrawing">
      <xdr:col>11</xdr:col>
      <xdr:colOff>9525</xdr:colOff>
      <xdr:row>55</xdr:row>
      <xdr:rowOff>151765</xdr:rowOff>
    </xdr:to>
    <xdr:cxnSp macro="">
      <xdr:nvCxnSpPr>
        <xdr:cNvPr id="197" name="直線コネクタ 196"/>
        <xdr:cNvCxnSpPr/>
      </xdr:nvCxnSpPr>
      <xdr:spPr>
        <a:xfrm flipV="1">
          <a:off x="1320800" y="9570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59690</xdr:rowOff>
    </xdr:from>
    <xdr:to xmlns:xdr="http://schemas.openxmlformats.org/drawingml/2006/spreadsheetDrawing">
      <xdr:col>11</xdr:col>
      <xdr:colOff>60325</xdr:colOff>
      <xdr:row>56</xdr:row>
      <xdr:rowOff>161290</xdr:rowOff>
    </xdr:to>
    <xdr:sp macro="" textlink="">
      <xdr:nvSpPr>
        <xdr:cNvPr id="198" name="フローチャート: 判断 197"/>
        <xdr:cNvSpPr/>
      </xdr:nvSpPr>
      <xdr:spPr>
        <a:xfrm>
          <a:off x="2159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146050</xdr:rowOff>
    </xdr:from>
    <xdr:ext cx="761365" cy="258445"/>
    <xdr:sp macro="" textlink="">
      <xdr:nvSpPr>
        <xdr:cNvPr id="199" name="テキスト ボックス 198"/>
        <xdr:cNvSpPr txBox="1"/>
      </xdr:nvSpPr>
      <xdr:spPr>
        <a:xfrm>
          <a:off x="1828800" y="9747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103505</xdr:rowOff>
    </xdr:from>
    <xdr:to xmlns:xdr="http://schemas.openxmlformats.org/drawingml/2006/spreadsheetDrawing">
      <xdr:col>6</xdr:col>
      <xdr:colOff>171450</xdr:colOff>
      <xdr:row>57</xdr:row>
      <xdr:rowOff>33655</xdr:rowOff>
    </xdr:to>
    <xdr:sp macro="" textlink="">
      <xdr:nvSpPr>
        <xdr:cNvPr id="200" name="フローチャート: 判断 199"/>
        <xdr:cNvSpPr/>
      </xdr:nvSpPr>
      <xdr:spPr>
        <a:xfrm>
          <a:off x="1270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18415</xdr:rowOff>
    </xdr:from>
    <xdr:ext cx="761365" cy="258445"/>
    <xdr:sp macro="" textlink="">
      <xdr:nvSpPr>
        <xdr:cNvPr id="201" name="テキスト ボックス 200"/>
        <xdr:cNvSpPr txBox="1"/>
      </xdr:nvSpPr>
      <xdr:spPr>
        <a:xfrm>
          <a:off x="939800" y="979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168910</xdr:rowOff>
    </xdr:from>
    <xdr:to xmlns:xdr="http://schemas.openxmlformats.org/drawingml/2006/spreadsheetDrawing">
      <xdr:col>24</xdr:col>
      <xdr:colOff>76200</xdr:colOff>
      <xdr:row>57</xdr:row>
      <xdr:rowOff>99060</xdr:rowOff>
    </xdr:to>
    <xdr:sp macro="" textlink="">
      <xdr:nvSpPr>
        <xdr:cNvPr id="207" name="楕円 206"/>
        <xdr:cNvSpPr/>
      </xdr:nvSpPr>
      <xdr:spPr>
        <a:xfrm>
          <a:off x="47752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140970</xdr:rowOff>
    </xdr:from>
    <xdr:ext cx="762000" cy="259080"/>
    <xdr:sp macro="" textlink="">
      <xdr:nvSpPr>
        <xdr:cNvPr id="208" name="扶助費該当値テキスト"/>
        <xdr:cNvSpPr txBox="1"/>
      </xdr:nvSpPr>
      <xdr:spPr>
        <a:xfrm>
          <a:off x="4914900" y="974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81915</xdr:rowOff>
    </xdr:from>
    <xdr:to xmlns:xdr="http://schemas.openxmlformats.org/drawingml/2006/spreadsheetDrawing">
      <xdr:col>20</xdr:col>
      <xdr:colOff>38100</xdr:colOff>
      <xdr:row>57</xdr:row>
      <xdr:rowOff>12065</xdr:rowOff>
    </xdr:to>
    <xdr:sp macro="" textlink="">
      <xdr:nvSpPr>
        <xdr:cNvPr id="209" name="楕円 208"/>
        <xdr:cNvSpPr/>
      </xdr:nvSpPr>
      <xdr:spPr>
        <a:xfrm>
          <a:off x="3937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168275</xdr:rowOff>
    </xdr:from>
    <xdr:ext cx="735965" cy="258445"/>
    <xdr:sp macro="" textlink="">
      <xdr:nvSpPr>
        <xdr:cNvPr id="210" name="テキスト ボックス 209"/>
        <xdr:cNvSpPr txBox="1"/>
      </xdr:nvSpPr>
      <xdr:spPr>
        <a:xfrm>
          <a:off x="3606800" y="97694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211" name="楕円 210"/>
        <xdr:cNvSpPr/>
      </xdr:nvSpPr>
      <xdr:spPr>
        <a:xfrm>
          <a:off x="3048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92075</xdr:rowOff>
    </xdr:from>
    <xdr:ext cx="762000" cy="259080"/>
    <xdr:sp macro="" textlink="">
      <xdr:nvSpPr>
        <xdr:cNvPr id="212" name="テキスト ボックス 211"/>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89535</xdr:rowOff>
    </xdr:from>
    <xdr:to xmlns:xdr="http://schemas.openxmlformats.org/drawingml/2006/spreadsheetDrawing">
      <xdr:col>11</xdr:col>
      <xdr:colOff>60325</xdr:colOff>
      <xdr:row>56</xdr:row>
      <xdr:rowOff>19685</xdr:rowOff>
    </xdr:to>
    <xdr:sp macro="" textlink="">
      <xdr:nvSpPr>
        <xdr:cNvPr id="213" name="楕円 212"/>
        <xdr:cNvSpPr/>
      </xdr:nvSpPr>
      <xdr:spPr>
        <a:xfrm>
          <a:off x="2159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29845</xdr:rowOff>
    </xdr:from>
    <xdr:ext cx="761365" cy="258445"/>
    <xdr:sp macro="" textlink="">
      <xdr:nvSpPr>
        <xdr:cNvPr id="214" name="テキスト ボックス 213"/>
        <xdr:cNvSpPr txBox="1"/>
      </xdr:nvSpPr>
      <xdr:spPr>
        <a:xfrm>
          <a:off x="1828800" y="9288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100965</xdr:rowOff>
    </xdr:from>
    <xdr:to xmlns:xdr="http://schemas.openxmlformats.org/drawingml/2006/spreadsheetDrawing">
      <xdr:col>6</xdr:col>
      <xdr:colOff>171450</xdr:colOff>
      <xdr:row>56</xdr:row>
      <xdr:rowOff>31115</xdr:rowOff>
    </xdr:to>
    <xdr:sp macro="" textlink="">
      <xdr:nvSpPr>
        <xdr:cNvPr id="215" name="楕円 214"/>
        <xdr:cNvSpPr/>
      </xdr:nvSpPr>
      <xdr:spPr>
        <a:xfrm>
          <a:off x="1270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41275</xdr:rowOff>
    </xdr:from>
    <xdr:ext cx="761365" cy="258445"/>
    <xdr:sp macro="" textlink="">
      <xdr:nvSpPr>
        <xdr:cNvPr id="216" name="テキスト ボックス 215"/>
        <xdr:cNvSpPr txBox="1"/>
      </xdr:nvSpPr>
      <xdr:spPr>
        <a:xfrm>
          <a:off x="939800" y="9299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当町は近年集中的に公共施設を整備したため、経過年数の少ない施設が多く、近隣市町に比べて維持補修費が少ないため、全国、県内及び類似団体内平均値と比較しても低い水準となっている。</a:t>
          </a:r>
        </a:p>
        <a:p>
          <a:r>
            <a:rPr kumimoji="1" lang="ja-JP" altLang="en-US" sz="1200">
              <a:latin typeface="ＭＳ Ｐゴシック"/>
              <a:ea typeface="ＭＳ Ｐゴシック"/>
            </a:rPr>
            <a:t>　今後、少子高齢化に伴い介護保険特別会計の保険給付費、後期高齢者医療特別会計の医療給付費の一層の増加が懸念されるため、高齢者の移動支援や居場所づくり等の社会参加を促す施策をはじめ、健康長寿社会の構築を図り、普通会計の負担額を減らしていくよう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135255</xdr:rowOff>
    </xdr:from>
    <xdr:to xmlns:xdr="http://schemas.openxmlformats.org/drawingml/2006/spreadsheetDrawing">
      <xdr:col>82</xdr:col>
      <xdr:colOff>107950</xdr:colOff>
      <xdr:row>62</xdr:row>
      <xdr:rowOff>72390</xdr:rowOff>
    </xdr:to>
    <xdr:cxnSp macro="">
      <xdr:nvCxnSpPr>
        <xdr:cNvPr id="246" name="直線コネクタ 245"/>
        <xdr:cNvCxnSpPr/>
      </xdr:nvCxnSpPr>
      <xdr:spPr>
        <a:xfrm flipV="1">
          <a:off x="16510000" y="922210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44450</xdr:rowOff>
    </xdr:from>
    <xdr:ext cx="762000" cy="259080"/>
    <xdr:sp macro="" textlink="">
      <xdr:nvSpPr>
        <xdr:cNvPr id="247" name="その他最小値テキスト"/>
        <xdr:cNvSpPr txBox="1"/>
      </xdr:nvSpPr>
      <xdr:spPr>
        <a:xfrm>
          <a:off x="16598900" y="1067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72390</xdr:rowOff>
    </xdr:from>
    <xdr:to xmlns:xdr="http://schemas.openxmlformats.org/drawingml/2006/spreadsheetDrawing">
      <xdr:col>82</xdr:col>
      <xdr:colOff>196850</xdr:colOff>
      <xdr:row>62</xdr:row>
      <xdr:rowOff>72390</xdr:rowOff>
    </xdr:to>
    <xdr:cxnSp macro="">
      <xdr:nvCxnSpPr>
        <xdr:cNvPr id="248" name="直線コネクタ 247"/>
        <xdr:cNvCxnSpPr/>
      </xdr:nvCxnSpPr>
      <xdr:spPr>
        <a:xfrm>
          <a:off x="16421100" y="1070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50165</xdr:rowOff>
    </xdr:from>
    <xdr:ext cx="762000" cy="259080"/>
    <xdr:sp macro="" textlink="">
      <xdr:nvSpPr>
        <xdr:cNvPr id="249" name="その他最大値テキスト"/>
        <xdr:cNvSpPr txBox="1"/>
      </xdr:nvSpPr>
      <xdr:spPr>
        <a:xfrm>
          <a:off x="16598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135255</xdr:rowOff>
    </xdr:from>
    <xdr:to xmlns:xdr="http://schemas.openxmlformats.org/drawingml/2006/spreadsheetDrawing">
      <xdr:col>82</xdr:col>
      <xdr:colOff>196850</xdr:colOff>
      <xdr:row>53</xdr:row>
      <xdr:rowOff>135255</xdr:rowOff>
    </xdr:to>
    <xdr:cxnSp macro="">
      <xdr:nvCxnSpPr>
        <xdr:cNvPr id="250" name="直線コネクタ 249"/>
        <xdr:cNvCxnSpPr/>
      </xdr:nvCxnSpPr>
      <xdr:spPr>
        <a:xfrm>
          <a:off x="16421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107950</xdr:rowOff>
    </xdr:from>
    <xdr:to xmlns:xdr="http://schemas.openxmlformats.org/drawingml/2006/spreadsheetDrawing">
      <xdr:col>82</xdr:col>
      <xdr:colOff>107950</xdr:colOff>
      <xdr:row>55</xdr:row>
      <xdr:rowOff>129540</xdr:rowOff>
    </xdr:to>
    <xdr:cxnSp macro="">
      <xdr:nvCxnSpPr>
        <xdr:cNvPr id="251" name="直線コネクタ 250"/>
        <xdr:cNvCxnSpPr/>
      </xdr:nvCxnSpPr>
      <xdr:spPr>
        <a:xfrm>
          <a:off x="15671800" y="95377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118745</xdr:rowOff>
    </xdr:from>
    <xdr:ext cx="762000" cy="259080"/>
    <xdr:sp macro="" textlink="">
      <xdr:nvSpPr>
        <xdr:cNvPr id="252" name="その他平均値テキスト"/>
        <xdr:cNvSpPr txBox="1"/>
      </xdr:nvSpPr>
      <xdr:spPr>
        <a:xfrm>
          <a:off x="16598900" y="9719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146685</xdr:rowOff>
    </xdr:from>
    <xdr:to xmlns:xdr="http://schemas.openxmlformats.org/drawingml/2006/spreadsheetDrawing">
      <xdr:col>82</xdr:col>
      <xdr:colOff>158750</xdr:colOff>
      <xdr:row>57</xdr:row>
      <xdr:rowOff>76835</xdr:rowOff>
    </xdr:to>
    <xdr:sp macro="" textlink="">
      <xdr:nvSpPr>
        <xdr:cNvPr id="253" name="フローチャート: 判断 252"/>
        <xdr:cNvSpPr/>
      </xdr:nvSpPr>
      <xdr:spPr>
        <a:xfrm>
          <a:off x="164592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159385</xdr:rowOff>
    </xdr:from>
    <xdr:to xmlns:xdr="http://schemas.openxmlformats.org/drawingml/2006/spreadsheetDrawing">
      <xdr:col>78</xdr:col>
      <xdr:colOff>69850</xdr:colOff>
      <xdr:row>55</xdr:row>
      <xdr:rowOff>107950</xdr:rowOff>
    </xdr:to>
    <xdr:cxnSp macro="">
      <xdr:nvCxnSpPr>
        <xdr:cNvPr id="254" name="直線コネクタ 253"/>
        <xdr:cNvCxnSpPr/>
      </xdr:nvCxnSpPr>
      <xdr:spPr>
        <a:xfrm>
          <a:off x="14782800" y="94176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125095</xdr:rowOff>
    </xdr:from>
    <xdr:to xmlns:xdr="http://schemas.openxmlformats.org/drawingml/2006/spreadsheetDrawing">
      <xdr:col>78</xdr:col>
      <xdr:colOff>120650</xdr:colOff>
      <xdr:row>57</xdr:row>
      <xdr:rowOff>55245</xdr:rowOff>
    </xdr:to>
    <xdr:sp macro="" textlink="">
      <xdr:nvSpPr>
        <xdr:cNvPr id="255" name="フローチャート: 判断 254"/>
        <xdr:cNvSpPr/>
      </xdr:nvSpPr>
      <xdr:spPr>
        <a:xfrm>
          <a:off x="15621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40640</xdr:rowOff>
    </xdr:from>
    <xdr:ext cx="736600" cy="258445"/>
    <xdr:sp macro="" textlink="">
      <xdr:nvSpPr>
        <xdr:cNvPr id="256" name="テキスト ボックス 255"/>
        <xdr:cNvSpPr txBox="1"/>
      </xdr:nvSpPr>
      <xdr:spPr>
        <a:xfrm>
          <a:off x="15290800" y="98132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159385</xdr:rowOff>
    </xdr:from>
    <xdr:to xmlns:xdr="http://schemas.openxmlformats.org/drawingml/2006/spreadsheetDrawing">
      <xdr:col>73</xdr:col>
      <xdr:colOff>180975</xdr:colOff>
      <xdr:row>56</xdr:row>
      <xdr:rowOff>12700</xdr:rowOff>
    </xdr:to>
    <xdr:cxnSp macro="">
      <xdr:nvCxnSpPr>
        <xdr:cNvPr id="257" name="直線コネクタ 256"/>
        <xdr:cNvCxnSpPr/>
      </xdr:nvCxnSpPr>
      <xdr:spPr>
        <a:xfrm flipV="1">
          <a:off x="13893800" y="941768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59690</xdr:rowOff>
    </xdr:from>
    <xdr:to xmlns:xdr="http://schemas.openxmlformats.org/drawingml/2006/spreadsheetDrawing">
      <xdr:col>74</xdr:col>
      <xdr:colOff>31750</xdr:colOff>
      <xdr:row>56</xdr:row>
      <xdr:rowOff>161290</xdr:rowOff>
    </xdr:to>
    <xdr:sp macro="" textlink="">
      <xdr:nvSpPr>
        <xdr:cNvPr id="258" name="フローチャート: 判断 257"/>
        <xdr:cNvSpPr/>
      </xdr:nvSpPr>
      <xdr:spPr>
        <a:xfrm>
          <a:off x="14732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146050</xdr:rowOff>
    </xdr:from>
    <xdr:ext cx="762000" cy="258445"/>
    <xdr:sp macro="" textlink="">
      <xdr:nvSpPr>
        <xdr:cNvPr id="259" name="テキスト ボックス 258"/>
        <xdr:cNvSpPr txBox="1"/>
      </xdr:nvSpPr>
      <xdr:spPr>
        <a:xfrm>
          <a:off x="14401800" y="9747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12700</xdr:rowOff>
    </xdr:from>
    <xdr:to xmlns:xdr="http://schemas.openxmlformats.org/drawingml/2006/spreadsheetDrawing">
      <xdr:col>69</xdr:col>
      <xdr:colOff>92075</xdr:colOff>
      <xdr:row>56</xdr:row>
      <xdr:rowOff>34290</xdr:rowOff>
    </xdr:to>
    <xdr:cxnSp macro="">
      <xdr:nvCxnSpPr>
        <xdr:cNvPr id="260" name="直線コネクタ 259"/>
        <xdr:cNvCxnSpPr/>
      </xdr:nvCxnSpPr>
      <xdr:spPr>
        <a:xfrm flipV="1">
          <a:off x="13004800" y="96139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8255</xdr:rowOff>
    </xdr:from>
    <xdr:to xmlns:xdr="http://schemas.openxmlformats.org/drawingml/2006/spreadsheetDrawing">
      <xdr:col>69</xdr:col>
      <xdr:colOff>142875</xdr:colOff>
      <xdr:row>57</xdr:row>
      <xdr:rowOff>109855</xdr:rowOff>
    </xdr:to>
    <xdr:sp macro="" textlink="">
      <xdr:nvSpPr>
        <xdr:cNvPr id="261" name="フローチャート: 判断 260"/>
        <xdr:cNvSpPr/>
      </xdr:nvSpPr>
      <xdr:spPr>
        <a:xfrm>
          <a:off x="13843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94615</xdr:rowOff>
    </xdr:from>
    <xdr:ext cx="761365" cy="259080"/>
    <xdr:sp macro="" textlink="">
      <xdr:nvSpPr>
        <xdr:cNvPr id="262" name="テキスト ボックス 261"/>
        <xdr:cNvSpPr txBox="1"/>
      </xdr:nvSpPr>
      <xdr:spPr>
        <a:xfrm>
          <a:off x="13512800" y="9867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63500</xdr:rowOff>
    </xdr:from>
    <xdr:to xmlns:xdr="http://schemas.openxmlformats.org/drawingml/2006/spreadsheetDrawing">
      <xdr:col>65</xdr:col>
      <xdr:colOff>53975</xdr:colOff>
      <xdr:row>57</xdr:row>
      <xdr:rowOff>164465</xdr:rowOff>
    </xdr:to>
    <xdr:sp macro="" textlink="">
      <xdr:nvSpPr>
        <xdr:cNvPr id="263" name="フローチャート: 判断 262"/>
        <xdr:cNvSpPr/>
      </xdr:nvSpPr>
      <xdr:spPr>
        <a:xfrm>
          <a:off x="129540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149225</xdr:rowOff>
    </xdr:from>
    <xdr:ext cx="762000" cy="259080"/>
    <xdr:sp macro="" textlink="">
      <xdr:nvSpPr>
        <xdr:cNvPr id="264" name="テキスト ボックス 263"/>
        <xdr:cNvSpPr txBox="1"/>
      </xdr:nvSpPr>
      <xdr:spPr>
        <a:xfrm>
          <a:off x="12623800" y="992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78740</xdr:rowOff>
    </xdr:from>
    <xdr:to xmlns:xdr="http://schemas.openxmlformats.org/drawingml/2006/spreadsheetDrawing">
      <xdr:col>82</xdr:col>
      <xdr:colOff>158750</xdr:colOff>
      <xdr:row>56</xdr:row>
      <xdr:rowOff>8890</xdr:rowOff>
    </xdr:to>
    <xdr:sp macro="" textlink="">
      <xdr:nvSpPr>
        <xdr:cNvPr id="270" name="楕円 269"/>
        <xdr:cNvSpPr/>
      </xdr:nvSpPr>
      <xdr:spPr>
        <a:xfrm>
          <a:off x="164592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95250</xdr:rowOff>
    </xdr:from>
    <xdr:ext cx="762000" cy="259080"/>
    <xdr:sp macro="" textlink="">
      <xdr:nvSpPr>
        <xdr:cNvPr id="271" name="その他該当値テキスト"/>
        <xdr:cNvSpPr txBox="1"/>
      </xdr:nvSpPr>
      <xdr:spPr>
        <a:xfrm>
          <a:off x="1659890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57150</xdr:rowOff>
    </xdr:from>
    <xdr:to xmlns:xdr="http://schemas.openxmlformats.org/drawingml/2006/spreadsheetDrawing">
      <xdr:col>78</xdr:col>
      <xdr:colOff>120650</xdr:colOff>
      <xdr:row>55</xdr:row>
      <xdr:rowOff>158750</xdr:rowOff>
    </xdr:to>
    <xdr:sp macro="" textlink="">
      <xdr:nvSpPr>
        <xdr:cNvPr id="272" name="楕円 271"/>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168910</xdr:rowOff>
    </xdr:from>
    <xdr:ext cx="736600" cy="258445"/>
    <xdr:sp macro="" textlink="">
      <xdr:nvSpPr>
        <xdr:cNvPr id="273" name="テキスト ボックス 272"/>
        <xdr:cNvSpPr txBox="1"/>
      </xdr:nvSpPr>
      <xdr:spPr>
        <a:xfrm>
          <a:off x="15290800" y="9255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109220</xdr:rowOff>
    </xdr:from>
    <xdr:to xmlns:xdr="http://schemas.openxmlformats.org/drawingml/2006/spreadsheetDrawing">
      <xdr:col>74</xdr:col>
      <xdr:colOff>31750</xdr:colOff>
      <xdr:row>55</xdr:row>
      <xdr:rowOff>38735</xdr:rowOff>
    </xdr:to>
    <xdr:sp macro="" textlink="">
      <xdr:nvSpPr>
        <xdr:cNvPr id="274" name="楕円 273"/>
        <xdr:cNvSpPr/>
      </xdr:nvSpPr>
      <xdr:spPr>
        <a:xfrm>
          <a:off x="14732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48895</xdr:rowOff>
    </xdr:from>
    <xdr:ext cx="762000" cy="259080"/>
    <xdr:sp macro="" textlink="">
      <xdr:nvSpPr>
        <xdr:cNvPr id="275" name="テキスト ボックス 274"/>
        <xdr:cNvSpPr txBox="1"/>
      </xdr:nvSpPr>
      <xdr:spPr>
        <a:xfrm>
          <a:off x="14401800" y="913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73660</xdr:rowOff>
    </xdr:from>
    <xdr:ext cx="761365" cy="259080"/>
    <xdr:sp macro="" textlink="">
      <xdr:nvSpPr>
        <xdr:cNvPr id="277" name="テキスト ボックス 276"/>
        <xdr:cNvSpPr txBox="1"/>
      </xdr:nvSpPr>
      <xdr:spPr>
        <a:xfrm>
          <a:off x="13512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154940</xdr:rowOff>
    </xdr:from>
    <xdr:to xmlns:xdr="http://schemas.openxmlformats.org/drawingml/2006/spreadsheetDrawing">
      <xdr:col>65</xdr:col>
      <xdr:colOff>53975</xdr:colOff>
      <xdr:row>56</xdr:row>
      <xdr:rowOff>85090</xdr:rowOff>
    </xdr:to>
    <xdr:sp macro="" textlink="">
      <xdr:nvSpPr>
        <xdr:cNvPr id="278" name="楕円 277"/>
        <xdr:cNvSpPr/>
      </xdr:nvSpPr>
      <xdr:spPr>
        <a:xfrm>
          <a:off x="12954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95250</xdr:rowOff>
    </xdr:from>
    <xdr:ext cx="762000" cy="259080"/>
    <xdr:sp macro="" textlink="">
      <xdr:nvSpPr>
        <xdr:cNvPr id="279" name="テキスト ボックス 278"/>
        <xdr:cNvSpPr txBox="1"/>
      </xdr:nvSpPr>
      <xdr:spPr>
        <a:xfrm>
          <a:off x="1262380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ここ数年緩やかに上昇傾向にあり、前年度比で</a:t>
          </a:r>
          <a:r>
            <a:rPr kumimoji="1" lang="en-US" altLang="ja-JP" sz="1300">
              <a:latin typeface="ＭＳ Ｐゴシック"/>
              <a:ea typeface="ＭＳ Ｐゴシック"/>
            </a:rPr>
            <a:t>0.8</a:t>
          </a:r>
          <a:r>
            <a:rPr kumimoji="1" lang="ja-JP" altLang="en-US" sz="1300">
              <a:latin typeface="ＭＳ Ｐゴシック"/>
              <a:ea typeface="ＭＳ Ｐゴシック"/>
            </a:rPr>
            <a:t>ポイント上昇した。類似団体内平均値とはほぼ同水準であるものの、全国及び県内平均値と比較すると高い水準となっている。これは、一部事務組合に対する負担金が、全国市町村平均より高いことが主な要因と考えられる。</a:t>
          </a:r>
        </a:p>
        <a:p>
          <a:r>
            <a:rPr kumimoji="1" lang="ja-JP" altLang="en-US" sz="1300">
              <a:latin typeface="ＭＳ Ｐゴシック"/>
              <a:ea typeface="ＭＳ Ｐゴシック"/>
            </a:rPr>
            <a:t>　公共性、公平性及び組織の育成を考慮の上、行政需要に沿った補助金制度の内容を再検討し、補助費等の適正化に努める。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145415</xdr:rowOff>
    </xdr:from>
    <xdr:to xmlns:xdr="http://schemas.openxmlformats.org/drawingml/2006/spreadsheetDrawing">
      <xdr:col>82</xdr:col>
      <xdr:colOff>107950</xdr:colOff>
      <xdr:row>40</xdr:row>
      <xdr:rowOff>140970</xdr:rowOff>
    </xdr:to>
    <xdr:cxnSp macro="">
      <xdr:nvCxnSpPr>
        <xdr:cNvPr id="304" name="直線コネクタ 303"/>
        <xdr:cNvCxnSpPr/>
      </xdr:nvCxnSpPr>
      <xdr:spPr>
        <a:xfrm flipV="1">
          <a:off x="16510000" y="5974715"/>
          <a:ext cx="0" cy="1024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113030</xdr:rowOff>
    </xdr:from>
    <xdr:ext cx="762000" cy="259080"/>
    <xdr:sp macro="" textlink="">
      <xdr:nvSpPr>
        <xdr:cNvPr id="305" name="補助費等最小値テキスト"/>
        <xdr:cNvSpPr txBox="1"/>
      </xdr:nvSpPr>
      <xdr:spPr>
        <a:xfrm>
          <a:off x="165989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140970</xdr:rowOff>
    </xdr:from>
    <xdr:to xmlns:xdr="http://schemas.openxmlformats.org/drawingml/2006/spreadsheetDrawing">
      <xdr:col>82</xdr:col>
      <xdr:colOff>196850</xdr:colOff>
      <xdr:row>40</xdr:row>
      <xdr:rowOff>140970</xdr:rowOff>
    </xdr:to>
    <xdr:cxnSp macro="">
      <xdr:nvCxnSpPr>
        <xdr:cNvPr id="306" name="直線コネクタ 305"/>
        <xdr:cNvCxnSpPr/>
      </xdr:nvCxnSpPr>
      <xdr:spPr>
        <a:xfrm>
          <a:off x="1642110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60325</xdr:rowOff>
    </xdr:from>
    <xdr:ext cx="762000" cy="259080"/>
    <xdr:sp macro="" textlink="">
      <xdr:nvSpPr>
        <xdr:cNvPr id="307" name="補助費等最大値テキスト"/>
        <xdr:cNvSpPr txBox="1"/>
      </xdr:nvSpPr>
      <xdr:spPr>
        <a:xfrm>
          <a:off x="16598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145415</xdr:rowOff>
    </xdr:from>
    <xdr:to xmlns:xdr="http://schemas.openxmlformats.org/drawingml/2006/spreadsheetDrawing">
      <xdr:col>82</xdr:col>
      <xdr:colOff>196850</xdr:colOff>
      <xdr:row>34</xdr:row>
      <xdr:rowOff>145415</xdr:rowOff>
    </xdr:to>
    <xdr:cxnSp macro="">
      <xdr:nvCxnSpPr>
        <xdr:cNvPr id="308" name="直線コネクタ 307"/>
        <xdr:cNvCxnSpPr/>
      </xdr:nvCxnSpPr>
      <xdr:spPr>
        <a:xfrm>
          <a:off x="16421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15240</xdr:rowOff>
    </xdr:from>
    <xdr:to xmlns:xdr="http://schemas.openxmlformats.org/drawingml/2006/spreadsheetDrawing">
      <xdr:col>82</xdr:col>
      <xdr:colOff>107950</xdr:colOff>
      <xdr:row>37</xdr:row>
      <xdr:rowOff>52070</xdr:rowOff>
    </xdr:to>
    <xdr:cxnSp macro="">
      <xdr:nvCxnSpPr>
        <xdr:cNvPr id="309" name="直線コネクタ 308"/>
        <xdr:cNvCxnSpPr/>
      </xdr:nvCxnSpPr>
      <xdr:spPr>
        <a:xfrm>
          <a:off x="15671800" y="63588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170180</xdr:rowOff>
    </xdr:from>
    <xdr:ext cx="762000" cy="259080"/>
    <xdr:sp macro="" textlink="">
      <xdr:nvSpPr>
        <xdr:cNvPr id="310" name="補助費等平均値テキスト"/>
        <xdr:cNvSpPr txBox="1"/>
      </xdr:nvSpPr>
      <xdr:spPr>
        <a:xfrm>
          <a:off x="16598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11" name="フローチャート: 判断 310"/>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1270</xdr:rowOff>
    </xdr:from>
    <xdr:to xmlns:xdr="http://schemas.openxmlformats.org/drawingml/2006/spreadsheetDrawing">
      <xdr:col>78</xdr:col>
      <xdr:colOff>69850</xdr:colOff>
      <xdr:row>37</xdr:row>
      <xdr:rowOff>15240</xdr:rowOff>
    </xdr:to>
    <xdr:cxnSp macro="">
      <xdr:nvCxnSpPr>
        <xdr:cNvPr id="312" name="直線コネクタ 311"/>
        <xdr:cNvCxnSpPr/>
      </xdr:nvCxnSpPr>
      <xdr:spPr>
        <a:xfrm>
          <a:off x="14782800" y="63449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13" name="フローチャート: 判断 312"/>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6600" cy="259080"/>
    <xdr:sp macro="" textlink="">
      <xdr:nvSpPr>
        <xdr:cNvPr id="314" name="テキスト ボックス 313"/>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1270</xdr:rowOff>
    </xdr:from>
    <xdr:to xmlns:xdr="http://schemas.openxmlformats.org/drawingml/2006/spreadsheetDrawing">
      <xdr:col>73</xdr:col>
      <xdr:colOff>180975</xdr:colOff>
      <xdr:row>37</xdr:row>
      <xdr:rowOff>15240</xdr:rowOff>
    </xdr:to>
    <xdr:cxnSp macro="">
      <xdr:nvCxnSpPr>
        <xdr:cNvPr id="315" name="直線コネクタ 314"/>
        <xdr:cNvCxnSpPr/>
      </xdr:nvCxnSpPr>
      <xdr:spPr>
        <a:xfrm flipV="1">
          <a:off x="13893800" y="63449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107950</xdr:rowOff>
    </xdr:from>
    <xdr:to xmlns:xdr="http://schemas.openxmlformats.org/drawingml/2006/spreadsheetDrawing">
      <xdr:col>74</xdr:col>
      <xdr:colOff>31750</xdr:colOff>
      <xdr:row>37</xdr:row>
      <xdr:rowOff>38100</xdr:rowOff>
    </xdr:to>
    <xdr:sp macro="" textlink="">
      <xdr:nvSpPr>
        <xdr:cNvPr id="316" name="フローチャート: 判断 315"/>
        <xdr:cNvSpPr/>
      </xdr:nvSpPr>
      <xdr:spPr>
        <a:xfrm>
          <a:off x="14732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48260</xdr:rowOff>
    </xdr:from>
    <xdr:ext cx="762000" cy="259080"/>
    <xdr:sp macro="" textlink="">
      <xdr:nvSpPr>
        <xdr:cNvPr id="317" name="テキスト ボックス 316"/>
        <xdr:cNvSpPr txBox="1"/>
      </xdr:nvSpPr>
      <xdr:spPr>
        <a:xfrm>
          <a:off x="14401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145415</xdr:rowOff>
    </xdr:from>
    <xdr:to xmlns:xdr="http://schemas.openxmlformats.org/drawingml/2006/spreadsheetDrawing">
      <xdr:col>69</xdr:col>
      <xdr:colOff>92075</xdr:colOff>
      <xdr:row>37</xdr:row>
      <xdr:rowOff>15240</xdr:rowOff>
    </xdr:to>
    <xdr:cxnSp macro="">
      <xdr:nvCxnSpPr>
        <xdr:cNvPr id="318" name="直線コネクタ 317"/>
        <xdr:cNvCxnSpPr/>
      </xdr:nvCxnSpPr>
      <xdr:spPr>
        <a:xfrm>
          <a:off x="13004800" y="63176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61365" cy="259080"/>
    <xdr:sp macro="" textlink="">
      <xdr:nvSpPr>
        <xdr:cNvPr id="320" name="テキスト ボックス 319"/>
        <xdr:cNvSpPr txBox="1"/>
      </xdr:nvSpPr>
      <xdr:spPr>
        <a:xfrm>
          <a:off x="13512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59690</xdr:rowOff>
    </xdr:from>
    <xdr:ext cx="762000" cy="259080"/>
    <xdr:sp macro="" textlink="">
      <xdr:nvSpPr>
        <xdr:cNvPr id="322" name="テキスト ボックス 321"/>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xdr:rowOff>
    </xdr:from>
    <xdr:to xmlns:xdr="http://schemas.openxmlformats.org/drawingml/2006/spreadsheetDrawing">
      <xdr:col>82</xdr:col>
      <xdr:colOff>158750</xdr:colOff>
      <xdr:row>37</xdr:row>
      <xdr:rowOff>102235</xdr:rowOff>
    </xdr:to>
    <xdr:sp macro="" textlink="">
      <xdr:nvSpPr>
        <xdr:cNvPr id="328" name="楕円 327"/>
        <xdr:cNvSpPr/>
      </xdr:nvSpPr>
      <xdr:spPr>
        <a:xfrm>
          <a:off x="164592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144145</xdr:rowOff>
    </xdr:from>
    <xdr:ext cx="762000" cy="258445"/>
    <xdr:sp macro="" textlink="">
      <xdr:nvSpPr>
        <xdr:cNvPr id="329" name="補助費等該当値テキスト"/>
        <xdr:cNvSpPr txBox="1"/>
      </xdr:nvSpPr>
      <xdr:spPr>
        <a:xfrm>
          <a:off x="16598900" y="6316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135890</xdr:rowOff>
    </xdr:from>
    <xdr:to xmlns:xdr="http://schemas.openxmlformats.org/drawingml/2006/spreadsheetDrawing">
      <xdr:col>78</xdr:col>
      <xdr:colOff>120650</xdr:colOff>
      <xdr:row>37</xdr:row>
      <xdr:rowOff>66040</xdr:rowOff>
    </xdr:to>
    <xdr:sp macro="" textlink="">
      <xdr:nvSpPr>
        <xdr:cNvPr id="330" name="楕円 329"/>
        <xdr:cNvSpPr/>
      </xdr:nvSpPr>
      <xdr:spPr>
        <a:xfrm>
          <a:off x="15621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50800</xdr:rowOff>
    </xdr:from>
    <xdr:ext cx="736600" cy="259080"/>
    <xdr:sp macro="" textlink="">
      <xdr:nvSpPr>
        <xdr:cNvPr id="331" name="テキスト ボックス 330"/>
        <xdr:cNvSpPr txBox="1"/>
      </xdr:nvSpPr>
      <xdr:spPr>
        <a:xfrm>
          <a:off x="15290800" y="6394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121920</xdr:rowOff>
    </xdr:from>
    <xdr:to xmlns:xdr="http://schemas.openxmlformats.org/drawingml/2006/spreadsheetDrawing">
      <xdr:col>74</xdr:col>
      <xdr:colOff>31750</xdr:colOff>
      <xdr:row>37</xdr:row>
      <xdr:rowOff>52070</xdr:rowOff>
    </xdr:to>
    <xdr:sp macro="" textlink="">
      <xdr:nvSpPr>
        <xdr:cNvPr id="332" name="楕円 331"/>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36830</xdr:rowOff>
    </xdr:from>
    <xdr:ext cx="762000" cy="259080"/>
    <xdr:sp macro="" textlink="">
      <xdr:nvSpPr>
        <xdr:cNvPr id="333" name="テキスト ボックス 332"/>
        <xdr:cNvSpPr txBox="1"/>
      </xdr:nvSpPr>
      <xdr:spPr>
        <a:xfrm>
          <a:off x="14401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135890</xdr:rowOff>
    </xdr:from>
    <xdr:to xmlns:xdr="http://schemas.openxmlformats.org/drawingml/2006/spreadsheetDrawing">
      <xdr:col>69</xdr:col>
      <xdr:colOff>142875</xdr:colOff>
      <xdr:row>37</xdr:row>
      <xdr:rowOff>66040</xdr:rowOff>
    </xdr:to>
    <xdr:sp macro="" textlink="">
      <xdr:nvSpPr>
        <xdr:cNvPr id="334" name="楕円 333"/>
        <xdr:cNvSpPr/>
      </xdr:nvSpPr>
      <xdr:spPr>
        <a:xfrm>
          <a:off x="13843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76200</xdr:rowOff>
    </xdr:from>
    <xdr:ext cx="761365" cy="258445"/>
    <xdr:sp macro="" textlink="">
      <xdr:nvSpPr>
        <xdr:cNvPr id="335" name="テキスト ボックス 334"/>
        <xdr:cNvSpPr txBox="1"/>
      </xdr:nvSpPr>
      <xdr:spPr>
        <a:xfrm>
          <a:off x="13512800" y="6076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94615</xdr:rowOff>
    </xdr:from>
    <xdr:to xmlns:xdr="http://schemas.openxmlformats.org/drawingml/2006/spreadsheetDrawing">
      <xdr:col>65</xdr:col>
      <xdr:colOff>53975</xdr:colOff>
      <xdr:row>37</xdr:row>
      <xdr:rowOff>24765</xdr:rowOff>
    </xdr:to>
    <xdr:sp macro="" textlink="">
      <xdr:nvSpPr>
        <xdr:cNvPr id="336" name="楕円 335"/>
        <xdr:cNvSpPr/>
      </xdr:nvSpPr>
      <xdr:spPr>
        <a:xfrm>
          <a:off x="12954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34925</xdr:rowOff>
    </xdr:from>
    <xdr:ext cx="762000" cy="259080"/>
    <xdr:sp macro="" textlink="">
      <xdr:nvSpPr>
        <xdr:cNvPr id="337" name="テキスト ボックス 336"/>
        <xdr:cNvSpPr txBox="1"/>
      </xdr:nvSpPr>
      <xdr:spPr>
        <a:xfrm>
          <a:off x="12623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全国、県内及び類似団体内平均値と比較して低い水準となっているのは、地方債の発行抑制に努めるとともに、過去に借り入れた大型事業の償還が随時完了していることにより公債費が減少したことが主な要因である。</a:t>
          </a:r>
        </a:p>
        <a:p>
          <a:r>
            <a:rPr kumimoji="1" lang="ja-JP" altLang="en-US" sz="1200">
              <a:latin typeface="ＭＳ Ｐゴシック"/>
              <a:ea typeface="ＭＳ Ｐゴシック"/>
            </a:rPr>
            <a:t>　今後も、公共施設の老朽化対策事業への投資が見込まれることから、地方債発行については慎重に判断し、地方債現在高の抑制を図ることにより公債費の縮減に努める。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3" name="テキスト ボックス 352"/>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5" name="テキスト ボックス 354"/>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7" name="テキスト ボックス 356"/>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59" name="テキスト ボックス 358"/>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170180</xdr:rowOff>
    </xdr:from>
    <xdr:to xmlns:xdr="http://schemas.openxmlformats.org/drawingml/2006/spreadsheetDrawing">
      <xdr:col>24</xdr:col>
      <xdr:colOff>25400</xdr:colOff>
      <xdr:row>80</xdr:row>
      <xdr:rowOff>86360</xdr:rowOff>
    </xdr:to>
    <xdr:cxnSp macro="">
      <xdr:nvCxnSpPr>
        <xdr:cNvPr id="362" name="直線コネクタ 361"/>
        <xdr:cNvCxnSpPr/>
      </xdr:nvCxnSpPr>
      <xdr:spPr>
        <a:xfrm flipV="1">
          <a:off x="4826000" y="1268603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57785</xdr:rowOff>
    </xdr:from>
    <xdr:ext cx="762000" cy="259080"/>
    <xdr:sp macro="" textlink="">
      <xdr:nvSpPr>
        <xdr:cNvPr id="363" name="公債費最小値テキスト"/>
        <xdr:cNvSpPr txBox="1"/>
      </xdr:nvSpPr>
      <xdr:spPr>
        <a:xfrm>
          <a:off x="4914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86360</xdr:rowOff>
    </xdr:from>
    <xdr:to xmlns:xdr="http://schemas.openxmlformats.org/drawingml/2006/spreadsheetDrawing">
      <xdr:col>24</xdr:col>
      <xdr:colOff>114300</xdr:colOff>
      <xdr:row>80</xdr:row>
      <xdr:rowOff>86360</xdr:rowOff>
    </xdr:to>
    <xdr:cxnSp macro="">
      <xdr:nvCxnSpPr>
        <xdr:cNvPr id="364" name="直線コネクタ 363"/>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85090</xdr:rowOff>
    </xdr:from>
    <xdr:ext cx="762000" cy="259080"/>
    <xdr:sp macro="" textlink="">
      <xdr:nvSpPr>
        <xdr:cNvPr id="365" name="公債費最大値テキスト"/>
        <xdr:cNvSpPr txBox="1"/>
      </xdr:nvSpPr>
      <xdr:spPr>
        <a:xfrm>
          <a:off x="4914900" y="1242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170180</xdr:rowOff>
    </xdr:from>
    <xdr:to xmlns:xdr="http://schemas.openxmlformats.org/drawingml/2006/spreadsheetDrawing">
      <xdr:col>24</xdr:col>
      <xdr:colOff>114300</xdr:colOff>
      <xdr:row>73</xdr:row>
      <xdr:rowOff>170180</xdr:rowOff>
    </xdr:to>
    <xdr:cxnSp macro="">
      <xdr:nvCxnSpPr>
        <xdr:cNvPr id="366" name="直線コネクタ 365"/>
        <xdr:cNvCxnSpPr/>
      </xdr:nvCxnSpPr>
      <xdr:spPr>
        <a:xfrm>
          <a:off x="4737100" y="1268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86360</xdr:rowOff>
    </xdr:from>
    <xdr:to xmlns:xdr="http://schemas.openxmlformats.org/drawingml/2006/spreadsheetDrawing">
      <xdr:col>24</xdr:col>
      <xdr:colOff>25400</xdr:colOff>
      <xdr:row>76</xdr:row>
      <xdr:rowOff>86360</xdr:rowOff>
    </xdr:to>
    <xdr:cxnSp macro="">
      <xdr:nvCxnSpPr>
        <xdr:cNvPr id="367" name="直線コネクタ 366"/>
        <xdr:cNvCxnSpPr/>
      </xdr:nvCxnSpPr>
      <xdr:spPr>
        <a:xfrm>
          <a:off x="3987800" y="131165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75565</xdr:rowOff>
    </xdr:from>
    <xdr:ext cx="762000" cy="258445"/>
    <xdr:sp macro="" textlink="">
      <xdr:nvSpPr>
        <xdr:cNvPr id="368" name="公債費平均値テキスト"/>
        <xdr:cNvSpPr txBox="1"/>
      </xdr:nvSpPr>
      <xdr:spPr>
        <a:xfrm>
          <a:off x="4914900" y="13105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103505</xdr:rowOff>
    </xdr:from>
    <xdr:to xmlns:xdr="http://schemas.openxmlformats.org/drawingml/2006/spreadsheetDrawing">
      <xdr:col>24</xdr:col>
      <xdr:colOff>76200</xdr:colOff>
      <xdr:row>77</xdr:row>
      <xdr:rowOff>33655</xdr:rowOff>
    </xdr:to>
    <xdr:sp macro="" textlink="">
      <xdr:nvSpPr>
        <xdr:cNvPr id="369" name="フローチャート: 判断 368"/>
        <xdr:cNvSpPr/>
      </xdr:nvSpPr>
      <xdr:spPr>
        <a:xfrm>
          <a:off x="47752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67310</xdr:rowOff>
    </xdr:from>
    <xdr:to xmlns:xdr="http://schemas.openxmlformats.org/drawingml/2006/spreadsheetDrawing">
      <xdr:col>19</xdr:col>
      <xdr:colOff>187325</xdr:colOff>
      <xdr:row>76</xdr:row>
      <xdr:rowOff>86360</xdr:rowOff>
    </xdr:to>
    <xdr:cxnSp macro="">
      <xdr:nvCxnSpPr>
        <xdr:cNvPr id="370" name="直線コネクタ 369"/>
        <xdr:cNvCxnSpPr/>
      </xdr:nvCxnSpPr>
      <xdr:spPr>
        <a:xfrm>
          <a:off x="3098800" y="13097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107950</xdr:rowOff>
    </xdr:from>
    <xdr:to xmlns:xdr="http://schemas.openxmlformats.org/drawingml/2006/spreadsheetDrawing">
      <xdr:col>20</xdr:col>
      <xdr:colOff>38100</xdr:colOff>
      <xdr:row>77</xdr:row>
      <xdr:rowOff>38100</xdr:rowOff>
    </xdr:to>
    <xdr:sp macro="" textlink="">
      <xdr:nvSpPr>
        <xdr:cNvPr id="371" name="フローチャート: 判断 370"/>
        <xdr:cNvSpPr/>
      </xdr:nvSpPr>
      <xdr:spPr>
        <a:xfrm>
          <a:off x="3937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22860</xdr:rowOff>
    </xdr:from>
    <xdr:ext cx="735965" cy="259080"/>
    <xdr:sp macro="" textlink="">
      <xdr:nvSpPr>
        <xdr:cNvPr id="372" name="テキスト ボックス 371"/>
        <xdr:cNvSpPr txBox="1"/>
      </xdr:nvSpPr>
      <xdr:spPr>
        <a:xfrm>
          <a:off x="3606800" y="13224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67310</xdr:rowOff>
    </xdr:from>
    <xdr:to xmlns:xdr="http://schemas.openxmlformats.org/drawingml/2006/spreadsheetDrawing">
      <xdr:col>15</xdr:col>
      <xdr:colOff>98425</xdr:colOff>
      <xdr:row>76</xdr:row>
      <xdr:rowOff>135890</xdr:rowOff>
    </xdr:to>
    <xdr:cxnSp macro="">
      <xdr:nvCxnSpPr>
        <xdr:cNvPr id="373" name="直線コネクタ 372"/>
        <xdr:cNvCxnSpPr/>
      </xdr:nvCxnSpPr>
      <xdr:spPr>
        <a:xfrm flipV="1">
          <a:off x="2209800" y="130975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80645</xdr:rowOff>
    </xdr:from>
    <xdr:to xmlns:xdr="http://schemas.openxmlformats.org/drawingml/2006/spreadsheetDrawing">
      <xdr:col>15</xdr:col>
      <xdr:colOff>149225</xdr:colOff>
      <xdr:row>77</xdr:row>
      <xdr:rowOff>10795</xdr:rowOff>
    </xdr:to>
    <xdr:sp macro="" textlink="">
      <xdr:nvSpPr>
        <xdr:cNvPr id="374" name="フローチャート: 判断 373"/>
        <xdr:cNvSpPr/>
      </xdr:nvSpPr>
      <xdr:spPr>
        <a:xfrm>
          <a:off x="3048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167005</xdr:rowOff>
    </xdr:from>
    <xdr:ext cx="762000" cy="258445"/>
    <xdr:sp macro="" textlink="">
      <xdr:nvSpPr>
        <xdr:cNvPr id="375" name="テキスト ボックス 374"/>
        <xdr:cNvSpPr txBox="1"/>
      </xdr:nvSpPr>
      <xdr:spPr>
        <a:xfrm>
          <a:off x="2717800" y="13197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135890</xdr:rowOff>
    </xdr:from>
    <xdr:to xmlns:xdr="http://schemas.openxmlformats.org/drawingml/2006/spreadsheetDrawing">
      <xdr:col>11</xdr:col>
      <xdr:colOff>9525</xdr:colOff>
      <xdr:row>76</xdr:row>
      <xdr:rowOff>149860</xdr:rowOff>
    </xdr:to>
    <xdr:cxnSp macro="">
      <xdr:nvCxnSpPr>
        <xdr:cNvPr id="376" name="直線コネクタ 375"/>
        <xdr:cNvCxnSpPr/>
      </xdr:nvCxnSpPr>
      <xdr:spPr>
        <a:xfrm flipV="1">
          <a:off x="1320800" y="131660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113030</xdr:rowOff>
    </xdr:from>
    <xdr:to xmlns:xdr="http://schemas.openxmlformats.org/drawingml/2006/spreadsheetDrawing">
      <xdr:col>11</xdr:col>
      <xdr:colOff>60325</xdr:colOff>
      <xdr:row>77</xdr:row>
      <xdr:rowOff>43180</xdr:rowOff>
    </xdr:to>
    <xdr:sp macro="" textlink="">
      <xdr:nvSpPr>
        <xdr:cNvPr id="377" name="フローチャート: 判断 376"/>
        <xdr:cNvSpPr/>
      </xdr:nvSpPr>
      <xdr:spPr>
        <a:xfrm>
          <a:off x="2159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27940</xdr:rowOff>
    </xdr:from>
    <xdr:ext cx="761365" cy="259080"/>
    <xdr:sp macro="" textlink="">
      <xdr:nvSpPr>
        <xdr:cNvPr id="378" name="テキスト ボックス 377"/>
        <xdr:cNvSpPr txBox="1"/>
      </xdr:nvSpPr>
      <xdr:spPr>
        <a:xfrm>
          <a:off x="1828800" y="13229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121920</xdr:rowOff>
    </xdr:from>
    <xdr:to xmlns:xdr="http://schemas.openxmlformats.org/drawingml/2006/spreadsheetDrawing">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36830</xdr:rowOff>
    </xdr:from>
    <xdr:ext cx="761365" cy="259080"/>
    <xdr:sp macro="" textlink="">
      <xdr:nvSpPr>
        <xdr:cNvPr id="380" name="テキスト ボックス 379"/>
        <xdr:cNvSpPr txBox="1"/>
      </xdr:nvSpPr>
      <xdr:spPr>
        <a:xfrm>
          <a:off x="939800" y="13238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34925</xdr:rowOff>
    </xdr:from>
    <xdr:to xmlns:xdr="http://schemas.openxmlformats.org/drawingml/2006/spreadsheetDrawing">
      <xdr:col>24</xdr:col>
      <xdr:colOff>76200</xdr:colOff>
      <xdr:row>76</xdr:row>
      <xdr:rowOff>136525</xdr:rowOff>
    </xdr:to>
    <xdr:sp macro="" textlink="">
      <xdr:nvSpPr>
        <xdr:cNvPr id="386" name="楕円 385"/>
        <xdr:cNvSpPr/>
      </xdr:nvSpPr>
      <xdr:spPr>
        <a:xfrm>
          <a:off x="47752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52070</xdr:rowOff>
    </xdr:from>
    <xdr:ext cx="762000" cy="258445"/>
    <xdr:sp macro="" textlink="">
      <xdr:nvSpPr>
        <xdr:cNvPr id="387" name="公債費該当値テキスト"/>
        <xdr:cNvSpPr txBox="1"/>
      </xdr:nvSpPr>
      <xdr:spPr>
        <a:xfrm>
          <a:off x="4914900" y="1291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34925</xdr:rowOff>
    </xdr:from>
    <xdr:to xmlns:xdr="http://schemas.openxmlformats.org/drawingml/2006/spreadsheetDrawing">
      <xdr:col>20</xdr:col>
      <xdr:colOff>38100</xdr:colOff>
      <xdr:row>76</xdr:row>
      <xdr:rowOff>136525</xdr:rowOff>
    </xdr:to>
    <xdr:sp macro="" textlink="">
      <xdr:nvSpPr>
        <xdr:cNvPr id="388" name="楕円 387"/>
        <xdr:cNvSpPr/>
      </xdr:nvSpPr>
      <xdr:spPr>
        <a:xfrm>
          <a:off x="3937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146685</xdr:rowOff>
    </xdr:from>
    <xdr:ext cx="735965" cy="258445"/>
    <xdr:sp macro="" textlink="">
      <xdr:nvSpPr>
        <xdr:cNvPr id="389" name="テキスト ボックス 388"/>
        <xdr:cNvSpPr txBox="1"/>
      </xdr:nvSpPr>
      <xdr:spPr>
        <a:xfrm>
          <a:off x="3606800" y="128339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16510</xdr:rowOff>
    </xdr:from>
    <xdr:to xmlns:xdr="http://schemas.openxmlformats.org/drawingml/2006/spreadsheetDrawing">
      <xdr:col>15</xdr:col>
      <xdr:colOff>149225</xdr:colOff>
      <xdr:row>76</xdr:row>
      <xdr:rowOff>118110</xdr:rowOff>
    </xdr:to>
    <xdr:sp macro="" textlink="">
      <xdr:nvSpPr>
        <xdr:cNvPr id="390" name="楕円 389"/>
        <xdr:cNvSpPr/>
      </xdr:nvSpPr>
      <xdr:spPr>
        <a:xfrm>
          <a:off x="3048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128270</xdr:rowOff>
    </xdr:from>
    <xdr:ext cx="762000" cy="259080"/>
    <xdr:sp macro="" textlink="">
      <xdr:nvSpPr>
        <xdr:cNvPr id="391" name="テキスト ボックス 390"/>
        <xdr:cNvSpPr txBox="1"/>
      </xdr:nvSpPr>
      <xdr:spPr>
        <a:xfrm>
          <a:off x="2717800" y="1281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85090</xdr:rowOff>
    </xdr:from>
    <xdr:to xmlns:xdr="http://schemas.openxmlformats.org/drawingml/2006/spreadsheetDrawing">
      <xdr:col>11</xdr:col>
      <xdr:colOff>60325</xdr:colOff>
      <xdr:row>77</xdr:row>
      <xdr:rowOff>15240</xdr:rowOff>
    </xdr:to>
    <xdr:sp macro="" textlink="">
      <xdr:nvSpPr>
        <xdr:cNvPr id="392" name="楕円 391"/>
        <xdr:cNvSpPr/>
      </xdr:nvSpPr>
      <xdr:spPr>
        <a:xfrm>
          <a:off x="21590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25400</xdr:rowOff>
    </xdr:from>
    <xdr:ext cx="761365" cy="259080"/>
    <xdr:sp macro="" textlink="">
      <xdr:nvSpPr>
        <xdr:cNvPr id="393" name="テキスト ボックス 392"/>
        <xdr:cNvSpPr txBox="1"/>
      </xdr:nvSpPr>
      <xdr:spPr>
        <a:xfrm>
          <a:off x="1828800" y="12884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99060</xdr:rowOff>
    </xdr:from>
    <xdr:to xmlns:xdr="http://schemas.openxmlformats.org/drawingml/2006/spreadsheetDrawing">
      <xdr:col>6</xdr:col>
      <xdr:colOff>171450</xdr:colOff>
      <xdr:row>77</xdr:row>
      <xdr:rowOff>29210</xdr:rowOff>
    </xdr:to>
    <xdr:sp macro="" textlink="">
      <xdr:nvSpPr>
        <xdr:cNvPr id="394" name="楕円 393"/>
        <xdr:cNvSpPr/>
      </xdr:nvSpPr>
      <xdr:spPr>
        <a:xfrm>
          <a:off x="1270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39370</xdr:rowOff>
    </xdr:from>
    <xdr:ext cx="761365" cy="259080"/>
    <xdr:sp macro="" textlink="">
      <xdr:nvSpPr>
        <xdr:cNvPr id="395" name="テキスト ボックス 394"/>
        <xdr:cNvSpPr txBox="1"/>
      </xdr:nvSpPr>
      <xdr:spPr>
        <a:xfrm>
          <a:off x="939800" y="12898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合計としては、全国、県内及び類似団体内平均値を上回っている。一方で、物件費以外の項目は、類似団体内平均値と比較して同水準又は低い水準となっていることから、当町は物件費の割合が高いことが特徴である。</a:t>
          </a:r>
        </a:p>
        <a:p>
          <a:r>
            <a:rPr kumimoji="1" lang="ja-JP" altLang="en-US" sz="1300">
              <a:latin typeface="ＭＳ Ｐゴシック"/>
              <a:ea typeface="ＭＳ Ｐゴシック"/>
            </a:rPr>
            <a:t>　今後も、業務の効率化、適正化を進め、人件費等を増大させないよう努めるとともに、物件費についても業務委託内容の見直しや委託の集約化等精査により削減に努める。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6350</xdr:rowOff>
    </xdr:from>
    <xdr:to xmlns:xdr="http://schemas.openxmlformats.org/drawingml/2006/spreadsheetDrawing">
      <xdr:col>82</xdr:col>
      <xdr:colOff>107950</xdr:colOff>
      <xdr:row>81</xdr:row>
      <xdr:rowOff>101600</xdr:rowOff>
    </xdr:to>
    <xdr:cxnSp macro="">
      <xdr:nvCxnSpPr>
        <xdr:cNvPr id="421" name="直線コネクタ 420"/>
        <xdr:cNvCxnSpPr/>
      </xdr:nvCxnSpPr>
      <xdr:spPr>
        <a:xfrm flipV="1">
          <a:off x="16510000" y="125222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73660</xdr:rowOff>
    </xdr:from>
    <xdr:ext cx="762000" cy="259080"/>
    <xdr:sp macro="" textlink="">
      <xdr:nvSpPr>
        <xdr:cNvPr id="422" name="公債費以外最小値テキスト"/>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101600</xdr:rowOff>
    </xdr:from>
    <xdr:to xmlns:xdr="http://schemas.openxmlformats.org/drawingml/2006/spreadsheetDrawing">
      <xdr:col>82</xdr:col>
      <xdr:colOff>196850</xdr:colOff>
      <xdr:row>81</xdr:row>
      <xdr:rowOff>101600</xdr:rowOff>
    </xdr:to>
    <xdr:cxnSp macro="">
      <xdr:nvCxnSpPr>
        <xdr:cNvPr id="423" name="直線コネクタ 422"/>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92075</xdr:rowOff>
    </xdr:from>
    <xdr:ext cx="762000" cy="259080"/>
    <xdr:sp macro="" textlink="">
      <xdr:nvSpPr>
        <xdr:cNvPr id="424" name="公債費以外最大値テキスト"/>
        <xdr:cNvSpPr txBox="1"/>
      </xdr:nvSpPr>
      <xdr:spPr>
        <a:xfrm>
          <a:off x="16598900" y="1226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6350</xdr:rowOff>
    </xdr:from>
    <xdr:to xmlns:xdr="http://schemas.openxmlformats.org/drawingml/2006/spreadsheetDrawing">
      <xdr:col>82</xdr:col>
      <xdr:colOff>196850</xdr:colOff>
      <xdr:row>73</xdr:row>
      <xdr:rowOff>6350</xdr:rowOff>
    </xdr:to>
    <xdr:cxnSp macro="">
      <xdr:nvCxnSpPr>
        <xdr:cNvPr id="425" name="直線コネクタ 424"/>
        <xdr:cNvCxnSpPr/>
      </xdr:nvCxnSpPr>
      <xdr:spPr>
        <a:xfrm>
          <a:off x="16421100" y="1252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21590</xdr:rowOff>
    </xdr:from>
    <xdr:to xmlns:xdr="http://schemas.openxmlformats.org/drawingml/2006/spreadsheetDrawing">
      <xdr:col>82</xdr:col>
      <xdr:colOff>107950</xdr:colOff>
      <xdr:row>78</xdr:row>
      <xdr:rowOff>122555</xdr:rowOff>
    </xdr:to>
    <xdr:cxnSp macro="">
      <xdr:nvCxnSpPr>
        <xdr:cNvPr id="426" name="直線コネクタ 425"/>
        <xdr:cNvCxnSpPr/>
      </xdr:nvCxnSpPr>
      <xdr:spPr>
        <a:xfrm>
          <a:off x="15671800" y="1339469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1270</xdr:rowOff>
    </xdr:from>
    <xdr:ext cx="762000" cy="259080"/>
    <xdr:sp macro="" textlink="">
      <xdr:nvSpPr>
        <xdr:cNvPr id="427" name="公債費以外平均値テキスト"/>
        <xdr:cNvSpPr txBox="1"/>
      </xdr:nvSpPr>
      <xdr:spPr>
        <a:xfrm>
          <a:off x="16598900" y="1320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28" name="フローチャート: 判断 427"/>
        <xdr:cNvSpPr/>
      </xdr:nvSpPr>
      <xdr:spPr>
        <a:xfrm>
          <a:off x="164592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81280</xdr:rowOff>
    </xdr:from>
    <xdr:to xmlns:xdr="http://schemas.openxmlformats.org/drawingml/2006/spreadsheetDrawing">
      <xdr:col>78</xdr:col>
      <xdr:colOff>69850</xdr:colOff>
      <xdr:row>78</xdr:row>
      <xdr:rowOff>21590</xdr:rowOff>
    </xdr:to>
    <xdr:cxnSp macro="">
      <xdr:nvCxnSpPr>
        <xdr:cNvPr id="429" name="直線コネクタ 428"/>
        <xdr:cNvCxnSpPr/>
      </xdr:nvCxnSpPr>
      <xdr:spPr>
        <a:xfrm>
          <a:off x="14782800" y="1311148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69215</xdr:rowOff>
    </xdr:from>
    <xdr:to xmlns:xdr="http://schemas.openxmlformats.org/drawingml/2006/spreadsheetDrawing">
      <xdr:col>78</xdr:col>
      <xdr:colOff>120650</xdr:colOff>
      <xdr:row>77</xdr:row>
      <xdr:rowOff>170815</xdr:rowOff>
    </xdr:to>
    <xdr:sp macro="" textlink="">
      <xdr:nvSpPr>
        <xdr:cNvPr id="430" name="フローチャート: 判断 429"/>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9525</xdr:rowOff>
    </xdr:from>
    <xdr:ext cx="736600" cy="258445"/>
    <xdr:sp macro="" textlink="">
      <xdr:nvSpPr>
        <xdr:cNvPr id="431" name="テキスト ボックス 430"/>
        <xdr:cNvSpPr txBox="1"/>
      </xdr:nvSpPr>
      <xdr:spPr>
        <a:xfrm>
          <a:off x="15290800" y="13039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81280</xdr:rowOff>
    </xdr:from>
    <xdr:to xmlns:xdr="http://schemas.openxmlformats.org/drawingml/2006/spreadsheetDrawing">
      <xdr:col>73</xdr:col>
      <xdr:colOff>180975</xdr:colOff>
      <xdr:row>78</xdr:row>
      <xdr:rowOff>35560</xdr:rowOff>
    </xdr:to>
    <xdr:cxnSp macro="">
      <xdr:nvCxnSpPr>
        <xdr:cNvPr id="432" name="直線コネクタ 431"/>
        <xdr:cNvCxnSpPr/>
      </xdr:nvCxnSpPr>
      <xdr:spPr>
        <a:xfrm flipV="1">
          <a:off x="13893800" y="1311148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3" name="フローチャート: 判断 432"/>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0</xdr:rowOff>
    </xdr:from>
    <xdr:ext cx="762000" cy="259080"/>
    <xdr:sp macro="" textlink="">
      <xdr:nvSpPr>
        <xdr:cNvPr id="434" name="テキスト ボックス 433"/>
        <xdr:cNvSpPr txBox="1"/>
      </xdr:nvSpPr>
      <xdr:spPr>
        <a:xfrm>
          <a:off x="1440180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35560</xdr:rowOff>
    </xdr:from>
    <xdr:to xmlns:xdr="http://schemas.openxmlformats.org/drawingml/2006/spreadsheetDrawing">
      <xdr:col>69</xdr:col>
      <xdr:colOff>92075</xdr:colOff>
      <xdr:row>78</xdr:row>
      <xdr:rowOff>40640</xdr:rowOff>
    </xdr:to>
    <xdr:cxnSp macro="">
      <xdr:nvCxnSpPr>
        <xdr:cNvPr id="435" name="直線コネクタ 434"/>
        <xdr:cNvCxnSpPr/>
      </xdr:nvCxnSpPr>
      <xdr:spPr>
        <a:xfrm flipV="1">
          <a:off x="13004800" y="134086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124460</xdr:rowOff>
    </xdr:from>
    <xdr:to xmlns:xdr="http://schemas.openxmlformats.org/drawingml/2006/spreadsheetDrawing">
      <xdr:col>69</xdr:col>
      <xdr:colOff>142875</xdr:colOff>
      <xdr:row>78</xdr:row>
      <xdr:rowOff>54610</xdr:rowOff>
    </xdr:to>
    <xdr:sp macro="" textlink="">
      <xdr:nvSpPr>
        <xdr:cNvPr id="436" name="フローチャート: 判断 435"/>
        <xdr:cNvSpPr/>
      </xdr:nvSpPr>
      <xdr:spPr>
        <a:xfrm>
          <a:off x="13843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64770</xdr:rowOff>
    </xdr:from>
    <xdr:ext cx="761365" cy="258445"/>
    <xdr:sp macro="" textlink="">
      <xdr:nvSpPr>
        <xdr:cNvPr id="437" name="テキスト ボックス 436"/>
        <xdr:cNvSpPr txBox="1"/>
      </xdr:nvSpPr>
      <xdr:spPr>
        <a:xfrm>
          <a:off x="13512800" y="13094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156210</xdr:rowOff>
    </xdr:from>
    <xdr:to xmlns:xdr="http://schemas.openxmlformats.org/drawingml/2006/spreadsheetDrawing">
      <xdr:col>65</xdr:col>
      <xdr:colOff>53975</xdr:colOff>
      <xdr:row>78</xdr:row>
      <xdr:rowOff>86360</xdr:rowOff>
    </xdr:to>
    <xdr:sp macro="" textlink="">
      <xdr:nvSpPr>
        <xdr:cNvPr id="438" name="フローチャート: 判断 437"/>
        <xdr:cNvSpPr/>
      </xdr:nvSpPr>
      <xdr:spPr>
        <a:xfrm>
          <a:off x="12954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96520</xdr:rowOff>
    </xdr:from>
    <xdr:ext cx="762000" cy="259080"/>
    <xdr:sp macro="" textlink="">
      <xdr:nvSpPr>
        <xdr:cNvPr id="439" name="テキスト ボックス 438"/>
        <xdr:cNvSpPr txBox="1"/>
      </xdr:nvSpPr>
      <xdr:spPr>
        <a:xfrm>
          <a:off x="12623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71755</xdr:rowOff>
    </xdr:from>
    <xdr:to xmlns:xdr="http://schemas.openxmlformats.org/drawingml/2006/spreadsheetDrawing">
      <xdr:col>82</xdr:col>
      <xdr:colOff>158750</xdr:colOff>
      <xdr:row>79</xdr:row>
      <xdr:rowOff>1905</xdr:rowOff>
    </xdr:to>
    <xdr:sp macro="" textlink="">
      <xdr:nvSpPr>
        <xdr:cNvPr id="445" name="楕円 444"/>
        <xdr:cNvSpPr/>
      </xdr:nvSpPr>
      <xdr:spPr>
        <a:xfrm>
          <a:off x="164592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43815</xdr:rowOff>
    </xdr:from>
    <xdr:ext cx="762000" cy="258445"/>
    <xdr:sp macro="" textlink="">
      <xdr:nvSpPr>
        <xdr:cNvPr id="446" name="公債費以外該当値テキスト"/>
        <xdr:cNvSpPr txBox="1"/>
      </xdr:nvSpPr>
      <xdr:spPr>
        <a:xfrm>
          <a:off x="16598900" y="13416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142240</xdr:rowOff>
    </xdr:from>
    <xdr:to xmlns:xdr="http://schemas.openxmlformats.org/drawingml/2006/spreadsheetDrawing">
      <xdr:col>78</xdr:col>
      <xdr:colOff>120650</xdr:colOff>
      <xdr:row>78</xdr:row>
      <xdr:rowOff>72390</xdr:rowOff>
    </xdr:to>
    <xdr:sp macro="" textlink="">
      <xdr:nvSpPr>
        <xdr:cNvPr id="447" name="楕円 446"/>
        <xdr:cNvSpPr/>
      </xdr:nvSpPr>
      <xdr:spPr>
        <a:xfrm>
          <a:off x="15621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57150</xdr:rowOff>
    </xdr:from>
    <xdr:ext cx="736600" cy="259080"/>
    <xdr:sp macro="" textlink="">
      <xdr:nvSpPr>
        <xdr:cNvPr id="448" name="テキスト ボックス 447"/>
        <xdr:cNvSpPr txBox="1"/>
      </xdr:nvSpPr>
      <xdr:spPr>
        <a:xfrm>
          <a:off x="15290800" y="13430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30480</xdr:rowOff>
    </xdr:from>
    <xdr:to xmlns:xdr="http://schemas.openxmlformats.org/drawingml/2006/spreadsheetDrawing">
      <xdr:col>74</xdr:col>
      <xdr:colOff>31750</xdr:colOff>
      <xdr:row>76</xdr:row>
      <xdr:rowOff>132080</xdr:rowOff>
    </xdr:to>
    <xdr:sp macro="" textlink="">
      <xdr:nvSpPr>
        <xdr:cNvPr id="449" name="楕円 448"/>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142240</xdr:rowOff>
    </xdr:from>
    <xdr:ext cx="762000" cy="259080"/>
    <xdr:sp macro="" textlink="">
      <xdr:nvSpPr>
        <xdr:cNvPr id="450" name="テキスト ボックス 449"/>
        <xdr:cNvSpPr txBox="1"/>
      </xdr:nvSpPr>
      <xdr:spPr>
        <a:xfrm>
          <a:off x="14401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156210</xdr:rowOff>
    </xdr:from>
    <xdr:to xmlns:xdr="http://schemas.openxmlformats.org/drawingml/2006/spreadsheetDrawing">
      <xdr:col>69</xdr:col>
      <xdr:colOff>142875</xdr:colOff>
      <xdr:row>78</xdr:row>
      <xdr:rowOff>86360</xdr:rowOff>
    </xdr:to>
    <xdr:sp macro="" textlink="">
      <xdr:nvSpPr>
        <xdr:cNvPr id="451" name="楕円 450"/>
        <xdr:cNvSpPr/>
      </xdr:nvSpPr>
      <xdr:spPr>
        <a:xfrm>
          <a:off x="13843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71120</xdr:rowOff>
    </xdr:from>
    <xdr:ext cx="761365" cy="259080"/>
    <xdr:sp macro="" textlink="">
      <xdr:nvSpPr>
        <xdr:cNvPr id="452" name="テキスト ボックス 451"/>
        <xdr:cNvSpPr txBox="1"/>
      </xdr:nvSpPr>
      <xdr:spPr>
        <a:xfrm>
          <a:off x="13512800" y="13444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160655</xdr:rowOff>
    </xdr:from>
    <xdr:to xmlns:xdr="http://schemas.openxmlformats.org/drawingml/2006/spreadsheetDrawing">
      <xdr:col>65</xdr:col>
      <xdr:colOff>53975</xdr:colOff>
      <xdr:row>78</xdr:row>
      <xdr:rowOff>90805</xdr:rowOff>
    </xdr:to>
    <xdr:sp macro="" textlink="">
      <xdr:nvSpPr>
        <xdr:cNvPr id="453" name="楕円 452"/>
        <xdr:cNvSpPr/>
      </xdr:nvSpPr>
      <xdr:spPr>
        <a:xfrm>
          <a:off x="129540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75565</xdr:rowOff>
    </xdr:from>
    <xdr:ext cx="762000" cy="258445"/>
    <xdr:sp macro="" textlink="">
      <xdr:nvSpPr>
        <xdr:cNvPr id="454" name="テキスト ボックス 453"/>
        <xdr:cNvSpPr txBox="1"/>
      </xdr:nvSpPr>
      <xdr:spPr>
        <a:xfrm>
          <a:off x="12623800" y="1344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8445"/>
    <xdr:sp macro="" textlink="">
      <xdr:nvSpPr>
        <xdr:cNvPr id="33" name="テキスト ボックス 32"/>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8445"/>
    <xdr:sp macro="" textlink="">
      <xdr:nvSpPr>
        <xdr:cNvPr id="35" name="テキスト ボックス 34"/>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8445"/>
    <xdr:sp macro="" textlink="">
      <xdr:nvSpPr>
        <xdr:cNvPr id="37" name="テキスト ボックス 36"/>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9" name="テキスト ボックス 38"/>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8445"/>
    <xdr:sp macro="" textlink="">
      <xdr:nvSpPr>
        <xdr:cNvPr id="41" name="テキスト ボックス 40"/>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8445"/>
    <xdr:sp macro="" textlink="">
      <xdr:nvSpPr>
        <xdr:cNvPr id="43" name="テキスト ボックス 42"/>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8445"/>
    <xdr:sp macro="" textlink="">
      <xdr:nvSpPr>
        <xdr:cNvPr id="45" name="テキスト ボックス 44"/>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7" name="テキスト ボックス 46"/>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153035</xdr:rowOff>
    </xdr:from>
    <xdr:to xmlns:xdr="http://schemas.openxmlformats.org/drawingml/2006/spreadsheetDrawing">
      <xdr:col>29</xdr:col>
      <xdr:colOff>127000</xdr:colOff>
      <xdr:row>20</xdr:row>
      <xdr:rowOff>13335</xdr:rowOff>
    </xdr:to>
    <xdr:cxnSp macro="">
      <xdr:nvCxnSpPr>
        <xdr:cNvPr id="49" name="直線コネクタ 48"/>
        <xdr:cNvCxnSpPr/>
      </xdr:nvCxnSpPr>
      <xdr:spPr>
        <a:xfrm flipV="1">
          <a:off x="5651500" y="2086610"/>
          <a:ext cx="0" cy="14033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156845</xdr:rowOff>
    </xdr:from>
    <xdr:ext cx="761365" cy="258445"/>
    <xdr:sp macro="" textlink="">
      <xdr:nvSpPr>
        <xdr:cNvPr id="50" name="人口1人当たり決算額の推移最小値テキスト130"/>
        <xdr:cNvSpPr txBox="1"/>
      </xdr:nvSpPr>
      <xdr:spPr>
        <a:xfrm>
          <a:off x="5740400" y="3462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13335</xdr:rowOff>
    </xdr:from>
    <xdr:to xmlns:xdr="http://schemas.openxmlformats.org/drawingml/2006/spreadsheetDrawing">
      <xdr:col>30</xdr:col>
      <xdr:colOff>25400</xdr:colOff>
      <xdr:row>20</xdr:row>
      <xdr:rowOff>13335</xdr:rowOff>
    </xdr:to>
    <xdr:cxnSp macro="">
      <xdr:nvCxnSpPr>
        <xdr:cNvPr id="51" name="直線コネクタ 50"/>
        <xdr:cNvCxnSpPr/>
      </xdr:nvCxnSpPr>
      <xdr:spPr>
        <a:xfrm>
          <a:off x="5562600" y="3489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67945</xdr:rowOff>
    </xdr:from>
    <xdr:ext cx="761365" cy="258445"/>
    <xdr:sp macro="" textlink="">
      <xdr:nvSpPr>
        <xdr:cNvPr id="52" name="人口1人当たり決算額の推移最大値テキスト130"/>
        <xdr:cNvSpPr txBox="1"/>
      </xdr:nvSpPr>
      <xdr:spPr>
        <a:xfrm>
          <a:off x="5740400" y="1830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153035</xdr:rowOff>
    </xdr:from>
    <xdr:to xmlns:xdr="http://schemas.openxmlformats.org/drawingml/2006/spreadsheetDrawing">
      <xdr:col>30</xdr:col>
      <xdr:colOff>25400</xdr:colOff>
      <xdr:row>11</xdr:row>
      <xdr:rowOff>153035</xdr:rowOff>
    </xdr:to>
    <xdr:cxnSp macro="">
      <xdr:nvCxnSpPr>
        <xdr:cNvPr id="53" name="直線コネクタ 52"/>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62230</xdr:rowOff>
    </xdr:from>
    <xdr:to xmlns:xdr="http://schemas.openxmlformats.org/drawingml/2006/spreadsheetDrawing">
      <xdr:col>29</xdr:col>
      <xdr:colOff>127000</xdr:colOff>
      <xdr:row>18</xdr:row>
      <xdr:rowOff>97790</xdr:rowOff>
    </xdr:to>
    <xdr:cxnSp macro="">
      <xdr:nvCxnSpPr>
        <xdr:cNvPr id="54" name="直線コネクタ 53"/>
        <xdr:cNvCxnSpPr/>
      </xdr:nvCxnSpPr>
      <xdr:spPr>
        <a:xfrm flipV="1">
          <a:off x="5003800" y="3195955"/>
          <a:ext cx="6477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132080</xdr:rowOff>
    </xdr:from>
    <xdr:ext cx="761365" cy="258445"/>
    <xdr:sp macro="" textlink="">
      <xdr:nvSpPr>
        <xdr:cNvPr id="55" name="人口1人当たり決算額の推移平均値テキスト130"/>
        <xdr:cNvSpPr txBox="1"/>
      </xdr:nvSpPr>
      <xdr:spPr>
        <a:xfrm>
          <a:off x="5740400" y="29229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114935</xdr:rowOff>
    </xdr:from>
    <xdr:to xmlns:xdr="http://schemas.openxmlformats.org/drawingml/2006/spreadsheetDrawing">
      <xdr:col>29</xdr:col>
      <xdr:colOff>177800</xdr:colOff>
      <xdr:row>18</xdr:row>
      <xdr:rowOff>45085</xdr:rowOff>
    </xdr:to>
    <xdr:sp macro="" textlink="">
      <xdr:nvSpPr>
        <xdr:cNvPr id="56" name="フローチャート: 判断 55"/>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95250</xdr:rowOff>
    </xdr:from>
    <xdr:to xmlns:xdr="http://schemas.openxmlformats.org/drawingml/2006/spreadsheetDrawing">
      <xdr:col>26</xdr:col>
      <xdr:colOff>50800</xdr:colOff>
      <xdr:row>18</xdr:row>
      <xdr:rowOff>97790</xdr:rowOff>
    </xdr:to>
    <xdr:cxnSp macro="">
      <xdr:nvCxnSpPr>
        <xdr:cNvPr id="57" name="直線コネクタ 56"/>
        <xdr:cNvCxnSpPr/>
      </xdr:nvCxnSpPr>
      <xdr:spPr>
        <a:xfrm>
          <a:off x="4305300" y="322897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153035</xdr:rowOff>
    </xdr:from>
    <xdr:to xmlns:xdr="http://schemas.openxmlformats.org/drawingml/2006/spreadsheetDrawing">
      <xdr:col>26</xdr:col>
      <xdr:colOff>101600</xdr:colOff>
      <xdr:row>18</xdr:row>
      <xdr:rowOff>83185</xdr:rowOff>
    </xdr:to>
    <xdr:sp macro="" textlink="">
      <xdr:nvSpPr>
        <xdr:cNvPr id="58" name="フローチャート: 判断 57"/>
        <xdr:cNvSpPr/>
      </xdr:nvSpPr>
      <xdr:spPr>
        <a:xfrm>
          <a:off x="4953000" y="3115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93345</xdr:rowOff>
    </xdr:from>
    <xdr:ext cx="736600" cy="259080"/>
    <xdr:sp macro="" textlink="">
      <xdr:nvSpPr>
        <xdr:cNvPr id="59" name="テキスト ボックス 58"/>
        <xdr:cNvSpPr txBox="1"/>
      </xdr:nvSpPr>
      <xdr:spPr>
        <a:xfrm>
          <a:off x="4622800" y="2884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95250</xdr:rowOff>
    </xdr:from>
    <xdr:to xmlns:xdr="http://schemas.openxmlformats.org/drawingml/2006/spreadsheetDrawing">
      <xdr:col>22</xdr:col>
      <xdr:colOff>114300</xdr:colOff>
      <xdr:row>18</xdr:row>
      <xdr:rowOff>140335</xdr:rowOff>
    </xdr:to>
    <xdr:cxnSp macro="">
      <xdr:nvCxnSpPr>
        <xdr:cNvPr id="60" name="直線コネクタ 59"/>
        <xdr:cNvCxnSpPr/>
      </xdr:nvCxnSpPr>
      <xdr:spPr>
        <a:xfrm flipV="1">
          <a:off x="3606800" y="3228975"/>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167005</xdr:rowOff>
    </xdr:from>
    <xdr:to xmlns:xdr="http://schemas.openxmlformats.org/drawingml/2006/spreadsheetDrawing">
      <xdr:col>22</xdr:col>
      <xdr:colOff>165100</xdr:colOff>
      <xdr:row>18</xdr:row>
      <xdr:rowOff>97790</xdr:rowOff>
    </xdr:to>
    <xdr:sp macro="" textlink="">
      <xdr:nvSpPr>
        <xdr:cNvPr id="61" name="フローチャート: 判断 60"/>
        <xdr:cNvSpPr/>
      </xdr:nvSpPr>
      <xdr:spPr>
        <a:xfrm>
          <a:off x="4254500" y="3129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107315</xdr:rowOff>
    </xdr:from>
    <xdr:ext cx="762000" cy="259080"/>
    <xdr:sp macro="" textlink="">
      <xdr:nvSpPr>
        <xdr:cNvPr id="62" name="テキスト ボックス 61"/>
        <xdr:cNvSpPr txBox="1"/>
      </xdr:nvSpPr>
      <xdr:spPr>
        <a:xfrm>
          <a:off x="3924300" y="289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140335</xdr:rowOff>
    </xdr:from>
    <xdr:to xmlns:xdr="http://schemas.openxmlformats.org/drawingml/2006/spreadsheetDrawing">
      <xdr:col>18</xdr:col>
      <xdr:colOff>177800</xdr:colOff>
      <xdr:row>18</xdr:row>
      <xdr:rowOff>148590</xdr:rowOff>
    </xdr:to>
    <xdr:cxnSp macro="">
      <xdr:nvCxnSpPr>
        <xdr:cNvPr id="63" name="直線コネクタ 62"/>
        <xdr:cNvCxnSpPr/>
      </xdr:nvCxnSpPr>
      <xdr:spPr>
        <a:xfrm flipV="1">
          <a:off x="2908300" y="327406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19685</xdr:rowOff>
    </xdr:from>
    <xdr:to xmlns:xdr="http://schemas.openxmlformats.org/drawingml/2006/spreadsheetDrawing">
      <xdr:col>19</xdr:col>
      <xdr:colOff>38100</xdr:colOff>
      <xdr:row>18</xdr:row>
      <xdr:rowOff>121285</xdr:rowOff>
    </xdr:to>
    <xdr:sp macro="" textlink="">
      <xdr:nvSpPr>
        <xdr:cNvPr id="64" name="フローチャート: 判断 63"/>
        <xdr:cNvSpPr/>
      </xdr:nvSpPr>
      <xdr:spPr>
        <a:xfrm>
          <a:off x="3556000" y="3153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132080</xdr:rowOff>
    </xdr:from>
    <xdr:ext cx="762000" cy="258445"/>
    <xdr:sp macro="" textlink="">
      <xdr:nvSpPr>
        <xdr:cNvPr id="65" name="テキスト ボックス 64"/>
        <xdr:cNvSpPr txBox="1"/>
      </xdr:nvSpPr>
      <xdr:spPr>
        <a:xfrm>
          <a:off x="3225800" y="2922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33655</xdr:rowOff>
    </xdr:from>
    <xdr:to xmlns:xdr="http://schemas.openxmlformats.org/drawingml/2006/spreadsheetDrawing">
      <xdr:col>15</xdr:col>
      <xdr:colOff>101600</xdr:colOff>
      <xdr:row>18</xdr:row>
      <xdr:rowOff>135255</xdr:rowOff>
    </xdr:to>
    <xdr:sp macro="" textlink="">
      <xdr:nvSpPr>
        <xdr:cNvPr id="66" name="フローチャート: 判断 65"/>
        <xdr:cNvSpPr/>
      </xdr:nvSpPr>
      <xdr:spPr>
        <a:xfrm>
          <a:off x="2857500" y="3167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145415</xdr:rowOff>
    </xdr:from>
    <xdr:ext cx="762000" cy="258445"/>
    <xdr:sp macro="" textlink="">
      <xdr:nvSpPr>
        <xdr:cNvPr id="67" name="テキスト ボックス 66"/>
        <xdr:cNvSpPr txBox="1"/>
      </xdr:nvSpPr>
      <xdr:spPr>
        <a:xfrm>
          <a:off x="2527300" y="2936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8" name="テキスト ボックス 67"/>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11430</xdr:rowOff>
    </xdr:from>
    <xdr:to xmlns:xdr="http://schemas.openxmlformats.org/drawingml/2006/spreadsheetDrawing">
      <xdr:col>29</xdr:col>
      <xdr:colOff>177800</xdr:colOff>
      <xdr:row>18</xdr:row>
      <xdr:rowOff>113030</xdr:rowOff>
    </xdr:to>
    <xdr:sp macro="" textlink="">
      <xdr:nvSpPr>
        <xdr:cNvPr id="73" name="楕円 72"/>
        <xdr:cNvSpPr/>
      </xdr:nvSpPr>
      <xdr:spPr>
        <a:xfrm>
          <a:off x="5600700" y="314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154940</xdr:rowOff>
    </xdr:from>
    <xdr:ext cx="761365" cy="258445"/>
    <xdr:sp macro="" textlink="">
      <xdr:nvSpPr>
        <xdr:cNvPr id="74" name="人口1人当たり決算額の推移該当値テキスト130"/>
        <xdr:cNvSpPr txBox="1"/>
      </xdr:nvSpPr>
      <xdr:spPr>
        <a:xfrm>
          <a:off x="5740400" y="3117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46355</xdr:rowOff>
    </xdr:from>
    <xdr:to xmlns:xdr="http://schemas.openxmlformats.org/drawingml/2006/spreadsheetDrawing">
      <xdr:col>26</xdr:col>
      <xdr:colOff>101600</xdr:colOff>
      <xdr:row>18</xdr:row>
      <xdr:rowOff>147955</xdr:rowOff>
    </xdr:to>
    <xdr:sp macro="" textlink="">
      <xdr:nvSpPr>
        <xdr:cNvPr id="75" name="楕円 74"/>
        <xdr:cNvSpPr/>
      </xdr:nvSpPr>
      <xdr:spPr>
        <a:xfrm>
          <a:off x="4953000" y="318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132715</xdr:rowOff>
    </xdr:from>
    <xdr:ext cx="736600" cy="258445"/>
    <xdr:sp macro="" textlink="">
      <xdr:nvSpPr>
        <xdr:cNvPr id="76" name="テキスト ボックス 75"/>
        <xdr:cNvSpPr txBox="1"/>
      </xdr:nvSpPr>
      <xdr:spPr>
        <a:xfrm>
          <a:off x="4622800" y="32664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44450</xdr:rowOff>
    </xdr:from>
    <xdr:to xmlns:xdr="http://schemas.openxmlformats.org/drawingml/2006/spreadsheetDrawing">
      <xdr:col>22</xdr:col>
      <xdr:colOff>165100</xdr:colOff>
      <xdr:row>18</xdr:row>
      <xdr:rowOff>146050</xdr:rowOff>
    </xdr:to>
    <xdr:sp macro="" textlink="">
      <xdr:nvSpPr>
        <xdr:cNvPr id="77" name="楕円 76"/>
        <xdr:cNvSpPr/>
      </xdr:nvSpPr>
      <xdr:spPr>
        <a:xfrm>
          <a:off x="4254500" y="3178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130810</xdr:rowOff>
    </xdr:from>
    <xdr:ext cx="762000" cy="259080"/>
    <xdr:sp macro="" textlink="">
      <xdr:nvSpPr>
        <xdr:cNvPr id="78" name="テキスト ボックス 77"/>
        <xdr:cNvSpPr txBox="1"/>
      </xdr:nvSpPr>
      <xdr:spPr>
        <a:xfrm>
          <a:off x="3924300" y="3264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89535</xdr:rowOff>
    </xdr:from>
    <xdr:to xmlns:xdr="http://schemas.openxmlformats.org/drawingml/2006/spreadsheetDrawing">
      <xdr:col>19</xdr:col>
      <xdr:colOff>38100</xdr:colOff>
      <xdr:row>19</xdr:row>
      <xdr:rowOff>19685</xdr:rowOff>
    </xdr:to>
    <xdr:sp macro="" textlink="">
      <xdr:nvSpPr>
        <xdr:cNvPr id="79" name="楕円 78"/>
        <xdr:cNvSpPr/>
      </xdr:nvSpPr>
      <xdr:spPr>
        <a:xfrm>
          <a:off x="3556000" y="322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4445</xdr:rowOff>
    </xdr:from>
    <xdr:ext cx="762000" cy="259080"/>
    <xdr:sp macro="" textlink="">
      <xdr:nvSpPr>
        <xdr:cNvPr id="80" name="テキスト ボックス 79"/>
        <xdr:cNvSpPr txBox="1"/>
      </xdr:nvSpPr>
      <xdr:spPr>
        <a:xfrm>
          <a:off x="3225800" y="330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97790</xdr:rowOff>
    </xdr:from>
    <xdr:to xmlns:xdr="http://schemas.openxmlformats.org/drawingml/2006/spreadsheetDrawing">
      <xdr:col>15</xdr:col>
      <xdr:colOff>101600</xdr:colOff>
      <xdr:row>19</xdr:row>
      <xdr:rowOff>27940</xdr:rowOff>
    </xdr:to>
    <xdr:sp macro="" textlink="">
      <xdr:nvSpPr>
        <xdr:cNvPr id="81" name="楕円 80"/>
        <xdr:cNvSpPr/>
      </xdr:nvSpPr>
      <xdr:spPr>
        <a:xfrm>
          <a:off x="2857500" y="323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12700</xdr:rowOff>
    </xdr:from>
    <xdr:ext cx="762000" cy="259080"/>
    <xdr:sp macro="" textlink="">
      <xdr:nvSpPr>
        <xdr:cNvPr id="82" name="テキスト ボックス 81"/>
        <xdr:cNvSpPr txBox="1"/>
      </xdr:nvSpPr>
      <xdr:spPr>
        <a:xfrm>
          <a:off x="252730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6" name="テキスト ボックス 95"/>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8" name="直線コネクタ 97"/>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9" name="直線コネクタ 98"/>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100" name="テキスト ボックス 99"/>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1" name="直線コネクタ 100"/>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102" name="テキスト ボックス 101"/>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3" name="直線コネクタ 102"/>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4" name="テキスト ボックス 103"/>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5" name="直線コネクタ 104"/>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6" name="テキスト ボックス 105"/>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8" name="テキスト ボックス 107"/>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150495</xdr:rowOff>
    </xdr:to>
    <xdr:cxnSp macro="">
      <xdr:nvCxnSpPr>
        <xdr:cNvPr id="110" name="直線コネクタ 109"/>
        <xdr:cNvCxnSpPr/>
      </xdr:nvCxnSpPr>
      <xdr:spPr>
        <a:xfrm flipV="1">
          <a:off x="5651500" y="6096635"/>
          <a:ext cx="0" cy="1178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123825</xdr:rowOff>
    </xdr:from>
    <xdr:ext cx="761365" cy="258445"/>
    <xdr:sp macro="" textlink="">
      <xdr:nvSpPr>
        <xdr:cNvPr id="111" name="人口1人当たり決算額の推移最小値テキスト445"/>
        <xdr:cNvSpPr txBox="1"/>
      </xdr:nvSpPr>
      <xdr:spPr>
        <a:xfrm>
          <a:off x="5740400" y="7248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150495</xdr:rowOff>
    </xdr:from>
    <xdr:to xmlns:xdr="http://schemas.openxmlformats.org/drawingml/2006/spreadsheetDrawing">
      <xdr:col>30</xdr:col>
      <xdr:colOff>25400</xdr:colOff>
      <xdr:row>37</xdr:row>
      <xdr:rowOff>150495</xdr:rowOff>
    </xdr:to>
    <xdr:cxnSp macro="">
      <xdr:nvCxnSpPr>
        <xdr:cNvPr id="112" name="直線コネクタ 111"/>
        <xdr:cNvCxnSpPr/>
      </xdr:nvCxnSpPr>
      <xdr:spPr>
        <a:xfrm>
          <a:off x="5562600" y="72751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61365" cy="258445"/>
    <xdr:sp macro="" textlink="">
      <xdr:nvSpPr>
        <xdr:cNvPr id="113" name="人口1人当たり決算額の推移最大値テキスト445"/>
        <xdr:cNvSpPr txBox="1"/>
      </xdr:nvSpPr>
      <xdr:spPr>
        <a:xfrm>
          <a:off x="5740400" y="58407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4" name="直線コネクタ 113"/>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16510</xdr:rowOff>
    </xdr:from>
    <xdr:to xmlns:xdr="http://schemas.openxmlformats.org/drawingml/2006/spreadsheetDrawing">
      <xdr:col>29</xdr:col>
      <xdr:colOff>127000</xdr:colOff>
      <xdr:row>36</xdr:row>
      <xdr:rowOff>27940</xdr:rowOff>
    </xdr:to>
    <xdr:cxnSp macro="">
      <xdr:nvCxnSpPr>
        <xdr:cNvPr id="115" name="直線コネクタ 114"/>
        <xdr:cNvCxnSpPr/>
      </xdr:nvCxnSpPr>
      <xdr:spPr>
        <a:xfrm flipV="1">
          <a:off x="5003800" y="6969760"/>
          <a:ext cx="6477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73660</xdr:rowOff>
    </xdr:from>
    <xdr:ext cx="761365" cy="258445"/>
    <xdr:sp macro="" textlink="">
      <xdr:nvSpPr>
        <xdr:cNvPr id="116" name="人口1人当たり決算額の推移平均値テキスト445"/>
        <xdr:cNvSpPr txBox="1"/>
      </xdr:nvSpPr>
      <xdr:spPr>
        <a:xfrm>
          <a:off x="5740400" y="66840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228600</xdr:rowOff>
    </xdr:from>
    <xdr:to xmlns:xdr="http://schemas.openxmlformats.org/drawingml/2006/spreadsheetDrawing">
      <xdr:col>29</xdr:col>
      <xdr:colOff>177800</xdr:colOff>
      <xdr:row>35</xdr:row>
      <xdr:rowOff>330835</xdr:rowOff>
    </xdr:to>
    <xdr:sp macro="" textlink="">
      <xdr:nvSpPr>
        <xdr:cNvPr id="117" name="フローチャート: 判断 116"/>
        <xdr:cNvSpPr/>
      </xdr:nvSpPr>
      <xdr:spPr>
        <a:xfrm>
          <a:off x="56007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27305</xdr:rowOff>
    </xdr:from>
    <xdr:to xmlns:xdr="http://schemas.openxmlformats.org/drawingml/2006/spreadsheetDrawing">
      <xdr:col>26</xdr:col>
      <xdr:colOff>50800</xdr:colOff>
      <xdr:row>36</xdr:row>
      <xdr:rowOff>27940</xdr:rowOff>
    </xdr:to>
    <xdr:cxnSp macro="">
      <xdr:nvCxnSpPr>
        <xdr:cNvPr id="118" name="直線コネクタ 117"/>
        <xdr:cNvCxnSpPr/>
      </xdr:nvCxnSpPr>
      <xdr:spPr>
        <a:xfrm>
          <a:off x="4305300" y="698055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236855</xdr:rowOff>
    </xdr:from>
    <xdr:to xmlns:xdr="http://schemas.openxmlformats.org/drawingml/2006/spreadsheetDrawing">
      <xdr:col>26</xdr:col>
      <xdr:colOff>101600</xdr:colOff>
      <xdr:row>35</xdr:row>
      <xdr:rowOff>339090</xdr:rowOff>
    </xdr:to>
    <xdr:sp macro="" textlink="">
      <xdr:nvSpPr>
        <xdr:cNvPr id="119" name="フローチャート: 判断 118"/>
        <xdr:cNvSpPr/>
      </xdr:nvSpPr>
      <xdr:spPr>
        <a:xfrm>
          <a:off x="49530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5080</xdr:rowOff>
    </xdr:from>
    <xdr:ext cx="736600" cy="258445"/>
    <xdr:sp macro="" textlink="">
      <xdr:nvSpPr>
        <xdr:cNvPr id="120" name="テキスト ボックス 119"/>
        <xdr:cNvSpPr txBox="1"/>
      </xdr:nvSpPr>
      <xdr:spPr>
        <a:xfrm>
          <a:off x="4622800" y="66154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333375</xdr:rowOff>
    </xdr:from>
    <xdr:to xmlns:xdr="http://schemas.openxmlformats.org/drawingml/2006/spreadsheetDrawing">
      <xdr:col>22</xdr:col>
      <xdr:colOff>114300</xdr:colOff>
      <xdr:row>36</xdr:row>
      <xdr:rowOff>27305</xdr:rowOff>
    </xdr:to>
    <xdr:cxnSp macro="">
      <xdr:nvCxnSpPr>
        <xdr:cNvPr id="121" name="直線コネクタ 120"/>
        <xdr:cNvCxnSpPr/>
      </xdr:nvCxnSpPr>
      <xdr:spPr>
        <a:xfrm>
          <a:off x="3606800" y="6943725"/>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259715</xdr:rowOff>
    </xdr:from>
    <xdr:to xmlns:xdr="http://schemas.openxmlformats.org/drawingml/2006/spreadsheetDrawing">
      <xdr:col>22</xdr:col>
      <xdr:colOff>165100</xdr:colOff>
      <xdr:row>36</xdr:row>
      <xdr:rowOff>18415</xdr:rowOff>
    </xdr:to>
    <xdr:sp macro="" textlink="">
      <xdr:nvSpPr>
        <xdr:cNvPr id="122" name="フローチャート: 判断 121"/>
        <xdr:cNvSpPr/>
      </xdr:nvSpPr>
      <xdr:spPr>
        <a:xfrm>
          <a:off x="4254500" y="687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27940</xdr:rowOff>
    </xdr:from>
    <xdr:ext cx="762000" cy="258445"/>
    <xdr:sp macro="" textlink="">
      <xdr:nvSpPr>
        <xdr:cNvPr id="123" name="テキスト ボックス 122"/>
        <xdr:cNvSpPr txBox="1"/>
      </xdr:nvSpPr>
      <xdr:spPr>
        <a:xfrm>
          <a:off x="3924300" y="6638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333375</xdr:rowOff>
    </xdr:from>
    <xdr:to xmlns:xdr="http://schemas.openxmlformats.org/drawingml/2006/spreadsheetDrawing">
      <xdr:col>18</xdr:col>
      <xdr:colOff>177800</xdr:colOff>
      <xdr:row>35</xdr:row>
      <xdr:rowOff>337820</xdr:rowOff>
    </xdr:to>
    <xdr:cxnSp macro="">
      <xdr:nvCxnSpPr>
        <xdr:cNvPr id="124" name="直線コネクタ 123"/>
        <xdr:cNvCxnSpPr/>
      </xdr:nvCxnSpPr>
      <xdr:spPr>
        <a:xfrm flipV="1">
          <a:off x="2908300" y="694372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273050</xdr:rowOff>
    </xdr:from>
    <xdr:to xmlns:xdr="http://schemas.openxmlformats.org/drawingml/2006/spreadsheetDrawing">
      <xdr:col>19</xdr:col>
      <xdr:colOff>38100</xdr:colOff>
      <xdr:row>36</xdr:row>
      <xdr:rowOff>31115</xdr:rowOff>
    </xdr:to>
    <xdr:sp macro="" textlink="">
      <xdr:nvSpPr>
        <xdr:cNvPr id="125" name="フローチャート: 判断 124"/>
        <xdr:cNvSpPr/>
      </xdr:nvSpPr>
      <xdr:spPr>
        <a:xfrm>
          <a:off x="3556000" y="68834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41910</xdr:rowOff>
    </xdr:from>
    <xdr:ext cx="762000" cy="257810"/>
    <xdr:sp macro="" textlink="">
      <xdr:nvSpPr>
        <xdr:cNvPr id="126" name="テキスト ボックス 125"/>
        <xdr:cNvSpPr txBox="1"/>
      </xdr:nvSpPr>
      <xdr:spPr>
        <a:xfrm>
          <a:off x="32258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271780</xdr:rowOff>
    </xdr:from>
    <xdr:to xmlns:xdr="http://schemas.openxmlformats.org/drawingml/2006/spreadsheetDrawing">
      <xdr:col>15</xdr:col>
      <xdr:colOff>101600</xdr:colOff>
      <xdr:row>36</xdr:row>
      <xdr:rowOff>29845</xdr:rowOff>
    </xdr:to>
    <xdr:sp macro="" textlink="">
      <xdr:nvSpPr>
        <xdr:cNvPr id="127" name="フローチャート: 判断 126"/>
        <xdr:cNvSpPr/>
      </xdr:nvSpPr>
      <xdr:spPr>
        <a:xfrm>
          <a:off x="2857500" y="68821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40640</xdr:rowOff>
    </xdr:from>
    <xdr:ext cx="762000" cy="257810"/>
    <xdr:sp macro="" textlink="">
      <xdr:nvSpPr>
        <xdr:cNvPr id="128" name="テキスト ボックス 127"/>
        <xdr:cNvSpPr txBox="1"/>
      </xdr:nvSpPr>
      <xdr:spPr>
        <a:xfrm>
          <a:off x="2527300" y="6650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9" name="テキスト ボックス 128"/>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309245</xdr:rowOff>
    </xdr:from>
    <xdr:to xmlns:xdr="http://schemas.openxmlformats.org/drawingml/2006/spreadsheetDrawing">
      <xdr:col>29</xdr:col>
      <xdr:colOff>177800</xdr:colOff>
      <xdr:row>36</xdr:row>
      <xdr:rowOff>67310</xdr:rowOff>
    </xdr:to>
    <xdr:sp macro="" textlink="">
      <xdr:nvSpPr>
        <xdr:cNvPr id="134" name="楕円 133"/>
        <xdr:cNvSpPr/>
      </xdr:nvSpPr>
      <xdr:spPr>
        <a:xfrm>
          <a:off x="5600700" y="69195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281305</xdr:rowOff>
    </xdr:from>
    <xdr:ext cx="761365" cy="258445"/>
    <xdr:sp macro="" textlink="">
      <xdr:nvSpPr>
        <xdr:cNvPr id="135" name="人口1人当たり決算額の推移該当値テキスト445"/>
        <xdr:cNvSpPr txBox="1"/>
      </xdr:nvSpPr>
      <xdr:spPr>
        <a:xfrm>
          <a:off x="5740400" y="68916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320040</xdr:rowOff>
    </xdr:from>
    <xdr:to xmlns:xdr="http://schemas.openxmlformats.org/drawingml/2006/spreadsheetDrawing">
      <xdr:col>26</xdr:col>
      <xdr:colOff>101600</xdr:colOff>
      <xdr:row>36</xdr:row>
      <xdr:rowOff>78740</xdr:rowOff>
    </xdr:to>
    <xdr:sp macro="" textlink="">
      <xdr:nvSpPr>
        <xdr:cNvPr id="136" name="楕円 135"/>
        <xdr:cNvSpPr/>
      </xdr:nvSpPr>
      <xdr:spPr>
        <a:xfrm>
          <a:off x="4953000" y="6930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64135</xdr:rowOff>
    </xdr:from>
    <xdr:ext cx="736600" cy="257810"/>
    <xdr:sp macro="" textlink="">
      <xdr:nvSpPr>
        <xdr:cNvPr id="137" name="テキスト ボックス 136"/>
        <xdr:cNvSpPr txBox="1"/>
      </xdr:nvSpPr>
      <xdr:spPr>
        <a:xfrm>
          <a:off x="4622800" y="70173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320040</xdr:rowOff>
    </xdr:from>
    <xdr:to xmlns:xdr="http://schemas.openxmlformats.org/drawingml/2006/spreadsheetDrawing">
      <xdr:col>22</xdr:col>
      <xdr:colOff>165100</xdr:colOff>
      <xdr:row>36</xdr:row>
      <xdr:rowOff>78105</xdr:rowOff>
    </xdr:to>
    <xdr:sp macro="" textlink="">
      <xdr:nvSpPr>
        <xdr:cNvPr id="138" name="楕円 137"/>
        <xdr:cNvSpPr/>
      </xdr:nvSpPr>
      <xdr:spPr>
        <a:xfrm>
          <a:off x="4254500" y="69303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63500</xdr:rowOff>
    </xdr:from>
    <xdr:ext cx="762000" cy="258445"/>
    <xdr:sp macro="" textlink="">
      <xdr:nvSpPr>
        <xdr:cNvPr id="139" name="テキスト ボックス 138"/>
        <xdr:cNvSpPr txBox="1"/>
      </xdr:nvSpPr>
      <xdr:spPr>
        <a:xfrm>
          <a:off x="3924300" y="701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283845</xdr:rowOff>
    </xdr:from>
    <xdr:to xmlns:xdr="http://schemas.openxmlformats.org/drawingml/2006/spreadsheetDrawing">
      <xdr:col>19</xdr:col>
      <xdr:colOff>38100</xdr:colOff>
      <xdr:row>36</xdr:row>
      <xdr:rowOff>41910</xdr:rowOff>
    </xdr:to>
    <xdr:sp macro="" textlink="">
      <xdr:nvSpPr>
        <xdr:cNvPr id="140" name="楕円 139"/>
        <xdr:cNvSpPr/>
      </xdr:nvSpPr>
      <xdr:spPr>
        <a:xfrm>
          <a:off x="3556000" y="68941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26670</xdr:rowOff>
    </xdr:from>
    <xdr:ext cx="762000" cy="259080"/>
    <xdr:sp macro="" textlink="">
      <xdr:nvSpPr>
        <xdr:cNvPr id="141" name="テキスト ボックス 140"/>
        <xdr:cNvSpPr txBox="1"/>
      </xdr:nvSpPr>
      <xdr:spPr>
        <a:xfrm>
          <a:off x="3225800" y="697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286385</xdr:rowOff>
    </xdr:from>
    <xdr:to xmlns:xdr="http://schemas.openxmlformats.org/drawingml/2006/spreadsheetDrawing">
      <xdr:col>15</xdr:col>
      <xdr:colOff>101600</xdr:colOff>
      <xdr:row>36</xdr:row>
      <xdr:rowOff>45085</xdr:rowOff>
    </xdr:to>
    <xdr:sp macro="" textlink="">
      <xdr:nvSpPr>
        <xdr:cNvPr id="142" name="楕円 141"/>
        <xdr:cNvSpPr/>
      </xdr:nvSpPr>
      <xdr:spPr>
        <a:xfrm>
          <a:off x="2857500" y="689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29845</xdr:rowOff>
    </xdr:from>
    <xdr:ext cx="762000" cy="258445"/>
    <xdr:sp macro="" textlink="">
      <xdr:nvSpPr>
        <xdr:cNvPr id="143" name="テキスト ボックス 142"/>
        <xdr:cNvSpPr txBox="1"/>
      </xdr:nvSpPr>
      <xdr:spPr>
        <a:xfrm>
          <a:off x="2527300" y="6983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36,650
36,208
65.16
14,190,395
13,636,387
512,007
8,402,412
9,806,031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63500</xdr:rowOff>
    </xdr:from>
    <xdr:to xmlns:xdr="http://schemas.openxmlformats.org/drawingml/2006/spreadsheetDrawing">
      <xdr:col>24</xdr:col>
      <xdr:colOff>62865</xdr:colOff>
      <xdr:row>39</xdr:row>
      <xdr:rowOff>20320</xdr:rowOff>
    </xdr:to>
    <xdr:cxnSp macro="">
      <xdr:nvCxnSpPr>
        <xdr:cNvPr id="58" name="直線コネクタ 57"/>
        <xdr:cNvCxnSpPr/>
      </xdr:nvCxnSpPr>
      <xdr:spPr>
        <a:xfrm flipV="1">
          <a:off x="4633595" y="537845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24130</xdr:rowOff>
    </xdr:from>
    <xdr:ext cx="534670" cy="259080"/>
    <xdr:sp macro="" textlink="">
      <xdr:nvSpPr>
        <xdr:cNvPr id="59" name="人件費最小値テキスト"/>
        <xdr:cNvSpPr txBox="1"/>
      </xdr:nvSpPr>
      <xdr:spPr>
        <a:xfrm>
          <a:off x="4686300" y="671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20320</xdr:rowOff>
    </xdr:from>
    <xdr:to xmlns:xdr="http://schemas.openxmlformats.org/drawingml/2006/spreadsheetDrawing">
      <xdr:col>24</xdr:col>
      <xdr:colOff>152400</xdr:colOff>
      <xdr:row>39</xdr:row>
      <xdr:rowOff>20320</xdr:rowOff>
    </xdr:to>
    <xdr:cxnSp macro="">
      <xdr:nvCxnSpPr>
        <xdr:cNvPr id="60" name="直線コネクタ 59"/>
        <xdr:cNvCxnSpPr/>
      </xdr:nvCxnSpPr>
      <xdr:spPr>
        <a:xfrm>
          <a:off x="454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10160</xdr:rowOff>
    </xdr:from>
    <xdr:ext cx="598805" cy="259080"/>
    <xdr:sp macro="" textlink="">
      <xdr:nvSpPr>
        <xdr:cNvPr id="61" name="人件費最大値テキスト"/>
        <xdr:cNvSpPr txBox="1"/>
      </xdr:nvSpPr>
      <xdr:spPr>
        <a:xfrm>
          <a:off x="4686300" y="5153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63500</xdr:rowOff>
    </xdr:from>
    <xdr:to xmlns:xdr="http://schemas.openxmlformats.org/drawingml/2006/spreadsheetDrawing">
      <xdr:col>24</xdr:col>
      <xdr:colOff>152400</xdr:colOff>
      <xdr:row>31</xdr:row>
      <xdr:rowOff>63500</xdr:rowOff>
    </xdr:to>
    <xdr:cxnSp macro="">
      <xdr:nvCxnSpPr>
        <xdr:cNvPr id="62" name="直線コネクタ 61"/>
        <xdr:cNvCxnSpPr/>
      </xdr:nvCxnSpPr>
      <xdr:spPr>
        <a:xfrm>
          <a:off x="4546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83820</xdr:rowOff>
    </xdr:from>
    <xdr:to xmlns:xdr="http://schemas.openxmlformats.org/drawingml/2006/spreadsheetDrawing">
      <xdr:col>24</xdr:col>
      <xdr:colOff>63500</xdr:colOff>
      <xdr:row>37</xdr:row>
      <xdr:rowOff>109220</xdr:rowOff>
    </xdr:to>
    <xdr:cxnSp macro="">
      <xdr:nvCxnSpPr>
        <xdr:cNvPr id="63" name="直線コネクタ 62"/>
        <xdr:cNvCxnSpPr/>
      </xdr:nvCxnSpPr>
      <xdr:spPr>
        <a:xfrm flipV="1">
          <a:off x="3797300" y="64274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140335</xdr:rowOff>
    </xdr:from>
    <xdr:ext cx="534670" cy="259080"/>
    <xdr:sp macro="" textlink="">
      <xdr:nvSpPr>
        <xdr:cNvPr id="64" name="人件費平均値テキスト"/>
        <xdr:cNvSpPr txBox="1"/>
      </xdr:nvSpPr>
      <xdr:spPr>
        <a:xfrm>
          <a:off x="4686300" y="6141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117475</xdr:rowOff>
    </xdr:from>
    <xdr:to xmlns:xdr="http://schemas.openxmlformats.org/drawingml/2006/spreadsheetDrawing">
      <xdr:col>24</xdr:col>
      <xdr:colOff>114300</xdr:colOff>
      <xdr:row>37</xdr:row>
      <xdr:rowOff>47625</xdr:rowOff>
    </xdr:to>
    <xdr:sp macro="" textlink="">
      <xdr:nvSpPr>
        <xdr:cNvPr id="65" name="フローチャート: 判断 64"/>
        <xdr:cNvSpPr/>
      </xdr:nvSpPr>
      <xdr:spPr>
        <a:xfrm>
          <a:off x="45847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109220</xdr:rowOff>
    </xdr:from>
    <xdr:to xmlns:xdr="http://schemas.openxmlformats.org/drawingml/2006/spreadsheetDrawing">
      <xdr:col>19</xdr:col>
      <xdr:colOff>177800</xdr:colOff>
      <xdr:row>37</xdr:row>
      <xdr:rowOff>120650</xdr:rowOff>
    </xdr:to>
    <xdr:cxnSp macro="">
      <xdr:nvCxnSpPr>
        <xdr:cNvPr id="66" name="直線コネクタ 65"/>
        <xdr:cNvCxnSpPr/>
      </xdr:nvCxnSpPr>
      <xdr:spPr>
        <a:xfrm flipV="1">
          <a:off x="2908300" y="64528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145415</xdr:rowOff>
    </xdr:from>
    <xdr:to xmlns:xdr="http://schemas.openxmlformats.org/drawingml/2006/spreadsheetDrawing">
      <xdr:col>20</xdr:col>
      <xdr:colOff>38100</xdr:colOff>
      <xdr:row>37</xdr:row>
      <xdr:rowOff>75565</xdr:rowOff>
    </xdr:to>
    <xdr:sp macro="" textlink="">
      <xdr:nvSpPr>
        <xdr:cNvPr id="67" name="フローチャート: 判断 66"/>
        <xdr:cNvSpPr/>
      </xdr:nvSpPr>
      <xdr:spPr>
        <a:xfrm>
          <a:off x="3746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92075</xdr:rowOff>
    </xdr:from>
    <xdr:ext cx="534035" cy="259080"/>
    <xdr:sp macro="" textlink="">
      <xdr:nvSpPr>
        <xdr:cNvPr id="68" name="テキスト ボックス 67"/>
        <xdr:cNvSpPr txBox="1"/>
      </xdr:nvSpPr>
      <xdr:spPr>
        <a:xfrm>
          <a:off x="3529965" y="6092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120650</xdr:rowOff>
    </xdr:from>
    <xdr:to xmlns:xdr="http://schemas.openxmlformats.org/drawingml/2006/spreadsheetDrawing">
      <xdr:col>15</xdr:col>
      <xdr:colOff>50800</xdr:colOff>
      <xdr:row>37</xdr:row>
      <xdr:rowOff>161290</xdr:rowOff>
    </xdr:to>
    <xdr:cxnSp macro="">
      <xdr:nvCxnSpPr>
        <xdr:cNvPr id="69" name="直線コネクタ 68"/>
        <xdr:cNvCxnSpPr/>
      </xdr:nvCxnSpPr>
      <xdr:spPr>
        <a:xfrm flipV="1">
          <a:off x="2019300" y="64643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153035</xdr:rowOff>
    </xdr:from>
    <xdr:to xmlns:xdr="http://schemas.openxmlformats.org/drawingml/2006/spreadsheetDrawing">
      <xdr:col>15</xdr:col>
      <xdr:colOff>101600</xdr:colOff>
      <xdr:row>37</xdr:row>
      <xdr:rowOff>83185</xdr:rowOff>
    </xdr:to>
    <xdr:sp macro="" textlink="">
      <xdr:nvSpPr>
        <xdr:cNvPr id="70" name="フローチャート: 判断 69"/>
        <xdr:cNvSpPr/>
      </xdr:nvSpPr>
      <xdr:spPr>
        <a:xfrm>
          <a:off x="2857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99695</xdr:rowOff>
    </xdr:from>
    <xdr:ext cx="534035" cy="258445"/>
    <xdr:sp macro="" textlink="">
      <xdr:nvSpPr>
        <xdr:cNvPr id="71" name="テキスト ボックス 70"/>
        <xdr:cNvSpPr txBox="1"/>
      </xdr:nvSpPr>
      <xdr:spPr>
        <a:xfrm>
          <a:off x="2640965" y="610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161290</xdr:rowOff>
    </xdr:from>
    <xdr:to xmlns:xdr="http://schemas.openxmlformats.org/drawingml/2006/spreadsheetDrawing">
      <xdr:col>10</xdr:col>
      <xdr:colOff>114300</xdr:colOff>
      <xdr:row>37</xdr:row>
      <xdr:rowOff>166370</xdr:rowOff>
    </xdr:to>
    <xdr:cxnSp macro="">
      <xdr:nvCxnSpPr>
        <xdr:cNvPr id="72" name="直線コネクタ 71"/>
        <xdr:cNvCxnSpPr/>
      </xdr:nvCxnSpPr>
      <xdr:spPr>
        <a:xfrm flipV="1">
          <a:off x="1130300" y="6504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4445</xdr:rowOff>
    </xdr:from>
    <xdr:to xmlns:xdr="http://schemas.openxmlformats.org/drawingml/2006/spreadsheetDrawing">
      <xdr:col>10</xdr:col>
      <xdr:colOff>165100</xdr:colOff>
      <xdr:row>37</xdr:row>
      <xdr:rowOff>106045</xdr:rowOff>
    </xdr:to>
    <xdr:sp macro="" textlink="">
      <xdr:nvSpPr>
        <xdr:cNvPr id="73" name="フローチャート: 判断 72"/>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122555</xdr:rowOff>
    </xdr:from>
    <xdr:ext cx="534035" cy="258445"/>
    <xdr:sp macro="" textlink="">
      <xdr:nvSpPr>
        <xdr:cNvPr id="74" name="テキスト ボックス 73"/>
        <xdr:cNvSpPr txBox="1"/>
      </xdr:nvSpPr>
      <xdr:spPr>
        <a:xfrm>
          <a:off x="1751965" y="6123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116205</xdr:rowOff>
    </xdr:from>
    <xdr:to xmlns:xdr="http://schemas.openxmlformats.org/drawingml/2006/spreadsheetDrawing">
      <xdr:col>6</xdr:col>
      <xdr:colOff>38100</xdr:colOff>
      <xdr:row>38</xdr:row>
      <xdr:rowOff>46355</xdr:rowOff>
    </xdr:to>
    <xdr:sp macro="" textlink="">
      <xdr:nvSpPr>
        <xdr:cNvPr id="75" name="フローチャート: 判断 74"/>
        <xdr:cNvSpPr/>
      </xdr:nvSpPr>
      <xdr:spPr>
        <a:xfrm>
          <a:off x="1079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37465</xdr:rowOff>
    </xdr:from>
    <xdr:ext cx="534035" cy="259080"/>
    <xdr:sp macro="" textlink="">
      <xdr:nvSpPr>
        <xdr:cNvPr id="76" name="テキスト ボックス 75"/>
        <xdr:cNvSpPr txBox="1"/>
      </xdr:nvSpPr>
      <xdr:spPr>
        <a:xfrm>
          <a:off x="862965" y="6552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33020</xdr:rowOff>
    </xdr:from>
    <xdr:to xmlns:xdr="http://schemas.openxmlformats.org/drawingml/2006/spreadsheetDrawing">
      <xdr:col>24</xdr:col>
      <xdr:colOff>114300</xdr:colOff>
      <xdr:row>37</xdr:row>
      <xdr:rowOff>134620</xdr:rowOff>
    </xdr:to>
    <xdr:sp macro="" textlink="">
      <xdr:nvSpPr>
        <xdr:cNvPr id="82" name="楕円 81"/>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11430</xdr:rowOff>
    </xdr:from>
    <xdr:ext cx="534670" cy="259080"/>
    <xdr:sp macro="" textlink="">
      <xdr:nvSpPr>
        <xdr:cNvPr id="83" name="人件費該当値テキスト"/>
        <xdr:cNvSpPr txBox="1"/>
      </xdr:nvSpPr>
      <xdr:spPr>
        <a:xfrm>
          <a:off x="4686300" y="6355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57785</xdr:rowOff>
    </xdr:from>
    <xdr:to xmlns:xdr="http://schemas.openxmlformats.org/drawingml/2006/spreadsheetDrawing">
      <xdr:col>20</xdr:col>
      <xdr:colOff>38100</xdr:colOff>
      <xdr:row>37</xdr:row>
      <xdr:rowOff>159385</xdr:rowOff>
    </xdr:to>
    <xdr:sp macro="" textlink="">
      <xdr:nvSpPr>
        <xdr:cNvPr id="84" name="楕円 83"/>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150495</xdr:rowOff>
    </xdr:from>
    <xdr:ext cx="534035" cy="259080"/>
    <xdr:sp macro="" textlink="">
      <xdr:nvSpPr>
        <xdr:cNvPr id="85" name="テキスト ボックス 84"/>
        <xdr:cNvSpPr txBox="1"/>
      </xdr:nvSpPr>
      <xdr:spPr>
        <a:xfrm>
          <a:off x="3529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69215</xdr:rowOff>
    </xdr:from>
    <xdr:to xmlns:xdr="http://schemas.openxmlformats.org/drawingml/2006/spreadsheetDrawing">
      <xdr:col>15</xdr:col>
      <xdr:colOff>101600</xdr:colOff>
      <xdr:row>37</xdr:row>
      <xdr:rowOff>170815</xdr:rowOff>
    </xdr:to>
    <xdr:sp macro="" textlink="">
      <xdr:nvSpPr>
        <xdr:cNvPr id="86" name="楕円 85"/>
        <xdr:cNvSpPr/>
      </xdr:nvSpPr>
      <xdr:spPr>
        <a:xfrm>
          <a:off x="2857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161925</xdr:rowOff>
    </xdr:from>
    <xdr:ext cx="534035" cy="259080"/>
    <xdr:sp macro="" textlink="">
      <xdr:nvSpPr>
        <xdr:cNvPr id="87" name="テキスト ボックス 86"/>
        <xdr:cNvSpPr txBox="1"/>
      </xdr:nvSpPr>
      <xdr:spPr>
        <a:xfrm>
          <a:off x="2640965" y="6505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110490</xdr:rowOff>
    </xdr:from>
    <xdr:to xmlns:xdr="http://schemas.openxmlformats.org/drawingml/2006/spreadsheetDrawing">
      <xdr:col>10</xdr:col>
      <xdr:colOff>165100</xdr:colOff>
      <xdr:row>38</xdr:row>
      <xdr:rowOff>40640</xdr:rowOff>
    </xdr:to>
    <xdr:sp macro="" textlink="">
      <xdr:nvSpPr>
        <xdr:cNvPr id="88" name="楕円 87"/>
        <xdr:cNvSpPr/>
      </xdr:nvSpPr>
      <xdr:spPr>
        <a:xfrm>
          <a:off x="1968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31750</xdr:rowOff>
    </xdr:from>
    <xdr:ext cx="534035" cy="258445"/>
    <xdr:sp macro="" textlink="">
      <xdr:nvSpPr>
        <xdr:cNvPr id="89" name="テキスト ボックス 88"/>
        <xdr:cNvSpPr txBox="1"/>
      </xdr:nvSpPr>
      <xdr:spPr>
        <a:xfrm>
          <a:off x="1751965" y="654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115570</xdr:rowOff>
    </xdr:from>
    <xdr:to xmlns:xdr="http://schemas.openxmlformats.org/drawingml/2006/spreadsheetDrawing">
      <xdr:col>6</xdr:col>
      <xdr:colOff>38100</xdr:colOff>
      <xdr:row>38</xdr:row>
      <xdr:rowOff>45720</xdr:rowOff>
    </xdr:to>
    <xdr:sp macro="" textlink="">
      <xdr:nvSpPr>
        <xdr:cNvPr id="90" name="楕円 89"/>
        <xdr:cNvSpPr/>
      </xdr:nvSpPr>
      <xdr:spPr>
        <a:xfrm>
          <a:off x="1079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62230</xdr:rowOff>
    </xdr:from>
    <xdr:ext cx="534035" cy="259080"/>
    <xdr:sp macro="" textlink="">
      <xdr:nvSpPr>
        <xdr:cNvPr id="91" name="テキスト ボックス 90"/>
        <xdr:cNvSpPr txBox="1"/>
      </xdr:nvSpPr>
      <xdr:spPr>
        <a:xfrm>
          <a:off x="862965" y="6234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3" name="テキスト ボックス 102"/>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5" name="テキスト ボックス 104"/>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7" name="テキスト ボックス 106"/>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9" name="テキスト ボックス 108"/>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42545</xdr:rowOff>
    </xdr:from>
    <xdr:to xmlns:xdr="http://schemas.openxmlformats.org/drawingml/2006/spreadsheetDrawing">
      <xdr:col>24</xdr:col>
      <xdr:colOff>62865</xdr:colOff>
      <xdr:row>57</xdr:row>
      <xdr:rowOff>118110</xdr:rowOff>
    </xdr:to>
    <xdr:cxnSp macro="">
      <xdr:nvCxnSpPr>
        <xdr:cNvPr id="113" name="直線コネクタ 112"/>
        <xdr:cNvCxnSpPr/>
      </xdr:nvCxnSpPr>
      <xdr:spPr>
        <a:xfrm flipV="1">
          <a:off x="4633595" y="8957945"/>
          <a:ext cx="127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121920</xdr:rowOff>
    </xdr:from>
    <xdr:ext cx="534670" cy="258445"/>
    <xdr:sp macro="" textlink="">
      <xdr:nvSpPr>
        <xdr:cNvPr id="114" name="物件費最小値テキスト"/>
        <xdr:cNvSpPr txBox="1"/>
      </xdr:nvSpPr>
      <xdr:spPr>
        <a:xfrm>
          <a:off x="4686300" y="9894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118110</xdr:rowOff>
    </xdr:from>
    <xdr:to xmlns:xdr="http://schemas.openxmlformats.org/drawingml/2006/spreadsheetDrawing">
      <xdr:col>24</xdr:col>
      <xdr:colOff>152400</xdr:colOff>
      <xdr:row>57</xdr:row>
      <xdr:rowOff>118110</xdr:rowOff>
    </xdr:to>
    <xdr:cxnSp macro="">
      <xdr:nvCxnSpPr>
        <xdr:cNvPr id="115" name="直線コネクタ 114"/>
        <xdr:cNvCxnSpPr/>
      </xdr:nvCxnSpPr>
      <xdr:spPr>
        <a:xfrm>
          <a:off x="4546600" y="989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160655</xdr:rowOff>
    </xdr:from>
    <xdr:ext cx="598805" cy="259080"/>
    <xdr:sp macro="" textlink="">
      <xdr:nvSpPr>
        <xdr:cNvPr id="116" name="物件費最大値テキスト"/>
        <xdr:cNvSpPr txBox="1"/>
      </xdr:nvSpPr>
      <xdr:spPr>
        <a:xfrm>
          <a:off x="4686300" y="8733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42545</xdr:rowOff>
    </xdr:from>
    <xdr:to xmlns:xdr="http://schemas.openxmlformats.org/drawingml/2006/spreadsheetDrawing">
      <xdr:col>24</xdr:col>
      <xdr:colOff>152400</xdr:colOff>
      <xdr:row>52</xdr:row>
      <xdr:rowOff>42545</xdr:rowOff>
    </xdr:to>
    <xdr:cxnSp macro="">
      <xdr:nvCxnSpPr>
        <xdr:cNvPr id="117" name="直線コネクタ 116"/>
        <xdr:cNvCxnSpPr/>
      </xdr:nvCxnSpPr>
      <xdr:spPr>
        <a:xfrm>
          <a:off x="4546600" y="895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0</xdr:rowOff>
    </xdr:from>
    <xdr:to xmlns:xdr="http://schemas.openxmlformats.org/drawingml/2006/spreadsheetDrawing">
      <xdr:col>24</xdr:col>
      <xdr:colOff>63500</xdr:colOff>
      <xdr:row>57</xdr:row>
      <xdr:rowOff>10160</xdr:rowOff>
    </xdr:to>
    <xdr:cxnSp macro="">
      <xdr:nvCxnSpPr>
        <xdr:cNvPr id="118" name="直線コネクタ 117"/>
        <xdr:cNvCxnSpPr/>
      </xdr:nvCxnSpPr>
      <xdr:spPr>
        <a:xfrm>
          <a:off x="3797300" y="97726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127635</xdr:rowOff>
    </xdr:from>
    <xdr:ext cx="534670" cy="259080"/>
    <xdr:sp macro="" textlink="">
      <xdr:nvSpPr>
        <xdr:cNvPr id="119" name="物件費平均値テキスト"/>
        <xdr:cNvSpPr txBox="1"/>
      </xdr:nvSpPr>
      <xdr:spPr>
        <a:xfrm>
          <a:off x="4686300" y="9557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104775</xdr:rowOff>
    </xdr:from>
    <xdr:to xmlns:xdr="http://schemas.openxmlformats.org/drawingml/2006/spreadsheetDrawing">
      <xdr:col>24</xdr:col>
      <xdr:colOff>114300</xdr:colOff>
      <xdr:row>57</xdr:row>
      <xdr:rowOff>34925</xdr:rowOff>
    </xdr:to>
    <xdr:sp macro="" textlink="">
      <xdr:nvSpPr>
        <xdr:cNvPr id="120" name="フローチャート: 判断 119"/>
        <xdr:cNvSpPr/>
      </xdr:nvSpPr>
      <xdr:spPr>
        <a:xfrm>
          <a:off x="45847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0</xdr:rowOff>
    </xdr:from>
    <xdr:to xmlns:xdr="http://schemas.openxmlformats.org/drawingml/2006/spreadsheetDrawing">
      <xdr:col>19</xdr:col>
      <xdr:colOff>177800</xdr:colOff>
      <xdr:row>57</xdr:row>
      <xdr:rowOff>37465</xdr:rowOff>
    </xdr:to>
    <xdr:cxnSp macro="">
      <xdr:nvCxnSpPr>
        <xdr:cNvPr id="121" name="直線コネクタ 120"/>
        <xdr:cNvCxnSpPr/>
      </xdr:nvCxnSpPr>
      <xdr:spPr>
        <a:xfrm flipV="1">
          <a:off x="2908300" y="97726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93980</xdr:rowOff>
    </xdr:from>
    <xdr:to xmlns:xdr="http://schemas.openxmlformats.org/drawingml/2006/spreadsheetDrawing">
      <xdr:col>20</xdr:col>
      <xdr:colOff>38100</xdr:colOff>
      <xdr:row>57</xdr:row>
      <xdr:rowOff>24130</xdr:rowOff>
    </xdr:to>
    <xdr:sp macro="" textlink="">
      <xdr:nvSpPr>
        <xdr:cNvPr id="122" name="フローチャート: 判断 121"/>
        <xdr:cNvSpPr/>
      </xdr:nvSpPr>
      <xdr:spPr>
        <a:xfrm>
          <a:off x="3746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40640</xdr:rowOff>
    </xdr:from>
    <xdr:ext cx="534035" cy="258445"/>
    <xdr:sp macro="" textlink="">
      <xdr:nvSpPr>
        <xdr:cNvPr id="123" name="テキスト ボックス 122"/>
        <xdr:cNvSpPr txBox="1"/>
      </xdr:nvSpPr>
      <xdr:spPr>
        <a:xfrm>
          <a:off x="3529965" y="9470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36830</xdr:rowOff>
    </xdr:from>
    <xdr:to xmlns:xdr="http://schemas.openxmlformats.org/drawingml/2006/spreadsheetDrawing">
      <xdr:col>15</xdr:col>
      <xdr:colOff>50800</xdr:colOff>
      <xdr:row>57</xdr:row>
      <xdr:rowOff>37465</xdr:rowOff>
    </xdr:to>
    <xdr:cxnSp macro="">
      <xdr:nvCxnSpPr>
        <xdr:cNvPr id="124" name="直線コネクタ 123"/>
        <xdr:cNvCxnSpPr/>
      </xdr:nvCxnSpPr>
      <xdr:spPr>
        <a:xfrm>
          <a:off x="2019300" y="98094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116205</xdr:rowOff>
    </xdr:from>
    <xdr:to xmlns:xdr="http://schemas.openxmlformats.org/drawingml/2006/spreadsheetDrawing">
      <xdr:col>15</xdr:col>
      <xdr:colOff>101600</xdr:colOff>
      <xdr:row>57</xdr:row>
      <xdr:rowOff>46355</xdr:rowOff>
    </xdr:to>
    <xdr:sp macro="" textlink="">
      <xdr:nvSpPr>
        <xdr:cNvPr id="125" name="フローチャート: 判断 124"/>
        <xdr:cNvSpPr/>
      </xdr:nvSpPr>
      <xdr:spPr>
        <a:xfrm>
          <a:off x="2857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63500</xdr:rowOff>
    </xdr:from>
    <xdr:ext cx="534035" cy="258445"/>
    <xdr:sp macro="" textlink="">
      <xdr:nvSpPr>
        <xdr:cNvPr id="126" name="テキスト ボックス 125"/>
        <xdr:cNvSpPr txBox="1"/>
      </xdr:nvSpPr>
      <xdr:spPr>
        <a:xfrm>
          <a:off x="2640965" y="949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36830</xdr:rowOff>
    </xdr:from>
    <xdr:to xmlns:xdr="http://schemas.openxmlformats.org/drawingml/2006/spreadsheetDrawing">
      <xdr:col>10</xdr:col>
      <xdr:colOff>114300</xdr:colOff>
      <xdr:row>57</xdr:row>
      <xdr:rowOff>65405</xdr:rowOff>
    </xdr:to>
    <xdr:cxnSp macro="">
      <xdr:nvCxnSpPr>
        <xdr:cNvPr id="127" name="直線コネクタ 126"/>
        <xdr:cNvCxnSpPr/>
      </xdr:nvCxnSpPr>
      <xdr:spPr>
        <a:xfrm flipV="1">
          <a:off x="1130300" y="98094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141605</xdr:rowOff>
    </xdr:from>
    <xdr:to xmlns:xdr="http://schemas.openxmlformats.org/drawingml/2006/spreadsheetDrawing">
      <xdr:col>10</xdr:col>
      <xdr:colOff>165100</xdr:colOff>
      <xdr:row>57</xdr:row>
      <xdr:rowOff>71755</xdr:rowOff>
    </xdr:to>
    <xdr:sp macro="" textlink="">
      <xdr:nvSpPr>
        <xdr:cNvPr id="128" name="フローチャート: 判断 127"/>
        <xdr:cNvSpPr/>
      </xdr:nvSpPr>
      <xdr:spPr>
        <a:xfrm>
          <a:off x="1968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88265</xdr:rowOff>
    </xdr:from>
    <xdr:ext cx="534035" cy="258445"/>
    <xdr:sp macro="" textlink="">
      <xdr:nvSpPr>
        <xdr:cNvPr id="129" name="テキスト ボックス 128"/>
        <xdr:cNvSpPr txBox="1"/>
      </xdr:nvSpPr>
      <xdr:spPr>
        <a:xfrm>
          <a:off x="1751965" y="9518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153035</xdr:rowOff>
    </xdr:from>
    <xdr:to xmlns:xdr="http://schemas.openxmlformats.org/drawingml/2006/spreadsheetDrawing">
      <xdr:col>6</xdr:col>
      <xdr:colOff>38100</xdr:colOff>
      <xdr:row>57</xdr:row>
      <xdr:rowOff>83185</xdr:rowOff>
    </xdr:to>
    <xdr:sp macro="" textlink="">
      <xdr:nvSpPr>
        <xdr:cNvPr id="130" name="フローチャート: 判断 129"/>
        <xdr:cNvSpPr/>
      </xdr:nvSpPr>
      <xdr:spPr>
        <a:xfrm>
          <a:off x="107950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99695</xdr:rowOff>
    </xdr:from>
    <xdr:ext cx="534035" cy="258445"/>
    <xdr:sp macro="" textlink="">
      <xdr:nvSpPr>
        <xdr:cNvPr id="131" name="テキスト ボックス 130"/>
        <xdr:cNvSpPr txBox="1"/>
      </xdr:nvSpPr>
      <xdr:spPr>
        <a:xfrm>
          <a:off x="862965" y="9529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130810</xdr:rowOff>
    </xdr:from>
    <xdr:to xmlns:xdr="http://schemas.openxmlformats.org/drawingml/2006/spreadsheetDrawing">
      <xdr:col>24</xdr:col>
      <xdr:colOff>114300</xdr:colOff>
      <xdr:row>57</xdr:row>
      <xdr:rowOff>60960</xdr:rowOff>
    </xdr:to>
    <xdr:sp macro="" textlink="">
      <xdr:nvSpPr>
        <xdr:cNvPr id="137" name="楕円 136"/>
        <xdr:cNvSpPr/>
      </xdr:nvSpPr>
      <xdr:spPr>
        <a:xfrm>
          <a:off x="45847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83185</xdr:rowOff>
    </xdr:from>
    <xdr:ext cx="534670" cy="259080"/>
    <xdr:sp macro="" textlink="">
      <xdr:nvSpPr>
        <xdr:cNvPr id="138" name="物件費該当値テキスト"/>
        <xdr:cNvSpPr txBox="1"/>
      </xdr:nvSpPr>
      <xdr:spPr>
        <a:xfrm>
          <a:off x="4686300" y="9684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120650</xdr:rowOff>
    </xdr:from>
    <xdr:to xmlns:xdr="http://schemas.openxmlformats.org/drawingml/2006/spreadsheetDrawing">
      <xdr:col>20</xdr:col>
      <xdr:colOff>38100</xdr:colOff>
      <xdr:row>57</xdr:row>
      <xdr:rowOff>50800</xdr:rowOff>
    </xdr:to>
    <xdr:sp macro="" textlink="">
      <xdr:nvSpPr>
        <xdr:cNvPr id="139" name="楕円 138"/>
        <xdr:cNvSpPr/>
      </xdr:nvSpPr>
      <xdr:spPr>
        <a:xfrm>
          <a:off x="3746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41910</xdr:rowOff>
    </xdr:from>
    <xdr:ext cx="534035" cy="258445"/>
    <xdr:sp macro="" textlink="">
      <xdr:nvSpPr>
        <xdr:cNvPr id="140" name="テキスト ボックス 139"/>
        <xdr:cNvSpPr txBox="1"/>
      </xdr:nvSpPr>
      <xdr:spPr>
        <a:xfrm>
          <a:off x="3529965" y="9814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158115</xdr:rowOff>
    </xdr:from>
    <xdr:to xmlns:xdr="http://schemas.openxmlformats.org/drawingml/2006/spreadsheetDrawing">
      <xdr:col>15</xdr:col>
      <xdr:colOff>101600</xdr:colOff>
      <xdr:row>57</xdr:row>
      <xdr:rowOff>88265</xdr:rowOff>
    </xdr:to>
    <xdr:sp macro="" textlink="">
      <xdr:nvSpPr>
        <xdr:cNvPr id="141" name="楕円 140"/>
        <xdr:cNvSpPr/>
      </xdr:nvSpPr>
      <xdr:spPr>
        <a:xfrm>
          <a:off x="2857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79375</xdr:rowOff>
    </xdr:from>
    <xdr:ext cx="534035" cy="258445"/>
    <xdr:sp macro="" textlink="">
      <xdr:nvSpPr>
        <xdr:cNvPr id="142" name="テキスト ボックス 141"/>
        <xdr:cNvSpPr txBox="1"/>
      </xdr:nvSpPr>
      <xdr:spPr>
        <a:xfrm>
          <a:off x="2640965" y="9852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157480</xdr:rowOff>
    </xdr:from>
    <xdr:to xmlns:xdr="http://schemas.openxmlformats.org/drawingml/2006/spreadsheetDrawing">
      <xdr:col>10</xdr:col>
      <xdr:colOff>165100</xdr:colOff>
      <xdr:row>57</xdr:row>
      <xdr:rowOff>87630</xdr:rowOff>
    </xdr:to>
    <xdr:sp macro="" textlink="">
      <xdr:nvSpPr>
        <xdr:cNvPr id="143" name="楕円 142"/>
        <xdr:cNvSpPr/>
      </xdr:nvSpPr>
      <xdr:spPr>
        <a:xfrm>
          <a:off x="1968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78740</xdr:rowOff>
    </xdr:from>
    <xdr:ext cx="534035" cy="259080"/>
    <xdr:sp macro="" textlink="">
      <xdr:nvSpPr>
        <xdr:cNvPr id="144" name="テキスト ボックス 143"/>
        <xdr:cNvSpPr txBox="1"/>
      </xdr:nvSpPr>
      <xdr:spPr>
        <a:xfrm>
          <a:off x="1751965" y="985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14605</xdr:rowOff>
    </xdr:from>
    <xdr:to xmlns:xdr="http://schemas.openxmlformats.org/drawingml/2006/spreadsheetDrawing">
      <xdr:col>6</xdr:col>
      <xdr:colOff>38100</xdr:colOff>
      <xdr:row>57</xdr:row>
      <xdr:rowOff>116205</xdr:rowOff>
    </xdr:to>
    <xdr:sp macro="" textlink="">
      <xdr:nvSpPr>
        <xdr:cNvPr id="145" name="楕円 144"/>
        <xdr:cNvSpPr/>
      </xdr:nvSpPr>
      <xdr:spPr>
        <a:xfrm>
          <a:off x="1079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107315</xdr:rowOff>
    </xdr:from>
    <xdr:ext cx="534035" cy="259080"/>
    <xdr:sp macro="" textlink="">
      <xdr:nvSpPr>
        <xdr:cNvPr id="146" name="テキスト ボックス 145"/>
        <xdr:cNvSpPr txBox="1"/>
      </xdr:nvSpPr>
      <xdr:spPr>
        <a:xfrm>
          <a:off x="862965" y="9879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8" name="テキスト ボックス 157"/>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0" name="テキスト ボックス 159"/>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2" name="テキスト ボックス 161"/>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4" name="テキスト ボックス 163"/>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6" name="テキスト ボックス 165"/>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66040</xdr:rowOff>
    </xdr:from>
    <xdr:to xmlns:xdr="http://schemas.openxmlformats.org/drawingml/2006/spreadsheetDrawing">
      <xdr:col>24</xdr:col>
      <xdr:colOff>62865</xdr:colOff>
      <xdr:row>78</xdr:row>
      <xdr:rowOff>126365</xdr:rowOff>
    </xdr:to>
    <xdr:cxnSp macro="">
      <xdr:nvCxnSpPr>
        <xdr:cNvPr id="168" name="直線コネクタ 167"/>
        <xdr:cNvCxnSpPr/>
      </xdr:nvCxnSpPr>
      <xdr:spPr>
        <a:xfrm flipV="1">
          <a:off x="4633595" y="12410440"/>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130175</xdr:rowOff>
    </xdr:from>
    <xdr:ext cx="378460" cy="259080"/>
    <xdr:sp macro="" textlink="">
      <xdr:nvSpPr>
        <xdr:cNvPr id="169" name="維持補修費最小値テキスト"/>
        <xdr:cNvSpPr txBox="1"/>
      </xdr:nvSpPr>
      <xdr:spPr>
        <a:xfrm>
          <a:off x="4686300" y="13503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170" name="直線コネクタ 169"/>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12700</xdr:rowOff>
    </xdr:from>
    <xdr:ext cx="534670" cy="259080"/>
    <xdr:sp macro="" textlink="">
      <xdr:nvSpPr>
        <xdr:cNvPr id="171" name="維持補修費最大値テキスト"/>
        <xdr:cNvSpPr txBox="1"/>
      </xdr:nvSpPr>
      <xdr:spPr>
        <a:xfrm>
          <a:off x="4686300" y="1218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66040</xdr:rowOff>
    </xdr:from>
    <xdr:to xmlns:xdr="http://schemas.openxmlformats.org/drawingml/2006/spreadsheetDrawing">
      <xdr:col>24</xdr:col>
      <xdr:colOff>152400</xdr:colOff>
      <xdr:row>72</xdr:row>
      <xdr:rowOff>66040</xdr:rowOff>
    </xdr:to>
    <xdr:cxnSp macro="">
      <xdr:nvCxnSpPr>
        <xdr:cNvPr id="172" name="直線コネクタ 171"/>
        <xdr:cNvCxnSpPr/>
      </xdr:nvCxnSpPr>
      <xdr:spPr>
        <a:xfrm>
          <a:off x="4546600" y="1241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74930</xdr:rowOff>
    </xdr:from>
    <xdr:to xmlns:xdr="http://schemas.openxmlformats.org/drawingml/2006/spreadsheetDrawing">
      <xdr:col>24</xdr:col>
      <xdr:colOff>63500</xdr:colOff>
      <xdr:row>78</xdr:row>
      <xdr:rowOff>86995</xdr:rowOff>
    </xdr:to>
    <xdr:cxnSp macro="">
      <xdr:nvCxnSpPr>
        <xdr:cNvPr id="173" name="直線コネクタ 172"/>
        <xdr:cNvCxnSpPr/>
      </xdr:nvCxnSpPr>
      <xdr:spPr>
        <a:xfrm flipV="1">
          <a:off x="3797300" y="134480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88265</xdr:rowOff>
    </xdr:from>
    <xdr:ext cx="469900" cy="258445"/>
    <xdr:sp macro="" textlink="">
      <xdr:nvSpPr>
        <xdr:cNvPr id="174" name="維持補修費平均値テキスト"/>
        <xdr:cNvSpPr txBox="1"/>
      </xdr:nvSpPr>
      <xdr:spPr>
        <a:xfrm>
          <a:off x="4686300" y="131184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65405</xdr:rowOff>
    </xdr:from>
    <xdr:to xmlns:xdr="http://schemas.openxmlformats.org/drawingml/2006/spreadsheetDrawing">
      <xdr:col>24</xdr:col>
      <xdr:colOff>114300</xdr:colOff>
      <xdr:row>77</xdr:row>
      <xdr:rowOff>167005</xdr:rowOff>
    </xdr:to>
    <xdr:sp macro="" textlink="">
      <xdr:nvSpPr>
        <xdr:cNvPr id="175" name="フローチャート: 判断 174"/>
        <xdr:cNvSpPr/>
      </xdr:nvSpPr>
      <xdr:spPr>
        <a:xfrm>
          <a:off x="45847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86995</xdr:rowOff>
    </xdr:from>
    <xdr:to xmlns:xdr="http://schemas.openxmlformats.org/drawingml/2006/spreadsheetDrawing">
      <xdr:col>19</xdr:col>
      <xdr:colOff>177800</xdr:colOff>
      <xdr:row>78</xdr:row>
      <xdr:rowOff>95250</xdr:rowOff>
    </xdr:to>
    <xdr:cxnSp macro="">
      <xdr:nvCxnSpPr>
        <xdr:cNvPr id="176" name="直線コネクタ 175"/>
        <xdr:cNvCxnSpPr/>
      </xdr:nvCxnSpPr>
      <xdr:spPr>
        <a:xfrm flipV="1">
          <a:off x="2908300" y="134600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68580</xdr:rowOff>
    </xdr:from>
    <xdr:to xmlns:xdr="http://schemas.openxmlformats.org/drawingml/2006/spreadsheetDrawing">
      <xdr:col>20</xdr:col>
      <xdr:colOff>38100</xdr:colOff>
      <xdr:row>77</xdr:row>
      <xdr:rowOff>170180</xdr:rowOff>
    </xdr:to>
    <xdr:sp macro="" textlink="">
      <xdr:nvSpPr>
        <xdr:cNvPr id="177" name="フローチャート: 判断 176"/>
        <xdr:cNvSpPr/>
      </xdr:nvSpPr>
      <xdr:spPr>
        <a:xfrm>
          <a:off x="3746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15240</xdr:rowOff>
    </xdr:from>
    <xdr:ext cx="469265" cy="259080"/>
    <xdr:sp macro="" textlink="">
      <xdr:nvSpPr>
        <xdr:cNvPr id="178" name="テキスト ボックス 177"/>
        <xdr:cNvSpPr txBox="1"/>
      </xdr:nvSpPr>
      <xdr:spPr>
        <a:xfrm>
          <a:off x="3562350" y="13045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95250</xdr:rowOff>
    </xdr:from>
    <xdr:to xmlns:xdr="http://schemas.openxmlformats.org/drawingml/2006/spreadsheetDrawing">
      <xdr:col>15</xdr:col>
      <xdr:colOff>50800</xdr:colOff>
      <xdr:row>78</xdr:row>
      <xdr:rowOff>112395</xdr:rowOff>
    </xdr:to>
    <xdr:cxnSp macro="">
      <xdr:nvCxnSpPr>
        <xdr:cNvPr id="179" name="直線コネクタ 178"/>
        <xdr:cNvCxnSpPr/>
      </xdr:nvCxnSpPr>
      <xdr:spPr>
        <a:xfrm flipV="1">
          <a:off x="2019300" y="134683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73660</xdr:rowOff>
    </xdr:from>
    <xdr:to xmlns:xdr="http://schemas.openxmlformats.org/drawingml/2006/spreadsheetDrawing">
      <xdr:col>15</xdr:col>
      <xdr:colOff>101600</xdr:colOff>
      <xdr:row>78</xdr:row>
      <xdr:rowOff>3810</xdr:rowOff>
    </xdr:to>
    <xdr:sp macro="" textlink="">
      <xdr:nvSpPr>
        <xdr:cNvPr id="180" name="フローチャート: 判断 179"/>
        <xdr:cNvSpPr/>
      </xdr:nvSpPr>
      <xdr:spPr>
        <a:xfrm>
          <a:off x="2857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20320</xdr:rowOff>
    </xdr:from>
    <xdr:ext cx="469265" cy="258445"/>
    <xdr:sp macro="" textlink="">
      <xdr:nvSpPr>
        <xdr:cNvPr id="181" name="テキスト ボックス 180"/>
        <xdr:cNvSpPr txBox="1"/>
      </xdr:nvSpPr>
      <xdr:spPr>
        <a:xfrm>
          <a:off x="2673350" y="13050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93980</xdr:rowOff>
    </xdr:from>
    <xdr:to xmlns:xdr="http://schemas.openxmlformats.org/drawingml/2006/spreadsheetDrawing">
      <xdr:col>10</xdr:col>
      <xdr:colOff>114300</xdr:colOff>
      <xdr:row>78</xdr:row>
      <xdr:rowOff>112395</xdr:rowOff>
    </xdr:to>
    <xdr:cxnSp macro="">
      <xdr:nvCxnSpPr>
        <xdr:cNvPr id="182" name="直線コネクタ 181"/>
        <xdr:cNvCxnSpPr/>
      </xdr:nvCxnSpPr>
      <xdr:spPr>
        <a:xfrm>
          <a:off x="1130300" y="134670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74930</xdr:rowOff>
    </xdr:from>
    <xdr:to xmlns:xdr="http://schemas.openxmlformats.org/drawingml/2006/spreadsheetDrawing">
      <xdr:col>10</xdr:col>
      <xdr:colOff>165100</xdr:colOff>
      <xdr:row>78</xdr:row>
      <xdr:rowOff>5080</xdr:rowOff>
    </xdr:to>
    <xdr:sp macro="" textlink="">
      <xdr:nvSpPr>
        <xdr:cNvPr id="183" name="フローチャート: 判断 182"/>
        <xdr:cNvSpPr/>
      </xdr:nvSpPr>
      <xdr:spPr>
        <a:xfrm>
          <a:off x="1968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21590</xdr:rowOff>
    </xdr:from>
    <xdr:ext cx="469265" cy="259080"/>
    <xdr:sp macro="" textlink="">
      <xdr:nvSpPr>
        <xdr:cNvPr id="184" name="テキスト ボックス 183"/>
        <xdr:cNvSpPr txBox="1"/>
      </xdr:nvSpPr>
      <xdr:spPr>
        <a:xfrm>
          <a:off x="1784350" y="1305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95250</xdr:rowOff>
    </xdr:from>
    <xdr:to xmlns:xdr="http://schemas.openxmlformats.org/drawingml/2006/spreadsheetDrawing">
      <xdr:col>6</xdr:col>
      <xdr:colOff>38100</xdr:colOff>
      <xdr:row>78</xdr:row>
      <xdr:rowOff>25400</xdr:rowOff>
    </xdr:to>
    <xdr:sp macro="" textlink="">
      <xdr:nvSpPr>
        <xdr:cNvPr id="185" name="フローチャート: 判断 184"/>
        <xdr:cNvSpPr/>
      </xdr:nvSpPr>
      <xdr:spPr>
        <a:xfrm>
          <a:off x="1079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41910</xdr:rowOff>
    </xdr:from>
    <xdr:ext cx="469265" cy="258445"/>
    <xdr:sp macro="" textlink="">
      <xdr:nvSpPr>
        <xdr:cNvPr id="186" name="テキスト ボックス 185"/>
        <xdr:cNvSpPr txBox="1"/>
      </xdr:nvSpPr>
      <xdr:spPr>
        <a:xfrm>
          <a:off x="895350" y="13072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23495</xdr:rowOff>
    </xdr:from>
    <xdr:to xmlns:xdr="http://schemas.openxmlformats.org/drawingml/2006/spreadsheetDrawing">
      <xdr:col>24</xdr:col>
      <xdr:colOff>114300</xdr:colOff>
      <xdr:row>78</xdr:row>
      <xdr:rowOff>125095</xdr:rowOff>
    </xdr:to>
    <xdr:sp macro="" textlink="">
      <xdr:nvSpPr>
        <xdr:cNvPr id="192" name="楕円 191"/>
        <xdr:cNvSpPr/>
      </xdr:nvSpPr>
      <xdr:spPr>
        <a:xfrm>
          <a:off x="45847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109855</xdr:rowOff>
    </xdr:from>
    <xdr:ext cx="469900" cy="258445"/>
    <xdr:sp macro="" textlink="">
      <xdr:nvSpPr>
        <xdr:cNvPr id="193" name="維持補修費該当値テキスト"/>
        <xdr:cNvSpPr txBox="1"/>
      </xdr:nvSpPr>
      <xdr:spPr>
        <a:xfrm>
          <a:off x="4686300" y="13311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36195</xdr:rowOff>
    </xdr:from>
    <xdr:to xmlns:xdr="http://schemas.openxmlformats.org/drawingml/2006/spreadsheetDrawing">
      <xdr:col>20</xdr:col>
      <xdr:colOff>38100</xdr:colOff>
      <xdr:row>78</xdr:row>
      <xdr:rowOff>137795</xdr:rowOff>
    </xdr:to>
    <xdr:sp macro="" textlink="">
      <xdr:nvSpPr>
        <xdr:cNvPr id="194" name="楕円 193"/>
        <xdr:cNvSpPr/>
      </xdr:nvSpPr>
      <xdr:spPr>
        <a:xfrm>
          <a:off x="3746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128905</xdr:rowOff>
    </xdr:from>
    <xdr:ext cx="469265" cy="259080"/>
    <xdr:sp macro="" textlink="">
      <xdr:nvSpPr>
        <xdr:cNvPr id="195" name="テキスト ボックス 194"/>
        <xdr:cNvSpPr txBox="1"/>
      </xdr:nvSpPr>
      <xdr:spPr>
        <a:xfrm>
          <a:off x="3562350" y="13502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44450</xdr:rowOff>
    </xdr:from>
    <xdr:to xmlns:xdr="http://schemas.openxmlformats.org/drawingml/2006/spreadsheetDrawing">
      <xdr:col>15</xdr:col>
      <xdr:colOff>101600</xdr:colOff>
      <xdr:row>78</xdr:row>
      <xdr:rowOff>146050</xdr:rowOff>
    </xdr:to>
    <xdr:sp macro="" textlink="">
      <xdr:nvSpPr>
        <xdr:cNvPr id="196" name="楕円 195"/>
        <xdr:cNvSpPr/>
      </xdr:nvSpPr>
      <xdr:spPr>
        <a:xfrm>
          <a:off x="2857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137160</xdr:rowOff>
    </xdr:from>
    <xdr:ext cx="378460" cy="259080"/>
    <xdr:sp macro="" textlink="">
      <xdr:nvSpPr>
        <xdr:cNvPr id="197" name="テキスト ボックス 196"/>
        <xdr:cNvSpPr txBox="1"/>
      </xdr:nvSpPr>
      <xdr:spPr>
        <a:xfrm>
          <a:off x="2719070" y="13510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61595</xdr:rowOff>
    </xdr:from>
    <xdr:to xmlns:xdr="http://schemas.openxmlformats.org/drawingml/2006/spreadsheetDrawing">
      <xdr:col>10</xdr:col>
      <xdr:colOff>165100</xdr:colOff>
      <xdr:row>78</xdr:row>
      <xdr:rowOff>163195</xdr:rowOff>
    </xdr:to>
    <xdr:sp macro="" textlink="">
      <xdr:nvSpPr>
        <xdr:cNvPr id="198" name="楕円 197"/>
        <xdr:cNvSpPr/>
      </xdr:nvSpPr>
      <xdr:spPr>
        <a:xfrm>
          <a:off x="1968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154940</xdr:rowOff>
    </xdr:from>
    <xdr:ext cx="378460" cy="258445"/>
    <xdr:sp macro="" textlink="">
      <xdr:nvSpPr>
        <xdr:cNvPr id="199" name="テキスト ボックス 198"/>
        <xdr:cNvSpPr txBox="1"/>
      </xdr:nvSpPr>
      <xdr:spPr>
        <a:xfrm>
          <a:off x="1830070" y="135280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43180</xdr:rowOff>
    </xdr:from>
    <xdr:to xmlns:xdr="http://schemas.openxmlformats.org/drawingml/2006/spreadsheetDrawing">
      <xdr:col>6</xdr:col>
      <xdr:colOff>38100</xdr:colOff>
      <xdr:row>78</xdr:row>
      <xdr:rowOff>144780</xdr:rowOff>
    </xdr:to>
    <xdr:sp macro="" textlink="">
      <xdr:nvSpPr>
        <xdr:cNvPr id="200" name="楕円 199"/>
        <xdr:cNvSpPr/>
      </xdr:nvSpPr>
      <xdr:spPr>
        <a:xfrm>
          <a:off x="1079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135890</xdr:rowOff>
    </xdr:from>
    <xdr:ext cx="469265" cy="259080"/>
    <xdr:sp macro="" textlink="">
      <xdr:nvSpPr>
        <xdr:cNvPr id="201" name="テキスト ボックス 200"/>
        <xdr:cNvSpPr txBox="1"/>
      </xdr:nvSpPr>
      <xdr:spPr>
        <a:xfrm>
          <a:off x="895350" y="13508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0" name="テキスト ボックス 20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2" name="テキスト ボックス 211"/>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160020</xdr:rowOff>
    </xdr:from>
    <xdr:to xmlns:xdr="http://schemas.openxmlformats.org/drawingml/2006/spreadsheetDrawing">
      <xdr:col>24</xdr:col>
      <xdr:colOff>62865</xdr:colOff>
      <xdr:row>99</xdr:row>
      <xdr:rowOff>106680</xdr:rowOff>
    </xdr:to>
    <xdr:cxnSp macro="">
      <xdr:nvCxnSpPr>
        <xdr:cNvPr id="226" name="直線コネクタ 225"/>
        <xdr:cNvCxnSpPr/>
      </xdr:nvCxnSpPr>
      <xdr:spPr>
        <a:xfrm flipV="1">
          <a:off x="4633595" y="1559052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110490</xdr:rowOff>
    </xdr:from>
    <xdr:ext cx="534670" cy="258445"/>
    <xdr:sp macro="" textlink="">
      <xdr:nvSpPr>
        <xdr:cNvPr id="227" name="扶助費最小値テキスト"/>
        <xdr:cNvSpPr txBox="1"/>
      </xdr:nvSpPr>
      <xdr:spPr>
        <a:xfrm>
          <a:off x="4686300" y="17084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228" name="直線コネクタ 227"/>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106680</xdr:rowOff>
    </xdr:from>
    <xdr:ext cx="598805" cy="259080"/>
    <xdr:sp macro="" textlink="">
      <xdr:nvSpPr>
        <xdr:cNvPr id="229" name="扶助費最大値テキスト"/>
        <xdr:cNvSpPr txBox="1"/>
      </xdr:nvSpPr>
      <xdr:spPr>
        <a:xfrm>
          <a:off x="4686300" y="15365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160020</xdr:rowOff>
    </xdr:from>
    <xdr:to xmlns:xdr="http://schemas.openxmlformats.org/drawingml/2006/spreadsheetDrawing">
      <xdr:col>24</xdr:col>
      <xdr:colOff>152400</xdr:colOff>
      <xdr:row>90</xdr:row>
      <xdr:rowOff>160020</xdr:rowOff>
    </xdr:to>
    <xdr:cxnSp macro="">
      <xdr:nvCxnSpPr>
        <xdr:cNvPr id="230" name="直線コネクタ 229"/>
        <xdr:cNvCxnSpPr/>
      </xdr:nvCxnSpPr>
      <xdr:spPr>
        <a:xfrm>
          <a:off x="4546600" y="1559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83820</xdr:rowOff>
    </xdr:from>
    <xdr:to xmlns:xdr="http://schemas.openxmlformats.org/drawingml/2006/spreadsheetDrawing">
      <xdr:col>24</xdr:col>
      <xdr:colOff>63500</xdr:colOff>
      <xdr:row>98</xdr:row>
      <xdr:rowOff>8255</xdr:rowOff>
    </xdr:to>
    <xdr:cxnSp macro="">
      <xdr:nvCxnSpPr>
        <xdr:cNvPr id="231" name="直線コネクタ 230"/>
        <xdr:cNvCxnSpPr/>
      </xdr:nvCxnSpPr>
      <xdr:spPr>
        <a:xfrm flipV="1">
          <a:off x="3797300" y="1671447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55880</xdr:rowOff>
    </xdr:from>
    <xdr:ext cx="534670" cy="259080"/>
    <xdr:sp macro="" textlink="">
      <xdr:nvSpPr>
        <xdr:cNvPr id="232" name="扶助費平均値テキスト"/>
        <xdr:cNvSpPr txBox="1"/>
      </xdr:nvSpPr>
      <xdr:spPr>
        <a:xfrm>
          <a:off x="4686300" y="1634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33020</xdr:rowOff>
    </xdr:from>
    <xdr:to xmlns:xdr="http://schemas.openxmlformats.org/drawingml/2006/spreadsheetDrawing">
      <xdr:col>24</xdr:col>
      <xdr:colOff>114300</xdr:colOff>
      <xdr:row>96</xdr:row>
      <xdr:rowOff>134620</xdr:rowOff>
    </xdr:to>
    <xdr:sp macro="" textlink="">
      <xdr:nvSpPr>
        <xdr:cNvPr id="233" name="フローチャート: 判断 232"/>
        <xdr:cNvSpPr/>
      </xdr:nvSpPr>
      <xdr:spPr>
        <a:xfrm>
          <a:off x="4584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46355</xdr:rowOff>
    </xdr:from>
    <xdr:to xmlns:xdr="http://schemas.openxmlformats.org/drawingml/2006/spreadsheetDrawing">
      <xdr:col>19</xdr:col>
      <xdr:colOff>177800</xdr:colOff>
      <xdr:row>98</xdr:row>
      <xdr:rowOff>8255</xdr:rowOff>
    </xdr:to>
    <xdr:cxnSp macro="">
      <xdr:nvCxnSpPr>
        <xdr:cNvPr id="234" name="直線コネクタ 233"/>
        <xdr:cNvCxnSpPr/>
      </xdr:nvCxnSpPr>
      <xdr:spPr>
        <a:xfrm>
          <a:off x="2908300" y="1667700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143510</xdr:rowOff>
    </xdr:from>
    <xdr:to xmlns:xdr="http://schemas.openxmlformats.org/drawingml/2006/spreadsheetDrawing">
      <xdr:col>20</xdr:col>
      <xdr:colOff>38100</xdr:colOff>
      <xdr:row>97</xdr:row>
      <xdr:rowOff>73660</xdr:rowOff>
    </xdr:to>
    <xdr:sp macro="" textlink="">
      <xdr:nvSpPr>
        <xdr:cNvPr id="235" name="フローチャート: 判断 234"/>
        <xdr:cNvSpPr/>
      </xdr:nvSpPr>
      <xdr:spPr>
        <a:xfrm>
          <a:off x="3746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90170</xdr:rowOff>
    </xdr:from>
    <xdr:ext cx="534035" cy="259080"/>
    <xdr:sp macro="" textlink="">
      <xdr:nvSpPr>
        <xdr:cNvPr id="236" name="テキスト ボックス 235"/>
        <xdr:cNvSpPr txBox="1"/>
      </xdr:nvSpPr>
      <xdr:spPr>
        <a:xfrm>
          <a:off x="3529965" y="16377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46355</xdr:rowOff>
    </xdr:from>
    <xdr:to xmlns:xdr="http://schemas.openxmlformats.org/drawingml/2006/spreadsheetDrawing">
      <xdr:col>15</xdr:col>
      <xdr:colOff>50800</xdr:colOff>
      <xdr:row>99</xdr:row>
      <xdr:rowOff>22225</xdr:rowOff>
    </xdr:to>
    <xdr:cxnSp macro="">
      <xdr:nvCxnSpPr>
        <xdr:cNvPr id="237" name="直線コネクタ 236"/>
        <xdr:cNvCxnSpPr/>
      </xdr:nvCxnSpPr>
      <xdr:spPr>
        <a:xfrm flipV="1">
          <a:off x="2019300" y="1667700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160655</xdr:rowOff>
    </xdr:from>
    <xdr:to xmlns:xdr="http://schemas.openxmlformats.org/drawingml/2006/spreadsheetDrawing">
      <xdr:col>15</xdr:col>
      <xdr:colOff>101600</xdr:colOff>
      <xdr:row>96</xdr:row>
      <xdr:rowOff>90805</xdr:rowOff>
    </xdr:to>
    <xdr:sp macro="" textlink="">
      <xdr:nvSpPr>
        <xdr:cNvPr id="238" name="フローチャート: 判断 237"/>
        <xdr:cNvSpPr/>
      </xdr:nvSpPr>
      <xdr:spPr>
        <a:xfrm>
          <a:off x="2857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107315</xdr:rowOff>
    </xdr:from>
    <xdr:ext cx="598170" cy="259080"/>
    <xdr:sp macro="" textlink="">
      <xdr:nvSpPr>
        <xdr:cNvPr id="239" name="テキスト ボックス 238"/>
        <xdr:cNvSpPr txBox="1"/>
      </xdr:nvSpPr>
      <xdr:spPr>
        <a:xfrm>
          <a:off x="2608580" y="16223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22225</xdr:rowOff>
    </xdr:from>
    <xdr:to xmlns:xdr="http://schemas.openxmlformats.org/drawingml/2006/spreadsheetDrawing">
      <xdr:col>10</xdr:col>
      <xdr:colOff>114300</xdr:colOff>
      <xdr:row>99</xdr:row>
      <xdr:rowOff>68580</xdr:rowOff>
    </xdr:to>
    <xdr:cxnSp macro="">
      <xdr:nvCxnSpPr>
        <xdr:cNvPr id="240" name="直線コネクタ 239"/>
        <xdr:cNvCxnSpPr/>
      </xdr:nvCxnSpPr>
      <xdr:spPr>
        <a:xfrm flipV="1">
          <a:off x="1130300" y="169957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134620</xdr:rowOff>
    </xdr:from>
    <xdr:to xmlns:xdr="http://schemas.openxmlformats.org/drawingml/2006/spreadsheetDrawing">
      <xdr:col>10</xdr:col>
      <xdr:colOff>165100</xdr:colOff>
      <xdr:row>98</xdr:row>
      <xdr:rowOff>64770</xdr:rowOff>
    </xdr:to>
    <xdr:sp macro="" textlink="">
      <xdr:nvSpPr>
        <xdr:cNvPr id="241" name="フローチャート: 判断 240"/>
        <xdr:cNvSpPr/>
      </xdr:nvSpPr>
      <xdr:spPr>
        <a:xfrm>
          <a:off x="1968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81280</xdr:rowOff>
    </xdr:from>
    <xdr:ext cx="534035" cy="259080"/>
    <xdr:sp macro="" textlink="">
      <xdr:nvSpPr>
        <xdr:cNvPr id="242" name="テキスト ボックス 241"/>
        <xdr:cNvSpPr txBox="1"/>
      </xdr:nvSpPr>
      <xdr:spPr>
        <a:xfrm>
          <a:off x="1751965" y="16540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18415</xdr:rowOff>
    </xdr:from>
    <xdr:to xmlns:xdr="http://schemas.openxmlformats.org/drawingml/2006/spreadsheetDrawing">
      <xdr:col>6</xdr:col>
      <xdr:colOff>38100</xdr:colOff>
      <xdr:row>98</xdr:row>
      <xdr:rowOff>120650</xdr:rowOff>
    </xdr:to>
    <xdr:sp macro="" textlink="">
      <xdr:nvSpPr>
        <xdr:cNvPr id="243" name="フローチャート: 判断 242"/>
        <xdr:cNvSpPr/>
      </xdr:nvSpPr>
      <xdr:spPr>
        <a:xfrm>
          <a:off x="1079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136525</xdr:rowOff>
    </xdr:from>
    <xdr:ext cx="534035" cy="258445"/>
    <xdr:sp macro="" textlink="">
      <xdr:nvSpPr>
        <xdr:cNvPr id="244" name="テキスト ボックス 243"/>
        <xdr:cNvSpPr txBox="1"/>
      </xdr:nvSpPr>
      <xdr:spPr>
        <a:xfrm>
          <a:off x="862965" y="16595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33020</xdr:rowOff>
    </xdr:from>
    <xdr:to xmlns:xdr="http://schemas.openxmlformats.org/drawingml/2006/spreadsheetDrawing">
      <xdr:col>24</xdr:col>
      <xdr:colOff>114300</xdr:colOff>
      <xdr:row>97</xdr:row>
      <xdr:rowOff>134620</xdr:rowOff>
    </xdr:to>
    <xdr:sp macro="" textlink="">
      <xdr:nvSpPr>
        <xdr:cNvPr id="250" name="楕円 249"/>
        <xdr:cNvSpPr/>
      </xdr:nvSpPr>
      <xdr:spPr>
        <a:xfrm>
          <a:off x="45847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11430</xdr:rowOff>
    </xdr:from>
    <xdr:ext cx="534670" cy="259080"/>
    <xdr:sp macro="" textlink="">
      <xdr:nvSpPr>
        <xdr:cNvPr id="251" name="扶助費該当値テキスト"/>
        <xdr:cNvSpPr txBox="1"/>
      </xdr:nvSpPr>
      <xdr:spPr>
        <a:xfrm>
          <a:off x="4686300" y="16642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128905</xdr:rowOff>
    </xdr:from>
    <xdr:to xmlns:xdr="http://schemas.openxmlformats.org/drawingml/2006/spreadsheetDrawing">
      <xdr:col>20</xdr:col>
      <xdr:colOff>38100</xdr:colOff>
      <xdr:row>98</xdr:row>
      <xdr:rowOff>59055</xdr:rowOff>
    </xdr:to>
    <xdr:sp macro="" textlink="">
      <xdr:nvSpPr>
        <xdr:cNvPr id="252" name="楕円 251"/>
        <xdr:cNvSpPr/>
      </xdr:nvSpPr>
      <xdr:spPr>
        <a:xfrm>
          <a:off x="3746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50165</xdr:rowOff>
    </xdr:from>
    <xdr:ext cx="534035" cy="259080"/>
    <xdr:sp macro="" textlink="">
      <xdr:nvSpPr>
        <xdr:cNvPr id="253" name="テキスト ボックス 252"/>
        <xdr:cNvSpPr txBox="1"/>
      </xdr:nvSpPr>
      <xdr:spPr>
        <a:xfrm>
          <a:off x="3529965" y="16852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167005</xdr:rowOff>
    </xdr:from>
    <xdr:to xmlns:xdr="http://schemas.openxmlformats.org/drawingml/2006/spreadsheetDrawing">
      <xdr:col>15</xdr:col>
      <xdr:colOff>101600</xdr:colOff>
      <xdr:row>97</xdr:row>
      <xdr:rowOff>97790</xdr:rowOff>
    </xdr:to>
    <xdr:sp macro="" textlink="">
      <xdr:nvSpPr>
        <xdr:cNvPr id="254" name="楕円 253"/>
        <xdr:cNvSpPr/>
      </xdr:nvSpPr>
      <xdr:spPr>
        <a:xfrm>
          <a:off x="2857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88265</xdr:rowOff>
    </xdr:from>
    <xdr:ext cx="534035" cy="258445"/>
    <xdr:sp macro="" textlink="">
      <xdr:nvSpPr>
        <xdr:cNvPr id="255" name="テキスト ボックス 254"/>
        <xdr:cNvSpPr txBox="1"/>
      </xdr:nvSpPr>
      <xdr:spPr>
        <a:xfrm>
          <a:off x="2640965" y="16718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143510</xdr:rowOff>
    </xdr:from>
    <xdr:to xmlns:xdr="http://schemas.openxmlformats.org/drawingml/2006/spreadsheetDrawing">
      <xdr:col>10</xdr:col>
      <xdr:colOff>165100</xdr:colOff>
      <xdr:row>99</xdr:row>
      <xdr:rowOff>73025</xdr:rowOff>
    </xdr:to>
    <xdr:sp macro="" textlink="">
      <xdr:nvSpPr>
        <xdr:cNvPr id="256" name="楕円 255"/>
        <xdr:cNvSpPr/>
      </xdr:nvSpPr>
      <xdr:spPr>
        <a:xfrm>
          <a:off x="1968500" y="16945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64135</xdr:rowOff>
    </xdr:from>
    <xdr:ext cx="534035" cy="258445"/>
    <xdr:sp macro="" textlink="">
      <xdr:nvSpPr>
        <xdr:cNvPr id="257" name="テキスト ボックス 256"/>
        <xdr:cNvSpPr txBox="1"/>
      </xdr:nvSpPr>
      <xdr:spPr>
        <a:xfrm>
          <a:off x="1751965" y="17037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17780</xdr:rowOff>
    </xdr:from>
    <xdr:to xmlns:xdr="http://schemas.openxmlformats.org/drawingml/2006/spreadsheetDrawing">
      <xdr:col>6</xdr:col>
      <xdr:colOff>38100</xdr:colOff>
      <xdr:row>99</xdr:row>
      <xdr:rowOff>119380</xdr:rowOff>
    </xdr:to>
    <xdr:sp macro="" textlink="">
      <xdr:nvSpPr>
        <xdr:cNvPr id="258" name="楕円 257"/>
        <xdr:cNvSpPr/>
      </xdr:nvSpPr>
      <xdr:spPr>
        <a:xfrm>
          <a:off x="1079500" y="169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110490</xdr:rowOff>
    </xdr:from>
    <xdr:ext cx="534035" cy="258445"/>
    <xdr:sp macro="" textlink="">
      <xdr:nvSpPr>
        <xdr:cNvPr id="259" name="テキスト ボックス 258"/>
        <xdr:cNvSpPr txBox="1"/>
      </xdr:nvSpPr>
      <xdr:spPr>
        <a:xfrm>
          <a:off x="862965" y="17084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0" name="テキスト ボックス 269"/>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2" name="テキスト ボックス 271"/>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74" name="テキスト ボックス 273"/>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6" name="テキスト ボックス 275"/>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8" name="テキスト ボックス 277"/>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0" name="テキスト ボックス 279"/>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2" name="テキスト ボックス 281"/>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4" name="テキスト ボックス 283"/>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38735</xdr:rowOff>
    </xdr:from>
    <xdr:to xmlns:xdr="http://schemas.openxmlformats.org/drawingml/2006/spreadsheetDrawing">
      <xdr:col>54</xdr:col>
      <xdr:colOff>189865</xdr:colOff>
      <xdr:row>39</xdr:row>
      <xdr:rowOff>52070</xdr:rowOff>
    </xdr:to>
    <xdr:cxnSp macro="">
      <xdr:nvCxnSpPr>
        <xdr:cNvPr id="286" name="直線コネクタ 285"/>
        <xdr:cNvCxnSpPr/>
      </xdr:nvCxnSpPr>
      <xdr:spPr>
        <a:xfrm flipV="1">
          <a:off x="10475595" y="535368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55245</xdr:rowOff>
    </xdr:from>
    <xdr:ext cx="534670" cy="258445"/>
    <xdr:sp macro="" textlink="">
      <xdr:nvSpPr>
        <xdr:cNvPr id="287" name="補助費等最小値テキスト"/>
        <xdr:cNvSpPr txBox="1"/>
      </xdr:nvSpPr>
      <xdr:spPr>
        <a:xfrm>
          <a:off x="10528300" y="6741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52070</xdr:rowOff>
    </xdr:from>
    <xdr:to xmlns:xdr="http://schemas.openxmlformats.org/drawingml/2006/spreadsheetDrawing">
      <xdr:col>55</xdr:col>
      <xdr:colOff>88900</xdr:colOff>
      <xdr:row>39</xdr:row>
      <xdr:rowOff>52070</xdr:rowOff>
    </xdr:to>
    <xdr:cxnSp macro="">
      <xdr:nvCxnSpPr>
        <xdr:cNvPr id="288" name="直線コネクタ 287"/>
        <xdr:cNvCxnSpPr/>
      </xdr:nvCxnSpPr>
      <xdr:spPr>
        <a:xfrm>
          <a:off x="10388600" y="673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156845</xdr:rowOff>
    </xdr:from>
    <xdr:ext cx="598805" cy="258445"/>
    <xdr:sp macro="" textlink="">
      <xdr:nvSpPr>
        <xdr:cNvPr id="289" name="補助費等最大値テキスト"/>
        <xdr:cNvSpPr txBox="1"/>
      </xdr:nvSpPr>
      <xdr:spPr>
        <a:xfrm>
          <a:off x="10528300" y="5128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38735</xdr:rowOff>
    </xdr:from>
    <xdr:to xmlns:xdr="http://schemas.openxmlformats.org/drawingml/2006/spreadsheetDrawing">
      <xdr:col>55</xdr:col>
      <xdr:colOff>88900</xdr:colOff>
      <xdr:row>31</xdr:row>
      <xdr:rowOff>38735</xdr:rowOff>
    </xdr:to>
    <xdr:cxnSp macro="">
      <xdr:nvCxnSpPr>
        <xdr:cNvPr id="290" name="直線コネクタ 289"/>
        <xdr:cNvCxnSpPr/>
      </xdr:nvCxnSpPr>
      <xdr:spPr>
        <a:xfrm>
          <a:off x="10388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88900</xdr:rowOff>
    </xdr:from>
    <xdr:to xmlns:xdr="http://schemas.openxmlformats.org/drawingml/2006/spreadsheetDrawing">
      <xdr:col>55</xdr:col>
      <xdr:colOff>0</xdr:colOff>
      <xdr:row>38</xdr:row>
      <xdr:rowOff>89535</xdr:rowOff>
    </xdr:to>
    <xdr:cxnSp macro="">
      <xdr:nvCxnSpPr>
        <xdr:cNvPr id="291" name="直線コネクタ 290"/>
        <xdr:cNvCxnSpPr/>
      </xdr:nvCxnSpPr>
      <xdr:spPr>
        <a:xfrm>
          <a:off x="9639300" y="66040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104140</xdr:rowOff>
    </xdr:from>
    <xdr:ext cx="534670" cy="259080"/>
    <xdr:sp macro="" textlink="">
      <xdr:nvSpPr>
        <xdr:cNvPr id="292" name="補助費等平均値テキスト"/>
        <xdr:cNvSpPr txBox="1"/>
      </xdr:nvSpPr>
      <xdr:spPr>
        <a:xfrm>
          <a:off x="10528300" y="62763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81280</xdr:rowOff>
    </xdr:from>
    <xdr:to xmlns:xdr="http://schemas.openxmlformats.org/drawingml/2006/spreadsheetDrawing">
      <xdr:col>55</xdr:col>
      <xdr:colOff>50800</xdr:colOff>
      <xdr:row>38</xdr:row>
      <xdr:rowOff>11430</xdr:rowOff>
    </xdr:to>
    <xdr:sp macro="" textlink="">
      <xdr:nvSpPr>
        <xdr:cNvPr id="293" name="フローチャート: 判断 292"/>
        <xdr:cNvSpPr/>
      </xdr:nvSpPr>
      <xdr:spPr>
        <a:xfrm>
          <a:off x="10426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88900</xdr:rowOff>
    </xdr:from>
    <xdr:to xmlns:xdr="http://schemas.openxmlformats.org/drawingml/2006/spreadsheetDrawing">
      <xdr:col>50</xdr:col>
      <xdr:colOff>114300</xdr:colOff>
      <xdr:row>38</xdr:row>
      <xdr:rowOff>144145</xdr:rowOff>
    </xdr:to>
    <xdr:cxnSp macro="">
      <xdr:nvCxnSpPr>
        <xdr:cNvPr id="294" name="直線コネクタ 293"/>
        <xdr:cNvCxnSpPr/>
      </xdr:nvCxnSpPr>
      <xdr:spPr>
        <a:xfrm flipV="1">
          <a:off x="8750300" y="660400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81915</xdr:rowOff>
    </xdr:from>
    <xdr:to xmlns:xdr="http://schemas.openxmlformats.org/drawingml/2006/spreadsheetDrawing">
      <xdr:col>50</xdr:col>
      <xdr:colOff>165100</xdr:colOff>
      <xdr:row>38</xdr:row>
      <xdr:rowOff>12065</xdr:rowOff>
    </xdr:to>
    <xdr:sp macro="" textlink="">
      <xdr:nvSpPr>
        <xdr:cNvPr id="295" name="フローチャート: 判断 294"/>
        <xdr:cNvSpPr/>
      </xdr:nvSpPr>
      <xdr:spPr>
        <a:xfrm>
          <a:off x="95885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29210</xdr:rowOff>
    </xdr:from>
    <xdr:ext cx="534035" cy="258445"/>
    <xdr:sp macro="" textlink="">
      <xdr:nvSpPr>
        <xdr:cNvPr id="296" name="テキスト ボックス 295"/>
        <xdr:cNvSpPr txBox="1"/>
      </xdr:nvSpPr>
      <xdr:spPr>
        <a:xfrm>
          <a:off x="9371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88265</xdr:rowOff>
    </xdr:from>
    <xdr:to xmlns:xdr="http://schemas.openxmlformats.org/drawingml/2006/spreadsheetDrawing">
      <xdr:col>45</xdr:col>
      <xdr:colOff>177800</xdr:colOff>
      <xdr:row>38</xdr:row>
      <xdr:rowOff>144145</xdr:rowOff>
    </xdr:to>
    <xdr:cxnSp macro="">
      <xdr:nvCxnSpPr>
        <xdr:cNvPr id="297" name="直線コネクタ 296"/>
        <xdr:cNvCxnSpPr/>
      </xdr:nvCxnSpPr>
      <xdr:spPr>
        <a:xfrm>
          <a:off x="7861300" y="5574665"/>
          <a:ext cx="889000" cy="1084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124460</xdr:rowOff>
    </xdr:from>
    <xdr:to xmlns:xdr="http://schemas.openxmlformats.org/drawingml/2006/spreadsheetDrawing">
      <xdr:col>46</xdr:col>
      <xdr:colOff>38100</xdr:colOff>
      <xdr:row>38</xdr:row>
      <xdr:rowOff>54610</xdr:rowOff>
    </xdr:to>
    <xdr:sp macro="" textlink="">
      <xdr:nvSpPr>
        <xdr:cNvPr id="298" name="フローチャート: 判断 297"/>
        <xdr:cNvSpPr/>
      </xdr:nvSpPr>
      <xdr:spPr>
        <a:xfrm>
          <a:off x="869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71120</xdr:rowOff>
    </xdr:from>
    <xdr:ext cx="534035" cy="259080"/>
    <xdr:sp macro="" textlink="">
      <xdr:nvSpPr>
        <xdr:cNvPr id="299" name="テキスト ボックス 298"/>
        <xdr:cNvSpPr txBox="1"/>
      </xdr:nvSpPr>
      <xdr:spPr>
        <a:xfrm>
          <a:off x="8482965" y="6243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88265</xdr:rowOff>
    </xdr:from>
    <xdr:to xmlns:xdr="http://schemas.openxmlformats.org/drawingml/2006/spreadsheetDrawing">
      <xdr:col>41</xdr:col>
      <xdr:colOff>50800</xdr:colOff>
      <xdr:row>38</xdr:row>
      <xdr:rowOff>161290</xdr:rowOff>
    </xdr:to>
    <xdr:cxnSp macro="">
      <xdr:nvCxnSpPr>
        <xdr:cNvPr id="300" name="直線コネクタ 299"/>
        <xdr:cNvCxnSpPr/>
      </xdr:nvCxnSpPr>
      <xdr:spPr>
        <a:xfrm flipV="1">
          <a:off x="6972300" y="5574665"/>
          <a:ext cx="889000" cy="1101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66675</xdr:rowOff>
    </xdr:from>
    <xdr:to xmlns:xdr="http://schemas.openxmlformats.org/drawingml/2006/spreadsheetDrawing">
      <xdr:col>41</xdr:col>
      <xdr:colOff>101600</xdr:colOff>
      <xdr:row>31</xdr:row>
      <xdr:rowOff>168275</xdr:rowOff>
    </xdr:to>
    <xdr:sp macro="" textlink="">
      <xdr:nvSpPr>
        <xdr:cNvPr id="301" name="フローチャート: 判断 300"/>
        <xdr:cNvSpPr/>
      </xdr:nvSpPr>
      <xdr:spPr>
        <a:xfrm>
          <a:off x="7810500" y="5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13335</xdr:rowOff>
    </xdr:from>
    <xdr:ext cx="598170" cy="259080"/>
    <xdr:sp macro="" textlink="">
      <xdr:nvSpPr>
        <xdr:cNvPr id="302" name="テキスト ボックス 301"/>
        <xdr:cNvSpPr txBox="1"/>
      </xdr:nvSpPr>
      <xdr:spPr>
        <a:xfrm>
          <a:off x="7561580" y="5156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50800</xdr:rowOff>
    </xdr:from>
    <xdr:to xmlns:xdr="http://schemas.openxmlformats.org/drawingml/2006/spreadsheetDrawing">
      <xdr:col>36</xdr:col>
      <xdr:colOff>165100</xdr:colOff>
      <xdr:row>38</xdr:row>
      <xdr:rowOff>152400</xdr:rowOff>
    </xdr:to>
    <xdr:sp macro="" textlink="">
      <xdr:nvSpPr>
        <xdr:cNvPr id="303" name="フローチャート: 判断 302"/>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168910</xdr:rowOff>
    </xdr:from>
    <xdr:ext cx="534035" cy="258445"/>
    <xdr:sp macro="" textlink="">
      <xdr:nvSpPr>
        <xdr:cNvPr id="304" name="テキスト ボックス 303"/>
        <xdr:cNvSpPr txBox="1"/>
      </xdr:nvSpPr>
      <xdr:spPr>
        <a:xfrm>
          <a:off x="6704965" y="6341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38735</xdr:rowOff>
    </xdr:from>
    <xdr:to xmlns:xdr="http://schemas.openxmlformats.org/drawingml/2006/spreadsheetDrawing">
      <xdr:col>55</xdr:col>
      <xdr:colOff>50800</xdr:colOff>
      <xdr:row>38</xdr:row>
      <xdr:rowOff>140335</xdr:rowOff>
    </xdr:to>
    <xdr:sp macro="" textlink="">
      <xdr:nvSpPr>
        <xdr:cNvPr id="310" name="楕円 309"/>
        <xdr:cNvSpPr/>
      </xdr:nvSpPr>
      <xdr:spPr>
        <a:xfrm>
          <a:off x="10426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17780</xdr:rowOff>
    </xdr:from>
    <xdr:ext cx="534670" cy="258445"/>
    <xdr:sp macro="" textlink="">
      <xdr:nvSpPr>
        <xdr:cNvPr id="311" name="補助費等該当値テキスト"/>
        <xdr:cNvSpPr txBox="1"/>
      </xdr:nvSpPr>
      <xdr:spPr>
        <a:xfrm>
          <a:off x="10528300" y="65328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38100</xdr:rowOff>
    </xdr:from>
    <xdr:to xmlns:xdr="http://schemas.openxmlformats.org/drawingml/2006/spreadsheetDrawing">
      <xdr:col>50</xdr:col>
      <xdr:colOff>165100</xdr:colOff>
      <xdr:row>38</xdr:row>
      <xdr:rowOff>139700</xdr:rowOff>
    </xdr:to>
    <xdr:sp macro="" textlink="">
      <xdr:nvSpPr>
        <xdr:cNvPr id="312" name="楕円 311"/>
        <xdr:cNvSpPr/>
      </xdr:nvSpPr>
      <xdr:spPr>
        <a:xfrm>
          <a:off x="958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132080</xdr:rowOff>
    </xdr:from>
    <xdr:ext cx="534035" cy="258445"/>
    <xdr:sp macro="" textlink="">
      <xdr:nvSpPr>
        <xdr:cNvPr id="313" name="テキスト ボックス 312"/>
        <xdr:cNvSpPr txBox="1"/>
      </xdr:nvSpPr>
      <xdr:spPr>
        <a:xfrm>
          <a:off x="9371965" y="6647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93345</xdr:rowOff>
    </xdr:from>
    <xdr:to xmlns:xdr="http://schemas.openxmlformats.org/drawingml/2006/spreadsheetDrawing">
      <xdr:col>46</xdr:col>
      <xdr:colOff>38100</xdr:colOff>
      <xdr:row>39</xdr:row>
      <xdr:rowOff>23495</xdr:rowOff>
    </xdr:to>
    <xdr:sp macro="" textlink="">
      <xdr:nvSpPr>
        <xdr:cNvPr id="314" name="楕円 313"/>
        <xdr:cNvSpPr/>
      </xdr:nvSpPr>
      <xdr:spPr>
        <a:xfrm>
          <a:off x="8699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14605</xdr:rowOff>
    </xdr:from>
    <xdr:ext cx="534035" cy="259080"/>
    <xdr:sp macro="" textlink="">
      <xdr:nvSpPr>
        <xdr:cNvPr id="315" name="テキスト ボックス 314"/>
        <xdr:cNvSpPr txBox="1"/>
      </xdr:nvSpPr>
      <xdr:spPr>
        <a:xfrm>
          <a:off x="8482965" y="6701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37465</xdr:rowOff>
    </xdr:from>
    <xdr:to xmlns:xdr="http://schemas.openxmlformats.org/drawingml/2006/spreadsheetDrawing">
      <xdr:col>41</xdr:col>
      <xdr:colOff>101600</xdr:colOff>
      <xdr:row>32</xdr:row>
      <xdr:rowOff>139065</xdr:rowOff>
    </xdr:to>
    <xdr:sp macro="" textlink="">
      <xdr:nvSpPr>
        <xdr:cNvPr id="316" name="楕円 315"/>
        <xdr:cNvSpPr/>
      </xdr:nvSpPr>
      <xdr:spPr>
        <a:xfrm>
          <a:off x="7810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130175</xdr:rowOff>
    </xdr:from>
    <xdr:ext cx="598170" cy="259080"/>
    <xdr:sp macro="" textlink="">
      <xdr:nvSpPr>
        <xdr:cNvPr id="317" name="テキスト ボックス 316"/>
        <xdr:cNvSpPr txBox="1"/>
      </xdr:nvSpPr>
      <xdr:spPr>
        <a:xfrm>
          <a:off x="7561580" y="5616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110490</xdr:rowOff>
    </xdr:from>
    <xdr:to xmlns:xdr="http://schemas.openxmlformats.org/drawingml/2006/spreadsheetDrawing">
      <xdr:col>36</xdr:col>
      <xdr:colOff>165100</xdr:colOff>
      <xdr:row>39</xdr:row>
      <xdr:rowOff>40640</xdr:rowOff>
    </xdr:to>
    <xdr:sp macro="" textlink="">
      <xdr:nvSpPr>
        <xdr:cNvPr id="318" name="楕円 317"/>
        <xdr:cNvSpPr/>
      </xdr:nvSpPr>
      <xdr:spPr>
        <a:xfrm>
          <a:off x="6921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31750</xdr:rowOff>
    </xdr:from>
    <xdr:ext cx="534035" cy="258445"/>
    <xdr:sp macro="" textlink="">
      <xdr:nvSpPr>
        <xdr:cNvPr id="319" name="テキスト ボックス 318"/>
        <xdr:cNvSpPr txBox="1"/>
      </xdr:nvSpPr>
      <xdr:spPr>
        <a:xfrm>
          <a:off x="6704965" y="6718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1" name="テキスト ボックス 330"/>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5" name="テキスト ボックス 334"/>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7" name="テキスト ボックス 336"/>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9" name="テキスト ボックス 338"/>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1" name="テキスト ボックス 34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144145</xdr:rowOff>
    </xdr:from>
    <xdr:to xmlns:xdr="http://schemas.openxmlformats.org/drawingml/2006/spreadsheetDrawing">
      <xdr:col>54</xdr:col>
      <xdr:colOff>189865</xdr:colOff>
      <xdr:row>58</xdr:row>
      <xdr:rowOff>114935</xdr:rowOff>
    </xdr:to>
    <xdr:cxnSp macro="">
      <xdr:nvCxnSpPr>
        <xdr:cNvPr id="343" name="直線コネクタ 342"/>
        <xdr:cNvCxnSpPr/>
      </xdr:nvCxnSpPr>
      <xdr:spPr>
        <a:xfrm flipV="1">
          <a:off x="10475595" y="8716645"/>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118745</xdr:rowOff>
    </xdr:from>
    <xdr:ext cx="534670" cy="259080"/>
    <xdr:sp macro="" textlink="">
      <xdr:nvSpPr>
        <xdr:cNvPr id="344" name="普通建設事業費最小値テキスト"/>
        <xdr:cNvSpPr txBox="1"/>
      </xdr:nvSpPr>
      <xdr:spPr>
        <a:xfrm>
          <a:off x="10528300" y="10062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114935</xdr:rowOff>
    </xdr:from>
    <xdr:to xmlns:xdr="http://schemas.openxmlformats.org/drawingml/2006/spreadsheetDrawing">
      <xdr:col>55</xdr:col>
      <xdr:colOff>88900</xdr:colOff>
      <xdr:row>58</xdr:row>
      <xdr:rowOff>114935</xdr:rowOff>
    </xdr:to>
    <xdr:cxnSp macro="">
      <xdr:nvCxnSpPr>
        <xdr:cNvPr id="345" name="直線コネクタ 344"/>
        <xdr:cNvCxnSpPr/>
      </xdr:nvCxnSpPr>
      <xdr:spPr>
        <a:xfrm>
          <a:off x="103886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90805</xdr:rowOff>
    </xdr:from>
    <xdr:ext cx="598805" cy="258445"/>
    <xdr:sp macro="" textlink="">
      <xdr:nvSpPr>
        <xdr:cNvPr id="346" name="普通建設事業費最大値テキスト"/>
        <xdr:cNvSpPr txBox="1"/>
      </xdr:nvSpPr>
      <xdr:spPr>
        <a:xfrm>
          <a:off x="10528300" y="8491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144145</xdr:rowOff>
    </xdr:from>
    <xdr:to xmlns:xdr="http://schemas.openxmlformats.org/drawingml/2006/spreadsheetDrawing">
      <xdr:col>55</xdr:col>
      <xdr:colOff>88900</xdr:colOff>
      <xdr:row>50</xdr:row>
      <xdr:rowOff>144145</xdr:rowOff>
    </xdr:to>
    <xdr:cxnSp macro="">
      <xdr:nvCxnSpPr>
        <xdr:cNvPr id="347" name="直線コネクタ 346"/>
        <xdr:cNvCxnSpPr/>
      </xdr:nvCxnSpPr>
      <xdr:spPr>
        <a:xfrm>
          <a:off x="10388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14605</xdr:rowOff>
    </xdr:from>
    <xdr:to xmlns:xdr="http://schemas.openxmlformats.org/drawingml/2006/spreadsheetDrawing">
      <xdr:col>55</xdr:col>
      <xdr:colOff>0</xdr:colOff>
      <xdr:row>58</xdr:row>
      <xdr:rowOff>21590</xdr:rowOff>
    </xdr:to>
    <xdr:cxnSp macro="">
      <xdr:nvCxnSpPr>
        <xdr:cNvPr id="348" name="直線コネクタ 347"/>
        <xdr:cNvCxnSpPr/>
      </xdr:nvCxnSpPr>
      <xdr:spPr>
        <a:xfrm flipV="1">
          <a:off x="9639300" y="99587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14605</xdr:rowOff>
    </xdr:from>
    <xdr:ext cx="534670" cy="259080"/>
    <xdr:sp macro="" textlink="">
      <xdr:nvSpPr>
        <xdr:cNvPr id="349" name="普通建設事業費平均値テキスト"/>
        <xdr:cNvSpPr txBox="1"/>
      </xdr:nvSpPr>
      <xdr:spPr>
        <a:xfrm>
          <a:off x="10528300" y="9615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163195</xdr:rowOff>
    </xdr:from>
    <xdr:to xmlns:xdr="http://schemas.openxmlformats.org/drawingml/2006/spreadsheetDrawing">
      <xdr:col>55</xdr:col>
      <xdr:colOff>50800</xdr:colOff>
      <xdr:row>57</xdr:row>
      <xdr:rowOff>93345</xdr:rowOff>
    </xdr:to>
    <xdr:sp macro="" textlink="">
      <xdr:nvSpPr>
        <xdr:cNvPr id="350" name="フローチャート: 判断 349"/>
        <xdr:cNvSpPr/>
      </xdr:nvSpPr>
      <xdr:spPr>
        <a:xfrm>
          <a:off x="104267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10160</xdr:rowOff>
    </xdr:from>
    <xdr:to xmlns:xdr="http://schemas.openxmlformats.org/drawingml/2006/spreadsheetDrawing">
      <xdr:col>50</xdr:col>
      <xdr:colOff>114300</xdr:colOff>
      <xdr:row>58</xdr:row>
      <xdr:rowOff>21590</xdr:rowOff>
    </xdr:to>
    <xdr:cxnSp macro="">
      <xdr:nvCxnSpPr>
        <xdr:cNvPr id="351" name="直線コネクタ 350"/>
        <xdr:cNvCxnSpPr/>
      </xdr:nvCxnSpPr>
      <xdr:spPr>
        <a:xfrm>
          <a:off x="8750300" y="9954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6350</xdr:rowOff>
    </xdr:from>
    <xdr:to xmlns:xdr="http://schemas.openxmlformats.org/drawingml/2006/spreadsheetDrawing">
      <xdr:col>50</xdr:col>
      <xdr:colOff>165100</xdr:colOff>
      <xdr:row>57</xdr:row>
      <xdr:rowOff>107315</xdr:rowOff>
    </xdr:to>
    <xdr:sp macro="" textlink="">
      <xdr:nvSpPr>
        <xdr:cNvPr id="352" name="フローチャート: 判断 351"/>
        <xdr:cNvSpPr/>
      </xdr:nvSpPr>
      <xdr:spPr>
        <a:xfrm>
          <a:off x="958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123825</xdr:rowOff>
    </xdr:from>
    <xdr:ext cx="534035" cy="258445"/>
    <xdr:sp macro="" textlink="">
      <xdr:nvSpPr>
        <xdr:cNvPr id="353" name="テキスト ボックス 352"/>
        <xdr:cNvSpPr txBox="1"/>
      </xdr:nvSpPr>
      <xdr:spPr>
        <a:xfrm>
          <a:off x="9371965" y="9553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5080</xdr:rowOff>
    </xdr:from>
    <xdr:to xmlns:xdr="http://schemas.openxmlformats.org/drawingml/2006/spreadsheetDrawing">
      <xdr:col>45</xdr:col>
      <xdr:colOff>177800</xdr:colOff>
      <xdr:row>58</xdr:row>
      <xdr:rowOff>10160</xdr:rowOff>
    </xdr:to>
    <xdr:cxnSp macro="">
      <xdr:nvCxnSpPr>
        <xdr:cNvPr id="354" name="直線コネクタ 353"/>
        <xdr:cNvCxnSpPr/>
      </xdr:nvCxnSpPr>
      <xdr:spPr>
        <a:xfrm>
          <a:off x="7861300" y="99491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148590</xdr:rowOff>
    </xdr:from>
    <xdr:to xmlns:xdr="http://schemas.openxmlformats.org/drawingml/2006/spreadsheetDrawing">
      <xdr:col>46</xdr:col>
      <xdr:colOff>38100</xdr:colOff>
      <xdr:row>57</xdr:row>
      <xdr:rowOff>78740</xdr:rowOff>
    </xdr:to>
    <xdr:sp macro="" textlink="">
      <xdr:nvSpPr>
        <xdr:cNvPr id="355" name="フローチャート: 判断 354"/>
        <xdr:cNvSpPr/>
      </xdr:nvSpPr>
      <xdr:spPr>
        <a:xfrm>
          <a:off x="8699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95250</xdr:rowOff>
    </xdr:from>
    <xdr:ext cx="534035" cy="259080"/>
    <xdr:sp macro="" textlink="">
      <xdr:nvSpPr>
        <xdr:cNvPr id="356" name="テキスト ボックス 355"/>
        <xdr:cNvSpPr txBox="1"/>
      </xdr:nvSpPr>
      <xdr:spPr>
        <a:xfrm>
          <a:off x="8482965" y="9525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161925</xdr:rowOff>
    </xdr:from>
    <xdr:to xmlns:xdr="http://schemas.openxmlformats.org/drawingml/2006/spreadsheetDrawing">
      <xdr:col>41</xdr:col>
      <xdr:colOff>50800</xdr:colOff>
      <xdr:row>58</xdr:row>
      <xdr:rowOff>5080</xdr:rowOff>
    </xdr:to>
    <xdr:cxnSp macro="">
      <xdr:nvCxnSpPr>
        <xdr:cNvPr id="357" name="直線コネクタ 356"/>
        <xdr:cNvCxnSpPr/>
      </xdr:nvCxnSpPr>
      <xdr:spPr>
        <a:xfrm>
          <a:off x="6972300" y="976312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111125</xdr:rowOff>
    </xdr:from>
    <xdr:to xmlns:xdr="http://schemas.openxmlformats.org/drawingml/2006/spreadsheetDrawing">
      <xdr:col>41</xdr:col>
      <xdr:colOff>101600</xdr:colOff>
      <xdr:row>57</xdr:row>
      <xdr:rowOff>41275</xdr:rowOff>
    </xdr:to>
    <xdr:sp macro="" textlink="">
      <xdr:nvSpPr>
        <xdr:cNvPr id="358" name="フローチャート: 判断 357"/>
        <xdr:cNvSpPr/>
      </xdr:nvSpPr>
      <xdr:spPr>
        <a:xfrm>
          <a:off x="7810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57785</xdr:rowOff>
    </xdr:from>
    <xdr:ext cx="534035" cy="259080"/>
    <xdr:sp macro="" textlink="">
      <xdr:nvSpPr>
        <xdr:cNvPr id="359" name="テキスト ボックス 358"/>
        <xdr:cNvSpPr txBox="1"/>
      </xdr:nvSpPr>
      <xdr:spPr>
        <a:xfrm>
          <a:off x="7593965" y="9487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117475</xdr:rowOff>
    </xdr:from>
    <xdr:to xmlns:xdr="http://schemas.openxmlformats.org/drawingml/2006/spreadsheetDrawing">
      <xdr:col>36</xdr:col>
      <xdr:colOff>165100</xdr:colOff>
      <xdr:row>57</xdr:row>
      <xdr:rowOff>47625</xdr:rowOff>
    </xdr:to>
    <xdr:sp macro="" textlink="">
      <xdr:nvSpPr>
        <xdr:cNvPr id="360" name="フローチャート: 判断 359"/>
        <xdr:cNvSpPr/>
      </xdr:nvSpPr>
      <xdr:spPr>
        <a:xfrm>
          <a:off x="6921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38735</xdr:rowOff>
    </xdr:from>
    <xdr:ext cx="534035" cy="259080"/>
    <xdr:sp macro="" textlink="">
      <xdr:nvSpPr>
        <xdr:cNvPr id="361" name="テキスト ボックス 360"/>
        <xdr:cNvSpPr txBox="1"/>
      </xdr:nvSpPr>
      <xdr:spPr>
        <a:xfrm>
          <a:off x="6704965" y="9811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135255</xdr:rowOff>
    </xdr:from>
    <xdr:to xmlns:xdr="http://schemas.openxmlformats.org/drawingml/2006/spreadsheetDrawing">
      <xdr:col>55</xdr:col>
      <xdr:colOff>50800</xdr:colOff>
      <xdr:row>58</xdr:row>
      <xdr:rowOff>65405</xdr:rowOff>
    </xdr:to>
    <xdr:sp macro="" textlink="">
      <xdr:nvSpPr>
        <xdr:cNvPr id="367" name="楕円 366"/>
        <xdr:cNvSpPr/>
      </xdr:nvSpPr>
      <xdr:spPr>
        <a:xfrm>
          <a:off x="104267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50165</xdr:rowOff>
    </xdr:from>
    <xdr:ext cx="534670" cy="259080"/>
    <xdr:sp macro="" textlink="">
      <xdr:nvSpPr>
        <xdr:cNvPr id="368" name="普通建設事業費該当値テキスト"/>
        <xdr:cNvSpPr txBox="1"/>
      </xdr:nvSpPr>
      <xdr:spPr>
        <a:xfrm>
          <a:off x="10528300" y="9822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142240</xdr:rowOff>
    </xdr:from>
    <xdr:to xmlns:xdr="http://schemas.openxmlformats.org/drawingml/2006/spreadsheetDrawing">
      <xdr:col>50</xdr:col>
      <xdr:colOff>165100</xdr:colOff>
      <xdr:row>58</xdr:row>
      <xdr:rowOff>72390</xdr:rowOff>
    </xdr:to>
    <xdr:sp macro="" textlink="">
      <xdr:nvSpPr>
        <xdr:cNvPr id="369" name="楕円 368"/>
        <xdr:cNvSpPr/>
      </xdr:nvSpPr>
      <xdr:spPr>
        <a:xfrm>
          <a:off x="9588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63500</xdr:rowOff>
    </xdr:from>
    <xdr:ext cx="534035" cy="258445"/>
    <xdr:sp macro="" textlink="">
      <xdr:nvSpPr>
        <xdr:cNvPr id="370" name="テキスト ボックス 369"/>
        <xdr:cNvSpPr txBox="1"/>
      </xdr:nvSpPr>
      <xdr:spPr>
        <a:xfrm>
          <a:off x="9371965" y="10007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130810</xdr:rowOff>
    </xdr:from>
    <xdr:to xmlns:xdr="http://schemas.openxmlformats.org/drawingml/2006/spreadsheetDrawing">
      <xdr:col>46</xdr:col>
      <xdr:colOff>38100</xdr:colOff>
      <xdr:row>58</xdr:row>
      <xdr:rowOff>60960</xdr:rowOff>
    </xdr:to>
    <xdr:sp macro="" textlink="">
      <xdr:nvSpPr>
        <xdr:cNvPr id="371" name="楕円 370"/>
        <xdr:cNvSpPr/>
      </xdr:nvSpPr>
      <xdr:spPr>
        <a:xfrm>
          <a:off x="8699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52070</xdr:rowOff>
    </xdr:from>
    <xdr:ext cx="534035" cy="258445"/>
    <xdr:sp macro="" textlink="">
      <xdr:nvSpPr>
        <xdr:cNvPr id="372" name="テキスト ボックス 371"/>
        <xdr:cNvSpPr txBox="1"/>
      </xdr:nvSpPr>
      <xdr:spPr>
        <a:xfrm>
          <a:off x="8482965" y="9996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125730</xdr:rowOff>
    </xdr:from>
    <xdr:to xmlns:xdr="http://schemas.openxmlformats.org/drawingml/2006/spreadsheetDrawing">
      <xdr:col>41</xdr:col>
      <xdr:colOff>101600</xdr:colOff>
      <xdr:row>58</xdr:row>
      <xdr:rowOff>55880</xdr:rowOff>
    </xdr:to>
    <xdr:sp macro="" textlink="">
      <xdr:nvSpPr>
        <xdr:cNvPr id="373" name="楕円 372"/>
        <xdr:cNvSpPr/>
      </xdr:nvSpPr>
      <xdr:spPr>
        <a:xfrm>
          <a:off x="7810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46990</xdr:rowOff>
    </xdr:from>
    <xdr:ext cx="534035" cy="259080"/>
    <xdr:sp macro="" textlink="">
      <xdr:nvSpPr>
        <xdr:cNvPr id="374" name="テキスト ボックス 373"/>
        <xdr:cNvSpPr txBox="1"/>
      </xdr:nvSpPr>
      <xdr:spPr>
        <a:xfrm>
          <a:off x="7593965" y="9991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111125</xdr:rowOff>
    </xdr:from>
    <xdr:to xmlns:xdr="http://schemas.openxmlformats.org/drawingml/2006/spreadsheetDrawing">
      <xdr:col>36</xdr:col>
      <xdr:colOff>165100</xdr:colOff>
      <xdr:row>57</xdr:row>
      <xdr:rowOff>41275</xdr:rowOff>
    </xdr:to>
    <xdr:sp macro="" textlink="">
      <xdr:nvSpPr>
        <xdr:cNvPr id="375" name="楕円 374"/>
        <xdr:cNvSpPr/>
      </xdr:nvSpPr>
      <xdr:spPr>
        <a:xfrm>
          <a:off x="6921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57785</xdr:rowOff>
    </xdr:from>
    <xdr:ext cx="534035" cy="259080"/>
    <xdr:sp macro="" textlink="">
      <xdr:nvSpPr>
        <xdr:cNvPr id="376" name="テキスト ボックス 375"/>
        <xdr:cNvSpPr txBox="1"/>
      </xdr:nvSpPr>
      <xdr:spPr>
        <a:xfrm>
          <a:off x="6704965" y="9487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8" name="テキスト ボックス 387"/>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2" name="テキスト ボックス 391"/>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8" name="テキスト ボックス 39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0</xdr:rowOff>
    </xdr:from>
    <xdr:to xmlns:xdr="http://schemas.openxmlformats.org/drawingml/2006/spreadsheetDrawing">
      <xdr:col>54</xdr:col>
      <xdr:colOff>189865</xdr:colOff>
      <xdr:row>79</xdr:row>
      <xdr:rowOff>44450</xdr:rowOff>
    </xdr:to>
    <xdr:cxnSp macro="">
      <xdr:nvCxnSpPr>
        <xdr:cNvPr id="400" name="直線コネクタ 399"/>
        <xdr:cNvCxnSpPr/>
      </xdr:nvCxnSpPr>
      <xdr:spPr>
        <a:xfrm flipV="1">
          <a:off x="10475595" y="121729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2" name="直線コネクタ 40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118110</xdr:rowOff>
    </xdr:from>
    <xdr:ext cx="534670" cy="259080"/>
    <xdr:sp macro="" textlink="">
      <xdr:nvSpPr>
        <xdr:cNvPr id="403" name="普通建設事業費 （ うち新規整備　）最大値テキスト"/>
        <xdr:cNvSpPr txBox="1"/>
      </xdr:nvSpPr>
      <xdr:spPr>
        <a:xfrm>
          <a:off x="10528300" y="11948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0</xdr:rowOff>
    </xdr:from>
    <xdr:to xmlns:xdr="http://schemas.openxmlformats.org/drawingml/2006/spreadsheetDrawing">
      <xdr:col>55</xdr:col>
      <xdr:colOff>88900</xdr:colOff>
      <xdr:row>71</xdr:row>
      <xdr:rowOff>0</xdr:rowOff>
    </xdr:to>
    <xdr:cxnSp macro="">
      <xdr:nvCxnSpPr>
        <xdr:cNvPr id="404" name="直線コネクタ 403"/>
        <xdr:cNvCxnSpPr/>
      </xdr:nvCxnSpPr>
      <xdr:spPr>
        <a:xfrm>
          <a:off x="10388600" y="1217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27305</xdr:rowOff>
    </xdr:from>
    <xdr:to xmlns:xdr="http://schemas.openxmlformats.org/drawingml/2006/spreadsheetDrawing">
      <xdr:col>55</xdr:col>
      <xdr:colOff>0</xdr:colOff>
      <xdr:row>79</xdr:row>
      <xdr:rowOff>32385</xdr:rowOff>
    </xdr:to>
    <xdr:cxnSp macro="">
      <xdr:nvCxnSpPr>
        <xdr:cNvPr id="405" name="直線コネクタ 404"/>
        <xdr:cNvCxnSpPr/>
      </xdr:nvCxnSpPr>
      <xdr:spPr>
        <a:xfrm flipV="1">
          <a:off x="9639300" y="135718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24765</xdr:rowOff>
    </xdr:from>
    <xdr:ext cx="469900" cy="259080"/>
    <xdr:sp macro="" textlink="">
      <xdr:nvSpPr>
        <xdr:cNvPr id="406" name="普通建設事業費 （ うち新規整備　）平均値テキスト"/>
        <xdr:cNvSpPr txBox="1"/>
      </xdr:nvSpPr>
      <xdr:spPr>
        <a:xfrm>
          <a:off x="10528300" y="13226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xdr:rowOff>
    </xdr:from>
    <xdr:to xmlns:xdr="http://schemas.openxmlformats.org/drawingml/2006/spreadsheetDrawing">
      <xdr:col>55</xdr:col>
      <xdr:colOff>50800</xdr:colOff>
      <xdr:row>78</xdr:row>
      <xdr:rowOff>103505</xdr:rowOff>
    </xdr:to>
    <xdr:sp macro="" textlink="">
      <xdr:nvSpPr>
        <xdr:cNvPr id="407" name="フローチャート: 判断 406"/>
        <xdr:cNvSpPr/>
      </xdr:nvSpPr>
      <xdr:spPr>
        <a:xfrm>
          <a:off x="104267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170180</xdr:rowOff>
    </xdr:from>
    <xdr:to xmlns:xdr="http://schemas.openxmlformats.org/drawingml/2006/spreadsheetDrawing">
      <xdr:col>50</xdr:col>
      <xdr:colOff>114300</xdr:colOff>
      <xdr:row>79</xdr:row>
      <xdr:rowOff>32385</xdr:rowOff>
    </xdr:to>
    <xdr:cxnSp macro="">
      <xdr:nvCxnSpPr>
        <xdr:cNvPr id="408" name="直線コネクタ 407"/>
        <xdr:cNvCxnSpPr/>
      </xdr:nvCxnSpPr>
      <xdr:spPr>
        <a:xfrm>
          <a:off x="8750300" y="1354328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143510</xdr:rowOff>
    </xdr:from>
    <xdr:to xmlns:xdr="http://schemas.openxmlformats.org/drawingml/2006/spreadsheetDrawing">
      <xdr:col>50</xdr:col>
      <xdr:colOff>165100</xdr:colOff>
      <xdr:row>78</xdr:row>
      <xdr:rowOff>73025</xdr:rowOff>
    </xdr:to>
    <xdr:sp macro="" textlink="">
      <xdr:nvSpPr>
        <xdr:cNvPr id="409" name="フローチャート: 判断 408"/>
        <xdr:cNvSpPr/>
      </xdr:nvSpPr>
      <xdr:spPr>
        <a:xfrm>
          <a:off x="9588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89535</xdr:rowOff>
    </xdr:from>
    <xdr:ext cx="534035" cy="258445"/>
    <xdr:sp macro="" textlink="">
      <xdr:nvSpPr>
        <xdr:cNvPr id="410" name="テキスト ボックス 409"/>
        <xdr:cNvSpPr txBox="1"/>
      </xdr:nvSpPr>
      <xdr:spPr>
        <a:xfrm>
          <a:off x="9371965" y="13119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170180</xdr:rowOff>
    </xdr:from>
    <xdr:to xmlns:xdr="http://schemas.openxmlformats.org/drawingml/2006/spreadsheetDrawing">
      <xdr:col>45</xdr:col>
      <xdr:colOff>177800</xdr:colOff>
      <xdr:row>79</xdr:row>
      <xdr:rowOff>44450</xdr:rowOff>
    </xdr:to>
    <xdr:cxnSp macro="">
      <xdr:nvCxnSpPr>
        <xdr:cNvPr id="411" name="直線コネクタ 410"/>
        <xdr:cNvCxnSpPr/>
      </xdr:nvCxnSpPr>
      <xdr:spPr>
        <a:xfrm flipV="1">
          <a:off x="7861300" y="13543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116205</xdr:rowOff>
    </xdr:from>
    <xdr:to xmlns:xdr="http://schemas.openxmlformats.org/drawingml/2006/spreadsheetDrawing">
      <xdr:col>46</xdr:col>
      <xdr:colOff>38100</xdr:colOff>
      <xdr:row>78</xdr:row>
      <xdr:rowOff>46355</xdr:rowOff>
    </xdr:to>
    <xdr:sp macro="" textlink="">
      <xdr:nvSpPr>
        <xdr:cNvPr id="412" name="フローチャート: 判断 411"/>
        <xdr:cNvSpPr/>
      </xdr:nvSpPr>
      <xdr:spPr>
        <a:xfrm>
          <a:off x="8699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63500</xdr:rowOff>
    </xdr:from>
    <xdr:ext cx="534035" cy="258445"/>
    <xdr:sp macro="" textlink="">
      <xdr:nvSpPr>
        <xdr:cNvPr id="413" name="テキスト ボックス 412"/>
        <xdr:cNvSpPr txBox="1"/>
      </xdr:nvSpPr>
      <xdr:spPr>
        <a:xfrm>
          <a:off x="8482965" y="13093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34925</xdr:rowOff>
    </xdr:from>
    <xdr:to xmlns:xdr="http://schemas.openxmlformats.org/drawingml/2006/spreadsheetDrawing">
      <xdr:col>41</xdr:col>
      <xdr:colOff>50800</xdr:colOff>
      <xdr:row>79</xdr:row>
      <xdr:rowOff>44450</xdr:rowOff>
    </xdr:to>
    <xdr:cxnSp macro="">
      <xdr:nvCxnSpPr>
        <xdr:cNvPr id="414" name="直線コネクタ 413"/>
        <xdr:cNvCxnSpPr/>
      </xdr:nvCxnSpPr>
      <xdr:spPr>
        <a:xfrm>
          <a:off x="6972300" y="135794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79375</xdr:rowOff>
    </xdr:from>
    <xdr:to xmlns:xdr="http://schemas.openxmlformats.org/drawingml/2006/spreadsheetDrawing">
      <xdr:col>41</xdr:col>
      <xdr:colOff>101600</xdr:colOff>
      <xdr:row>78</xdr:row>
      <xdr:rowOff>9525</xdr:rowOff>
    </xdr:to>
    <xdr:sp macro="" textlink="">
      <xdr:nvSpPr>
        <xdr:cNvPr id="415" name="フローチャート: 判断 414"/>
        <xdr:cNvSpPr/>
      </xdr:nvSpPr>
      <xdr:spPr>
        <a:xfrm>
          <a:off x="7810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26035</xdr:rowOff>
    </xdr:from>
    <xdr:ext cx="534035" cy="259080"/>
    <xdr:sp macro="" textlink="">
      <xdr:nvSpPr>
        <xdr:cNvPr id="416" name="テキスト ボックス 415"/>
        <xdr:cNvSpPr txBox="1"/>
      </xdr:nvSpPr>
      <xdr:spPr>
        <a:xfrm>
          <a:off x="7593965" y="13056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88900</xdr:rowOff>
    </xdr:from>
    <xdr:to xmlns:xdr="http://schemas.openxmlformats.org/drawingml/2006/spreadsheetDrawing">
      <xdr:col>36</xdr:col>
      <xdr:colOff>165100</xdr:colOff>
      <xdr:row>78</xdr:row>
      <xdr:rowOff>19050</xdr:rowOff>
    </xdr:to>
    <xdr:sp macro="" textlink="">
      <xdr:nvSpPr>
        <xdr:cNvPr id="417" name="フローチャート: 判断 416"/>
        <xdr:cNvSpPr/>
      </xdr:nvSpPr>
      <xdr:spPr>
        <a:xfrm>
          <a:off x="692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35560</xdr:rowOff>
    </xdr:from>
    <xdr:ext cx="534035" cy="259080"/>
    <xdr:sp macro="" textlink="">
      <xdr:nvSpPr>
        <xdr:cNvPr id="418" name="テキスト ボックス 417"/>
        <xdr:cNvSpPr txBox="1"/>
      </xdr:nvSpPr>
      <xdr:spPr>
        <a:xfrm>
          <a:off x="6704965" y="13065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147955</xdr:rowOff>
    </xdr:from>
    <xdr:to xmlns:xdr="http://schemas.openxmlformats.org/drawingml/2006/spreadsheetDrawing">
      <xdr:col>55</xdr:col>
      <xdr:colOff>50800</xdr:colOff>
      <xdr:row>79</xdr:row>
      <xdr:rowOff>78105</xdr:rowOff>
    </xdr:to>
    <xdr:sp macro="" textlink="">
      <xdr:nvSpPr>
        <xdr:cNvPr id="424" name="楕円 423"/>
        <xdr:cNvSpPr/>
      </xdr:nvSpPr>
      <xdr:spPr>
        <a:xfrm>
          <a:off x="104267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63500</xdr:rowOff>
    </xdr:from>
    <xdr:ext cx="378460" cy="258445"/>
    <xdr:sp macro="" textlink="">
      <xdr:nvSpPr>
        <xdr:cNvPr id="425" name="普通建設事業費 （ うち新規整備　）該当値テキスト"/>
        <xdr:cNvSpPr txBox="1"/>
      </xdr:nvSpPr>
      <xdr:spPr>
        <a:xfrm>
          <a:off x="10528300" y="13436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153035</xdr:rowOff>
    </xdr:from>
    <xdr:to xmlns:xdr="http://schemas.openxmlformats.org/drawingml/2006/spreadsheetDrawing">
      <xdr:col>50</xdr:col>
      <xdr:colOff>165100</xdr:colOff>
      <xdr:row>79</xdr:row>
      <xdr:rowOff>83185</xdr:rowOff>
    </xdr:to>
    <xdr:sp macro="" textlink="">
      <xdr:nvSpPr>
        <xdr:cNvPr id="426" name="楕円 425"/>
        <xdr:cNvSpPr/>
      </xdr:nvSpPr>
      <xdr:spPr>
        <a:xfrm>
          <a:off x="9588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74930</xdr:rowOff>
    </xdr:from>
    <xdr:ext cx="378460" cy="258445"/>
    <xdr:sp macro="" textlink="">
      <xdr:nvSpPr>
        <xdr:cNvPr id="427" name="テキスト ボックス 426"/>
        <xdr:cNvSpPr txBox="1"/>
      </xdr:nvSpPr>
      <xdr:spPr>
        <a:xfrm>
          <a:off x="9450070" y="13619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119380</xdr:rowOff>
    </xdr:from>
    <xdr:to xmlns:xdr="http://schemas.openxmlformats.org/drawingml/2006/spreadsheetDrawing">
      <xdr:col>46</xdr:col>
      <xdr:colOff>38100</xdr:colOff>
      <xdr:row>79</xdr:row>
      <xdr:rowOff>49530</xdr:rowOff>
    </xdr:to>
    <xdr:sp macro="" textlink="">
      <xdr:nvSpPr>
        <xdr:cNvPr id="428" name="楕円 427"/>
        <xdr:cNvSpPr/>
      </xdr:nvSpPr>
      <xdr:spPr>
        <a:xfrm>
          <a:off x="8699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40640</xdr:rowOff>
    </xdr:from>
    <xdr:ext cx="469265" cy="258445"/>
    <xdr:sp macro="" textlink="">
      <xdr:nvSpPr>
        <xdr:cNvPr id="429" name="テキスト ボックス 428"/>
        <xdr:cNvSpPr txBox="1"/>
      </xdr:nvSpPr>
      <xdr:spPr>
        <a:xfrm>
          <a:off x="8515350" y="13585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165100</xdr:rowOff>
    </xdr:from>
    <xdr:to xmlns:xdr="http://schemas.openxmlformats.org/drawingml/2006/spreadsheetDrawing">
      <xdr:col>41</xdr:col>
      <xdr:colOff>101600</xdr:colOff>
      <xdr:row>79</xdr:row>
      <xdr:rowOff>95250</xdr:rowOff>
    </xdr:to>
    <xdr:sp macro="" textlink="">
      <xdr:nvSpPr>
        <xdr:cNvPr id="430" name="楕円 429"/>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86360</xdr:rowOff>
    </xdr:from>
    <xdr:ext cx="248920" cy="258445"/>
    <xdr:sp macro="" textlink="">
      <xdr:nvSpPr>
        <xdr:cNvPr id="431" name="テキスト ボックス 430"/>
        <xdr:cNvSpPr txBox="1"/>
      </xdr:nvSpPr>
      <xdr:spPr>
        <a:xfrm>
          <a:off x="773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155575</xdr:rowOff>
    </xdr:from>
    <xdr:to xmlns:xdr="http://schemas.openxmlformats.org/drawingml/2006/spreadsheetDrawing">
      <xdr:col>36</xdr:col>
      <xdr:colOff>165100</xdr:colOff>
      <xdr:row>79</xdr:row>
      <xdr:rowOff>86360</xdr:rowOff>
    </xdr:to>
    <xdr:sp macro="" textlink="">
      <xdr:nvSpPr>
        <xdr:cNvPr id="432" name="楕円 431"/>
        <xdr:cNvSpPr/>
      </xdr:nvSpPr>
      <xdr:spPr>
        <a:xfrm>
          <a:off x="6921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76835</xdr:rowOff>
    </xdr:from>
    <xdr:ext cx="378460" cy="258445"/>
    <xdr:sp macro="" textlink="">
      <xdr:nvSpPr>
        <xdr:cNvPr id="433" name="テキスト ボックス 432"/>
        <xdr:cNvSpPr txBox="1"/>
      </xdr:nvSpPr>
      <xdr:spPr>
        <a:xfrm>
          <a:off x="6783070" y="136213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5" name="テキスト ボックス 444"/>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7" name="テキスト ボックス 446"/>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9" name="テキスト ボックス 448"/>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1" name="テキスト ボックス 450"/>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3" name="テキスト ボックス 452"/>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4" name="直線コネクタ 45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5" name="テキスト ボックス 454"/>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52070</xdr:rowOff>
    </xdr:from>
    <xdr:to xmlns:xdr="http://schemas.openxmlformats.org/drawingml/2006/spreadsheetDrawing">
      <xdr:col>54</xdr:col>
      <xdr:colOff>189865</xdr:colOff>
      <xdr:row>99</xdr:row>
      <xdr:rowOff>36195</xdr:rowOff>
    </xdr:to>
    <xdr:cxnSp macro="">
      <xdr:nvCxnSpPr>
        <xdr:cNvPr id="459" name="直線コネクタ 458"/>
        <xdr:cNvCxnSpPr/>
      </xdr:nvCxnSpPr>
      <xdr:spPr>
        <a:xfrm flipV="1">
          <a:off x="10475595" y="1565402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40640</xdr:rowOff>
    </xdr:from>
    <xdr:ext cx="469900" cy="258445"/>
    <xdr:sp macro="" textlink="">
      <xdr:nvSpPr>
        <xdr:cNvPr id="460" name="普通建設事業費 （ うち更新整備　）最小値テキスト"/>
        <xdr:cNvSpPr txBox="1"/>
      </xdr:nvSpPr>
      <xdr:spPr>
        <a:xfrm>
          <a:off x="10528300" y="17014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36195</xdr:rowOff>
    </xdr:from>
    <xdr:to xmlns:xdr="http://schemas.openxmlformats.org/drawingml/2006/spreadsheetDrawing">
      <xdr:col>55</xdr:col>
      <xdr:colOff>88900</xdr:colOff>
      <xdr:row>99</xdr:row>
      <xdr:rowOff>36195</xdr:rowOff>
    </xdr:to>
    <xdr:cxnSp macro="">
      <xdr:nvCxnSpPr>
        <xdr:cNvPr id="461" name="直線コネクタ 460"/>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169545</xdr:rowOff>
    </xdr:from>
    <xdr:ext cx="598805" cy="258445"/>
    <xdr:sp macro="" textlink="">
      <xdr:nvSpPr>
        <xdr:cNvPr id="462" name="普通建設事業費 （ うち更新整備　）最大値テキスト"/>
        <xdr:cNvSpPr txBox="1"/>
      </xdr:nvSpPr>
      <xdr:spPr>
        <a:xfrm>
          <a:off x="10528300" y="15428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52070</xdr:rowOff>
    </xdr:from>
    <xdr:to xmlns:xdr="http://schemas.openxmlformats.org/drawingml/2006/spreadsheetDrawing">
      <xdr:col>55</xdr:col>
      <xdr:colOff>88900</xdr:colOff>
      <xdr:row>91</xdr:row>
      <xdr:rowOff>52070</xdr:rowOff>
    </xdr:to>
    <xdr:cxnSp macro="">
      <xdr:nvCxnSpPr>
        <xdr:cNvPr id="463" name="直線コネクタ 462"/>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29210</xdr:rowOff>
    </xdr:from>
    <xdr:to xmlns:xdr="http://schemas.openxmlformats.org/drawingml/2006/spreadsheetDrawing">
      <xdr:col>55</xdr:col>
      <xdr:colOff>0</xdr:colOff>
      <xdr:row>98</xdr:row>
      <xdr:rowOff>106045</xdr:rowOff>
    </xdr:to>
    <xdr:cxnSp macro="">
      <xdr:nvCxnSpPr>
        <xdr:cNvPr id="464" name="直線コネクタ 463"/>
        <xdr:cNvCxnSpPr/>
      </xdr:nvCxnSpPr>
      <xdr:spPr>
        <a:xfrm flipV="1">
          <a:off x="9639300" y="1683131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99060</xdr:rowOff>
    </xdr:from>
    <xdr:ext cx="534670" cy="258445"/>
    <xdr:sp macro="" textlink="">
      <xdr:nvSpPr>
        <xdr:cNvPr id="465" name="普通建設事業費 （ うち更新整備　）平均値テキスト"/>
        <xdr:cNvSpPr txBox="1"/>
      </xdr:nvSpPr>
      <xdr:spPr>
        <a:xfrm>
          <a:off x="10528300" y="16558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76200</xdr:rowOff>
    </xdr:from>
    <xdr:to xmlns:xdr="http://schemas.openxmlformats.org/drawingml/2006/spreadsheetDrawing">
      <xdr:col>55</xdr:col>
      <xdr:colOff>50800</xdr:colOff>
      <xdr:row>98</xdr:row>
      <xdr:rowOff>6350</xdr:rowOff>
    </xdr:to>
    <xdr:sp macro="" textlink="">
      <xdr:nvSpPr>
        <xdr:cNvPr id="466" name="フローチャート: 判断 465"/>
        <xdr:cNvSpPr/>
      </xdr:nvSpPr>
      <xdr:spPr>
        <a:xfrm>
          <a:off x="104267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24765</xdr:rowOff>
    </xdr:from>
    <xdr:to xmlns:xdr="http://schemas.openxmlformats.org/drawingml/2006/spreadsheetDrawing">
      <xdr:col>50</xdr:col>
      <xdr:colOff>114300</xdr:colOff>
      <xdr:row>98</xdr:row>
      <xdr:rowOff>106045</xdr:rowOff>
    </xdr:to>
    <xdr:cxnSp macro="">
      <xdr:nvCxnSpPr>
        <xdr:cNvPr id="467" name="直線コネクタ 466"/>
        <xdr:cNvCxnSpPr/>
      </xdr:nvCxnSpPr>
      <xdr:spPr>
        <a:xfrm>
          <a:off x="8750300" y="1682686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109220</xdr:rowOff>
    </xdr:from>
    <xdr:to xmlns:xdr="http://schemas.openxmlformats.org/drawingml/2006/spreadsheetDrawing">
      <xdr:col>50</xdr:col>
      <xdr:colOff>165100</xdr:colOff>
      <xdr:row>98</xdr:row>
      <xdr:rowOff>39370</xdr:rowOff>
    </xdr:to>
    <xdr:sp macro="" textlink="">
      <xdr:nvSpPr>
        <xdr:cNvPr id="468" name="フローチャート: 判断 467"/>
        <xdr:cNvSpPr/>
      </xdr:nvSpPr>
      <xdr:spPr>
        <a:xfrm>
          <a:off x="9588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55880</xdr:rowOff>
    </xdr:from>
    <xdr:ext cx="534035" cy="259080"/>
    <xdr:sp macro="" textlink="">
      <xdr:nvSpPr>
        <xdr:cNvPr id="469" name="テキスト ボックス 468"/>
        <xdr:cNvSpPr txBox="1"/>
      </xdr:nvSpPr>
      <xdr:spPr>
        <a:xfrm>
          <a:off x="9371965" y="16515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170180</xdr:rowOff>
    </xdr:from>
    <xdr:to xmlns:xdr="http://schemas.openxmlformats.org/drawingml/2006/spreadsheetDrawing">
      <xdr:col>45</xdr:col>
      <xdr:colOff>177800</xdr:colOff>
      <xdr:row>98</xdr:row>
      <xdr:rowOff>24765</xdr:rowOff>
    </xdr:to>
    <xdr:cxnSp macro="">
      <xdr:nvCxnSpPr>
        <xdr:cNvPr id="470" name="直線コネクタ 469"/>
        <xdr:cNvCxnSpPr/>
      </xdr:nvCxnSpPr>
      <xdr:spPr>
        <a:xfrm>
          <a:off x="7861300" y="168008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105410</xdr:rowOff>
    </xdr:from>
    <xdr:to xmlns:xdr="http://schemas.openxmlformats.org/drawingml/2006/spreadsheetDrawing">
      <xdr:col>46</xdr:col>
      <xdr:colOff>38100</xdr:colOff>
      <xdr:row>98</xdr:row>
      <xdr:rowOff>35560</xdr:rowOff>
    </xdr:to>
    <xdr:sp macro="" textlink="">
      <xdr:nvSpPr>
        <xdr:cNvPr id="471" name="フローチャート: 判断 470"/>
        <xdr:cNvSpPr/>
      </xdr:nvSpPr>
      <xdr:spPr>
        <a:xfrm>
          <a:off x="869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52070</xdr:rowOff>
    </xdr:from>
    <xdr:ext cx="534035" cy="258445"/>
    <xdr:sp macro="" textlink="">
      <xdr:nvSpPr>
        <xdr:cNvPr id="472" name="テキスト ボックス 471"/>
        <xdr:cNvSpPr txBox="1"/>
      </xdr:nvSpPr>
      <xdr:spPr>
        <a:xfrm>
          <a:off x="8482965" y="1651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140970</xdr:rowOff>
    </xdr:from>
    <xdr:to xmlns:xdr="http://schemas.openxmlformats.org/drawingml/2006/spreadsheetDrawing">
      <xdr:col>41</xdr:col>
      <xdr:colOff>50800</xdr:colOff>
      <xdr:row>97</xdr:row>
      <xdr:rowOff>170180</xdr:rowOff>
    </xdr:to>
    <xdr:cxnSp macro="">
      <xdr:nvCxnSpPr>
        <xdr:cNvPr id="473" name="直線コネクタ 472"/>
        <xdr:cNvCxnSpPr/>
      </xdr:nvCxnSpPr>
      <xdr:spPr>
        <a:xfrm>
          <a:off x="6972300" y="1660017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73660</xdr:rowOff>
    </xdr:from>
    <xdr:to xmlns:xdr="http://schemas.openxmlformats.org/drawingml/2006/spreadsheetDrawing">
      <xdr:col>41</xdr:col>
      <xdr:colOff>101600</xdr:colOff>
      <xdr:row>98</xdr:row>
      <xdr:rowOff>3810</xdr:rowOff>
    </xdr:to>
    <xdr:sp macro="" textlink="">
      <xdr:nvSpPr>
        <xdr:cNvPr id="474" name="フローチャート: 判断 473"/>
        <xdr:cNvSpPr/>
      </xdr:nvSpPr>
      <xdr:spPr>
        <a:xfrm>
          <a:off x="7810500" y="167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20320</xdr:rowOff>
    </xdr:from>
    <xdr:ext cx="534035" cy="258445"/>
    <xdr:sp macro="" textlink="">
      <xdr:nvSpPr>
        <xdr:cNvPr id="475" name="テキスト ボックス 474"/>
        <xdr:cNvSpPr txBox="1"/>
      </xdr:nvSpPr>
      <xdr:spPr>
        <a:xfrm>
          <a:off x="7593965" y="16479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71755</xdr:rowOff>
    </xdr:from>
    <xdr:to xmlns:xdr="http://schemas.openxmlformats.org/drawingml/2006/spreadsheetDrawing">
      <xdr:col>36</xdr:col>
      <xdr:colOff>165100</xdr:colOff>
      <xdr:row>98</xdr:row>
      <xdr:rowOff>1905</xdr:rowOff>
    </xdr:to>
    <xdr:sp macro="" textlink="">
      <xdr:nvSpPr>
        <xdr:cNvPr id="476" name="フローチャート: 判断 475"/>
        <xdr:cNvSpPr/>
      </xdr:nvSpPr>
      <xdr:spPr>
        <a:xfrm>
          <a:off x="6921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164465</xdr:rowOff>
    </xdr:from>
    <xdr:ext cx="534035" cy="259080"/>
    <xdr:sp macro="" textlink="">
      <xdr:nvSpPr>
        <xdr:cNvPr id="477" name="テキスト ボックス 476"/>
        <xdr:cNvSpPr txBox="1"/>
      </xdr:nvSpPr>
      <xdr:spPr>
        <a:xfrm>
          <a:off x="6704965" y="16795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149225</xdr:rowOff>
    </xdr:from>
    <xdr:to xmlns:xdr="http://schemas.openxmlformats.org/drawingml/2006/spreadsheetDrawing">
      <xdr:col>55</xdr:col>
      <xdr:colOff>50800</xdr:colOff>
      <xdr:row>98</xdr:row>
      <xdr:rowOff>79375</xdr:rowOff>
    </xdr:to>
    <xdr:sp macro="" textlink="">
      <xdr:nvSpPr>
        <xdr:cNvPr id="483" name="楕円 482"/>
        <xdr:cNvSpPr/>
      </xdr:nvSpPr>
      <xdr:spPr>
        <a:xfrm>
          <a:off x="104267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127635</xdr:rowOff>
    </xdr:from>
    <xdr:ext cx="534670" cy="259080"/>
    <xdr:sp macro="" textlink="">
      <xdr:nvSpPr>
        <xdr:cNvPr id="484" name="普通建設事業費 （ うち更新整備　）該当値テキスト"/>
        <xdr:cNvSpPr txBox="1"/>
      </xdr:nvSpPr>
      <xdr:spPr>
        <a:xfrm>
          <a:off x="10528300" y="16758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55245</xdr:rowOff>
    </xdr:from>
    <xdr:to xmlns:xdr="http://schemas.openxmlformats.org/drawingml/2006/spreadsheetDrawing">
      <xdr:col>50</xdr:col>
      <xdr:colOff>165100</xdr:colOff>
      <xdr:row>98</xdr:row>
      <xdr:rowOff>156845</xdr:rowOff>
    </xdr:to>
    <xdr:sp macro="" textlink="">
      <xdr:nvSpPr>
        <xdr:cNvPr id="485" name="楕円 484"/>
        <xdr:cNvSpPr/>
      </xdr:nvSpPr>
      <xdr:spPr>
        <a:xfrm>
          <a:off x="9588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147955</xdr:rowOff>
    </xdr:from>
    <xdr:ext cx="534035" cy="258445"/>
    <xdr:sp macro="" textlink="">
      <xdr:nvSpPr>
        <xdr:cNvPr id="486" name="テキスト ボックス 485"/>
        <xdr:cNvSpPr txBox="1"/>
      </xdr:nvSpPr>
      <xdr:spPr>
        <a:xfrm>
          <a:off x="9371965" y="1695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145415</xdr:rowOff>
    </xdr:from>
    <xdr:to xmlns:xdr="http://schemas.openxmlformats.org/drawingml/2006/spreadsheetDrawing">
      <xdr:col>46</xdr:col>
      <xdr:colOff>38100</xdr:colOff>
      <xdr:row>98</xdr:row>
      <xdr:rowOff>75565</xdr:rowOff>
    </xdr:to>
    <xdr:sp macro="" textlink="">
      <xdr:nvSpPr>
        <xdr:cNvPr id="487" name="楕円 486"/>
        <xdr:cNvSpPr/>
      </xdr:nvSpPr>
      <xdr:spPr>
        <a:xfrm>
          <a:off x="8699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66675</xdr:rowOff>
    </xdr:from>
    <xdr:ext cx="534035" cy="258445"/>
    <xdr:sp macro="" textlink="">
      <xdr:nvSpPr>
        <xdr:cNvPr id="488" name="テキスト ボックス 487"/>
        <xdr:cNvSpPr txBox="1"/>
      </xdr:nvSpPr>
      <xdr:spPr>
        <a:xfrm>
          <a:off x="8482965" y="16868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119380</xdr:rowOff>
    </xdr:from>
    <xdr:to xmlns:xdr="http://schemas.openxmlformats.org/drawingml/2006/spreadsheetDrawing">
      <xdr:col>41</xdr:col>
      <xdr:colOff>101600</xdr:colOff>
      <xdr:row>98</xdr:row>
      <xdr:rowOff>49530</xdr:rowOff>
    </xdr:to>
    <xdr:sp macro="" textlink="">
      <xdr:nvSpPr>
        <xdr:cNvPr id="489" name="楕円 488"/>
        <xdr:cNvSpPr/>
      </xdr:nvSpPr>
      <xdr:spPr>
        <a:xfrm>
          <a:off x="7810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40640</xdr:rowOff>
    </xdr:from>
    <xdr:ext cx="534035" cy="258445"/>
    <xdr:sp macro="" textlink="">
      <xdr:nvSpPr>
        <xdr:cNvPr id="490" name="テキスト ボックス 489"/>
        <xdr:cNvSpPr txBox="1"/>
      </xdr:nvSpPr>
      <xdr:spPr>
        <a:xfrm>
          <a:off x="7593965" y="16842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90170</xdr:rowOff>
    </xdr:from>
    <xdr:to xmlns:xdr="http://schemas.openxmlformats.org/drawingml/2006/spreadsheetDrawing">
      <xdr:col>36</xdr:col>
      <xdr:colOff>165100</xdr:colOff>
      <xdr:row>97</xdr:row>
      <xdr:rowOff>20320</xdr:rowOff>
    </xdr:to>
    <xdr:sp macro="" textlink="">
      <xdr:nvSpPr>
        <xdr:cNvPr id="491" name="楕円 490"/>
        <xdr:cNvSpPr/>
      </xdr:nvSpPr>
      <xdr:spPr>
        <a:xfrm>
          <a:off x="69215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36830</xdr:rowOff>
    </xdr:from>
    <xdr:ext cx="534035" cy="259080"/>
    <xdr:sp macro="" textlink="">
      <xdr:nvSpPr>
        <xdr:cNvPr id="492" name="テキスト ボックス 491"/>
        <xdr:cNvSpPr txBox="1"/>
      </xdr:nvSpPr>
      <xdr:spPr>
        <a:xfrm>
          <a:off x="6704965" y="16324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3" name="直線コネクタ 50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4" name="テキスト ボックス 503"/>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5" name="直線コネクタ 50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6" name="テキスト ボックス 505"/>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7" name="直線コネクタ 50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8" name="テキスト ボックス 507"/>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9" name="直線コネクタ 50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0" name="テキスト ボックス 509"/>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1" name="直線コネクタ 51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2" name="テキスト ボックス 511"/>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3" name="直線コネクタ 51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4" name="テキスト ボックス 513"/>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6" name="テキスト ボックス 515"/>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57150</xdr:rowOff>
    </xdr:from>
    <xdr:to xmlns:xdr="http://schemas.openxmlformats.org/drawingml/2006/spreadsheetDrawing">
      <xdr:col>85</xdr:col>
      <xdr:colOff>126365</xdr:colOff>
      <xdr:row>39</xdr:row>
      <xdr:rowOff>99060</xdr:rowOff>
    </xdr:to>
    <xdr:cxnSp macro="">
      <xdr:nvCxnSpPr>
        <xdr:cNvPr id="518" name="直線コネクタ 517"/>
        <xdr:cNvCxnSpPr/>
      </xdr:nvCxnSpPr>
      <xdr:spPr>
        <a:xfrm flipV="1">
          <a:off x="16317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118745</xdr:rowOff>
    </xdr:from>
    <xdr:ext cx="249555" cy="259080"/>
    <xdr:sp macro="" textlink="">
      <xdr:nvSpPr>
        <xdr:cNvPr id="519" name="災害復旧事業費最小値テキスト"/>
        <xdr:cNvSpPr txBox="1"/>
      </xdr:nvSpPr>
      <xdr:spPr>
        <a:xfrm>
          <a:off x="16370300" y="680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0" name="直線コネクタ 519"/>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3810</xdr:rowOff>
    </xdr:from>
    <xdr:ext cx="534670" cy="259080"/>
    <xdr:sp macro="" textlink="">
      <xdr:nvSpPr>
        <xdr:cNvPr id="521" name="災害復旧事業費最大値テキスト"/>
        <xdr:cNvSpPr txBox="1"/>
      </xdr:nvSpPr>
      <xdr:spPr>
        <a:xfrm>
          <a:off x="16370300" y="514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57150</xdr:rowOff>
    </xdr:from>
    <xdr:to xmlns:xdr="http://schemas.openxmlformats.org/drawingml/2006/spreadsheetDrawing">
      <xdr:col>86</xdr:col>
      <xdr:colOff>25400</xdr:colOff>
      <xdr:row>31</xdr:row>
      <xdr:rowOff>57150</xdr:rowOff>
    </xdr:to>
    <xdr:cxnSp macro="">
      <xdr:nvCxnSpPr>
        <xdr:cNvPr id="522" name="直線コネクタ 521"/>
        <xdr:cNvCxnSpPr/>
      </xdr:nvCxnSpPr>
      <xdr:spPr>
        <a:xfrm>
          <a:off x="16230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79375</xdr:rowOff>
    </xdr:from>
    <xdr:to xmlns:xdr="http://schemas.openxmlformats.org/drawingml/2006/spreadsheetDrawing">
      <xdr:col>85</xdr:col>
      <xdr:colOff>127000</xdr:colOff>
      <xdr:row>39</xdr:row>
      <xdr:rowOff>82550</xdr:rowOff>
    </xdr:to>
    <xdr:cxnSp macro="">
      <xdr:nvCxnSpPr>
        <xdr:cNvPr id="523" name="直線コネクタ 522"/>
        <xdr:cNvCxnSpPr/>
      </xdr:nvCxnSpPr>
      <xdr:spPr>
        <a:xfrm flipV="1">
          <a:off x="15481300" y="67659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36195</xdr:rowOff>
    </xdr:from>
    <xdr:ext cx="469900" cy="259080"/>
    <xdr:sp macro="" textlink="">
      <xdr:nvSpPr>
        <xdr:cNvPr id="524" name="災害復旧事業費平均値テキスト"/>
        <xdr:cNvSpPr txBox="1"/>
      </xdr:nvSpPr>
      <xdr:spPr>
        <a:xfrm>
          <a:off x="16370300" y="6551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13335</xdr:rowOff>
    </xdr:from>
    <xdr:to xmlns:xdr="http://schemas.openxmlformats.org/drawingml/2006/spreadsheetDrawing">
      <xdr:col>85</xdr:col>
      <xdr:colOff>177800</xdr:colOff>
      <xdr:row>39</xdr:row>
      <xdr:rowOff>114935</xdr:rowOff>
    </xdr:to>
    <xdr:sp macro="" textlink="">
      <xdr:nvSpPr>
        <xdr:cNvPr id="525" name="フローチャート: 判断 524"/>
        <xdr:cNvSpPr/>
      </xdr:nvSpPr>
      <xdr:spPr>
        <a:xfrm>
          <a:off x="162687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74930</xdr:rowOff>
    </xdr:from>
    <xdr:to xmlns:xdr="http://schemas.openxmlformats.org/drawingml/2006/spreadsheetDrawing">
      <xdr:col>81</xdr:col>
      <xdr:colOff>50800</xdr:colOff>
      <xdr:row>39</xdr:row>
      <xdr:rowOff>82550</xdr:rowOff>
    </xdr:to>
    <xdr:cxnSp macro="">
      <xdr:nvCxnSpPr>
        <xdr:cNvPr id="526" name="直線コネクタ 525"/>
        <xdr:cNvCxnSpPr/>
      </xdr:nvCxnSpPr>
      <xdr:spPr>
        <a:xfrm>
          <a:off x="14592300" y="67614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162560</xdr:rowOff>
    </xdr:from>
    <xdr:to xmlns:xdr="http://schemas.openxmlformats.org/drawingml/2006/spreadsheetDrawing">
      <xdr:col>81</xdr:col>
      <xdr:colOff>101600</xdr:colOff>
      <xdr:row>39</xdr:row>
      <xdr:rowOff>92710</xdr:rowOff>
    </xdr:to>
    <xdr:sp macro="" textlink="">
      <xdr:nvSpPr>
        <xdr:cNvPr id="527" name="フローチャート: 判断 526"/>
        <xdr:cNvSpPr/>
      </xdr:nvSpPr>
      <xdr:spPr>
        <a:xfrm>
          <a:off x="1543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109220</xdr:rowOff>
    </xdr:from>
    <xdr:ext cx="469265" cy="258445"/>
    <xdr:sp macro="" textlink="">
      <xdr:nvSpPr>
        <xdr:cNvPr id="528" name="テキスト ボックス 527"/>
        <xdr:cNvSpPr txBox="1"/>
      </xdr:nvSpPr>
      <xdr:spPr>
        <a:xfrm>
          <a:off x="15246350" y="645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19050</xdr:rowOff>
    </xdr:from>
    <xdr:to xmlns:xdr="http://schemas.openxmlformats.org/drawingml/2006/spreadsheetDrawing">
      <xdr:col>76</xdr:col>
      <xdr:colOff>114300</xdr:colOff>
      <xdr:row>39</xdr:row>
      <xdr:rowOff>74930</xdr:rowOff>
    </xdr:to>
    <xdr:cxnSp macro="">
      <xdr:nvCxnSpPr>
        <xdr:cNvPr id="529" name="直線コネクタ 528"/>
        <xdr:cNvCxnSpPr/>
      </xdr:nvCxnSpPr>
      <xdr:spPr>
        <a:xfrm>
          <a:off x="13703300" y="653415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147320</xdr:rowOff>
    </xdr:from>
    <xdr:to xmlns:xdr="http://schemas.openxmlformats.org/drawingml/2006/spreadsheetDrawing">
      <xdr:col>76</xdr:col>
      <xdr:colOff>165100</xdr:colOff>
      <xdr:row>39</xdr:row>
      <xdr:rowOff>77470</xdr:rowOff>
    </xdr:to>
    <xdr:sp macro="" textlink="">
      <xdr:nvSpPr>
        <xdr:cNvPr id="530" name="フローチャート: 判断 529"/>
        <xdr:cNvSpPr/>
      </xdr:nvSpPr>
      <xdr:spPr>
        <a:xfrm>
          <a:off x="14541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93980</xdr:rowOff>
    </xdr:from>
    <xdr:ext cx="469265" cy="259080"/>
    <xdr:sp macro="" textlink="">
      <xdr:nvSpPr>
        <xdr:cNvPr id="531" name="テキスト ボックス 530"/>
        <xdr:cNvSpPr txBox="1"/>
      </xdr:nvSpPr>
      <xdr:spPr>
        <a:xfrm>
          <a:off x="14357350" y="643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73660</xdr:rowOff>
    </xdr:from>
    <xdr:to xmlns:xdr="http://schemas.openxmlformats.org/drawingml/2006/spreadsheetDrawing">
      <xdr:col>71</xdr:col>
      <xdr:colOff>177800</xdr:colOff>
      <xdr:row>38</xdr:row>
      <xdr:rowOff>19050</xdr:rowOff>
    </xdr:to>
    <xdr:cxnSp macro="">
      <xdr:nvCxnSpPr>
        <xdr:cNvPr id="532" name="直線コネクタ 531"/>
        <xdr:cNvCxnSpPr/>
      </xdr:nvCxnSpPr>
      <xdr:spPr>
        <a:xfrm>
          <a:off x="12814300" y="641731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166370</xdr:rowOff>
    </xdr:from>
    <xdr:to xmlns:xdr="http://schemas.openxmlformats.org/drawingml/2006/spreadsheetDrawing">
      <xdr:col>72</xdr:col>
      <xdr:colOff>38100</xdr:colOff>
      <xdr:row>39</xdr:row>
      <xdr:rowOff>95885</xdr:rowOff>
    </xdr:to>
    <xdr:sp macro="" textlink="">
      <xdr:nvSpPr>
        <xdr:cNvPr id="533" name="フローチャート: 判断 532"/>
        <xdr:cNvSpPr/>
      </xdr:nvSpPr>
      <xdr:spPr>
        <a:xfrm>
          <a:off x="13652500" y="668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86995</xdr:rowOff>
    </xdr:from>
    <xdr:ext cx="469265" cy="258445"/>
    <xdr:sp macro="" textlink="">
      <xdr:nvSpPr>
        <xdr:cNvPr id="534" name="テキスト ボックス 533"/>
        <xdr:cNvSpPr txBox="1"/>
      </xdr:nvSpPr>
      <xdr:spPr>
        <a:xfrm>
          <a:off x="13468350" y="6773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153670</xdr:rowOff>
    </xdr:from>
    <xdr:to xmlns:xdr="http://schemas.openxmlformats.org/drawingml/2006/spreadsheetDrawing">
      <xdr:col>67</xdr:col>
      <xdr:colOff>101600</xdr:colOff>
      <xdr:row>39</xdr:row>
      <xdr:rowOff>83820</xdr:rowOff>
    </xdr:to>
    <xdr:sp macro="" textlink="">
      <xdr:nvSpPr>
        <xdr:cNvPr id="535" name="フローチャート: 判断 534"/>
        <xdr:cNvSpPr/>
      </xdr:nvSpPr>
      <xdr:spPr>
        <a:xfrm>
          <a:off x="12763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74930</xdr:rowOff>
    </xdr:from>
    <xdr:ext cx="469265" cy="258445"/>
    <xdr:sp macro="" textlink="">
      <xdr:nvSpPr>
        <xdr:cNvPr id="536" name="テキスト ボックス 535"/>
        <xdr:cNvSpPr txBox="1"/>
      </xdr:nvSpPr>
      <xdr:spPr>
        <a:xfrm>
          <a:off x="12579350" y="6761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29210</xdr:rowOff>
    </xdr:from>
    <xdr:to xmlns:xdr="http://schemas.openxmlformats.org/drawingml/2006/spreadsheetDrawing">
      <xdr:col>85</xdr:col>
      <xdr:colOff>177800</xdr:colOff>
      <xdr:row>39</xdr:row>
      <xdr:rowOff>130175</xdr:rowOff>
    </xdr:to>
    <xdr:sp macro="" textlink="">
      <xdr:nvSpPr>
        <xdr:cNvPr id="542" name="楕円 541"/>
        <xdr:cNvSpPr/>
      </xdr:nvSpPr>
      <xdr:spPr>
        <a:xfrm>
          <a:off x="16268700" y="671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163195</xdr:rowOff>
    </xdr:from>
    <xdr:ext cx="378460" cy="259080"/>
    <xdr:sp macro="" textlink="">
      <xdr:nvSpPr>
        <xdr:cNvPr id="543" name="災害復旧事業費該当値テキスト"/>
        <xdr:cNvSpPr txBox="1"/>
      </xdr:nvSpPr>
      <xdr:spPr>
        <a:xfrm>
          <a:off x="16370300" y="6678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31750</xdr:rowOff>
    </xdr:from>
    <xdr:to xmlns:xdr="http://schemas.openxmlformats.org/drawingml/2006/spreadsheetDrawing">
      <xdr:col>81</xdr:col>
      <xdr:colOff>101600</xdr:colOff>
      <xdr:row>39</xdr:row>
      <xdr:rowOff>133350</xdr:rowOff>
    </xdr:to>
    <xdr:sp macro="" textlink="">
      <xdr:nvSpPr>
        <xdr:cNvPr id="544" name="楕円 543"/>
        <xdr:cNvSpPr/>
      </xdr:nvSpPr>
      <xdr:spPr>
        <a:xfrm>
          <a:off x="1543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124460</xdr:rowOff>
    </xdr:from>
    <xdr:ext cx="378460" cy="259080"/>
    <xdr:sp macro="" textlink="">
      <xdr:nvSpPr>
        <xdr:cNvPr id="545" name="テキスト ボックス 544"/>
        <xdr:cNvSpPr txBox="1"/>
      </xdr:nvSpPr>
      <xdr:spPr>
        <a:xfrm>
          <a:off x="15292070" y="6811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24130</xdr:rowOff>
    </xdr:from>
    <xdr:to xmlns:xdr="http://schemas.openxmlformats.org/drawingml/2006/spreadsheetDrawing">
      <xdr:col>76</xdr:col>
      <xdr:colOff>165100</xdr:colOff>
      <xdr:row>39</xdr:row>
      <xdr:rowOff>125730</xdr:rowOff>
    </xdr:to>
    <xdr:sp macro="" textlink="">
      <xdr:nvSpPr>
        <xdr:cNvPr id="546" name="楕円 545"/>
        <xdr:cNvSpPr/>
      </xdr:nvSpPr>
      <xdr:spPr>
        <a:xfrm>
          <a:off x="14541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116840</xdr:rowOff>
    </xdr:from>
    <xdr:ext cx="378460" cy="259080"/>
    <xdr:sp macro="" textlink="">
      <xdr:nvSpPr>
        <xdr:cNvPr id="547" name="テキスト ボックス 546"/>
        <xdr:cNvSpPr txBox="1"/>
      </xdr:nvSpPr>
      <xdr:spPr>
        <a:xfrm>
          <a:off x="14403070" y="6803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139700</xdr:rowOff>
    </xdr:from>
    <xdr:to xmlns:xdr="http://schemas.openxmlformats.org/drawingml/2006/spreadsheetDrawing">
      <xdr:col>72</xdr:col>
      <xdr:colOff>38100</xdr:colOff>
      <xdr:row>38</xdr:row>
      <xdr:rowOff>69850</xdr:rowOff>
    </xdr:to>
    <xdr:sp macro="" textlink="">
      <xdr:nvSpPr>
        <xdr:cNvPr id="548" name="楕円 547"/>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86360</xdr:rowOff>
    </xdr:from>
    <xdr:ext cx="469265" cy="258445"/>
    <xdr:sp macro="" textlink="">
      <xdr:nvSpPr>
        <xdr:cNvPr id="549" name="テキスト ボックス 548"/>
        <xdr:cNvSpPr txBox="1"/>
      </xdr:nvSpPr>
      <xdr:spPr>
        <a:xfrm>
          <a:off x="13468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22860</xdr:rowOff>
    </xdr:from>
    <xdr:to xmlns:xdr="http://schemas.openxmlformats.org/drawingml/2006/spreadsheetDrawing">
      <xdr:col>67</xdr:col>
      <xdr:colOff>101600</xdr:colOff>
      <xdr:row>37</xdr:row>
      <xdr:rowOff>124460</xdr:rowOff>
    </xdr:to>
    <xdr:sp macro="" textlink="">
      <xdr:nvSpPr>
        <xdr:cNvPr id="550" name="楕円 549"/>
        <xdr:cNvSpPr/>
      </xdr:nvSpPr>
      <xdr:spPr>
        <a:xfrm>
          <a:off x="12763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140970</xdr:rowOff>
    </xdr:from>
    <xdr:ext cx="534035" cy="259080"/>
    <xdr:sp macro="" textlink="">
      <xdr:nvSpPr>
        <xdr:cNvPr id="551" name="テキスト ボックス 550"/>
        <xdr:cNvSpPr txBox="1"/>
      </xdr:nvSpPr>
      <xdr:spPr>
        <a:xfrm>
          <a:off x="12546965" y="6141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0" name="テキスト ボックス 55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3" name="テキスト ボックス 562"/>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5" name="テキスト ボックス 564"/>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7" name="テキスト ボックス 576"/>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0" name="テキスト ボックス 579"/>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3" name="テキスト ボックス 582"/>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5" name="テキスト ボックス 584"/>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4" name="テキスト ボックス 593"/>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6" name="テキスト ボックス 595"/>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8" name="テキスト ボックス 597"/>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0" name="テキスト ボックス 599"/>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2" name="テキスト ボックス 611"/>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14" name="テキスト ボックス 613"/>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6" name="テキスト ボックス 61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18" name="テキスト ボックス 617"/>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0" name="テキスト ボックス 619"/>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2" name="テキスト ボックス 621"/>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4" name="テキスト ボックス 623"/>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92075</xdr:rowOff>
    </xdr:from>
    <xdr:to xmlns:xdr="http://schemas.openxmlformats.org/drawingml/2006/spreadsheetDrawing">
      <xdr:col>85</xdr:col>
      <xdr:colOff>126365</xdr:colOff>
      <xdr:row>78</xdr:row>
      <xdr:rowOff>156210</xdr:rowOff>
    </xdr:to>
    <xdr:cxnSp macro="">
      <xdr:nvCxnSpPr>
        <xdr:cNvPr id="626" name="直線コネクタ 625"/>
        <xdr:cNvCxnSpPr/>
      </xdr:nvCxnSpPr>
      <xdr:spPr>
        <a:xfrm flipV="1">
          <a:off x="16317595" y="11922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160020</xdr:rowOff>
    </xdr:from>
    <xdr:ext cx="469900" cy="259080"/>
    <xdr:sp macro="" textlink="">
      <xdr:nvSpPr>
        <xdr:cNvPr id="627" name="公債費最小値テキスト"/>
        <xdr:cNvSpPr txBox="1"/>
      </xdr:nvSpPr>
      <xdr:spPr>
        <a:xfrm>
          <a:off x="16370300" y="13533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156210</xdr:rowOff>
    </xdr:from>
    <xdr:to xmlns:xdr="http://schemas.openxmlformats.org/drawingml/2006/spreadsheetDrawing">
      <xdr:col>86</xdr:col>
      <xdr:colOff>25400</xdr:colOff>
      <xdr:row>78</xdr:row>
      <xdr:rowOff>156210</xdr:rowOff>
    </xdr:to>
    <xdr:cxnSp macro="">
      <xdr:nvCxnSpPr>
        <xdr:cNvPr id="628" name="直線コネクタ 627"/>
        <xdr:cNvCxnSpPr/>
      </xdr:nvCxnSpPr>
      <xdr:spPr>
        <a:xfrm>
          <a:off x="16230600" y="1352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38735</xdr:rowOff>
    </xdr:from>
    <xdr:ext cx="598805" cy="259080"/>
    <xdr:sp macro="" textlink="">
      <xdr:nvSpPr>
        <xdr:cNvPr id="629" name="公債費最大値テキスト"/>
        <xdr:cNvSpPr txBox="1"/>
      </xdr:nvSpPr>
      <xdr:spPr>
        <a:xfrm>
          <a:off x="16370300" y="11697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92075</xdr:rowOff>
    </xdr:from>
    <xdr:to xmlns:xdr="http://schemas.openxmlformats.org/drawingml/2006/spreadsheetDrawing">
      <xdr:col>86</xdr:col>
      <xdr:colOff>25400</xdr:colOff>
      <xdr:row>69</xdr:row>
      <xdr:rowOff>92075</xdr:rowOff>
    </xdr:to>
    <xdr:cxnSp macro="">
      <xdr:nvCxnSpPr>
        <xdr:cNvPr id="630" name="直線コネクタ 629"/>
        <xdr:cNvCxnSpPr/>
      </xdr:nvCxnSpPr>
      <xdr:spPr>
        <a:xfrm>
          <a:off x="16230600" y="1192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8255</xdr:rowOff>
    </xdr:from>
    <xdr:to xmlns:xdr="http://schemas.openxmlformats.org/drawingml/2006/spreadsheetDrawing">
      <xdr:col>85</xdr:col>
      <xdr:colOff>127000</xdr:colOff>
      <xdr:row>77</xdr:row>
      <xdr:rowOff>12700</xdr:rowOff>
    </xdr:to>
    <xdr:cxnSp macro="">
      <xdr:nvCxnSpPr>
        <xdr:cNvPr id="631" name="直線コネクタ 630"/>
        <xdr:cNvCxnSpPr/>
      </xdr:nvCxnSpPr>
      <xdr:spPr>
        <a:xfrm flipV="1">
          <a:off x="15481300" y="132099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29210</xdr:rowOff>
    </xdr:from>
    <xdr:ext cx="534670" cy="258445"/>
    <xdr:sp macro="" textlink="">
      <xdr:nvSpPr>
        <xdr:cNvPr id="632" name="公債費平均値テキスト"/>
        <xdr:cNvSpPr txBox="1"/>
      </xdr:nvSpPr>
      <xdr:spPr>
        <a:xfrm>
          <a:off x="16370300" y="128879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6350</xdr:rowOff>
    </xdr:from>
    <xdr:to xmlns:xdr="http://schemas.openxmlformats.org/drawingml/2006/spreadsheetDrawing">
      <xdr:col>85</xdr:col>
      <xdr:colOff>177800</xdr:colOff>
      <xdr:row>76</xdr:row>
      <xdr:rowOff>107315</xdr:rowOff>
    </xdr:to>
    <xdr:sp macro="" textlink="">
      <xdr:nvSpPr>
        <xdr:cNvPr id="633" name="フローチャート: 判断 632"/>
        <xdr:cNvSpPr/>
      </xdr:nvSpPr>
      <xdr:spPr>
        <a:xfrm>
          <a:off x="162687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6350</xdr:rowOff>
    </xdr:from>
    <xdr:to xmlns:xdr="http://schemas.openxmlformats.org/drawingml/2006/spreadsheetDrawing">
      <xdr:col>81</xdr:col>
      <xdr:colOff>50800</xdr:colOff>
      <xdr:row>77</xdr:row>
      <xdr:rowOff>12700</xdr:rowOff>
    </xdr:to>
    <xdr:cxnSp macro="">
      <xdr:nvCxnSpPr>
        <xdr:cNvPr id="634" name="直線コネクタ 633"/>
        <xdr:cNvCxnSpPr/>
      </xdr:nvCxnSpPr>
      <xdr:spPr>
        <a:xfrm>
          <a:off x="14592300" y="132080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15240</xdr:rowOff>
    </xdr:from>
    <xdr:to xmlns:xdr="http://schemas.openxmlformats.org/drawingml/2006/spreadsheetDrawing">
      <xdr:col>81</xdr:col>
      <xdr:colOff>101600</xdr:colOff>
      <xdr:row>76</xdr:row>
      <xdr:rowOff>116840</xdr:rowOff>
    </xdr:to>
    <xdr:sp macro="" textlink="">
      <xdr:nvSpPr>
        <xdr:cNvPr id="635" name="フローチャート: 判断 634"/>
        <xdr:cNvSpPr/>
      </xdr:nvSpPr>
      <xdr:spPr>
        <a:xfrm>
          <a:off x="154305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133350</xdr:rowOff>
    </xdr:from>
    <xdr:ext cx="534035" cy="258445"/>
    <xdr:sp macro="" textlink="">
      <xdr:nvSpPr>
        <xdr:cNvPr id="636" name="テキスト ボックス 635"/>
        <xdr:cNvSpPr txBox="1"/>
      </xdr:nvSpPr>
      <xdr:spPr>
        <a:xfrm>
          <a:off x="15213965" y="12820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4445</xdr:rowOff>
    </xdr:from>
    <xdr:to xmlns:xdr="http://schemas.openxmlformats.org/drawingml/2006/spreadsheetDrawing">
      <xdr:col>76</xdr:col>
      <xdr:colOff>114300</xdr:colOff>
      <xdr:row>77</xdr:row>
      <xdr:rowOff>6350</xdr:rowOff>
    </xdr:to>
    <xdr:cxnSp macro="">
      <xdr:nvCxnSpPr>
        <xdr:cNvPr id="637" name="直線コネクタ 636"/>
        <xdr:cNvCxnSpPr/>
      </xdr:nvCxnSpPr>
      <xdr:spPr>
        <a:xfrm>
          <a:off x="13703300" y="13206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31115</xdr:rowOff>
    </xdr:from>
    <xdr:to xmlns:xdr="http://schemas.openxmlformats.org/drawingml/2006/spreadsheetDrawing">
      <xdr:col>76</xdr:col>
      <xdr:colOff>165100</xdr:colOff>
      <xdr:row>76</xdr:row>
      <xdr:rowOff>132715</xdr:rowOff>
    </xdr:to>
    <xdr:sp macro="" textlink="">
      <xdr:nvSpPr>
        <xdr:cNvPr id="638" name="フローチャート: 判断 637"/>
        <xdr:cNvSpPr/>
      </xdr:nvSpPr>
      <xdr:spPr>
        <a:xfrm>
          <a:off x="14541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149225</xdr:rowOff>
    </xdr:from>
    <xdr:ext cx="534035" cy="259080"/>
    <xdr:sp macro="" textlink="">
      <xdr:nvSpPr>
        <xdr:cNvPr id="639" name="テキスト ボックス 638"/>
        <xdr:cNvSpPr txBox="1"/>
      </xdr:nvSpPr>
      <xdr:spPr>
        <a:xfrm>
          <a:off x="14324965" y="12836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4445</xdr:rowOff>
    </xdr:from>
    <xdr:to xmlns:xdr="http://schemas.openxmlformats.org/drawingml/2006/spreadsheetDrawing">
      <xdr:col>71</xdr:col>
      <xdr:colOff>177800</xdr:colOff>
      <xdr:row>77</xdr:row>
      <xdr:rowOff>12700</xdr:rowOff>
    </xdr:to>
    <xdr:cxnSp macro="">
      <xdr:nvCxnSpPr>
        <xdr:cNvPr id="640" name="直線コネクタ 639"/>
        <xdr:cNvCxnSpPr/>
      </xdr:nvCxnSpPr>
      <xdr:spPr>
        <a:xfrm flipV="1">
          <a:off x="12814300" y="132060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52705</xdr:rowOff>
    </xdr:from>
    <xdr:to xmlns:xdr="http://schemas.openxmlformats.org/drawingml/2006/spreadsheetDrawing">
      <xdr:col>72</xdr:col>
      <xdr:colOff>38100</xdr:colOff>
      <xdr:row>76</xdr:row>
      <xdr:rowOff>154940</xdr:rowOff>
    </xdr:to>
    <xdr:sp macro="" textlink="">
      <xdr:nvSpPr>
        <xdr:cNvPr id="641" name="フローチャート: 判断 640"/>
        <xdr:cNvSpPr/>
      </xdr:nvSpPr>
      <xdr:spPr>
        <a:xfrm>
          <a:off x="13652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170815</xdr:rowOff>
    </xdr:from>
    <xdr:ext cx="534035" cy="258445"/>
    <xdr:sp macro="" textlink="">
      <xdr:nvSpPr>
        <xdr:cNvPr id="642" name="テキスト ボックス 641"/>
        <xdr:cNvSpPr txBox="1"/>
      </xdr:nvSpPr>
      <xdr:spPr>
        <a:xfrm>
          <a:off x="13435965" y="12858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45085</xdr:rowOff>
    </xdr:from>
    <xdr:to xmlns:xdr="http://schemas.openxmlformats.org/drawingml/2006/spreadsheetDrawing">
      <xdr:col>67</xdr:col>
      <xdr:colOff>101600</xdr:colOff>
      <xdr:row>76</xdr:row>
      <xdr:rowOff>146685</xdr:rowOff>
    </xdr:to>
    <xdr:sp macro="" textlink="">
      <xdr:nvSpPr>
        <xdr:cNvPr id="643" name="フローチャート: 判断 642"/>
        <xdr:cNvSpPr/>
      </xdr:nvSpPr>
      <xdr:spPr>
        <a:xfrm>
          <a:off x="127635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163195</xdr:rowOff>
    </xdr:from>
    <xdr:ext cx="534035" cy="259080"/>
    <xdr:sp macro="" textlink="">
      <xdr:nvSpPr>
        <xdr:cNvPr id="644" name="テキスト ボックス 643"/>
        <xdr:cNvSpPr txBox="1"/>
      </xdr:nvSpPr>
      <xdr:spPr>
        <a:xfrm>
          <a:off x="12546965" y="12850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128905</xdr:rowOff>
    </xdr:from>
    <xdr:to xmlns:xdr="http://schemas.openxmlformats.org/drawingml/2006/spreadsheetDrawing">
      <xdr:col>85</xdr:col>
      <xdr:colOff>177800</xdr:colOff>
      <xdr:row>77</xdr:row>
      <xdr:rowOff>59055</xdr:rowOff>
    </xdr:to>
    <xdr:sp macro="" textlink="">
      <xdr:nvSpPr>
        <xdr:cNvPr id="650" name="楕円 649"/>
        <xdr:cNvSpPr/>
      </xdr:nvSpPr>
      <xdr:spPr>
        <a:xfrm>
          <a:off x="162687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107315</xdr:rowOff>
    </xdr:from>
    <xdr:ext cx="534670" cy="259080"/>
    <xdr:sp macro="" textlink="">
      <xdr:nvSpPr>
        <xdr:cNvPr id="651" name="公債費該当値テキスト"/>
        <xdr:cNvSpPr txBox="1"/>
      </xdr:nvSpPr>
      <xdr:spPr>
        <a:xfrm>
          <a:off x="16370300" y="1313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133350</xdr:rowOff>
    </xdr:from>
    <xdr:to xmlns:xdr="http://schemas.openxmlformats.org/drawingml/2006/spreadsheetDrawing">
      <xdr:col>81</xdr:col>
      <xdr:colOff>101600</xdr:colOff>
      <xdr:row>77</xdr:row>
      <xdr:rowOff>63500</xdr:rowOff>
    </xdr:to>
    <xdr:sp macro="" textlink="">
      <xdr:nvSpPr>
        <xdr:cNvPr id="652" name="楕円 651"/>
        <xdr:cNvSpPr/>
      </xdr:nvSpPr>
      <xdr:spPr>
        <a:xfrm>
          <a:off x="15430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54610</xdr:rowOff>
    </xdr:from>
    <xdr:ext cx="534035" cy="258445"/>
    <xdr:sp macro="" textlink="">
      <xdr:nvSpPr>
        <xdr:cNvPr id="653" name="テキスト ボックス 652"/>
        <xdr:cNvSpPr txBox="1"/>
      </xdr:nvSpPr>
      <xdr:spPr>
        <a:xfrm>
          <a:off x="15213965" y="13256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126365</xdr:rowOff>
    </xdr:from>
    <xdr:to xmlns:xdr="http://schemas.openxmlformats.org/drawingml/2006/spreadsheetDrawing">
      <xdr:col>76</xdr:col>
      <xdr:colOff>165100</xdr:colOff>
      <xdr:row>77</xdr:row>
      <xdr:rowOff>56515</xdr:rowOff>
    </xdr:to>
    <xdr:sp macro="" textlink="">
      <xdr:nvSpPr>
        <xdr:cNvPr id="654" name="楕円 653"/>
        <xdr:cNvSpPr/>
      </xdr:nvSpPr>
      <xdr:spPr>
        <a:xfrm>
          <a:off x="14541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47625</xdr:rowOff>
    </xdr:from>
    <xdr:ext cx="534035" cy="259080"/>
    <xdr:sp macro="" textlink="">
      <xdr:nvSpPr>
        <xdr:cNvPr id="655" name="テキスト ボックス 654"/>
        <xdr:cNvSpPr txBox="1"/>
      </xdr:nvSpPr>
      <xdr:spPr>
        <a:xfrm>
          <a:off x="14324965" y="13249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125095</xdr:rowOff>
    </xdr:from>
    <xdr:to xmlns:xdr="http://schemas.openxmlformats.org/drawingml/2006/spreadsheetDrawing">
      <xdr:col>72</xdr:col>
      <xdr:colOff>38100</xdr:colOff>
      <xdr:row>77</xdr:row>
      <xdr:rowOff>55245</xdr:rowOff>
    </xdr:to>
    <xdr:sp macro="" textlink="">
      <xdr:nvSpPr>
        <xdr:cNvPr id="656" name="楕円 655"/>
        <xdr:cNvSpPr/>
      </xdr:nvSpPr>
      <xdr:spPr>
        <a:xfrm>
          <a:off x="13652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46355</xdr:rowOff>
    </xdr:from>
    <xdr:ext cx="534035" cy="259080"/>
    <xdr:sp macro="" textlink="">
      <xdr:nvSpPr>
        <xdr:cNvPr id="657" name="テキスト ボックス 656"/>
        <xdr:cNvSpPr txBox="1"/>
      </xdr:nvSpPr>
      <xdr:spPr>
        <a:xfrm>
          <a:off x="13435965" y="13248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133350</xdr:rowOff>
    </xdr:from>
    <xdr:to xmlns:xdr="http://schemas.openxmlformats.org/drawingml/2006/spreadsheetDrawing">
      <xdr:col>67</xdr:col>
      <xdr:colOff>101600</xdr:colOff>
      <xdr:row>77</xdr:row>
      <xdr:rowOff>63500</xdr:rowOff>
    </xdr:to>
    <xdr:sp macro="" textlink="">
      <xdr:nvSpPr>
        <xdr:cNvPr id="658" name="楕円 657"/>
        <xdr:cNvSpPr/>
      </xdr:nvSpPr>
      <xdr:spPr>
        <a:xfrm>
          <a:off x="12763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54610</xdr:rowOff>
    </xdr:from>
    <xdr:ext cx="534035" cy="258445"/>
    <xdr:sp macro="" textlink="">
      <xdr:nvSpPr>
        <xdr:cNvPr id="659" name="テキスト ボックス 658"/>
        <xdr:cNvSpPr txBox="1"/>
      </xdr:nvSpPr>
      <xdr:spPr>
        <a:xfrm>
          <a:off x="12546965" y="13256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8" name="テキスト ボックス 66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1" name="テキスト ボックス 670"/>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3" name="テキスト ボックス 672"/>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5" name="テキスト ボックス 674"/>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7" name="テキスト ボックス 676"/>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9" name="テキスト ボックス 67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64135</xdr:rowOff>
    </xdr:from>
    <xdr:to xmlns:xdr="http://schemas.openxmlformats.org/drawingml/2006/spreadsheetDrawing">
      <xdr:col>85</xdr:col>
      <xdr:colOff>126365</xdr:colOff>
      <xdr:row>98</xdr:row>
      <xdr:rowOff>139700</xdr:rowOff>
    </xdr:to>
    <xdr:cxnSp macro="">
      <xdr:nvCxnSpPr>
        <xdr:cNvPr id="681" name="直線コネクタ 680"/>
        <xdr:cNvCxnSpPr/>
      </xdr:nvCxnSpPr>
      <xdr:spPr>
        <a:xfrm flipV="1">
          <a:off x="16317595" y="154946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8445"/>
    <xdr:sp macro="" textlink="">
      <xdr:nvSpPr>
        <xdr:cNvPr id="682" name="積立金最小値テキスト"/>
        <xdr:cNvSpPr txBox="1"/>
      </xdr:nvSpPr>
      <xdr:spPr>
        <a:xfrm>
          <a:off x="16370300" y="16945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3" name="直線コネクタ 682"/>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10795</xdr:rowOff>
    </xdr:from>
    <xdr:ext cx="598805" cy="258445"/>
    <xdr:sp macro="" textlink="">
      <xdr:nvSpPr>
        <xdr:cNvPr id="684" name="積立金最大値テキスト"/>
        <xdr:cNvSpPr txBox="1"/>
      </xdr:nvSpPr>
      <xdr:spPr>
        <a:xfrm>
          <a:off x="16370300" y="15269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316,537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64135</xdr:rowOff>
    </xdr:from>
    <xdr:to xmlns:xdr="http://schemas.openxmlformats.org/drawingml/2006/spreadsheetDrawing">
      <xdr:col>86</xdr:col>
      <xdr:colOff>25400</xdr:colOff>
      <xdr:row>90</xdr:row>
      <xdr:rowOff>64135</xdr:rowOff>
    </xdr:to>
    <xdr:cxnSp macro="">
      <xdr:nvCxnSpPr>
        <xdr:cNvPr id="685" name="直線コネクタ 684"/>
        <xdr:cNvCxnSpPr/>
      </xdr:nvCxnSpPr>
      <xdr:spPr>
        <a:xfrm>
          <a:off x="16230600" y="1549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24765</xdr:rowOff>
    </xdr:from>
    <xdr:to xmlns:xdr="http://schemas.openxmlformats.org/drawingml/2006/spreadsheetDrawing">
      <xdr:col>85</xdr:col>
      <xdr:colOff>127000</xdr:colOff>
      <xdr:row>98</xdr:row>
      <xdr:rowOff>35560</xdr:rowOff>
    </xdr:to>
    <xdr:cxnSp macro="">
      <xdr:nvCxnSpPr>
        <xdr:cNvPr id="686" name="直線コネクタ 685"/>
        <xdr:cNvCxnSpPr/>
      </xdr:nvCxnSpPr>
      <xdr:spPr>
        <a:xfrm flipV="1">
          <a:off x="15481300" y="1682686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137795</xdr:rowOff>
    </xdr:from>
    <xdr:ext cx="534670" cy="259080"/>
    <xdr:sp macro="" textlink="">
      <xdr:nvSpPr>
        <xdr:cNvPr id="687" name="積立金平均値テキスト"/>
        <xdr:cNvSpPr txBox="1"/>
      </xdr:nvSpPr>
      <xdr:spPr>
        <a:xfrm>
          <a:off x="16370300" y="16768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159385</xdr:rowOff>
    </xdr:from>
    <xdr:to xmlns:xdr="http://schemas.openxmlformats.org/drawingml/2006/spreadsheetDrawing">
      <xdr:col>85</xdr:col>
      <xdr:colOff>177800</xdr:colOff>
      <xdr:row>98</xdr:row>
      <xdr:rowOff>89535</xdr:rowOff>
    </xdr:to>
    <xdr:sp macro="" textlink="">
      <xdr:nvSpPr>
        <xdr:cNvPr id="688" name="フローチャート: 判断 687"/>
        <xdr:cNvSpPr/>
      </xdr:nvSpPr>
      <xdr:spPr>
        <a:xfrm>
          <a:off x="162687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134620</xdr:rowOff>
    </xdr:from>
    <xdr:to xmlns:xdr="http://schemas.openxmlformats.org/drawingml/2006/spreadsheetDrawing">
      <xdr:col>81</xdr:col>
      <xdr:colOff>50800</xdr:colOff>
      <xdr:row>98</xdr:row>
      <xdr:rowOff>35560</xdr:rowOff>
    </xdr:to>
    <xdr:cxnSp macro="">
      <xdr:nvCxnSpPr>
        <xdr:cNvPr id="689" name="直線コネクタ 688"/>
        <xdr:cNvCxnSpPr/>
      </xdr:nvCxnSpPr>
      <xdr:spPr>
        <a:xfrm>
          <a:off x="14592300" y="167652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150495</xdr:rowOff>
    </xdr:from>
    <xdr:to xmlns:xdr="http://schemas.openxmlformats.org/drawingml/2006/spreadsheetDrawing">
      <xdr:col>81</xdr:col>
      <xdr:colOff>101600</xdr:colOff>
      <xdr:row>98</xdr:row>
      <xdr:rowOff>80645</xdr:rowOff>
    </xdr:to>
    <xdr:sp macro="" textlink="">
      <xdr:nvSpPr>
        <xdr:cNvPr id="690" name="フローチャート: 判断 689"/>
        <xdr:cNvSpPr/>
      </xdr:nvSpPr>
      <xdr:spPr>
        <a:xfrm>
          <a:off x="15430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97790</xdr:rowOff>
    </xdr:from>
    <xdr:ext cx="534035" cy="258445"/>
    <xdr:sp macro="" textlink="">
      <xdr:nvSpPr>
        <xdr:cNvPr id="691" name="テキスト ボックス 690"/>
        <xdr:cNvSpPr txBox="1"/>
      </xdr:nvSpPr>
      <xdr:spPr>
        <a:xfrm>
          <a:off x="15213965" y="1655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134620</xdr:rowOff>
    </xdr:from>
    <xdr:to xmlns:xdr="http://schemas.openxmlformats.org/drawingml/2006/spreadsheetDrawing">
      <xdr:col>76</xdr:col>
      <xdr:colOff>114300</xdr:colOff>
      <xdr:row>98</xdr:row>
      <xdr:rowOff>53340</xdr:rowOff>
    </xdr:to>
    <xdr:cxnSp macro="">
      <xdr:nvCxnSpPr>
        <xdr:cNvPr id="692" name="直線コネクタ 691"/>
        <xdr:cNvCxnSpPr/>
      </xdr:nvCxnSpPr>
      <xdr:spPr>
        <a:xfrm flipV="1">
          <a:off x="13703300" y="1676527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136525</xdr:rowOff>
    </xdr:from>
    <xdr:to xmlns:xdr="http://schemas.openxmlformats.org/drawingml/2006/spreadsheetDrawing">
      <xdr:col>76</xdr:col>
      <xdr:colOff>165100</xdr:colOff>
      <xdr:row>98</xdr:row>
      <xdr:rowOff>66675</xdr:rowOff>
    </xdr:to>
    <xdr:sp macro="" textlink="">
      <xdr:nvSpPr>
        <xdr:cNvPr id="693" name="フローチャート: 判断 692"/>
        <xdr:cNvSpPr/>
      </xdr:nvSpPr>
      <xdr:spPr>
        <a:xfrm>
          <a:off x="14541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57785</xdr:rowOff>
    </xdr:from>
    <xdr:ext cx="534035" cy="259080"/>
    <xdr:sp macro="" textlink="">
      <xdr:nvSpPr>
        <xdr:cNvPr id="694" name="テキスト ボックス 693"/>
        <xdr:cNvSpPr txBox="1"/>
      </xdr:nvSpPr>
      <xdr:spPr>
        <a:xfrm>
          <a:off x="14324965" y="16859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53340</xdr:rowOff>
    </xdr:from>
    <xdr:to xmlns:xdr="http://schemas.openxmlformats.org/drawingml/2006/spreadsheetDrawing">
      <xdr:col>71</xdr:col>
      <xdr:colOff>177800</xdr:colOff>
      <xdr:row>98</xdr:row>
      <xdr:rowOff>129540</xdr:rowOff>
    </xdr:to>
    <xdr:cxnSp macro="">
      <xdr:nvCxnSpPr>
        <xdr:cNvPr id="695" name="直線コネクタ 694"/>
        <xdr:cNvCxnSpPr/>
      </xdr:nvCxnSpPr>
      <xdr:spPr>
        <a:xfrm flipV="1">
          <a:off x="12814300" y="168554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12065</xdr:rowOff>
    </xdr:from>
    <xdr:to xmlns:xdr="http://schemas.openxmlformats.org/drawingml/2006/spreadsheetDrawing">
      <xdr:col>72</xdr:col>
      <xdr:colOff>38100</xdr:colOff>
      <xdr:row>98</xdr:row>
      <xdr:rowOff>113665</xdr:rowOff>
    </xdr:to>
    <xdr:sp macro="" textlink="">
      <xdr:nvSpPr>
        <xdr:cNvPr id="696" name="フローチャート: 判断 695"/>
        <xdr:cNvSpPr/>
      </xdr:nvSpPr>
      <xdr:spPr>
        <a:xfrm>
          <a:off x="13652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104775</xdr:rowOff>
    </xdr:from>
    <xdr:ext cx="534035" cy="259080"/>
    <xdr:sp macro="" textlink="">
      <xdr:nvSpPr>
        <xdr:cNvPr id="697" name="テキスト ボックス 696"/>
        <xdr:cNvSpPr txBox="1"/>
      </xdr:nvSpPr>
      <xdr:spPr>
        <a:xfrm>
          <a:off x="13435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32385</xdr:rowOff>
    </xdr:from>
    <xdr:to xmlns:xdr="http://schemas.openxmlformats.org/drawingml/2006/spreadsheetDrawing">
      <xdr:col>67</xdr:col>
      <xdr:colOff>101600</xdr:colOff>
      <xdr:row>98</xdr:row>
      <xdr:rowOff>133985</xdr:rowOff>
    </xdr:to>
    <xdr:sp macro="" textlink="">
      <xdr:nvSpPr>
        <xdr:cNvPr id="698" name="フローチャート: 判断 697"/>
        <xdr:cNvSpPr/>
      </xdr:nvSpPr>
      <xdr:spPr>
        <a:xfrm>
          <a:off x="12763500" y="168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150495</xdr:rowOff>
    </xdr:from>
    <xdr:ext cx="534035" cy="259080"/>
    <xdr:sp macro="" textlink="">
      <xdr:nvSpPr>
        <xdr:cNvPr id="699" name="テキスト ボックス 698"/>
        <xdr:cNvSpPr txBox="1"/>
      </xdr:nvSpPr>
      <xdr:spPr>
        <a:xfrm>
          <a:off x="12546965" y="1660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145415</xdr:rowOff>
    </xdr:from>
    <xdr:to xmlns:xdr="http://schemas.openxmlformats.org/drawingml/2006/spreadsheetDrawing">
      <xdr:col>85</xdr:col>
      <xdr:colOff>177800</xdr:colOff>
      <xdr:row>98</xdr:row>
      <xdr:rowOff>75565</xdr:rowOff>
    </xdr:to>
    <xdr:sp macro="" textlink="">
      <xdr:nvSpPr>
        <xdr:cNvPr id="705" name="楕円 704"/>
        <xdr:cNvSpPr/>
      </xdr:nvSpPr>
      <xdr:spPr>
        <a:xfrm>
          <a:off x="162687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104775</xdr:rowOff>
    </xdr:from>
    <xdr:ext cx="534670" cy="259080"/>
    <xdr:sp macro="" textlink="">
      <xdr:nvSpPr>
        <xdr:cNvPr id="706" name="積立金該当値テキスト"/>
        <xdr:cNvSpPr txBox="1"/>
      </xdr:nvSpPr>
      <xdr:spPr>
        <a:xfrm>
          <a:off x="16370300" y="1656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156210</xdr:rowOff>
    </xdr:from>
    <xdr:to xmlns:xdr="http://schemas.openxmlformats.org/drawingml/2006/spreadsheetDrawing">
      <xdr:col>81</xdr:col>
      <xdr:colOff>101600</xdr:colOff>
      <xdr:row>98</xdr:row>
      <xdr:rowOff>86360</xdr:rowOff>
    </xdr:to>
    <xdr:sp macro="" textlink="">
      <xdr:nvSpPr>
        <xdr:cNvPr id="707" name="楕円 706"/>
        <xdr:cNvSpPr/>
      </xdr:nvSpPr>
      <xdr:spPr>
        <a:xfrm>
          <a:off x="15430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77470</xdr:rowOff>
    </xdr:from>
    <xdr:ext cx="534035" cy="258445"/>
    <xdr:sp macro="" textlink="">
      <xdr:nvSpPr>
        <xdr:cNvPr id="708" name="テキスト ボックス 707"/>
        <xdr:cNvSpPr txBox="1"/>
      </xdr:nvSpPr>
      <xdr:spPr>
        <a:xfrm>
          <a:off x="15213965" y="16879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83820</xdr:rowOff>
    </xdr:from>
    <xdr:to xmlns:xdr="http://schemas.openxmlformats.org/drawingml/2006/spreadsheetDrawing">
      <xdr:col>76</xdr:col>
      <xdr:colOff>165100</xdr:colOff>
      <xdr:row>98</xdr:row>
      <xdr:rowOff>13970</xdr:rowOff>
    </xdr:to>
    <xdr:sp macro="" textlink="">
      <xdr:nvSpPr>
        <xdr:cNvPr id="709" name="楕円 708"/>
        <xdr:cNvSpPr/>
      </xdr:nvSpPr>
      <xdr:spPr>
        <a:xfrm>
          <a:off x="14541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30480</xdr:rowOff>
    </xdr:from>
    <xdr:ext cx="534035" cy="258445"/>
    <xdr:sp macro="" textlink="">
      <xdr:nvSpPr>
        <xdr:cNvPr id="710" name="テキスト ボックス 709"/>
        <xdr:cNvSpPr txBox="1"/>
      </xdr:nvSpPr>
      <xdr:spPr>
        <a:xfrm>
          <a:off x="14324965" y="16489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2540</xdr:rowOff>
    </xdr:from>
    <xdr:to xmlns:xdr="http://schemas.openxmlformats.org/drawingml/2006/spreadsheetDrawing">
      <xdr:col>72</xdr:col>
      <xdr:colOff>38100</xdr:colOff>
      <xdr:row>98</xdr:row>
      <xdr:rowOff>104140</xdr:rowOff>
    </xdr:to>
    <xdr:sp macro="" textlink="">
      <xdr:nvSpPr>
        <xdr:cNvPr id="711" name="楕円 710"/>
        <xdr:cNvSpPr/>
      </xdr:nvSpPr>
      <xdr:spPr>
        <a:xfrm>
          <a:off x="13652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120650</xdr:rowOff>
    </xdr:from>
    <xdr:ext cx="534035" cy="258445"/>
    <xdr:sp macro="" textlink="">
      <xdr:nvSpPr>
        <xdr:cNvPr id="712" name="テキスト ボックス 711"/>
        <xdr:cNvSpPr txBox="1"/>
      </xdr:nvSpPr>
      <xdr:spPr>
        <a:xfrm>
          <a:off x="13435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78740</xdr:rowOff>
    </xdr:from>
    <xdr:to xmlns:xdr="http://schemas.openxmlformats.org/drawingml/2006/spreadsheetDrawing">
      <xdr:col>67</xdr:col>
      <xdr:colOff>101600</xdr:colOff>
      <xdr:row>99</xdr:row>
      <xdr:rowOff>8890</xdr:rowOff>
    </xdr:to>
    <xdr:sp macro="" textlink="">
      <xdr:nvSpPr>
        <xdr:cNvPr id="713" name="楕円 712"/>
        <xdr:cNvSpPr/>
      </xdr:nvSpPr>
      <xdr:spPr>
        <a:xfrm>
          <a:off x="12763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171450</xdr:rowOff>
    </xdr:from>
    <xdr:ext cx="469265" cy="259080"/>
    <xdr:sp macro="" textlink="">
      <xdr:nvSpPr>
        <xdr:cNvPr id="714" name="テキスト ボックス 713"/>
        <xdr:cNvSpPr txBox="1"/>
      </xdr:nvSpPr>
      <xdr:spPr>
        <a:xfrm>
          <a:off x="12579350" y="16973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3" name="テキスト ボックス 72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6" name="テキスト ボックス 725"/>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28" name="テキスト ボックス 727"/>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0" name="テキスト ボックス 729"/>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2" name="テキスト ボックス 731"/>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4" name="テキスト ボックス 73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13335</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1568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7"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132080</xdr:rowOff>
    </xdr:from>
    <xdr:ext cx="534670" cy="258445"/>
    <xdr:sp macro="" textlink="">
      <xdr:nvSpPr>
        <xdr:cNvPr id="739" name="投資及び出資金最大値テキスト"/>
        <xdr:cNvSpPr txBox="1"/>
      </xdr:nvSpPr>
      <xdr:spPr>
        <a:xfrm>
          <a:off x="22212300" y="4932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13335</xdr:rowOff>
    </xdr:from>
    <xdr:to xmlns:xdr="http://schemas.openxmlformats.org/drawingml/2006/spreadsheetDrawing">
      <xdr:col>116</xdr:col>
      <xdr:colOff>152400</xdr:colOff>
      <xdr:row>30</xdr:row>
      <xdr:rowOff>13335</xdr:rowOff>
    </xdr:to>
    <xdr:cxnSp macro="">
      <xdr:nvCxnSpPr>
        <xdr:cNvPr id="740" name="直線コネクタ 739"/>
        <xdr:cNvCxnSpPr/>
      </xdr:nvCxnSpPr>
      <xdr:spPr>
        <a:xfrm>
          <a:off x="22072600" y="515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83820</xdr:rowOff>
    </xdr:from>
    <xdr:ext cx="469900" cy="259080"/>
    <xdr:sp macro="" textlink="">
      <xdr:nvSpPr>
        <xdr:cNvPr id="742" name="投資及び出資金平均値テキスト"/>
        <xdr:cNvSpPr txBox="1"/>
      </xdr:nvSpPr>
      <xdr:spPr>
        <a:xfrm>
          <a:off x="22212300" y="6256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60960</xdr:rowOff>
    </xdr:from>
    <xdr:to xmlns:xdr="http://schemas.openxmlformats.org/drawingml/2006/spreadsheetDrawing">
      <xdr:col>116</xdr:col>
      <xdr:colOff>114300</xdr:colOff>
      <xdr:row>37</xdr:row>
      <xdr:rowOff>162560</xdr:rowOff>
    </xdr:to>
    <xdr:sp macro="" textlink="">
      <xdr:nvSpPr>
        <xdr:cNvPr id="743" name="フローチャート: 判断 742"/>
        <xdr:cNvSpPr/>
      </xdr:nvSpPr>
      <xdr:spPr>
        <a:xfrm>
          <a:off x="221107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71755</xdr:rowOff>
    </xdr:from>
    <xdr:to xmlns:xdr="http://schemas.openxmlformats.org/drawingml/2006/spreadsheetDrawing">
      <xdr:col>112</xdr:col>
      <xdr:colOff>38100</xdr:colOff>
      <xdr:row>38</xdr:row>
      <xdr:rowOff>1905</xdr:rowOff>
    </xdr:to>
    <xdr:sp macro="" textlink="">
      <xdr:nvSpPr>
        <xdr:cNvPr id="745" name="フローチャート: 判断 744"/>
        <xdr:cNvSpPr/>
      </xdr:nvSpPr>
      <xdr:spPr>
        <a:xfrm>
          <a:off x="21272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18415</xdr:rowOff>
    </xdr:from>
    <xdr:ext cx="469265" cy="258445"/>
    <xdr:sp macro="" textlink="">
      <xdr:nvSpPr>
        <xdr:cNvPr id="746" name="テキスト ボックス 745"/>
        <xdr:cNvSpPr txBox="1"/>
      </xdr:nvSpPr>
      <xdr:spPr>
        <a:xfrm>
          <a:off x="21088350" y="6190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93345</xdr:rowOff>
    </xdr:from>
    <xdr:to xmlns:xdr="http://schemas.openxmlformats.org/drawingml/2006/spreadsheetDrawing">
      <xdr:col>107</xdr:col>
      <xdr:colOff>101600</xdr:colOff>
      <xdr:row>38</xdr:row>
      <xdr:rowOff>23495</xdr:rowOff>
    </xdr:to>
    <xdr:sp macro="" textlink="">
      <xdr:nvSpPr>
        <xdr:cNvPr id="748" name="フローチャート: 判断 747"/>
        <xdr:cNvSpPr/>
      </xdr:nvSpPr>
      <xdr:spPr>
        <a:xfrm>
          <a:off x="20383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40640</xdr:rowOff>
    </xdr:from>
    <xdr:ext cx="469265" cy="258445"/>
    <xdr:sp macro="" textlink="">
      <xdr:nvSpPr>
        <xdr:cNvPr id="749" name="テキスト ボックス 748"/>
        <xdr:cNvSpPr txBox="1"/>
      </xdr:nvSpPr>
      <xdr:spPr>
        <a:xfrm>
          <a:off x="20199350" y="6212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93980</xdr:rowOff>
    </xdr:from>
    <xdr:to xmlns:xdr="http://schemas.openxmlformats.org/drawingml/2006/spreadsheetDrawing">
      <xdr:col>102</xdr:col>
      <xdr:colOff>165100</xdr:colOff>
      <xdr:row>38</xdr:row>
      <xdr:rowOff>24130</xdr:rowOff>
    </xdr:to>
    <xdr:sp macro="" textlink="">
      <xdr:nvSpPr>
        <xdr:cNvPr id="751" name="フローチャート: 判断 750"/>
        <xdr:cNvSpPr/>
      </xdr:nvSpPr>
      <xdr:spPr>
        <a:xfrm>
          <a:off x="19494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40640</xdr:rowOff>
    </xdr:from>
    <xdr:ext cx="469265" cy="258445"/>
    <xdr:sp macro="" textlink="">
      <xdr:nvSpPr>
        <xdr:cNvPr id="752" name="テキスト ボックス 751"/>
        <xdr:cNvSpPr txBox="1"/>
      </xdr:nvSpPr>
      <xdr:spPr>
        <a:xfrm>
          <a:off x="19310350" y="6212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121920</xdr:rowOff>
    </xdr:from>
    <xdr:to xmlns:xdr="http://schemas.openxmlformats.org/drawingml/2006/spreadsheetDrawing">
      <xdr:col>98</xdr:col>
      <xdr:colOff>38100</xdr:colOff>
      <xdr:row>38</xdr:row>
      <xdr:rowOff>52070</xdr:rowOff>
    </xdr:to>
    <xdr:sp macro="" textlink="">
      <xdr:nvSpPr>
        <xdr:cNvPr id="753" name="フローチャート: 判断 752"/>
        <xdr:cNvSpPr/>
      </xdr:nvSpPr>
      <xdr:spPr>
        <a:xfrm>
          <a:off x="18605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68580</xdr:rowOff>
    </xdr:from>
    <xdr:ext cx="469265" cy="259080"/>
    <xdr:sp macro="" textlink="">
      <xdr:nvSpPr>
        <xdr:cNvPr id="754" name="テキスト ボックス 753"/>
        <xdr:cNvSpPr txBox="1"/>
      </xdr:nvSpPr>
      <xdr:spPr>
        <a:xfrm>
          <a:off x="18421350" y="6240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1"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3" name="テキスト ボックス 762"/>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5" name="テキスト ボックス 764"/>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7" name="テキスト ボックス 766"/>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69" name="テキスト ボックス 768"/>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8" name="テキスト ボックス 77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0" name="直線コネクタ 77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1" name="テキスト ボックス 780"/>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2" name="直線コネクタ 78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54610</xdr:rowOff>
    </xdr:from>
    <xdr:ext cx="466725" cy="258445"/>
    <xdr:sp macro="" textlink="">
      <xdr:nvSpPr>
        <xdr:cNvPr id="783" name="テキスト ボックス 782"/>
        <xdr:cNvSpPr txBox="1"/>
      </xdr:nvSpPr>
      <xdr:spPr>
        <a:xfrm>
          <a:off x="17820640" y="9484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4" name="直線コネクタ 78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85" name="テキスト ボックス 784"/>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6" name="直線コネクタ 78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87" name="テキスト ボックス 786"/>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9" name="テキスト ボックス 788"/>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109855</xdr:rowOff>
    </xdr:from>
    <xdr:to xmlns:xdr="http://schemas.openxmlformats.org/drawingml/2006/spreadsheetDrawing">
      <xdr:col>116</xdr:col>
      <xdr:colOff>62865</xdr:colOff>
      <xdr:row>58</xdr:row>
      <xdr:rowOff>139700</xdr:rowOff>
    </xdr:to>
    <xdr:cxnSp macro="">
      <xdr:nvCxnSpPr>
        <xdr:cNvPr id="791" name="直線コネクタ 790"/>
        <xdr:cNvCxnSpPr/>
      </xdr:nvCxnSpPr>
      <xdr:spPr>
        <a:xfrm flipV="1">
          <a:off x="22159595" y="868235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92"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3" name="直線コネクタ 79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56515</xdr:rowOff>
    </xdr:from>
    <xdr:ext cx="534670" cy="258445"/>
    <xdr:sp macro="" textlink="">
      <xdr:nvSpPr>
        <xdr:cNvPr id="794" name="貸付金最大値テキスト"/>
        <xdr:cNvSpPr txBox="1"/>
      </xdr:nvSpPr>
      <xdr:spPr>
        <a:xfrm>
          <a:off x="22212300" y="8457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109855</xdr:rowOff>
    </xdr:from>
    <xdr:to xmlns:xdr="http://schemas.openxmlformats.org/drawingml/2006/spreadsheetDrawing">
      <xdr:col>116</xdr:col>
      <xdr:colOff>152400</xdr:colOff>
      <xdr:row>50</xdr:row>
      <xdr:rowOff>109855</xdr:rowOff>
    </xdr:to>
    <xdr:cxnSp macro="">
      <xdr:nvCxnSpPr>
        <xdr:cNvPr id="795" name="直線コネクタ 794"/>
        <xdr:cNvCxnSpPr/>
      </xdr:nvCxnSpPr>
      <xdr:spPr>
        <a:xfrm>
          <a:off x="22072600" y="868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6" name="直線コネクタ 795"/>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378460" cy="259080"/>
    <xdr:sp macro="" textlink="">
      <xdr:nvSpPr>
        <xdr:cNvPr id="797" name="貸付金平均値テキスト"/>
        <xdr:cNvSpPr txBox="1"/>
      </xdr:nvSpPr>
      <xdr:spPr>
        <a:xfrm>
          <a:off x="22212300" y="97993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105410</xdr:rowOff>
    </xdr:to>
    <xdr:sp macro="" textlink="">
      <xdr:nvSpPr>
        <xdr:cNvPr id="798" name="フローチャート: 判断 797"/>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9" name="直線コネクタ 798"/>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635</xdr:rowOff>
    </xdr:from>
    <xdr:to xmlns:xdr="http://schemas.openxmlformats.org/drawingml/2006/spreadsheetDrawing">
      <xdr:col>112</xdr:col>
      <xdr:colOff>38100</xdr:colOff>
      <xdr:row>58</xdr:row>
      <xdr:rowOff>102235</xdr:rowOff>
    </xdr:to>
    <xdr:sp macro="" textlink="">
      <xdr:nvSpPr>
        <xdr:cNvPr id="800" name="フローチャート: 判断 799"/>
        <xdr:cNvSpPr/>
      </xdr:nvSpPr>
      <xdr:spPr>
        <a:xfrm>
          <a:off x="21272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56</xdr:row>
      <xdr:rowOff>118745</xdr:rowOff>
    </xdr:from>
    <xdr:ext cx="378460" cy="259080"/>
    <xdr:sp macro="" textlink="">
      <xdr:nvSpPr>
        <xdr:cNvPr id="801" name="テキスト ボックス 800"/>
        <xdr:cNvSpPr txBox="1"/>
      </xdr:nvSpPr>
      <xdr:spPr>
        <a:xfrm>
          <a:off x="21134070" y="9719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2" name="直線コネクタ 801"/>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160655</xdr:rowOff>
    </xdr:from>
    <xdr:to xmlns:xdr="http://schemas.openxmlformats.org/drawingml/2006/spreadsheetDrawing">
      <xdr:col>107</xdr:col>
      <xdr:colOff>101600</xdr:colOff>
      <xdr:row>58</xdr:row>
      <xdr:rowOff>90805</xdr:rowOff>
    </xdr:to>
    <xdr:sp macro="" textlink="">
      <xdr:nvSpPr>
        <xdr:cNvPr id="803" name="フローチャート: 判断 802"/>
        <xdr:cNvSpPr/>
      </xdr:nvSpPr>
      <xdr:spPr>
        <a:xfrm>
          <a:off x="20383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107315</xdr:rowOff>
    </xdr:from>
    <xdr:ext cx="469265" cy="259080"/>
    <xdr:sp macro="" textlink="">
      <xdr:nvSpPr>
        <xdr:cNvPr id="804" name="テキスト ボックス 803"/>
        <xdr:cNvSpPr txBox="1"/>
      </xdr:nvSpPr>
      <xdr:spPr>
        <a:xfrm>
          <a:off x="20199350" y="9708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132715</xdr:rowOff>
    </xdr:from>
    <xdr:to xmlns:xdr="http://schemas.openxmlformats.org/drawingml/2006/spreadsheetDrawing">
      <xdr:col>102</xdr:col>
      <xdr:colOff>114300</xdr:colOff>
      <xdr:row>58</xdr:row>
      <xdr:rowOff>139700</xdr:rowOff>
    </xdr:to>
    <xdr:cxnSp macro="">
      <xdr:nvCxnSpPr>
        <xdr:cNvPr id="805" name="直線コネクタ 804"/>
        <xdr:cNvCxnSpPr/>
      </xdr:nvCxnSpPr>
      <xdr:spPr>
        <a:xfrm>
          <a:off x="18656300" y="100768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128270</xdr:rowOff>
    </xdr:from>
    <xdr:to xmlns:xdr="http://schemas.openxmlformats.org/drawingml/2006/spreadsheetDrawing">
      <xdr:col>102</xdr:col>
      <xdr:colOff>165100</xdr:colOff>
      <xdr:row>58</xdr:row>
      <xdr:rowOff>58420</xdr:rowOff>
    </xdr:to>
    <xdr:sp macro="" textlink="">
      <xdr:nvSpPr>
        <xdr:cNvPr id="806" name="フローチャート: 判断 805"/>
        <xdr:cNvSpPr/>
      </xdr:nvSpPr>
      <xdr:spPr>
        <a:xfrm>
          <a:off x="19494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74930</xdr:rowOff>
    </xdr:from>
    <xdr:ext cx="469265" cy="258445"/>
    <xdr:sp macro="" textlink="">
      <xdr:nvSpPr>
        <xdr:cNvPr id="807" name="テキスト ボックス 806"/>
        <xdr:cNvSpPr txBox="1"/>
      </xdr:nvSpPr>
      <xdr:spPr>
        <a:xfrm>
          <a:off x="19310350" y="9676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137160</xdr:rowOff>
    </xdr:from>
    <xdr:to xmlns:xdr="http://schemas.openxmlformats.org/drawingml/2006/spreadsheetDrawing">
      <xdr:col>98</xdr:col>
      <xdr:colOff>38100</xdr:colOff>
      <xdr:row>58</xdr:row>
      <xdr:rowOff>67310</xdr:rowOff>
    </xdr:to>
    <xdr:sp macro="" textlink="">
      <xdr:nvSpPr>
        <xdr:cNvPr id="808" name="フローチャート: 判断 807"/>
        <xdr:cNvSpPr/>
      </xdr:nvSpPr>
      <xdr:spPr>
        <a:xfrm>
          <a:off x="18605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83820</xdr:rowOff>
    </xdr:from>
    <xdr:ext cx="469265" cy="259080"/>
    <xdr:sp macro="" textlink="">
      <xdr:nvSpPr>
        <xdr:cNvPr id="809" name="テキスト ボックス 808"/>
        <xdr:cNvSpPr txBox="1"/>
      </xdr:nvSpPr>
      <xdr:spPr>
        <a:xfrm>
          <a:off x="18421350" y="9685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16"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18" name="テキスト ボックス 817"/>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20" name="テキスト ボックス 819"/>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22" name="テキスト ボックス 821"/>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81915</xdr:rowOff>
    </xdr:from>
    <xdr:to xmlns:xdr="http://schemas.openxmlformats.org/drawingml/2006/spreadsheetDrawing">
      <xdr:col>98</xdr:col>
      <xdr:colOff>38100</xdr:colOff>
      <xdr:row>59</xdr:row>
      <xdr:rowOff>12065</xdr:rowOff>
    </xdr:to>
    <xdr:sp macro="" textlink="">
      <xdr:nvSpPr>
        <xdr:cNvPr id="823" name="楕円 822"/>
        <xdr:cNvSpPr/>
      </xdr:nvSpPr>
      <xdr:spPr>
        <a:xfrm>
          <a:off x="18605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3175</xdr:rowOff>
    </xdr:from>
    <xdr:ext cx="313690" cy="259080"/>
    <xdr:sp macro="" textlink="">
      <xdr:nvSpPr>
        <xdr:cNvPr id="824" name="テキスト ボックス 823"/>
        <xdr:cNvSpPr txBox="1"/>
      </xdr:nvSpPr>
      <xdr:spPr>
        <a:xfrm>
          <a:off x="18499455" y="101187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3" name="テキスト ボックス 83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35" name="テキスト ボックス 834"/>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6" name="直線コネクタ 83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7" name="テキスト ボックス 83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8" name="直線コネクタ 83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9" name="テキスト ボックス 83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0" name="直線コネクタ 83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1" name="テキスト ボックス 840"/>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2" name="直線コネクタ 84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3" name="テキスト ボックス 84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4" name="直線コネクタ 84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5" name="テキスト ボックス 844"/>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7" name="テキスト ボックス 846"/>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139700</xdr:rowOff>
    </xdr:from>
    <xdr:to xmlns:xdr="http://schemas.openxmlformats.org/drawingml/2006/spreadsheetDrawing">
      <xdr:col>116</xdr:col>
      <xdr:colOff>62865</xdr:colOff>
      <xdr:row>78</xdr:row>
      <xdr:rowOff>112395</xdr:rowOff>
    </xdr:to>
    <xdr:cxnSp macro="">
      <xdr:nvCxnSpPr>
        <xdr:cNvPr id="849" name="直線コネクタ 848"/>
        <xdr:cNvCxnSpPr/>
      </xdr:nvCxnSpPr>
      <xdr:spPr>
        <a:xfrm flipV="1">
          <a:off x="22159595" y="1196975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116205</xdr:rowOff>
    </xdr:from>
    <xdr:ext cx="534670" cy="259080"/>
    <xdr:sp macro="" textlink="">
      <xdr:nvSpPr>
        <xdr:cNvPr id="850" name="繰出金最小値テキスト"/>
        <xdr:cNvSpPr txBox="1"/>
      </xdr:nvSpPr>
      <xdr:spPr>
        <a:xfrm>
          <a:off x="22212300" y="1348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112395</xdr:rowOff>
    </xdr:from>
    <xdr:to xmlns:xdr="http://schemas.openxmlformats.org/drawingml/2006/spreadsheetDrawing">
      <xdr:col>116</xdr:col>
      <xdr:colOff>152400</xdr:colOff>
      <xdr:row>78</xdr:row>
      <xdr:rowOff>112395</xdr:rowOff>
    </xdr:to>
    <xdr:cxnSp macro="">
      <xdr:nvCxnSpPr>
        <xdr:cNvPr id="851" name="直線コネクタ 850"/>
        <xdr:cNvCxnSpPr/>
      </xdr:nvCxnSpPr>
      <xdr:spPr>
        <a:xfrm>
          <a:off x="22072600" y="1348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86360</xdr:rowOff>
    </xdr:from>
    <xdr:ext cx="598805" cy="258445"/>
    <xdr:sp macro="" textlink="">
      <xdr:nvSpPr>
        <xdr:cNvPr id="852" name="繰出金最大値テキスト"/>
        <xdr:cNvSpPr txBox="1"/>
      </xdr:nvSpPr>
      <xdr:spPr>
        <a:xfrm>
          <a:off x="22212300" y="11744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139700</xdr:rowOff>
    </xdr:from>
    <xdr:to xmlns:xdr="http://schemas.openxmlformats.org/drawingml/2006/spreadsheetDrawing">
      <xdr:col>116</xdr:col>
      <xdr:colOff>152400</xdr:colOff>
      <xdr:row>69</xdr:row>
      <xdr:rowOff>139700</xdr:rowOff>
    </xdr:to>
    <xdr:cxnSp macro="">
      <xdr:nvCxnSpPr>
        <xdr:cNvPr id="853" name="直線コネクタ 852"/>
        <xdr:cNvCxnSpPr/>
      </xdr:nvCxnSpPr>
      <xdr:spPr>
        <a:xfrm>
          <a:off x="22072600" y="1196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127000</xdr:rowOff>
    </xdr:from>
    <xdr:to xmlns:xdr="http://schemas.openxmlformats.org/drawingml/2006/spreadsheetDrawing">
      <xdr:col>116</xdr:col>
      <xdr:colOff>63500</xdr:colOff>
      <xdr:row>77</xdr:row>
      <xdr:rowOff>143510</xdr:rowOff>
    </xdr:to>
    <xdr:cxnSp macro="">
      <xdr:nvCxnSpPr>
        <xdr:cNvPr id="854" name="直線コネクタ 853"/>
        <xdr:cNvCxnSpPr/>
      </xdr:nvCxnSpPr>
      <xdr:spPr>
        <a:xfrm flipV="1">
          <a:off x="21323300" y="1332865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163195</xdr:rowOff>
    </xdr:from>
    <xdr:ext cx="534670" cy="259080"/>
    <xdr:sp macro="" textlink="">
      <xdr:nvSpPr>
        <xdr:cNvPr id="855" name="繰出金平均値テキスト"/>
        <xdr:cNvSpPr txBox="1"/>
      </xdr:nvSpPr>
      <xdr:spPr>
        <a:xfrm>
          <a:off x="22212300" y="13021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140335</xdr:rowOff>
    </xdr:from>
    <xdr:to xmlns:xdr="http://schemas.openxmlformats.org/drawingml/2006/spreadsheetDrawing">
      <xdr:col>116</xdr:col>
      <xdr:colOff>114300</xdr:colOff>
      <xdr:row>77</xdr:row>
      <xdr:rowOff>70485</xdr:rowOff>
    </xdr:to>
    <xdr:sp macro="" textlink="">
      <xdr:nvSpPr>
        <xdr:cNvPr id="856" name="フローチャート: 判断 855"/>
        <xdr:cNvSpPr/>
      </xdr:nvSpPr>
      <xdr:spPr>
        <a:xfrm>
          <a:off x="221107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143510</xdr:rowOff>
    </xdr:from>
    <xdr:to xmlns:xdr="http://schemas.openxmlformats.org/drawingml/2006/spreadsheetDrawing">
      <xdr:col>111</xdr:col>
      <xdr:colOff>177800</xdr:colOff>
      <xdr:row>77</xdr:row>
      <xdr:rowOff>167005</xdr:rowOff>
    </xdr:to>
    <xdr:cxnSp macro="">
      <xdr:nvCxnSpPr>
        <xdr:cNvPr id="857" name="直線コネクタ 856"/>
        <xdr:cNvCxnSpPr/>
      </xdr:nvCxnSpPr>
      <xdr:spPr>
        <a:xfrm flipV="1">
          <a:off x="20434300" y="133451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170180</xdr:rowOff>
    </xdr:from>
    <xdr:to xmlns:xdr="http://schemas.openxmlformats.org/drawingml/2006/spreadsheetDrawing">
      <xdr:col>112</xdr:col>
      <xdr:colOff>38100</xdr:colOff>
      <xdr:row>77</xdr:row>
      <xdr:rowOff>100330</xdr:rowOff>
    </xdr:to>
    <xdr:sp macro="" textlink="">
      <xdr:nvSpPr>
        <xdr:cNvPr id="858" name="フローチャート: 判断 857"/>
        <xdr:cNvSpPr/>
      </xdr:nvSpPr>
      <xdr:spPr>
        <a:xfrm>
          <a:off x="21272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116840</xdr:rowOff>
    </xdr:from>
    <xdr:ext cx="534035" cy="259080"/>
    <xdr:sp macro="" textlink="">
      <xdr:nvSpPr>
        <xdr:cNvPr id="859" name="テキスト ボックス 858"/>
        <xdr:cNvSpPr txBox="1"/>
      </xdr:nvSpPr>
      <xdr:spPr>
        <a:xfrm>
          <a:off x="21055965" y="12975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134620</xdr:rowOff>
    </xdr:from>
    <xdr:to xmlns:xdr="http://schemas.openxmlformats.org/drawingml/2006/spreadsheetDrawing">
      <xdr:col>107</xdr:col>
      <xdr:colOff>50800</xdr:colOff>
      <xdr:row>77</xdr:row>
      <xdr:rowOff>167005</xdr:rowOff>
    </xdr:to>
    <xdr:cxnSp macro="">
      <xdr:nvCxnSpPr>
        <xdr:cNvPr id="860" name="直線コネクタ 859"/>
        <xdr:cNvCxnSpPr/>
      </xdr:nvCxnSpPr>
      <xdr:spPr>
        <a:xfrm>
          <a:off x="19545300" y="133362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61" name="フローチャート: 判断 860"/>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134620</xdr:rowOff>
    </xdr:from>
    <xdr:ext cx="534035" cy="258445"/>
    <xdr:sp macro="" textlink="">
      <xdr:nvSpPr>
        <xdr:cNvPr id="862" name="テキスト ボックス 861"/>
        <xdr:cNvSpPr txBox="1"/>
      </xdr:nvSpPr>
      <xdr:spPr>
        <a:xfrm>
          <a:off x="20166965" y="12993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134620</xdr:rowOff>
    </xdr:from>
    <xdr:to xmlns:xdr="http://schemas.openxmlformats.org/drawingml/2006/spreadsheetDrawing">
      <xdr:col>102</xdr:col>
      <xdr:colOff>114300</xdr:colOff>
      <xdr:row>77</xdr:row>
      <xdr:rowOff>153670</xdr:rowOff>
    </xdr:to>
    <xdr:cxnSp macro="">
      <xdr:nvCxnSpPr>
        <xdr:cNvPr id="863" name="直線コネクタ 862"/>
        <xdr:cNvCxnSpPr/>
      </xdr:nvCxnSpPr>
      <xdr:spPr>
        <a:xfrm flipV="1">
          <a:off x="18656300" y="133362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6985</xdr:rowOff>
    </xdr:from>
    <xdr:to xmlns:xdr="http://schemas.openxmlformats.org/drawingml/2006/spreadsheetDrawing">
      <xdr:col>102</xdr:col>
      <xdr:colOff>165100</xdr:colOff>
      <xdr:row>77</xdr:row>
      <xdr:rowOff>109220</xdr:rowOff>
    </xdr:to>
    <xdr:sp macro="" textlink="">
      <xdr:nvSpPr>
        <xdr:cNvPr id="864" name="フローチャート: 判断 863"/>
        <xdr:cNvSpPr/>
      </xdr:nvSpPr>
      <xdr:spPr>
        <a:xfrm>
          <a:off x="19494500" y="13208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125095</xdr:rowOff>
    </xdr:from>
    <xdr:ext cx="534035" cy="258445"/>
    <xdr:sp macro="" textlink="">
      <xdr:nvSpPr>
        <xdr:cNvPr id="865" name="テキスト ボックス 864"/>
        <xdr:cNvSpPr txBox="1"/>
      </xdr:nvSpPr>
      <xdr:spPr>
        <a:xfrm>
          <a:off x="19277965" y="12983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146685</xdr:rowOff>
    </xdr:from>
    <xdr:to xmlns:xdr="http://schemas.openxmlformats.org/drawingml/2006/spreadsheetDrawing">
      <xdr:col>98</xdr:col>
      <xdr:colOff>38100</xdr:colOff>
      <xdr:row>77</xdr:row>
      <xdr:rowOff>76835</xdr:rowOff>
    </xdr:to>
    <xdr:sp macro="" textlink="">
      <xdr:nvSpPr>
        <xdr:cNvPr id="866" name="フローチャート: 判断 865"/>
        <xdr:cNvSpPr/>
      </xdr:nvSpPr>
      <xdr:spPr>
        <a:xfrm>
          <a:off x="186055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93345</xdr:rowOff>
    </xdr:from>
    <xdr:ext cx="534035" cy="259080"/>
    <xdr:sp macro="" textlink="">
      <xdr:nvSpPr>
        <xdr:cNvPr id="867" name="テキスト ボックス 866"/>
        <xdr:cNvSpPr txBox="1"/>
      </xdr:nvSpPr>
      <xdr:spPr>
        <a:xfrm>
          <a:off x="18388965" y="12952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76200</xdr:rowOff>
    </xdr:from>
    <xdr:to xmlns:xdr="http://schemas.openxmlformats.org/drawingml/2006/spreadsheetDrawing">
      <xdr:col>116</xdr:col>
      <xdr:colOff>114300</xdr:colOff>
      <xdr:row>78</xdr:row>
      <xdr:rowOff>6350</xdr:rowOff>
    </xdr:to>
    <xdr:sp macro="" textlink="">
      <xdr:nvSpPr>
        <xdr:cNvPr id="873" name="楕円 872"/>
        <xdr:cNvSpPr/>
      </xdr:nvSpPr>
      <xdr:spPr>
        <a:xfrm>
          <a:off x="221107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54610</xdr:rowOff>
    </xdr:from>
    <xdr:ext cx="534670" cy="258445"/>
    <xdr:sp macro="" textlink="">
      <xdr:nvSpPr>
        <xdr:cNvPr id="874" name="繰出金該当値テキスト"/>
        <xdr:cNvSpPr txBox="1"/>
      </xdr:nvSpPr>
      <xdr:spPr>
        <a:xfrm>
          <a:off x="22212300" y="13256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92075</xdr:rowOff>
    </xdr:from>
    <xdr:to xmlns:xdr="http://schemas.openxmlformats.org/drawingml/2006/spreadsheetDrawing">
      <xdr:col>112</xdr:col>
      <xdr:colOff>38100</xdr:colOff>
      <xdr:row>78</xdr:row>
      <xdr:rowOff>22225</xdr:rowOff>
    </xdr:to>
    <xdr:sp macro="" textlink="">
      <xdr:nvSpPr>
        <xdr:cNvPr id="875" name="楕円 874"/>
        <xdr:cNvSpPr/>
      </xdr:nvSpPr>
      <xdr:spPr>
        <a:xfrm>
          <a:off x="21272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13335</xdr:rowOff>
    </xdr:from>
    <xdr:ext cx="534035" cy="259080"/>
    <xdr:sp macro="" textlink="">
      <xdr:nvSpPr>
        <xdr:cNvPr id="876" name="テキスト ボックス 875"/>
        <xdr:cNvSpPr txBox="1"/>
      </xdr:nvSpPr>
      <xdr:spPr>
        <a:xfrm>
          <a:off x="21055965" y="13386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116205</xdr:rowOff>
    </xdr:from>
    <xdr:to xmlns:xdr="http://schemas.openxmlformats.org/drawingml/2006/spreadsheetDrawing">
      <xdr:col>107</xdr:col>
      <xdr:colOff>101600</xdr:colOff>
      <xdr:row>78</xdr:row>
      <xdr:rowOff>46355</xdr:rowOff>
    </xdr:to>
    <xdr:sp macro="" textlink="">
      <xdr:nvSpPr>
        <xdr:cNvPr id="877" name="楕円 876"/>
        <xdr:cNvSpPr/>
      </xdr:nvSpPr>
      <xdr:spPr>
        <a:xfrm>
          <a:off x="20383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37465</xdr:rowOff>
    </xdr:from>
    <xdr:ext cx="534035" cy="259080"/>
    <xdr:sp macro="" textlink="">
      <xdr:nvSpPr>
        <xdr:cNvPr id="878" name="テキスト ボックス 877"/>
        <xdr:cNvSpPr txBox="1"/>
      </xdr:nvSpPr>
      <xdr:spPr>
        <a:xfrm>
          <a:off x="20166965" y="13410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83820</xdr:rowOff>
    </xdr:from>
    <xdr:to xmlns:xdr="http://schemas.openxmlformats.org/drawingml/2006/spreadsheetDrawing">
      <xdr:col>102</xdr:col>
      <xdr:colOff>165100</xdr:colOff>
      <xdr:row>78</xdr:row>
      <xdr:rowOff>13970</xdr:rowOff>
    </xdr:to>
    <xdr:sp macro="" textlink="">
      <xdr:nvSpPr>
        <xdr:cNvPr id="879" name="楕円 878"/>
        <xdr:cNvSpPr/>
      </xdr:nvSpPr>
      <xdr:spPr>
        <a:xfrm>
          <a:off x="19494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5080</xdr:rowOff>
    </xdr:from>
    <xdr:ext cx="534035" cy="259080"/>
    <xdr:sp macro="" textlink="">
      <xdr:nvSpPr>
        <xdr:cNvPr id="880" name="テキスト ボックス 879"/>
        <xdr:cNvSpPr txBox="1"/>
      </xdr:nvSpPr>
      <xdr:spPr>
        <a:xfrm>
          <a:off x="19277965" y="13378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102870</xdr:rowOff>
    </xdr:from>
    <xdr:to xmlns:xdr="http://schemas.openxmlformats.org/drawingml/2006/spreadsheetDrawing">
      <xdr:col>98</xdr:col>
      <xdr:colOff>38100</xdr:colOff>
      <xdr:row>78</xdr:row>
      <xdr:rowOff>33020</xdr:rowOff>
    </xdr:to>
    <xdr:sp macro="" textlink="">
      <xdr:nvSpPr>
        <xdr:cNvPr id="881" name="楕円 880"/>
        <xdr:cNvSpPr/>
      </xdr:nvSpPr>
      <xdr:spPr>
        <a:xfrm>
          <a:off x="18605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24130</xdr:rowOff>
    </xdr:from>
    <xdr:ext cx="534035" cy="259080"/>
    <xdr:sp macro="" textlink="">
      <xdr:nvSpPr>
        <xdr:cNvPr id="882" name="テキスト ボックス 881"/>
        <xdr:cNvSpPr txBox="1"/>
      </xdr:nvSpPr>
      <xdr:spPr>
        <a:xfrm>
          <a:off x="18388965" y="13397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1" name="テキスト ボックス 890"/>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4" name="テキスト ボックス 893"/>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6" name="テキスト ボックス 895"/>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8" name="テキスト ボックス 907"/>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1" name="テキスト ボックス 910"/>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4" name="テキスト ボックス 913"/>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6" name="テキスト ボックス 915"/>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5" name="テキスト ボックス 924"/>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7" name="テキスト ボックス 926"/>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9" name="テキスト ボックス 928"/>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1" name="テキスト ボックス 930"/>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a:t>
          </a:r>
          <a:r>
            <a:rPr kumimoji="1" lang="en-US" altLang="ja-JP" sz="1300">
              <a:latin typeface="ＭＳ Ｐゴシック"/>
              <a:ea typeface="ＭＳ Ｐゴシック"/>
            </a:rPr>
            <a:t>372,070</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　全国、県内及び類似団体内平均値と比較すると全体的に低い水準となっていることから、効率的な行政運営が出来ているものと考える。一方で、積立金は全国及び県内平均値を上回った。要因としては、令和元年東日本台風による災害復旧事業の財源として財政調整基金を大きく取り崩したことに伴い、令和２年度以降は基金残高の回復を優先してきたことが挙げられる。</a:t>
          </a:r>
        </a:p>
        <a:p>
          <a:r>
            <a:rPr kumimoji="1" lang="ja-JP" altLang="en-US" sz="1300">
              <a:latin typeface="ＭＳ Ｐゴシック"/>
              <a:ea typeface="ＭＳ Ｐゴシック"/>
            </a:rPr>
            <a:t>　その関係もあり、令和２年度以降は普通建設事業費を抑制してきたが、財政調整基金の目標額への積立てが実現できたため、今後は長寿命化等を目的とした投資的事業に係る費用が割合を増すとともに、財源として地方債を借り入れることで公債費の割合も増加することが見込まれる。</a:t>
          </a:r>
        </a:p>
        <a:p>
          <a:r>
            <a:rPr kumimoji="1" lang="ja-JP" altLang="en-US" sz="1300">
              <a:latin typeface="ＭＳ Ｐゴシック"/>
              <a:ea typeface="ＭＳ Ｐゴシック"/>
            </a:rPr>
            <a:t>　また、物価高騰の影響により物件費が大きく増加した。この影響は長期化、恒常化することが懸念されることから、省エネルギー化に向けた施策を展開する必要があると考える。</a:t>
          </a:r>
        </a:p>
        <a:p>
          <a:r>
            <a:rPr kumimoji="1" lang="ja-JP" altLang="en-US" sz="1300">
              <a:latin typeface="ＭＳ Ｐゴシック"/>
              <a:ea typeface="ＭＳ Ｐゴシック"/>
            </a:rPr>
            <a:t>　公共施設総合管理計画に基づく計画的な施設改修を進めるとともに、施設の統廃合を含めてコスト削減に繋がる施策への取組を推進していく。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36,650
36,208
65.16
14,190,395
13,636,387
512,007
8,402,412
9,806,031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106680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633595" y="525018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469900" cy="258445"/>
    <xdr:sp macro="" textlink="">
      <xdr:nvSpPr>
        <xdr:cNvPr id="57" name="議会費最小値テキスト"/>
        <xdr:cNvSpPr txBox="1"/>
      </xdr:nvSpPr>
      <xdr:spPr>
        <a:xfrm>
          <a:off x="4686300" y="6510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53340</xdr:rowOff>
    </xdr:from>
    <xdr:ext cx="469900" cy="258445"/>
    <xdr:sp macro="" textlink="">
      <xdr:nvSpPr>
        <xdr:cNvPr id="59" name="議会費最大値テキスト"/>
        <xdr:cNvSpPr txBox="1"/>
      </xdr:nvSpPr>
      <xdr:spPr>
        <a:xfrm>
          <a:off x="4686300" y="5025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106680</xdr:rowOff>
    </xdr:from>
    <xdr:to xmlns:xdr="http://schemas.openxmlformats.org/drawingml/2006/spreadsheetDrawing">
      <xdr:col>24</xdr:col>
      <xdr:colOff>152400</xdr:colOff>
      <xdr:row>30</xdr:row>
      <xdr:rowOff>106680</xdr:rowOff>
    </xdr:to>
    <xdr:cxnSp macro="">
      <xdr:nvCxnSpPr>
        <xdr:cNvPr id="60" name="直線コネクタ 59"/>
        <xdr:cNvCxnSpPr/>
      </xdr:nvCxnSpPr>
      <xdr:spPr>
        <a:xfrm>
          <a:off x="4546600" y="525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50800</xdr:rowOff>
    </xdr:from>
    <xdr:to xmlns:xdr="http://schemas.openxmlformats.org/drawingml/2006/spreadsheetDrawing">
      <xdr:col>24</xdr:col>
      <xdr:colOff>63500</xdr:colOff>
      <xdr:row>37</xdr:row>
      <xdr:rowOff>67945</xdr:rowOff>
    </xdr:to>
    <xdr:cxnSp macro="">
      <xdr:nvCxnSpPr>
        <xdr:cNvPr id="61" name="直線コネクタ 60"/>
        <xdr:cNvCxnSpPr/>
      </xdr:nvCxnSpPr>
      <xdr:spPr>
        <a:xfrm flipV="1">
          <a:off x="3797300" y="622300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19050</xdr:rowOff>
    </xdr:from>
    <xdr:ext cx="469900" cy="258445"/>
    <xdr:sp macro="" textlink="">
      <xdr:nvSpPr>
        <xdr:cNvPr id="62" name="議会費平均値テキスト"/>
        <xdr:cNvSpPr txBox="1"/>
      </xdr:nvSpPr>
      <xdr:spPr>
        <a:xfrm>
          <a:off x="4686300" y="58483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167640</xdr:rowOff>
    </xdr:from>
    <xdr:to xmlns:xdr="http://schemas.openxmlformats.org/drawingml/2006/spreadsheetDrawing">
      <xdr:col>24</xdr:col>
      <xdr:colOff>114300</xdr:colOff>
      <xdr:row>35</xdr:row>
      <xdr:rowOff>97790</xdr:rowOff>
    </xdr:to>
    <xdr:sp macro="" textlink="">
      <xdr:nvSpPr>
        <xdr:cNvPr id="63" name="フローチャート: 判断 62"/>
        <xdr:cNvSpPr/>
      </xdr:nvSpPr>
      <xdr:spPr>
        <a:xfrm>
          <a:off x="45847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14605</xdr:rowOff>
    </xdr:from>
    <xdr:to xmlns:xdr="http://schemas.openxmlformats.org/drawingml/2006/spreadsheetDrawing">
      <xdr:col>19</xdr:col>
      <xdr:colOff>177800</xdr:colOff>
      <xdr:row>37</xdr:row>
      <xdr:rowOff>67945</xdr:rowOff>
    </xdr:to>
    <xdr:cxnSp macro="">
      <xdr:nvCxnSpPr>
        <xdr:cNvPr id="64" name="直線コネクタ 63"/>
        <xdr:cNvCxnSpPr/>
      </xdr:nvCxnSpPr>
      <xdr:spPr>
        <a:xfrm>
          <a:off x="2908300" y="63582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29845</xdr:rowOff>
    </xdr:from>
    <xdr:to xmlns:xdr="http://schemas.openxmlformats.org/drawingml/2006/spreadsheetDrawing">
      <xdr:col>20</xdr:col>
      <xdr:colOff>38100</xdr:colOff>
      <xdr:row>35</xdr:row>
      <xdr:rowOff>132080</xdr:rowOff>
    </xdr:to>
    <xdr:sp macro="" textlink="">
      <xdr:nvSpPr>
        <xdr:cNvPr id="65" name="フローチャート: 判断 64"/>
        <xdr:cNvSpPr/>
      </xdr:nvSpPr>
      <xdr:spPr>
        <a:xfrm>
          <a:off x="3746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147955</xdr:rowOff>
    </xdr:from>
    <xdr:ext cx="469265" cy="258445"/>
    <xdr:sp macro="" textlink="">
      <xdr:nvSpPr>
        <xdr:cNvPr id="66" name="テキスト ボックス 65"/>
        <xdr:cNvSpPr txBox="1"/>
      </xdr:nvSpPr>
      <xdr:spPr>
        <a:xfrm>
          <a:off x="3562350" y="580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12065</xdr:rowOff>
    </xdr:from>
    <xdr:to xmlns:xdr="http://schemas.openxmlformats.org/drawingml/2006/spreadsheetDrawing">
      <xdr:col>15</xdr:col>
      <xdr:colOff>50800</xdr:colOff>
      <xdr:row>37</xdr:row>
      <xdr:rowOff>14605</xdr:rowOff>
    </xdr:to>
    <xdr:cxnSp macro="">
      <xdr:nvCxnSpPr>
        <xdr:cNvPr id="67" name="直線コネクタ 66"/>
        <xdr:cNvCxnSpPr/>
      </xdr:nvCxnSpPr>
      <xdr:spPr>
        <a:xfrm>
          <a:off x="2019300" y="63557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30480</xdr:rowOff>
    </xdr:from>
    <xdr:to xmlns:xdr="http://schemas.openxmlformats.org/drawingml/2006/spreadsheetDrawing">
      <xdr:col>15</xdr:col>
      <xdr:colOff>101600</xdr:colOff>
      <xdr:row>35</xdr:row>
      <xdr:rowOff>132080</xdr:rowOff>
    </xdr:to>
    <xdr:sp macro="" textlink="">
      <xdr:nvSpPr>
        <xdr:cNvPr id="68" name="フローチャート: 判断 67"/>
        <xdr:cNvSpPr/>
      </xdr:nvSpPr>
      <xdr:spPr>
        <a:xfrm>
          <a:off x="2857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148590</xdr:rowOff>
    </xdr:from>
    <xdr:ext cx="469265" cy="259080"/>
    <xdr:sp macro="" textlink="">
      <xdr:nvSpPr>
        <xdr:cNvPr id="69" name="テキスト ボックス 68"/>
        <xdr:cNvSpPr txBox="1"/>
      </xdr:nvSpPr>
      <xdr:spPr>
        <a:xfrm>
          <a:off x="2673350" y="5806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12065</xdr:rowOff>
    </xdr:from>
    <xdr:to xmlns:xdr="http://schemas.openxmlformats.org/drawingml/2006/spreadsheetDrawing">
      <xdr:col>10</xdr:col>
      <xdr:colOff>114300</xdr:colOff>
      <xdr:row>37</xdr:row>
      <xdr:rowOff>26035</xdr:rowOff>
    </xdr:to>
    <xdr:cxnSp macro="">
      <xdr:nvCxnSpPr>
        <xdr:cNvPr id="70" name="直線コネクタ 69"/>
        <xdr:cNvCxnSpPr/>
      </xdr:nvCxnSpPr>
      <xdr:spPr>
        <a:xfrm flipV="1">
          <a:off x="1130300" y="63557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31115</xdr:rowOff>
    </xdr:from>
    <xdr:to xmlns:xdr="http://schemas.openxmlformats.org/drawingml/2006/spreadsheetDrawing">
      <xdr:col>10</xdr:col>
      <xdr:colOff>165100</xdr:colOff>
      <xdr:row>35</xdr:row>
      <xdr:rowOff>132715</xdr:rowOff>
    </xdr:to>
    <xdr:sp macro="" textlink="">
      <xdr:nvSpPr>
        <xdr:cNvPr id="71" name="フローチャート: 判断 70"/>
        <xdr:cNvSpPr/>
      </xdr:nvSpPr>
      <xdr:spPr>
        <a:xfrm>
          <a:off x="196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149225</xdr:rowOff>
    </xdr:from>
    <xdr:ext cx="469265" cy="259080"/>
    <xdr:sp macro="" textlink="">
      <xdr:nvSpPr>
        <xdr:cNvPr id="72" name="テキスト ボックス 71"/>
        <xdr:cNvSpPr txBox="1"/>
      </xdr:nvSpPr>
      <xdr:spPr>
        <a:xfrm>
          <a:off x="1784350" y="5807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161290</xdr:rowOff>
    </xdr:from>
    <xdr:to xmlns:xdr="http://schemas.openxmlformats.org/drawingml/2006/spreadsheetDrawing">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107950</xdr:rowOff>
    </xdr:from>
    <xdr:ext cx="469265" cy="259080"/>
    <xdr:sp macro="" textlink="">
      <xdr:nvSpPr>
        <xdr:cNvPr id="74" name="テキスト ボックス 73"/>
        <xdr:cNvSpPr txBox="1"/>
      </xdr:nvSpPr>
      <xdr:spPr>
        <a:xfrm>
          <a:off x="895350" y="5765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0</xdr:rowOff>
    </xdr:from>
    <xdr:to xmlns:xdr="http://schemas.openxmlformats.org/drawingml/2006/spreadsheetDrawing">
      <xdr:col>24</xdr:col>
      <xdr:colOff>114300</xdr:colOff>
      <xdr:row>36</xdr:row>
      <xdr:rowOff>101600</xdr:rowOff>
    </xdr:to>
    <xdr:sp macro="" textlink="">
      <xdr:nvSpPr>
        <xdr:cNvPr id="80" name="楕円 79"/>
        <xdr:cNvSpPr/>
      </xdr:nvSpPr>
      <xdr:spPr>
        <a:xfrm>
          <a:off x="45847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149860</xdr:rowOff>
    </xdr:from>
    <xdr:ext cx="469900" cy="259080"/>
    <xdr:sp macro="" textlink="">
      <xdr:nvSpPr>
        <xdr:cNvPr id="81" name="議会費該当値テキスト"/>
        <xdr:cNvSpPr txBox="1"/>
      </xdr:nvSpPr>
      <xdr:spPr>
        <a:xfrm>
          <a:off x="4686300" y="6150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17780</xdr:rowOff>
    </xdr:from>
    <xdr:to xmlns:xdr="http://schemas.openxmlformats.org/drawingml/2006/spreadsheetDrawing">
      <xdr:col>20</xdr:col>
      <xdr:colOff>38100</xdr:colOff>
      <xdr:row>37</xdr:row>
      <xdr:rowOff>118745</xdr:rowOff>
    </xdr:to>
    <xdr:sp macro="" textlink="">
      <xdr:nvSpPr>
        <xdr:cNvPr id="82" name="楕円 81"/>
        <xdr:cNvSpPr/>
      </xdr:nvSpPr>
      <xdr:spPr>
        <a:xfrm>
          <a:off x="3746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109855</xdr:rowOff>
    </xdr:from>
    <xdr:ext cx="469265" cy="258445"/>
    <xdr:sp macro="" textlink="">
      <xdr:nvSpPr>
        <xdr:cNvPr id="83" name="テキスト ボックス 82"/>
        <xdr:cNvSpPr txBox="1"/>
      </xdr:nvSpPr>
      <xdr:spPr>
        <a:xfrm>
          <a:off x="3562350" y="6453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135255</xdr:rowOff>
    </xdr:from>
    <xdr:to xmlns:xdr="http://schemas.openxmlformats.org/drawingml/2006/spreadsheetDrawing">
      <xdr:col>15</xdr:col>
      <xdr:colOff>101600</xdr:colOff>
      <xdr:row>37</xdr:row>
      <xdr:rowOff>65405</xdr:rowOff>
    </xdr:to>
    <xdr:sp macro="" textlink="">
      <xdr:nvSpPr>
        <xdr:cNvPr id="84" name="楕円 83"/>
        <xdr:cNvSpPr/>
      </xdr:nvSpPr>
      <xdr:spPr>
        <a:xfrm>
          <a:off x="2857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56515</xdr:rowOff>
    </xdr:from>
    <xdr:ext cx="469265" cy="258445"/>
    <xdr:sp macro="" textlink="">
      <xdr:nvSpPr>
        <xdr:cNvPr id="85" name="テキスト ボックス 84"/>
        <xdr:cNvSpPr txBox="1"/>
      </xdr:nvSpPr>
      <xdr:spPr>
        <a:xfrm>
          <a:off x="2673350" y="6400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132715</xdr:rowOff>
    </xdr:from>
    <xdr:to xmlns:xdr="http://schemas.openxmlformats.org/drawingml/2006/spreadsheetDrawing">
      <xdr:col>10</xdr:col>
      <xdr:colOff>165100</xdr:colOff>
      <xdr:row>37</xdr:row>
      <xdr:rowOff>63500</xdr:rowOff>
    </xdr:to>
    <xdr:sp macro="" textlink="">
      <xdr:nvSpPr>
        <xdr:cNvPr id="86" name="楕円 85"/>
        <xdr:cNvSpPr/>
      </xdr:nvSpPr>
      <xdr:spPr>
        <a:xfrm>
          <a:off x="1968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53975</xdr:rowOff>
    </xdr:from>
    <xdr:ext cx="469265" cy="258445"/>
    <xdr:sp macro="" textlink="">
      <xdr:nvSpPr>
        <xdr:cNvPr id="87" name="テキスト ボックス 86"/>
        <xdr:cNvSpPr txBox="1"/>
      </xdr:nvSpPr>
      <xdr:spPr>
        <a:xfrm>
          <a:off x="1784350" y="6397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88" name="楕円 87"/>
        <xdr:cNvSpPr/>
      </xdr:nvSpPr>
      <xdr:spPr>
        <a:xfrm>
          <a:off x="1079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67945</xdr:rowOff>
    </xdr:from>
    <xdr:ext cx="469265" cy="258445"/>
    <xdr:sp macro="" textlink="">
      <xdr:nvSpPr>
        <xdr:cNvPr id="89" name="テキスト ボックス 88"/>
        <xdr:cNvSpPr txBox="1"/>
      </xdr:nvSpPr>
      <xdr:spPr>
        <a:xfrm>
          <a:off x="895350" y="6411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1" name="テキスト ボックス 110"/>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155575</xdr:rowOff>
    </xdr:from>
    <xdr:to xmlns:xdr="http://schemas.openxmlformats.org/drawingml/2006/spreadsheetDrawing">
      <xdr:col>24</xdr:col>
      <xdr:colOff>62865</xdr:colOff>
      <xdr:row>59</xdr:row>
      <xdr:rowOff>1905</xdr:rowOff>
    </xdr:to>
    <xdr:cxnSp macro="">
      <xdr:nvCxnSpPr>
        <xdr:cNvPr id="115" name="直線コネクタ 114"/>
        <xdr:cNvCxnSpPr/>
      </xdr:nvCxnSpPr>
      <xdr:spPr>
        <a:xfrm flipV="1">
          <a:off x="4633595" y="872807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34670" cy="258445"/>
    <xdr:sp macro="" textlink="">
      <xdr:nvSpPr>
        <xdr:cNvPr id="116" name="総務費最小値テキスト"/>
        <xdr:cNvSpPr txBox="1"/>
      </xdr:nvSpPr>
      <xdr:spPr>
        <a:xfrm>
          <a:off x="4686300" y="10121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7" name="直線コネクタ 116"/>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102235</xdr:rowOff>
    </xdr:from>
    <xdr:ext cx="598805" cy="258445"/>
    <xdr:sp macro="" textlink="">
      <xdr:nvSpPr>
        <xdr:cNvPr id="118" name="総務費最大値テキスト"/>
        <xdr:cNvSpPr txBox="1"/>
      </xdr:nvSpPr>
      <xdr:spPr>
        <a:xfrm>
          <a:off x="4686300" y="8503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455,075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155575</xdr:rowOff>
    </xdr:from>
    <xdr:to xmlns:xdr="http://schemas.openxmlformats.org/drawingml/2006/spreadsheetDrawing">
      <xdr:col>24</xdr:col>
      <xdr:colOff>152400</xdr:colOff>
      <xdr:row>50</xdr:row>
      <xdr:rowOff>155575</xdr:rowOff>
    </xdr:to>
    <xdr:cxnSp macro="">
      <xdr:nvCxnSpPr>
        <xdr:cNvPr id="119" name="直線コネクタ 118"/>
        <xdr:cNvCxnSpPr/>
      </xdr:nvCxnSpPr>
      <xdr:spPr>
        <a:xfrm>
          <a:off x="4546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97790</xdr:rowOff>
    </xdr:from>
    <xdr:to xmlns:xdr="http://schemas.openxmlformats.org/drawingml/2006/spreadsheetDrawing">
      <xdr:col>24</xdr:col>
      <xdr:colOff>63500</xdr:colOff>
      <xdr:row>58</xdr:row>
      <xdr:rowOff>102235</xdr:rowOff>
    </xdr:to>
    <xdr:cxnSp macro="">
      <xdr:nvCxnSpPr>
        <xdr:cNvPr id="120" name="直線コネクタ 119"/>
        <xdr:cNvCxnSpPr/>
      </xdr:nvCxnSpPr>
      <xdr:spPr>
        <a:xfrm flipV="1">
          <a:off x="3797300" y="100418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18415</xdr:rowOff>
    </xdr:from>
    <xdr:ext cx="534670" cy="258445"/>
    <xdr:sp macro="" textlink="">
      <xdr:nvSpPr>
        <xdr:cNvPr id="121" name="総務費平均値テキスト"/>
        <xdr:cNvSpPr txBox="1"/>
      </xdr:nvSpPr>
      <xdr:spPr>
        <a:xfrm>
          <a:off x="4686300" y="97910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167005</xdr:rowOff>
    </xdr:from>
    <xdr:to xmlns:xdr="http://schemas.openxmlformats.org/drawingml/2006/spreadsheetDrawing">
      <xdr:col>24</xdr:col>
      <xdr:colOff>114300</xdr:colOff>
      <xdr:row>58</xdr:row>
      <xdr:rowOff>97790</xdr:rowOff>
    </xdr:to>
    <xdr:sp macro="" textlink="">
      <xdr:nvSpPr>
        <xdr:cNvPr id="122" name="フローチャート: 判断 121"/>
        <xdr:cNvSpPr/>
      </xdr:nvSpPr>
      <xdr:spPr>
        <a:xfrm>
          <a:off x="45847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76835</xdr:rowOff>
    </xdr:from>
    <xdr:to xmlns:xdr="http://schemas.openxmlformats.org/drawingml/2006/spreadsheetDrawing">
      <xdr:col>19</xdr:col>
      <xdr:colOff>177800</xdr:colOff>
      <xdr:row>58</xdr:row>
      <xdr:rowOff>102235</xdr:rowOff>
    </xdr:to>
    <xdr:cxnSp macro="">
      <xdr:nvCxnSpPr>
        <xdr:cNvPr id="123" name="直線コネクタ 122"/>
        <xdr:cNvCxnSpPr/>
      </xdr:nvCxnSpPr>
      <xdr:spPr>
        <a:xfrm>
          <a:off x="2908300" y="100209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161290</xdr:rowOff>
    </xdr:from>
    <xdr:to xmlns:xdr="http://schemas.openxmlformats.org/drawingml/2006/spreadsheetDrawing">
      <xdr:col>20</xdr:col>
      <xdr:colOff>38100</xdr:colOff>
      <xdr:row>58</xdr:row>
      <xdr:rowOff>91440</xdr:rowOff>
    </xdr:to>
    <xdr:sp macro="" textlink="">
      <xdr:nvSpPr>
        <xdr:cNvPr id="124" name="フローチャート: 判断 123"/>
        <xdr:cNvSpPr/>
      </xdr:nvSpPr>
      <xdr:spPr>
        <a:xfrm>
          <a:off x="3746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107950</xdr:rowOff>
    </xdr:from>
    <xdr:ext cx="534035" cy="259080"/>
    <xdr:sp macro="" textlink="">
      <xdr:nvSpPr>
        <xdr:cNvPr id="125" name="テキスト ボックス 124"/>
        <xdr:cNvSpPr txBox="1"/>
      </xdr:nvSpPr>
      <xdr:spPr>
        <a:xfrm>
          <a:off x="3529965" y="9709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147320</xdr:rowOff>
    </xdr:from>
    <xdr:to xmlns:xdr="http://schemas.openxmlformats.org/drawingml/2006/spreadsheetDrawing">
      <xdr:col>15</xdr:col>
      <xdr:colOff>50800</xdr:colOff>
      <xdr:row>58</xdr:row>
      <xdr:rowOff>76835</xdr:rowOff>
    </xdr:to>
    <xdr:cxnSp macro="">
      <xdr:nvCxnSpPr>
        <xdr:cNvPr id="126" name="直線コネクタ 125"/>
        <xdr:cNvCxnSpPr/>
      </xdr:nvCxnSpPr>
      <xdr:spPr>
        <a:xfrm>
          <a:off x="2019300" y="9748520"/>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154940</xdr:rowOff>
    </xdr:from>
    <xdr:to xmlns:xdr="http://schemas.openxmlformats.org/drawingml/2006/spreadsheetDrawing">
      <xdr:col>15</xdr:col>
      <xdr:colOff>101600</xdr:colOff>
      <xdr:row>58</xdr:row>
      <xdr:rowOff>85090</xdr:rowOff>
    </xdr:to>
    <xdr:sp macro="" textlink="">
      <xdr:nvSpPr>
        <xdr:cNvPr id="127" name="フローチャート: 判断 126"/>
        <xdr:cNvSpPr/>
      </xdr:nvSpPr>
      <xdr:spPr>
        <a:xfrm>
          <a:off x="2857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101600</xdr:rowOff>
    </xdr:from>
    <xdr:ext cx="534035" cy="259080"/>
    <xdr:sp macro="" textlink="">
      <xdr:nvSpPr>
        <xdr:cNvPr id="128" name="テキスト ボックス 127"/>
        <xdr:cNvSpPr txBox="1"/>
      </xdr:nvSpPr>
      <xdr:spPr>
        <a:xfrm>
          <a:off x="2640965" y="9702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147320</xdr:rowOff>
    </xdr:from>
    <xdr:to xmlns:xdr="http://schemas.openxmlformats.org/drawingml/2006/spreadsheetDrawing">
      <xdr:col>10</xdr:col>
      <xdr:colOff>114300</xdr:colOff>
      <xdr:row>58</xdr:row>
      <xdr:rowOff>166370</xdr:rowOff>
    </xdr:to>
    <xdr:cxnSp macro="">
      <xdr:nvCxnSpPr>
        <xdr:cNvPr id="129" name="直線コネクタ 128"/>
        <xdr:cNvCxnSpPr/>
      </xdr:nvCxnSpPr>
      <xdr:spPr>
        <a:xfrm flipV="1">
          <a:off x="1130300" y="974852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38100</xdr:rowOff>
    </xdr:from>
    <xdr:to xmlns:xdr="http://schemas.openxmlformats.org/drawingml/2006/spreadsheetDrawing">
      <xdr:col>10</xdr:col>
      <xdr:colOff>165100</xdr:colOff>
      <xdr:row>56</xdr:row>
      <xdr:rowOff>139700</xdr:rowOff>
    </xdr:to>
    <xdr:sp macro="" textlink="">
      <xdr:nvSpPr>
        <xdr:cNvPr id="130" name="フローチャート: 判断 129"/>
        <xdr:cNvSpPr/>
      </xdr:nvSpPr>
      <xdr:spPr>
        <a:xfrm>
          <a:off x="19685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156210</xdr:rowOff>
    </xdr:from>
    <xdr:ext cx="598170" cy="258445"/>
    <xdr:sp macro="" textlink="">
      <xdr:nvSpPr>
        <xdr:cNvPr id="131" name="テキスト ボックス 130"/>
        <xdr:cNvSpPr txBox="1"/>
      </xdr:nvSpPr>
      <xdr:spPr>
        <a:xfrm>
          <a:off x="1719580" y="9414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43180</xdr:rowOff>
    </xdr:from>
    <xdr:to xmlns:xdr="http://schemas.openxmlformats.org/drawingml/2006/spreadsheetDrawing">
      <xdr:col>6</xdr:col>
      <xdr:colOff>38100</xdr:colOff>
      <xdr:row>58</xdr:row>
      <xdr:rowOff>144780</xdr:rowOff>
    </xdr:to>
    <xdr:sp macro="" textlink="">
      <xdr:nvSpPr>
        <xdr:cNvPr id="132" name="フローチャート: 判断 131"/>
        <xdr:cNvSpPr/>
      </xdr:nvSpPr>
      <xdr:spPr>
        <a:xfrm>
          <a:off x="1079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161290</xdr:rowOff>
    </xdr:from>
    <xdr:ext cx="534035" cy="259080"/>
    <xdr:sp macro="" textlink="">
      <xdr:nvSpPr>
        <xdr:cNvPr id="133" name="テキスト ボックス 132"/>
        <xdr:cNvSpPr txBox="1"/>
      </xdr:nvSpPr>
      <xdr:spPr>
        <a:xfrm>
          <a:off x="862965" y="976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46990</xdr:rowOff>
    </xdr:from>
    <xdr:to xmlns:xdr="http://schemas.openxmlformats.org/drawingml/2006/spreadsheetDrawing">
      <xdr:col>24</xdr:col>
      <xdr:colOff>114300</xdr:colOff>
      <xdr:row>58</xdr:row>
      <xdr:rowOff>148590</xdr:rowOff>
    </xdr:to>
    <xdr:sp macro="" textlink="">
      <xdr:nvSpPr>
        <xdr:cNvPr id="139" name="楕円 138"/>
        <xdr:cNvSpPr/>
      </xdr:nvSpPr>
      <xdr:spPr>
        <a:xfrm>
          <a:off x="45847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145415</xdr:rowOff>
    </xdr:from>
    <xdr:ext cx="534670" cy="258445"/>
    <xdr:sp macro="" textlink="">
      <xdr:nvSpPr>
        <xdr:cNvPr id="140" name="総務費該当値テキスト"/>
        <xdr:cNvSpPr txBox="1"/>
      </xdr:nvSpPr>
      <xdr:spPr>
        <a:xfrm>
          <a:off x="4686300" y="9918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52070</xdr:rowOff>
    </xdr:from>
    <xdr:to xmlns:xdr="http://schemas.openxmlformats.org/drawingml/2006/spreadsheetDrawing">
      <xdr:col>20</xdr:col>
      <xdr:colOff>38100</xdr:colOff>
      <xdr:row>58</xdr:row>
      <xdr:rowOff>153035</xdr:rowOff>
    </xdr:to>
    <xdr:sp macro="" textlink="">
      <xdr:nvSpPr>
        <xdr:cNvPr id="141" name="楕円 140"/>
        <xdr:cNvSpPr/>
      </xdr:nvSpPr>
      <xdr:spPr>
        <a:xfrm>
          <a:off x="3746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144145</xdr:rowOff>
    </xdr:from>
    <xdr:ext cx="534035" cy="258445"/>
    <xdr:sp macro="" textlink="">
      <xdr:nvSpPr>
        <xdr:cNvPr id="142" name="テキスト ボックス 141"/>
        <xdr:cNvSpPr txBox="1"/>
      </xdr:nvSpPr>
      <xdr:spPr>
        <a:xfrm>
          <a:off x="3529965" y="10088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26035</xdr:rowOff>
    </xdr:from>
    <xdr:to xmlns:xdr="http://schemas.openxmlformats.org/drawingml/2006/spreadsheetDrawing">
      <xdr:col>15</xdr:col>
      <xdr:colOff>101600</xdr:colOff>
      <xdr:row>58</xdr:row>
      <xdr:rowOff>127635</xdr:rowOff>
    </xdr:to>
    <xdr:sp macro="" textlink="">
      <xdr:nvSpPr>
        <xdr:cNvPr id="143" name="楕円 142"/>
        <xdr:cNvSpPr/>
      </xdr:nvSpPr>
      <xdr:spPr>
        <a:xfrm>
          <a:off x="2857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118745</xdr:rowOff>
    </xdr:from>
    <xdr:ext cx="534035" cy="259080"/>
    <xdr:sp macro="" textlink="">
      <xdr:nvSpPr>
        <xdr:cNvPr id="144" name="テキスト ボックス 143"/>
        <xdr:cNvSpPr txBox="1"/>
      </xdr:nvSpPr>
      <xdr:spPr>
        <a:xfrm>
          <a:off x="2640965" y="1006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96520</xdr:rowOff>
    </xdr:from>
    <xdr:to xmlns:xdr="http://schemas.openxmlformats.org/drawingml/2006/spreadsheetDrawing">
      <xdr:col>10</xdr:col>
      <xdr:colOff>165100</xdr:colOff>
      <xdr:row>57</xdr:row>
      <xdr:rowOff>26670</xdr:rowOff>
    </xdr:to>
    <xdr:sp macro="" textlink="">
      <xdr:nvSpPr>
        <xdr:cNvPr id="145" name="楕円 144"/>
        <xdr:cNvSpPr/>
      </xdr:nvSpPr>
      <xdr:spPr>
        <a:xfrm>
          <a:off x="1968500" y="96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17780</xdr:rowOff>
    </xdr:from>
    <xdr:ext cx="598170" cy="258445"/>
    <xdr:sp macro="" textlink="">
      <xdr:nvSpPr>
        <xdr:cNvPr id="146" name="テキスト ボックス 145"/>
        <xdr:cNvSpPr txBox="1"/>
      </xdr:nvSpPr>
      <xdr:spPr>
        <a:xfrm>
          <a:off x="1719580" y="9790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114935</xdr:rowOff>
    </xdr:from>
    <xdr:to xmlns:xdr="http://schemas.openxmlformats.org/drawingml/2006/spreadsheetDrawing">
      <xdr:col>6</xdr:col>
      <xdr:colOff>38100</xdr:colOff>
      <xdr:row>59</xdr:row>
      <xdr:rowOff>45085</xdr:rowOff>
    </xdr:to>
    <xdr:sp macro="" textlink="">
      <xdr:nvSpPr>
        <xdr:cNvPr id="147" name="楕円 146"/>
        <xdr:cNvSpPr/>
      </xdr:nvSpPr>
      <xdr:spPr>
        <a:xfrm>
          <a:off x="1079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36195</xdr:rowOff>
    </xdr:from>
    <xdr:ext cx="534035" cy="259080"/>
    <xdr:sp macro="" textlink="">
      <xdr:nvSpPr>
        <xdr:cNvPr id="148" name="テキスト ボックス 147"/>
        <xdr:cNvSpPr txBox="1"/>
      </xdr:nvSpPr>
      <xdr:spPr>
        <a:xfrm>
          <a:off x="862965" y="10151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1" name="テキスト ボックス 160"/>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3" name="テキスト ボックス 162"/>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5" name="テキスト ボックス 164"/>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7" name="テキスト ボックス 166"/>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9" name="テキスト ボックス 168"/>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10160</xdr:rowOff>
    </xdr:from>
    <xdr:to xmlns:xdr="http://schemas.openxmlformats.org/drawingml/2006/spreadsheetDrawing">
      <xdr:col>24</xdr:col>
      <xdr:colOff>62865</xdr:colOff>
      <xdr:row>78</xdr:row>
      <xdr:rowOff>73660</xdr:rowOff>
    </xdr:to>
    <xdr:cxnSp macro="">
      <xdr:nvCxnSpPr>
        <xdr:cNvPr id="173" name="直線コネクタ 172"/>
        <xdr:cNvCxnSpPr/>
      </xdr:nvCxnSpPr>
      <xdr:spPr>
        <a:xfrm flipV="1">
          <a:off x="4633595" y="121831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77470</xdr:rowOff>
    </xdr:from>
    <xdr:ext cx="598805" cy="258445"/>
    <xdr:sp macro="" textlink="">
      <xdr:nvSpPr>
        <xdr:cNvPr id="174" name="民生費最小値テキスト"/>
        <xdr:cNvSpPr txBox="1"/>
      </xdr:nvSpPr>
      <xdr:spPr>
        <a:xfrm>
          <a:off x="4686300" y="13450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73660</xdr:rowOff>
    </xdr:from>
    <xdr:to xmlns:xdr="http://schemas.openxmlformats.org/drawingml/2006/spreadsheetDrawing">
      <xdr:col>24</xdr:col>
      <xdr:colOff>152400</xdr:colOff>
      <xdr:row>78</xdr:row>
      <xdr:rowOff>73660</xdr:rowOff>
    </xdr:to>
    <xdr:cxnSp macro="">
      <xdr:nvCxnSpPr>
        <xdr:cNvPr id="175" name="直線コネクタ 174"/>
        <xdr:cNvCxnSpPr/>
      </xdr:nvCxnSpPr>
      <xdr:spPr>
        <a:xfrm>
          <a:off x="4546600" y="1344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128270</xdr:rowOff>
    </xdr:from>
    <xdr:ext cx="598805" cy="259080"/>
    <xdr:sp macro="" textlink="">
      <xdr:nvSpPr>
        <xdr:cNvPr id="176" name="民生費最大値テキスト"/>
        <xdr:cNvSpPr txBox="1"/>
      </xdr:nvSpPr>
      <xdr:spPr>
        <a:xfrm>
          <a:off x="4686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284,519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10160</xdr:rowOff>
    </xdr:from>
    <xdr:to xmlns:xdr="http://schemas.openxmlformats.org/drawingml/2006/spreadsheetDrawing">
      <xdr:col>24</xdr:col>
      <xdr:colOff>152400</xdr:colOff>
      <xdr:row>71</xdr:row>
      <xdr:rowOff>10160</xdr:rowOff>
    </xdr:to>
    <xdr:cxnSp macro="">
      <xdr:nvCxnSpPr>
        <xdr:cNvPr id="177" name="直線コネクタ 176"/>
        <xdr:cNvCxnSpPr/>
      </xdr:nvCxnSpPr>
      <xdr:spPr>
        <a:xfrm>
          <a:off x="4546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71755</xdr:rowOff>
    </xdr:from>
    <xdr:to xmlns:xdr="http://schemas.openxmlformats.org/drawingml/2006/spreadsheetDrawing">
      <xdr:col>24</xdr:col>
      <xdr:colOff>63500</xdr:colOff>
      <xdr:row>77</xdr:row>
      <xdr:rowOff>115570</xdr:rowOff>
    </xdr:to>
    <xdr:cxnSp macro="">
      <xdr:nvCxnSpPr>
        <xdr:cNvPr id="178" name="直線コネクタ 177"/>
        <xdr:cNvCxnSpPr/>
      </xdr:nvCxnSpPr>
      <xdr:spPr>
        <a:xfrm flipV="1">
          <a:off x="3797300" y="132734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55245</xdr:rowOff>
    </xdr:from>
    <xdr:ext cx="598805" cy="258445"/>
    <xdr:sp macro="" textlink="">
      <xdr:nvSpPr>
        <xdr:cNvPr id="179" name="民生費平均値テキスト"/>
        <xdr:cNvSpPr txBox="1"/>
      </xdr:nvSpPr>
      <xdr:spPr>
        <a:xfrm>
          <a:off x="4686300" y="129139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32385</xdr:rowOff>
    </xdr:from>
    <xdr:to xmlns:xdr="http://schemas.openxmlformats.org/drawingml/2006/spreadsheetDrawing">
      <xdr:col>24</xdr:col>
      <xdr:colOff>114300</xdr:colOff>
      <xdr:row>76</xdr:row>
      <xdr:rowOff>133985</xdr:rowOff>
    </xdr:to>
    <xdr:sp macro="" textlink="">
      <xdr:nvSpPr>
        <xdr:cNvPr id="180" name="フローチャート: 判断 179"/>
        <xdr:cNvSpPr/>
      </xdr:nvSpPr>
      <xdr:spPr>
        <a:xfrm>
          <a:off x="45847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67310</xdr:rowOff>
    </xdr:from>
    <xdr:to xmlns:xdr="http://schemas.openxmlformats.org/drawingml/2006/spreadsheetDrawing">
      <xdr:col>19</xdr:col>
      <xdr:colOff>177800</xdr:colOff>
      <xdr:row>77</xdr:row>
      <xdr:rowOff>115570</xdr:rowOff>
    </xdr:to>
    <xdr:cxnSp macro="">
      <xdr:nvCxnSpPr>
        <xdr:cNvPr id="181" name="直線コネクタ 180"/>
        <xdr:cNvCxnSpPr/>
      </xdr:nvCxnSpPr>
      <xdr:spPr>
        <a:xfrm>
          <a:off x="2908300" y="132689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104775</xdr:rowOff>
    </xdr:from>
    <xdr:to xmlns:xdr="http://schemas.openxmlformats.org/drawingml/2006/spreadsheetDrawing">
      <xdr:col>20</xdr:col>
      <xdr:colOff>38100</xdr:colOff>
      <xdr:row>77</xdr:row>
      <xdr:rowOff>34925</xdr:rowOff>
    </xdr:to>
    <xdr:sp macro="" textlink="">
      <xdr:nvSpPr>
        <xdr:cNvPr id="182" name="フローチャート: 判断 181"/>
        <xdr:cNvSpPr/>
      </xdr:nvSpPr>
      <xdr:spPr>
        <a:xfrm>
          <a:off x="3746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52070</xdr:rowOff>
    </xdr:from>
    <xdr:ext cx="598170" cy="258445"/>
    <xdr:sp macro="" textlink="">
      <xdr:nvSpPr>
        <xdr:cNvPr id="183" name="テキスト ボックス 182"/>
        <xdr:cNvSpPr txBox="1"/>
      </xdr:nvSpPr>
      <xdr:spPr>
        <a:xfrm>
          <a:off x="3497580" y="12910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67310</xdr:rowOff>
    </xdr:from>
    <xdr:to xmlns:xdr="http://schemas.openxmlformats.org/drawingml/2006/spreadsheetDrawing">
      <xdr:col>15</xdr:col>
      <xdr:colOff>50800</xdr:colOff>
      <xdr:row>78</xdr:row>
      <xdr:rowOff>100965</xdr:rowOff>
    </xdr:to>
    <xdr:cxnSp macro="">
      <xdr:nvCxnSpPr>
        <xdr:cNvPr id="184" name="直線コネクタ 183"/>
        <xdr:cNvCxnSpPr/>
      </xdr:nvCxnSpPr>
      <xdr:spPr>
        <a:xfrm flipV="1">
          <a:off x="2019300" y="13268960"/>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26670</xdr:rowOff>
    </xdr:from>
    <xdr:to xmlns:xdr="http://schemas.openxmlformats.org/drawingml/2006/spreadsheetDrawing">
      <xdr:col>15</xdr:col>
      <xdr:colOff>101600</xdr:colOff>
      <xdr:row>76</xdr:row>
      <xdr:rowOff>128270</xdr:rowOff>
    </xdr:to>
    <xdr:sp macro="" textlink="">
      <xdr:nvSpPr>
        <xdr:cNvPr id="185" name="フローチャート: 判断 184"/>
        <xdr:cNvSpPr/>
      </xdr:nvSpPr>
      <xdr:spPr>
        <a:xfrm>
          <a:off x="2857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144780</xdr:rowOff>
    </xdr:from>
    <xdr:ext cx="598170" cy="258445"/>
    <xdr:sp macro="" textlink="">
      <xdr:nvSpPr>
        <xdr:cNvPr id="186" name="テキスト ボックス 185"/>
        <xdr:cNvSpPr txBox="1"/>
      </xdr:nvSpPr>
      <xdr:spPr>
        <a:xfrm>
          <a:off x="2608580" y="12832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100965</xdr:rowOff>
    </xdr:from>
    <xdr:to xmlns:xdr="http://schemas.openxmlformats.org/drawingml/2006/spreadsheetDrawing">
      <xdr:col>10</xdr:col>
      <xdr:colOff>114300</xdr:colOff>
      <xdr:row>78</xdr:row>
      <xdr:rowOff>111125</xdr:rowOff>
    </xdr:to>
    <xdr:cxnSp macro="">
      <xdr:nvCxnSpPr>
        <xdr:cNvPr id="187" name="直線コネクタ 186"/>
        <xdr:cNvCxnSpPr/>
      </xdr:nvCxnSpPr>
      <xdr:spPr>
        <a:xfrm flipV="1">
          <a:off x="1130300" y="134740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66040</xdr:rowOff>
    </xdr:from>
    <xdr:to xmlns:xdr="http://schemas.openxmlformats.org/drawingml/2006/spreadsheetDrawing">
      <xdr:col>10</xdr:col>
      <xdr:colOff>165100</xdr:colOff>
      <xdr:row>77</xdr:row>
      <xdr:rowOff>167640</xdr:rowOff>
    </xdr:to>
    <xdr:sp macro="" textlink="">
      <xdr:nvSpPr>
        <xdr:cNvPr id="188" name="フローチャート: 判断 187"/>
        <xdr:cNvSpPr/>
      </xdr:nvSpPr>
      <xdr:spPr>
        <a:xfrm>
          <a:off x="1968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12700</xdr:rowOff>
    </xdr:from>
    <xdr:ext cx="598170" cy="259080"/>
    <xdr:sp macro="" textlink="">
      <xdr:nvSpPr>
        <xdr:cNvPr id="189" name="テキスト ボックス 188"/>
        <xdr:cNvSpPr txBox="1"/>
      </xdr:nvSpPr>
      <xdr:spPr>
        <a:xfrm>
          <a:off x="1719580" y="13042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110490</xdr:rowOff>
    </xdr:from>
    <xdr:to xmlns:xdr="http://schemas.openxmlformats.org/drawingml/2006/spreadsheetDrawing">
      <xdr:col>6</xdr:col>
      <xdr:colOff>38100</xdr:colOff>
      <xdr:row>78</xdr:row>
      <xdr:rowOff>40640</xdr:rowOff>
    </xdr:to>
    <xdr:sp macro="" textlink="">
      <xdr:nvSpPr>
        <xdr:cNvPr id="190" name="フローチャート: 判断 189"/>
        <xdr:cNvSpPr/>
      </xdr:nvSpPr>
      <xdr:spPr>
        <a:xfrm>
          <a:off x="1079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57150</xdr:rowOff>
    </xdr:from>
    <xdr:ext cx="598170" cy="259080"/>
    <xdr:sp macro="" textlink="">
      <xdr:nvSpPr>
        <xdr:cNvPr id="191" name="テキスト ボックス 190"/>
        <xdr:cNvSpPr txBox="1"/>
      </xdr:nvSpPr>
      <xdr:spPr>
        <a:xfrm>
          <a:off x="830580" y="13087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20955</xdr:rowOff>
    </xdr:from>
    <xdr:to xmlns:xdr="http://schemas.openxmlformats.org/drawingml/2006/spreadsheetDrawing">
      <xdr:col>24</xdr:col>
      <xdr:colOff>114300</xdr:colOff>
      <xdr:row>77</xdr:row>
      <xdr:rowOff>122555</xdr:rowOff>
    </xdr:to>
    <xdr:sp macro="" textlink="">
      <xdr:nvSpPr>
        <xdr:cNvPr id="197" name="楕円 196"/>
        <xdr:cNvSpPr/>
      </xdr:nvSpPr>
      <xdr:spPr>
        <a:xfrm>
          <a:off x="45847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170815</xdr:rowOff>
    </xdr:from>
    <xdr:ext cx="598805" cy="258445"/>
    <xdr:sp macro="" textlink="">
      <xdr:nvSpPr>
        <xdr:cNvPr id="198" name="民生費該当値テキスト"/>
        <xdr:cNvSpPr txBox="1"/>
      </xdr:nvSpPr>
      <xdr:spPr>
        <a:xfrm>
          <a:off x="4686300" y="13201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64770</xdr:rowOff>
    </xdr:from>
    <xdr:to xmlns:xdr="http://schemas.openxmlformats.org/drawingml/2006/spreadsheetDrawing">
      <xdr:col>20</xdr:col>
      <xdr:colOff>38100</xdr:colOff>
      <xdr:row>77</xdr:row>
      <xdr:rowOff>166370</xdr:rowOff>
    </xdr:to>
    <xdr:sp macro="" textlink="">
      <xdr:nvSpPr>
        <xdr:cNvPr id="199" name="楕円 198"/>
        <xdr:cNvSpPr/>
      </xdr:nvSpPr>
      <xdr:spPr>
        <a:xfrm>
          <a:off x="37465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157480</xdr:rowOff>
    </xdr:from>
    <xdr:ext cx="598170" cy="258445"/>
    <xdr:sp macro="" textlink="">
      <xdr:nvSpPr>
        <xdr:cNvPr id="200" name="テキスト ボックス 199"/>
        <xdr:cNvSpPr txBox="1"/>
      </xdr:nvSpPr>
      <xdr:spPr>
        <a:xfrm>
          <a:off x="3497580" y="13359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16510</xdr:rowOff>
    </xdr:from>
    <xdr:to xmlns:xdr="http://schemas.openxmlformats.org/drawingml/2006/spreadsheetDrawing">
      <xdr:col>15</xdr:col>
      <xdr:colOff>101600</xdr:colOff>
      <xdr:row>77</xdr:row>
      <xdr:rowOff>118110</xdr:rowOff>
    </xdr:to>
    <xdr:sp macro="" textlink="">
      <xdr:nvSpPr>
        <xdr:cNvPr id="201" name="楕円 200"/>
        <xdr:cNvSpPr/>
      </xdr:nvSpPr>
      <xdr:spPr>
        <a:xfrm>
          <a:off x="2857500" y="1321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109220</xdr:rowOff>
    </xdr:from>
    <xdr:ext cx="598170" cy="258445"/>
    <xdr:sp macro="" textlink="">
      <xdr:nvSpPr>
        <xdr:cNvPr id="202" name="テキスト ボックス 201"/>
        <xdr:cNvSpPr txBox="1"/>
      </xdr:nvSpPr>
      <xdr:spPr>
        <a:xfrm>
          <a:off x="2608580" y="13310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50165</xdr:rowOff>
    </xdr:from>
    <xdr:to xmlns:xdr="http://schemas.openxmlformats.org/drawingml/2006/spreadsheetDrawing">
      <xdr:col>10</xdr:col>
      <xdr:colOff>165100</xdr:colOff>
      <xdr:row>78</xdr:row>
      <xdr:rowOff>151765</xdr:rowOff>
    </xdr:to>
    <xdr:sp macro="" textlink="">
      <xdr:nvSpPr>
        <xdr:cNvPr id="203" name="楕円 202"/>
        <xdr:cNvSpPr/>
      </xdr:nvSpPr>
      <xdr:spPr>
        <a:xfrm>
          <a:off x="1968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143510</xdr:rowOff>
    </xdr:from>
    <xdr:ext cx="598170" cy="258445"/>
    <xdr:sp macro="" textlink="">
      <xdr:nvSpPr>
        <xdr:cNvPr id="204" name="テキスト ボックス 203"/>
        <xdr:cNvSpPr txBox="1"/>
      </xdr:nvSpPr>
      <xdr:spPr>
        <a:xfrm>
          <a:off x="1719580" y="13516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60325</xdr:rowOff>
    </xdr:from>
    <xdr:to xmlns:xdr="http://schemas.openxmlformats.org/drawingml/2006/spreadsheetDrawing">
      <xdr:col>6</xdr:col>
      <xdr:colOff>38100</xdr:colOff>
      <xdr:row>78</xdr:row>
      <xdr:rowOff>161925</xdr:rowOff>
    </xdr:to>
    <xdr:sp macro="" textlink="">
      <xdr:nvSpPr>
        <xdr:cNvPr id="205" name="楕円 204"/>
        <xdr:cNvSpPr/>
      </xdr:nvSpPr>
      <xdr:spPr>
        <a:xfrm>
          <a:off x="1079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153035</xdr:rowOff>
    </xdr:from>
    <xdr:ext cx="598170" cy="259080"/>
    <xdr:sp macro="" textlink="">
      <xdr:nvSpPr>
        <xdr:cNvPr id="206" name="テキスト ボックス 205"/>
        <xdr:cNvSpPr txBox="1"/>
      </xdr:nvSpPr>
      <xdr:spPr>
        <a:xfrm>
          <a:off x="830580" y="13526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7" name="テキスト ボックス 216"/>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21" name="テキスト ボックス 220"/>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5" name="テキスト ボックス 224"/>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7" name="テキスト ボックス 226"/>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9" name="テキスト ボックス 228"/>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1" name="テキスト ボックス 230"/>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3175</xdr:rowOff>
    </xdr:from>
    <xdr:to xmlns:xdr="http://schemas.openxmlformats.org/drawingml/2006/spreadsheetDrawing">
      <xdr:col>24</xdr:col>
      <xdr:colOff>62865</xdr:colOff>
      <xdr:row>99</xdr:row>
      <xdr:rowOff>27940</xdr:rowOff>
    </xdr:to>
    <xdr:cxnSp macro="">
      <xdr:nvCxnSpPr>
        <xdr:cNvPr id="233" name="直線コネクタ 232"/>
        <xdr:cNvCxnSpPr/>
      </xdr:nvCxnSpPr>
      <xdr:spPr>
        <a:xfrm flipV="1">
          <a:off x="4633595" y="1560512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31750</xdr:rowOff>
    </xdr:from>
    <xdr:ext cx="534670" cy="258445"/>
    <xdr:sp macro="" textlink="">
      <xdr:nvSpPr>
        <xdr:cNvPr id="234" name="衛生費最小値テキスト"/>
        <xdr:cNvSpPr txBox="1"/>
      </xdr:nvSpPr>
      <xdr:spPr>
        <a:xfrm>
          <a:off x="4686300" y="17005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27940</xdr:rowOff>
    </xdr:from>
    <xdr:to xmlns:xdr="http://schemas.openxmlformats.org/drawingml/2006/spreadsheetDrawing">
      <xdr:col>24</xdr:col>
      <xdr:colOff>152400</xdr:colOff>
      <xdr:row>99</xdr:row>
      <xdr:rowOff>27940</xdr:rowOff>
    </xdr:to>
    <xdr:cxnSp macro="">
      <xdr:nvCxnSpPr>
        <xdr:cNvPr id="235" name="直線コネクタ 234"/>
        <xdr:cNvCxnSpPr/>
      </xdr:nvCxnSpPr>
      <xdr:spPr>
        <a:xfrm>
          <a:off x="4546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121285</xdr:rowOff>
    </xdr:from>
    <xdr:ext cx="598805" cy="258445"/>
    <xdr:sp macro="" textlink="">
      <xdr:nvSpPr>
        <xdr:cNvPr id="236" name="衛生費最大値テキスト"/>
        <xdr:cNvSpPr txBox="1"/>
      </xdr:nvSpPr>
      <xdr:spPr>
        <a:xfrm>
          <a:off x="4686300" y="15380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109,876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3175</xdr:rowOff>
    </xdr:from>
    <xdr:to xmlns:xdr="http://schemas.openxmlformats.org/drawingml/2006/spreadsheetDrawing">
      <xdr:col>24</xdr:col>
      <xdr:colOff>152400</xdr:colOff>
      <xdr:row>91</xdr:row>
      <xdr:rowOff>3175</xdr:rowOff>
    </xdr:to>
    <xdr:cxnSp macro="">
      <xdr:nvCxnSpPr>
        <xdr:cNvPr id="237" name="直線コネクタ 236"/>
        <xdr:cNvCxnSpPr/>
      </xdr:nvCxnSpPr>
      <xdr:spPr>
        <a:xfrm>
          <a:off x="4546600" y="1560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105410</xdr:rowOff>
    </xdr:from>
    <xdr:to xmlns:xdr="http://schemas.openxmlformats.org/drawingml/2006/spreadsheetDrawing">
      <xdr:col>24</xdr:col>
      <xdr:colOff>63500</xdr:colOff>
      <xdr:row>97</xdr:row>
      <xdr:rowOff>107950</xdr:rowOff>
    </xdr:to>
    <xdr:cxnSp macro="">
      <xdr:nvCxnSpPr>
        <xdr:cNvPr id="238" name="直線コネクタ 237"/>
        <xdr:cNvCxnSpPr/>
      </xdr:nvCxnSpPr>
      <xdr:spPr>
        <a:xfrm>
          <a:off x="3797300" y="167360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80010</xdr:rowOff>
    </xdr:from>
    <xdr:ext cx="534670" cy="259080"/>
    <xdr:sp macro="" textlink="">
      <xdr:nvSpPr>
        <xdr:cNvPr id="239" name="衛生費平均値テキスト"/>
        <xdr:cNvSpPr txBox="1"/>
      </xdr:nvSpPr>
      <xdr:spPr>
        <a:xfrm>
          <a:off x="4686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57150</xdr:rowOff>
    </xdr:from>
    <xdr:to xmlns:xdr="http://schemas.openxmlformats.org/drawingml/2006/spreadsheetDrawing">
      <xdr:col>24</xdr:col>
      <xdr:colOff>114300</xdr:colOff>
      <xdr:row>97</xdr:row>
      <xdr:rowOff>158750</xdr:rowOff>
    </xdr:to>
    <xdr:sp macro="" textlink="">
      <xdr:nvSpPr>
        <xdr:cNvPr id="240" name="フローチャート: 判断 239"/>
        <xdr:cNvSpPr/>
      </xdr:nvSpPr>
      <xdr:spPr>
        <a:xfrm>
          <a:off x="45847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105410</xdr:rowOff>
    </xdr:from>
    <xdr:to xmlns:xdr="http://schemas.openxmlformats.org/drawingml/2006/spreadsheetDrawing">
      <xdr:col>19</xdr:col>
      <xdr:colOff>177800</xdr:colOff>
      <xdr:row>97</xdr:row>
      <xdr:rowOff>120650</xdr:rowOff>
    </xdr:to>
    <xdr:cxnSp macro="">
      <xdr:nvCxnSpPr>
        <xdr:cNvPr id="241" name="直線コネクタ 240"/>
        <xdr:cNvCxnSpPr/>
      </xdr:nvCxnSpPr>
      <xdr:spPr>
        <a:xfrm flipV="1">
          <a:off x="2908300" y="167360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13970</xdr:rowOff>
    </xdr:from>
    <xdr:to xmlns:xdr="http://schemas.openxmlformats.org/drawingml/2006/spreadsheetDrawing">
      <xdr:col>20</xdr:col>
      <xdr:colOff>38100</xdr:colOff>
      <xdr:row>97</xdr:row>
      <xdr:rowOff>115570</xdr:rowOff>
    </xdr:to>
    <xdr:sp macro="" textlink="">
      <xdr:nvSpPr>
        <xdr:cNvPr id="242" name="フローチャート: 判断 241"/>
        <xdr:cNvSpPr/>
      </xdr:nvSpPr>
      <xdr:spPr>
        <a:xfrm>
          <a:off x="37465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132080</xdr:rowOff>
    </xdr:from>
    <xdr:ext cx="534035" cy="258445"/>
    <xdr:sp macro="" textlink="">
      <xdr:nvSpPr>
        <xdr:cNvPr id="243" name="テキスト ボックス 242"/>
        <xdr:cNvSpPr txBox="1"/>
      </xdr:nvSpPr>
      <xdr:spPr>
        <a:xfrm>
          <a:off x="3529965" y="16419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120650</xdr:rowOff>
    </xdr:from>
    <xdr:to xmlns:xdr="http://schemas.openxmlformats.org/drawingml/2006/spreadsheetDrawing">
      <xdr:col>15</xdr:col>
      <xdr:colOff>50800</xdr:colOff>
      <xdr:row>98</xdr:row>
      <xdr:rowOff>60960</xdr:rowOff>
    </xdr:to>
    <xdr:cxnSp macro="">
      <xdr:nvCxnSpPr>
        <xdr:cNvPr id="244" name="直線コネクタ 243"/>
        <xdr:cNvCxnSpPr/>
      </xdr:nvCxnSpPr>
      <xdr:spPr>
        <a:xfrm flipV="1">
          <a:off x="2019300" y="1675130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26035</xdr:rowOff>
    </xdr:from>
    <xdr:to xmlns:xdr="http://schemas.openxmlformats.org/drawingml/2006/spreadsheetDrawing">
      <xdr:col>15</xdr:col>
      <xdr:colOff>101600</xdr:colOff>
      <xdr:row>97</xdr:row>
      <xdr:rowOff>127635</xdr:rowOff>
    </xdr:to>
    <xdr:sp macro="" textlink="">
      <xdr:nvSpPr>
        <xdr:cNvPr id="245" name="フローチャート: 判断 244"/>
        <xdr:cNvSpPr/>
      </xdr:nvSpPr>
      <xdr:spPr>
        <a:xfrm>
          <a:off x="2857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144145</xdr:rowOff>
    </xdr:from>
    <xdr:ext cx="534035" cy="258445"/>
    <xdr:sp macro="" textlink="">
      <xdr:nvSpPr>
        <xdr:cNvPr id="246" name="テキスト ボックス 245"/>
        <xdr:cNvSpPr txBox="1"/>
      </xdr:nvSpPr>
      <xdr:spPr>
        <a:xfrm>
          <a:off x="2640965" y="16431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60960</xdr:rowOff>
    </xdr:from>
    <xdr:to xmlns:xdr="http://schemas.openxmlformats.org/drawingml/2006/spreadsheetDrawing">
      <xdr:col>10</xdr:col>
      <xdr:colOff>114300</xdr:colOff>
      <xdr:row>98</xdr:row>
      <xdr:rowOff>154940</xdr:rowOff>
    </xdr:to>
    <xdr:cxnSp macro="">
      <xdr:nvCxnSpPr>
        <xdr:cNvPr id="247" name="直線コネクタ 246"/>
        <xdr:cNvCxnSpPr/>
      </xdr:nvCxnSpPr>
      <xdr:spPr>
        <a:xfrm flipV="1">
          <a:off x="1130300" y="1686306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156210</xdr:rowOff>
    </xdr:from>
    <xdr:to xmlns:xdr="http://schemas.openxmlformats.org/drawingml/2006/spreadsheetDrawing">
      <xdr:col>10</xdr:col>
      <xdr:colOff>165100</xdr:colOff>
      <xdr:row>98</xdr:row>
      <xdr:rowOff>86360</xdr:rowOff>
    </xdr:to>
    <xdr:sp macro="" textlink="">
      <xdr:nvSpPr>
        <xdr:cNvPr id="248" name="フローチャート: 判断 247"/>
        <xdr:cNvSpPr/>
      </xdr:nvSpPr>
      <xdr:spPr>
        <a:xfrm>
          <a:off x="1968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102870</xdr:rowOff>
    </xdr:from>
    <xdr:ext cx="534035" cy="259080"/>
    <xdr:sp macro="" textlink="">
      <xdr:nvSpPr>
        <xdr:cNvPr id="249" name="テキスト ボックス 248"/>
        <xdr:cNvSpPr txBox="1"/>
      </xdr:nvSpPr>
      <xdr:spPr>
        <a:xfrm>
          <a:off x="1751965" y="16562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24130</xdr:rowOff>
    </xdr:from>
    <xdr:to xmlns:xdr="http://schemas.openxmlformats.org/drawingml/2006/spreadsheetDrawing">
      <xdr:col>6</xdr:col>
      <xdr:colOff>38100</xdr:colOff>
      <xdr:row>98</xdr:row>
      <xdr:rowOff>125730</xdr:rowOff>
    </xdr:to>
    <xdr:sp macro="" textlink="">
      <xdr:nvSpPr>
        <xdr:cNvPr id="250" name="フローチャート: 判断 249"/>
        <xdr:cNvSpPr/>
      </xdr:nvSpPr>
      <xdr:spPr>
        <a:xfrm>
          <a:off x="1079500" y="168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142240</xdr:rowOff>
    </xdr:from>
    <xdr:ext cx="534035" cy="259080"/>
    <xdr:sp macro="" textlink="">
      <xdr:nvSpPr>
        <xdr:cNvPr id="251" name="テキスト ボックス 250"/>
        <xdr:cNvSpPr txBox="1"/>
      </xdr:nvSpPr>
      <xdr:spPr>
        <a:xfrm>
          <a:off x="862965" y="16601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57150</xdr:rowOff>
    </xdr:from>
    <xdr:to xmlns:xdr="http://schemas.openxmlformats.org/drawingml/2006/spreadsheetDrawing">
      <xdr:col>24</xdr:col>
      <xdr:colOff>114300</xdr:colOff>
      <xdr:row>97</xdr:row>
      <xdr:rowOff>158750</xdr:rowOff>
    </xdr:to>
    <xdr:sp macro="" textlink="">
      <xdr:nvSpPr>
        <xdr:cNvPr id="257" name="楕円 256"/>
        <xdr:cNvSpPr/>
      </xdr:nvSpPr>
      <xdr:spPr>
        <a:xfrm>
          <a:off x="45847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35560</xdr:rowOff>
    </xdr:from>
    <xdr:ext cx="534670" cy="259080"/>
    <xdr:sp macro="" textlink="">
      <xdr:nvSpPr>
        <xdr:cNvPr id="258" name="衛生費該当値テキスト"/>
        <xdr:cNvSpPr txBox="1"/>
      </xdr:nvSpPr>
      <xdr:spPr>
        <a:xfrm>
          <a:off x="4686300" y="1666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59" name="楕円 258"/>
        <xdr:cNvSpPr/>
      </xdr:nvSpPr>
      <xdr:spPr>
        <a:xfrm>
          <a:off x="3746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147320</xdr:rowOff>
    </xdr:from>
    <xdr:ext cx="534035" cy="259080"/>
    <xdr:sp macro="" textlink="">
      <xdr:nvSpPr>
        <xdr:cNvPr id="260" name="テキスト ボックス 259"/>
        <xdr:cNvSpPr txBox="1"/>
      </xdr:nvSpPr>
      <xdr:spPr>
        <a:xfrm>
          <a:off x="3529965" y="16777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69215</xdr:rowOff>
    </xdr:from>
    <xdr:to xmlns:xdr="http://schemas.openxmlformats.org/drawingml/2006/spreadsheetDrawing">
      <xdr:col>15</xdr:col>
      <xdr:colOff>101600</xdr:colOff>
      <xdr:row>97</xdr:row>
      <xdr:rowOff>170815</xdr:rowOff>
    </xdr:to>
    <xdr:sp macro="" textlink="">
      <xdr:nvSpPr>
        <xdr:cNvPr id="261" name="楕円 260"/>
        <xdr:cNvSpPr/>
      </xdr:nvSpPr>
      <xdr:spPr>
        <a:xfrm>
          <a:off x="2857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161925</xdr:rowOff>
    </xdr:from>
    <xdr:ext cx="534035" cy="259080"/>
    <xdr:sp macro="" textlink="">
      <xdr:nvSpPr>
        <xdr:cNvPr id="262" name="テキスト ボックス 261"/>
        <xdr:cNvSpPr txBox="1"/>
      </xdr:nvSpPr>
      <xdr:spPr>
        <a:xfrm>
          <a:off x="2640965" y="1679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10160</xdr:rowOff>
    </xdr:from>
    <xdr:to xmlns:xdr="http://schemas.openxmlformats.org/drawingml/2006/spreadsheetDrawing">
      <xdr:col>10</xdr:col>
      <xdr:colOff>165100</xdr:colOff>
      <xdr:row>98</xdr:row>
      <xdr:rowOff>111760</xdr:rowOff>
    </xdr:to>
    <xdr:sp macro="" textlink="">
      <xdr:nvSpPr>
        <xdr:cNvPr id="263" name="楕円 262"/>
        <xdr:cNvSpPr/>
      </xdr:nvSpPr>
      <xdr:spPr>
        <a:xfrm>
          <a:off x="1968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102870</xdr:rowOff>
    </xdr:from>
    <xdr:ext cx="534035" cy="259080"/>
    <xdr:sp macro="" textlink="">
      <xdr:nvSpPr>
        <xdr:cNvPr id="264" name="テキスト ボックス 263"/>
        <xdr:cNvSpPr txBox="1"/>
      </xdr:nvSpPr>
      <xdr:spPr>
        <a:xfrm>
          <a:off x="1751965" y="16904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103505</xdr:rowOff>
    </xdr:from>
    <xdr:to xmlns:xdr="http://schemas.openxmlformats.org/drawingml/2006/spreadsheetDrawing">
      <xdr:col>6</xdr:col>
      <xdr:colOff>38100</xdr:colOff>
      <xdr:row>99</xdr:row>
      <xdr:rowOff>33655</xdr:rowOff>
    </xdr:to>
    <xdr:sp macro="" textlink="">
      <xdr:nvSpPr>
        <xdr:cNvPr id="265" name="楕円 264"/>
        <xdr:cNvSpPr/>
      </xdr:nvSpPr>
      <xdr:spPr>
        <a:xfrm>
          <a:off x="10795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24765</xdr:rowOff>
    </xdr:from>
    <xdr:ext cx="534035" cy="259080"/>
    <xdr:sp macro="" textlink="">
      <xdr:nvSpPr>
        <xdr:cNvPr id="266" name="テキスト ボックス 265"/>
        <xdr:cNvSpPr txBox="1"/>
      </xdr:nvSpPr>
      <xdr:spPr>
        <a:xfrm>
          <a:off x="862965" y="16998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5" name="テキスト ボックス 27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8" name="テキスト ボックス 277"/>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80" name="テキスト ボックス 279"/>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82" name="テキスト ボックス 281"/>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84" name="テキスト ボックス 283"/>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9080"/>
    <xdr:sp macro="" textlink="">
      <xdr:nvSpPr>
        <xdr:cNvPr id="286" name="テキスト ボックス 285"/>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8" name="テキスト ボックス 287"/>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139700</xdr:rowOff>
    </xdr:from>
    <xdr:to xmlns:xdr="http://schemas.openxmlformats.org/drawingml/2006/spreadsheetDrawing">
      <xdr:col>54</xdr:col>
      <xdr:colOff>189865</xdr:colOff>
      <xdr:row>39</xdr:row>
      <xdr:rowOff>44450</xdr:rowOff>
    </xdr:to>
    <xdr:cxnSp macro="">
      <xdr:nvCxnSpPr>
        <xdr:cNvPr id="290" name="直線コネクタ 289"/>
        <xdr:cNvCxnSpPr/>
      </xdr:nvCxnSpPr>
      <xdr:spPr>
        <a:xfrm flipV="1">
          <a:off x="10475595" y="5283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91"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2" name="直線コネクタ 291"/>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86360</xdr:rowOff>
    </xdr:from>
    <xdr:ext cx="469900" cy="258445"/>
    <xdr:sp macro="" textlink="">
      <xdr:nvSpPr>
        <xdr:cNvPr id="293" name="労働費最大値テキスト"/>
        <xdr:cNvSpPr txBox="1"/>
      </xdr:nvSpPr>
      <xdr:spPr>
        <a:xfrm>
          <a:off x="10528300" y="5058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139700</xdr:rowOff>
    </xdr:from>
    <xdr:to xmlns:xdr="http://schemas.openxmlformats.org/drawingml/2006/spreadsheetDrawing">
      <xdr:col>55</xdr:col>
      <xdr:colOff>88900</xdr:colOff>
      <xdr:row>30</xdr:row>
      <xdr:rowOff>139700</xdr:rowOff>
    </xdr:to>
    <xdr:cxnSp macro="">
      <xdr:nvCxnSpPr>
        <xdr:cNvPr id="294" name="直線コネクタ 293"/>
        <xdr:cNvCxnSpPr/>
      </xdr:nvCxnSpPr>
      <xdr:spPr>
        <a:xfrm>
          <a:off x="10388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142240</xdr:rowOff>
    </xdr:from>
    <xdr:to xmlns:xdr="http://schemas.openxmlformats.org/drawingml/2006/spreadsheetDrawing">
      <xdr:col>55</xdr:col>
      <xdr:colOff>0</xdr:colOff>
      <xdr:row>38</xdr:row>
      <xdr:rowOff>147955</xdr:rowOff>
    </xdr:to>
    <xdr:cxnSp macro="">
      <xdr:nvCxnSpPr>
        <xdr:cNvPr id="295" name="直線コネクタ 294"/>
        <xdr:cNvCxnSpPr/>
      </xdr:nvCxnSpPr>
      <xdr:spPr>
        <a:xfrm flipV="1">
          <a:off x="9639300" y="66573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97790</xdr:rowOff>
    </xdr:from>
    <xdr:ext cx="378460" cy="258445"/>
    <xdr:sp macro="" textlink="">
      <xdr:nvSpPr>
        <xdr:cNvPr id="296" name="労働費平均値テキスト"/>
        <xdr:cNvSpPr txBox="1"/>
      </xdr:nvSpPr>
      <xdr:spPr>
        <a:xfrm>
          <a:off x="10528300" y="644144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74930</xdr:rowOff>
    </xdr:from>
    <xdr:to xmlns:xdr="http://schemas.openxmlformats.org/drawingml/2006/spreadsheetDrawing">
      <xdr:col>55</xdr:col>
      <xdr:colOff>50800</xdr:colOff>
      <xdr:row>39</xdr:row>
      <xdr:rowOff>4445</xdr:rowOff>
    </xdr:to>
    <xdr:sp macro="" textlink="">
      <xdr:nvSpPr>
        <xdr:cNvPr id="297" name="フローチャート: 判断 296"/>
        <xdr:cNvSpPr/>
      </xdr:nvSpPr>
      <xdr:spPr>
        <a:xfrm>
          <a:off x="104267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147955</xdr:rowOff>
    </xdr:from>
    <xdr:to xmlns:xdr="http://schemas.openxmlformats.org/drawingml/2006/spreadsheetDrawing">
      <xdr:col>50</xdr:col>
      <xdr:colOff>114300</xdr:colOff>
      <xdr:row>38</xdr:row>
      <xdr:rowOff>149860</xdr:rowOff>
    </xdr:to>
    <xdr:cxnSp macro="">
      <xdr:nvCxnSpPr>
        <xdr:cNvPr id="298" name="直線コネクタ 297"/>
        <xdr:cNvCxnSpPr/>
      </xdr:nvCxnSpPr>
      <xdr:spPr>
        <a:xfrm flipV="1">
          <a:off x="8750300" y="66630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90805</xdr:rowOff>
    </xdr:from>
    <xdr:to xmlns:xdr="http://schemas.openxmlformats.org/drawingml/2006/spreadsheetDrawing">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37465</xdr:rowOff>
    </xdr:from>
    <xdr:ext cx="378460" cy="259080"/>
    <xdr:sp macro="" textlink="">
      <xdr:nvSpPr>
        <xdr:cNvPr id="300" name="テキスト ボックス 299"/>
        <xdr:cNvSpPr txBox="1"/>
      </xdr:nvSpPr>
      <xdr:spPr>
        <a:xfrm>
          <a:off x="9450070" y="63811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149860</xdr:rowOff>
    </xdr:from>
    <xdr:to xmlns:xdr="http://schemas.openxmlformats.org/drawingml/2006/spreadsheetDrawing">
      <xdr:col>45</xdr:col>
      <xdr:colOff>177800</xdr:colOff>
      <xdr:row>38</xdr:row>
      <xdr:rowOff>151765</xdr:rowOff>
    </xdr:to>
    <xdr:cxnSp macro="">
      <xdr:nvCxnSpPr>
        <xdr:cNvPr id="301" name="直線コネクタ 300"/>
        <xdr:cNvCxnSpPr/>
      </xdr:nvCxnSpPr>
      <xdr:spPr>
        <a:xfrm flipV="1">
          <a:off x="7861300" y="66649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90170</xdr:rowOff>
    </xdr:from>
    <xdr:to xmlns:xdr="http://schemas.openxmlformats.org/drawingml/2006/spreadsheetDrawing">
      <xdr:col>46</xdr:col>
      <xdr:colOff>38100</xdr:colOff>
      <xdr:row>39</xdr:row>
      <xdr:rowOff>20320</xdr:rowOff>
    </xdr:to>
    <xdr:sp macro="" textlink="">
      <xdr:nvSpPr>
        <xdr:cNvPr id="302" name="フローチャート: 判断 301"/>
        <xdr:cNvSpPr/>
      </xdr:nvSpPr>
      <xdr:spPr>
        <a:xfrm>
          <a:off x="8699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36830</xdr:rowOff>
    </xdr:from>
    <xdr:ext cx="378460" cy="259080"/>
    <xdr:sp macro="" textlink="">
      <xdr:nvSpPr>
        <xdr:cNvPr id="303" name="テキスト ボックス 302"/>
        <xdr:cNvSpPr txBox="1"/>
      </xdr:nvSpPr>
      <xdr:spPr>
        <a:xfrm>
          <a:off x="8561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151765</xdr:rowOff>
    </xdr:from>
    <xdr:to xmlns:xdr="http://schemas.openxmlformats.org/drawingml/2006/spreadsheetDrawing">
      <xdr:col>41</xdr:col>
      <xdr:colOff>50800</xdr:colOff>
      <xdr:row>38</xdr:row>
      <xdr:rowOff>153035</xdr:rowOff>
    </xdr:to>
    <xdr:cxnSp macro="">
      <xdr:nvCxnSpPr>
        <xdr:cNvPr id="304" name="直線コネクタ 303"/>
        <xdr:cNvCxnSpPr/>
      </xdr:nvCxnSpPr>
      <xdr:spPr>
        <a:xfrm flipV="1">
          <a:off x="6972300" y="66668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05" name="フローチャート: 判断 304"/>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35560</xdr:rowOff>
    </xdr:from>
    <xdr:ext cx="378460" cy="259080"/>
    <xdr:sp macro="" textlink="">
      <xdr:nvSpPr>
        <xdr:cNvPr id="306" name="テキスト ボックス 305"/>
        <xdr:cNvSpPr txBox="1"/>
      </xdr:nvSpPr>
      <xdr:spPr>
        <a:xfrm>
          <a:off x="7672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81280</xdr:rowOff>
    </xdr:from>
    <xdr:to xmlns:xdr="http://schemas.openxmlformats.org/drawingml/2006/spreadsheetDrawing">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27940</xdr:rowOff>
    </xdr:from>
    <xdr:ext cx="378460" cy="259080"/>
    <xdr:sp macro="" textlink="">
      <xdr:nvSpPr>
        <xdr:cNvPr id="308" name="テキスト ボックス 307"/>
        <xdr:cNvSpPr txBox="1"/>
      </xdr:nvSpPr>
      <xdr:spPr>
        <a:xfrm>
          <a:off x="6783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91440</xdr:rowOff>
    </xdr:from>
    <xdr:to xmlns:xdr="http://schemas.openxmlformats.org/drawingml/2006/spreadsheetDrawing">
      <xdr:col>55</xdr:col>
      <xdr:colOff>50800</xdr:colOff>
      <xdr:row>39</xdr:row>
      <xdr:rowOff>21590</xdr:rowOff>
    </xdr:to>
    <xdr:sp macro="" textlink="">
      <xdr:nvSpPr>
        <xdr:cNvPr id="314" name="楕円 313"/>
        <xdr:cNvSpPr/>
      </xdr:nvSpPr>
      <xdr:spPr>
        <a:xfrm>
          <a:off x="104267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52705</xdr:rowOff>
    </xdr:from>
    <xdr:ext cx="378460" cy="258445"/>
    <xdr:sp macro="" textlink="">
      <xdr:nvSpPr>
        <xdr:cNvPr id="315" name="労働費該当値テキスト"/>
        <xdr:cNvSpPr txBox="1"/>
      </xdr:nvSpPr>
      <xdr:spPr>
        <a:xfrm>
          <a:off x="10528300" y="65678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97790</xdr:rowOff>
    </xdr:from>
    <xdr:to xmlns:xdr="http://schemas.openxmlformats.org/drawingml/2006/spreadsheetDrawing">
      <xdr:col>50</xdr:col>
      <xdr:colOff>165100</xdr:colOff>
      <xdr:row>39</xdr:row>
      <xdr:rowOff>27305</xdr:rowOff>
    </xdr:to>
    <xdr:sp macro="" textlink="">
      <xdr:nvSpPr>
        <xdr:cNvPr id="316" name="楕円 315"/>
        <xdr:cNvSpPr/>
      </xdr:nvSpPr>
      <xdr:spPr>
        <a:xfrm>
          <a:off x="9588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18415</xdr:rowOff>
    </xdr:from>
    <xdr:ext cx="378460" cy="258445"/>
    <xdr:sp macro="" textlink="">
      <xdr:nvSpPr>
        <xdr:cNvPr id="317" name="テキスト ボックス 316"/>
        <xdr:cNvSpPr txBox="1"/>
      </xdr:nvSpPr>
      <xdr:spPr>
        <a:xfrm>
          <a:off x="9450070" y="67049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99060</xdr:rowOff>
    </xdr:from>
    <xdr:to xmlns:xdr="http://schemas.openxmlformats.org/drawingml/2006/spreadsheetDrawing">
      <xdr:col>46</xdr:col>
      <xdr:colOff>38100</xdr:colOff>
      <xdr:row>39</xdr:row>
      <xdr:rowOff>29210</xdr:rowOff>
    </xdr:to>
    <xdr:sp macro="" textlink="">
      <xdr:nvSpPr>
        <xdr:cNvPr id="318" name="楕円 317"/>
        <xdr:cNvSpPr/>
      </xdr:nvSpPr>
      <xdr:spPr>
        <a:xfrm>
          <a:off x="8699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20320</xdr:rowOff>
    </xdr:from>
    <xdr:ext cx="378460" cy="258445"/>
    <xdr:sp macro="" textlink="">
      <xdr:nvSpPr>
        <xdr:cNvPr id="319" name="テキスト ボックス 318"/>
        <xdr:cNvSpPr txBox="1"/>
      </xdr:nvSpPr>
      <xdr:spPr>
        <a:xfrm>
          <a:off x="8561070" y="6706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100965</xdr:rowOff>
    </xdr:from>
    <xdr:to xmlns:xdr="http://schemas.openxmlformats.org/drawingml/2006/spreadsheetDrawing">
      <xdr:col>41</xdr:col>
      <xdr:colOff>101600</xdr:colOff>
      <xdr:row>39</xdr:row>
      <xdr:rowOff>31115</xdr:rowOff>
    </xdr:to>
    <xdr:sp macro="" textlink="">
      <xdr:nvSpPr>
        <xdr:cNvPr id="320" name="楕円 319"/>
        <xdr:cNvSpPr/>
      </xdr:nvSpPr>
      <xdr:spPr>
        <a:xfrm>
          <a:off x="7810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22225</xdr:rowOff>
    </xdr:from>
    <xdr:ext cx="378460" cy="258445"/>
    <xdr:sp macro="" textlink="">
      <xdr:nvSpPr>
        <xdr:cNvPr id="321" name="テキスト ボックス 320"/>
        <xdr:cNvSpPr txBox="1"/>
      </xdr:nvSpPr>
      <xdr:spPr>
        <a:xfrm>
          <a:off x="7672070" y="6708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102235</xdr:rowOff>
    </xdr:from>
    <xdr:to xmlns:xdr="http://schemas.openxmlformats.org/drawingml/2006/spreadsheetDrawing">
      <xdr:col>36</xdr:col>
      <xdr:colOff>165100</xdr:colOff>
      <xdr:row>39</xdr:row>
      <xdr:rowOff>32385</xdr:rowOff>
    </xdr:to>
    <xdr:sp macro="" textlink="">
      <xdr:nvSpPr>
        <xdr:cNvPr id="322" name="楕円 321"/>
        <xdr:cNvSpPr/>
      </xdr:nvSpPr>
      <xdr:spPr>
        <a:xfrm>
          <a:off x="6921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23495</xdr:rowOff>
    </xdr:from>
    <xdr:ext cx="378460" cy="259080"/>
    <xdr:sp macro="" textlink="">
      <xdr:nvSpPr>
        <xdr:cNvPr id="323" name="テキスト ボックス 322"/>
        <xdr:cNvSpPr txBox="1"/>
      </xdr:nvSpPr>
      <xdr:spPr>
        <a:xfrm>
          <a:off x="6783070" y="67100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5" name="テキスト ボックス 334"/>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9" name="テキスト ボックス 338"/>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43" name="テキスト ボックス 342"/>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5" name="テキスト ボックス 344"/>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55880</xdr:rowOff>
    </xdr:from>
    <xdr:to xmlns:xdr="http://schemas.openxmlformats.org/drawingml/2006/spreadsheetDrawing">
      <xdr:col>54</xdr:col>
      <xdr:colOff>189865</xdr:colOff>
      <xdr:row>59</xdr:row>
      <xdr:rowOff>35560</xdr:rowOff>
    </xdr:to>
    <xdr:cxnSp macro="">
      <xdr:nvCxnSpPr>
        <xdr:cNvPr id="347" name="直線コネクタ 346"/>
        <xdr:cNvCxnSpPr/>
      </xdr:nvCxnSpPr>
      <xdr:spPr>
        <a:xfrm flipV="1">
          <a:off x="10475595" y="862838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39370</xdr:rowOff>
    </xdr:from>
    <xdr:ext cx="378460" cy="259080"/>
    <xdr:sp macro="" textlink="">
      <xdr:nvSpPr>
        <xdr:cNvPr id="348" name="農林水産業費最小値テキスト"/>
        <xdr:cNvSpPr txBox="1"/>
      </xdr:nvSpPr>
      <xdr:spPr>
        <a:xfrm>
          <a:off x="10528300" y="10154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35560</xdr:rowOff>
    </xdr:from>
    <xdr:to xmlns:xdr="http://schemas.openxmlformats.org/drawingml/2006/spreadsheetDrawing">
      <xdr:col>55</xdr:col>
      <xdr:colOff>88900</xdr:colOff>
      <xdr:row>59</xdr:row>
      <xdr:rowOff>35560</xdr:rowOff>
    </xdr:to>
    <xdr:cxnSp macro="">
      <xdr:nvCxnSpPr>
        <xdr:cNvPr id="349" name="直線コネクタ 348"/>
        <xdr:cNvCxnSpPr/>
      </xdr:nvCxnSpPr>
      <xdr:spPr>
        <a:xfrm>
          <a:off x="10388600" y="1015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2540</xdr:rowOff>
    </xdr:from>
    <xdr:ext cx="598805" cy="259080"/>
    <xdr:sp macro="" textlink="">
      <xdr:nvSpPr>
        <xdr:cNvPr id="350" name="農林水産業費最大値テキスト"/>
        <xdr:cNvSpPr txBox="1"/>
      </xdr:nvSpPr>
      <xdr:spPr>
        <a:xfrm>
          <a:off x="10528300" y="8403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120,616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55880</xdr:rowOff>
    </xdr:from>
    <xdr:to xmlns:xdr="http://schemas.openxmlformats.org/drawingml/2006/spreadsheetDrawing">
      <xdr:col>55</xdr:col>
      <xdr:colOff>88900</xdr:colOff>
      <xdr:row>50</xdr:row>
      <xdr:rowOff>55880</xdr:rowOff>
    </xdr:to>
    <xdr:cxnSp macro="">
      <xdr:nvCxnSpPr>
        <xdr:cNvPr id="351" name="直線コネクタ 350"/>
        <xdr:cNvCxnSpPr/>
      </xdr:nvCxnSpPr>
      <xdr:spPr>
        <a:xfrm>
          <a:off x="10388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130810</xdr:rowOff>
    </xdr:from>
    <xdr:to xmlns:xdr="http://schemas.openxmlformats.org/drawingml/2006/spreadsheetDrawing">
      <xdr:col>55</xdr:col>
      <xdr:colOff>0</xdr:colOff>
      <xdr:row>58</xdr:row>
      <xdr:rowOff>143510</xdr:rowOff>
    </xdr:to>
    <xdr:cxnSp macro="">
      <xdr:nvCxnSpPr>
        <xdr:cNvPr id="352" name="直線コネクタ 351"/>
        <xdr:cNvCxnSpPr/>
      </xdr:nvCxnSpPr>
      <xdr:spPr>
        <a:xfrm flipV="1">
          <a:off x="9639300" y="100749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47625</xdr:rowOff>
    </xdr:from>
    <xdr:ext cx="534670" cy="259080"/>
    <xdr:sp macro="" textlink="">
      <xdr:nvSpPr>
        <xdr:cNvPr id="353" name="農林水産業費平均値テキスト"/>
        <xdr:cNvSpPr txBox="1"/>
      </xdr:nvSpPr>
      <xdr:spPr>
        <a:xfrm>
          <a:off x="10528300" y="9820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24130</xdr:rowOff>
    </xdr:from>
    <xdr:to xmlns:xdr="http://schemas.openxmlformats.org/drawingml/2006/spreadsheetDrawing">
      <xdr:col>55</xdr:col>
      <xdr:colOff>50800</xdr:colOff>
      <xdr:row>58</xdr:row>
      <xdr:rowOff>125730</xdr:rowOff>
    </xdr:to>
    <xdr:sp macro="" textlink="">
      <xdr:nvSpPr>
        <xdr:cNvPr id="354" name="フローチャート: 判断 353"/>
        <xdr:cNvSpPr/>
      </xdr:nvSpPr>
      <xdr:spPr>
        <a:xfrm>
          <a:off x="104267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143510</xdr:rowOff>
    </xdr:from>
    <xdr:to xmlns:xdr="http://schemas.openxmlformats.org/drawingml/2006/spreadsheetDrawing">
      <xdr:col>50</xdr:col>
      <xdr:colOff>114300</xdr:colOff>
      <xdr:row>58</xdr:row>
      <xdr:rowOff>151130</xdr:rowOff>
    </xdr:to>
    <xdr:cxnSp macro="">
      <xdr:nvCxnSpPr>
        <xdr:cNvPr id="355" name="直線コネクタ 354"/>
        <xdr:cNvCxnSpPr/>
      </xdr:nvCxnSpPr>
      <xdr:spPr>
        <a:xfrm flipV="1">
          <a:off x="8750300" y="100876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42545</xdr:rowOff>
    </xdr:from>
    <xdr:to xmlns:xdr="http://schemas.openxmlformats.org/drawingml/2006/spreadsheetDrawing">
      <xdr:col>50</xdr:col>
      <xdr:colOff>165100</xdr:colOff>
      <xdr:row>58</xdr:row>
      <xdr:rowOff>144145</xdr:rowOff>
    </xdr:to>
    <xdr:sp macro="" textlink="">
      <xdr:nvSpPr>
        <xdr:cNvPr id="356" name="フローチャート: 判断 355"/>
        <xdr:cNvSpPr/>
      </xdr:nvSpPr>
      <xdr:spPr>
        <a:xfrm>
          <a:off x="9588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160655</xdr:rowOff>
    </xdr:from>
    <xdr:ext cx="469265" cy="259080"/>
    <xdr:sp macro="" textlink="">
      <xdr:nvSpPr>
        <xdr:cNvPr id="357" name="テキスト ボックス 356"/>
        <xdr:cNvSpPr txBox="1"/>
      </xdr:nvSpPr>
      <xdr:spPr>
        <a:xfrm>
          <a:off x="9404350" y="9761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125730</xdr:rowOff>
    </xdr:from>
    <xdr:to xmlns:xdr="http://schemas.openxmlformats.org/drawingml/2006/spreadsheetDrawing">
      <xdr:col>45</xdr:col>
      <xdr:colOff>177800</xdr:colOff>
      <xdr:row>58</xdr:row>
      <xdr:rowOff>151130</xdr:rowOff>
    </xdr:to>
    <xdr:cxnSp macro="">
      <xdr:nvCxnSpPr>
        <xdr:cNvPr id="358" name="直線コネクタ 357"/>
        <xdr:cNvCxnSpPr/>
      </xdr:nvCxnSpPr>
      <xdr:spPr>
        <a:xfrm>
          <a:off x="7861300" y="100698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43815</xdr:rowOff>
    </xdr:from>
    <xdr:to xmlns:xdr="http://schemas.openxmlformats.org/drawingml/2006/spreadsheetDrawing">
      <xdr:col>46</xdr:col>
      <xdr:colOff>38100</xdr:colOff>
      <xdr:row>58</xdr:row>
      <xdr:rowOff>145415</xdr:rowOff>
    </xdr:to>
    <xdr:sp macro="" textlink="">
      <xdr:nvSpPr>
        <xdr:cNvPr id="359" name="フローチャート: 判断 358"/>
        <xdr:cNvSpPr/>
      </xdr:nvSpPr>
      <xdr:spPr>
        <a:xfrm>
          <a:off x="8699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161925</xdr:rowOff>
    </xdr:from>
    <xdr:ext cx="469265" cy="259080"/>
    <xdr:sp macro="" textlink="">
      <xdr:nvSpPr>
        <xdr:cNvPr id="360" name="テキスト ボックス 359"/>
        <xdr:cNvSpPr txBox="1"/>
      </xdr:nvSpPr>
      <xdr:spPr>
        <a:xfrm>
          <a:off x="8515350" y="9763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125730</xdr:rowOff>
    </xdr:from>
    <xdr:to xmlns:xdr="http://schemas.openxmlformats.org/drawingml/2006/spreadsheetDrawing">
      <xdr:col>41</xdr:col>
      <xdr:colOff>50800</xdr:colOff>
      <xdr:row>58</xdr:row>
      <xdr:rowOff>141605</xdr:rowOff>
    </xdr:to>
    <xdr:cxnSp macro="">
      <xdr:nvCxnSpPr>
        <xdr:cNvPr id="361" name="直線コネクタ 360"/>
        <xdr:cNvCxnSpPr/>
      </xdr:nvCxnSpPr>
      <xdr:spPr>
        <a:xfrm flipV="1">
          <a:off x="6972300" y="100698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30480</xdr:rowOff>
    </xdr:from>
    <xdr:to xmlns:xdr="http://schemas.openxmlformats.org/drawingml/2006/spreadsheetDrawing">
      <xdr:col>41</xdr:col>
      <xdr:colOff>101600</xdr:colOff>
      <xdr:row>58</xdr:row>
      <xdr:rowOff>132080</xdr:rowOff>
    </xdr:to>
    <xdr:sp macro="" textlink="">
      <xdr:nvSpPr>
        <xdr:cNvPr id="362" name="フローチャート: 判断 361"/>
        <xdr:cNvSpPr/>
      </xdr:nvSpPr>
      <xdr:spPr>
        <a:xfrm>
          <a:off x="7810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148590</xdr:rowOff>
    </xdr:from>
    <xdr:ext cx="534035" cy="259080"/>
    <xdr:sp macro="" textlink="">
      <xdr:nvSpPr>
        <xdr:cNvPr id="363" name="テキスト ボックス 362"/>
        <xdr:cNvSpPr txBox="1"/>
      </xdr:nvSpPr>
      <xdr:spPr>
        <a:xfrm>
          <a:off x="7593965" y="9749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35560</xdr:rowOff>
    </xdr:from>
    <xdr:to xmlns:xdr="http://schemas.openxmlformats.org/drawingml/2006/spreadsheetDrawing">
      <xdr:col>36</xdr:col>
      <xdr:colOff>165100</xdr:colOff>
      <xdr:row>58</xdr:row>
      <xdr:rowOff>137160</xdr:rowOff>
    </xdr:to>
    <xdr:sp macro="" textlink="">
      <xdr:nvSpPr>
        <xdr:cNvPr id="364" name="フローチャート: 判断 363"/>
        <xdr:cNvSpPr/>
      </xdr:nvSpPr>
      <xdr:spPr>
        <a:xfrm>
          <a:off x="6921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153670</xdr:rowOff>
    </xdr:from>
    <xdr:ext cx="534035" cy="259080"/>
    <xdr:sp macro="" textlink="">
      <xdr:nvSpPr>
        <xdr:cNvPr id="365" name="テキスト ボックス 364"/>
        <xdr:cNvSpPr txBox="1"/>
      </xdr:nvSpPr>
      <xdr:spPr>
        <a:xfrm>
          <a:off x="6704965" y="9754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80010</xdr:rowOff>
    </xdr:from>
    <xdr:to xmlns:xdr="http://schemas.openxmlformats.org/drawingml/2006/spreadsheetDrawing">
      <xdr:col>55</xdr:col>
      <xdr:colOff>50800</xdr:colOff>
      <xdr:row>59</xdr:row>
      <xdr:rowOff>10160</xdr:rowOff>
    </xdr:to>
    <xdr:sp macro="" textlink="">
      <xdr:nvSpPr>
        <xdr:cNvPr id="371" name="楕円 370"/>
        <xdr:cNvSpPr/>
      </xdr:nvSpPr>
      <xdr:spPr>
        <a:xfrm>
          <a:off x="104267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3175</xdr:rowOff>
    </xdr:from>
    <xdr:ext cx="469900" cy="259080"/>
    <xdr:sp macro="" textlink="">
      <xdr:nvSpPr>
        <xdr:cNvPr id="372" name="農林水産業費該当値テキスト"/>
        <xdr:cNvSpPr txBox="1"/>
      </xdr:nvSpPr>
      <xdr:spPr>
        <a:xfrm>
          <a:off x="10528300" y="9947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92075</xdr:rowOff>
    </xdr:from>
    <xdr:to xmlns:xdr="http://schemas.openxmlformats.org/drawingml/2006/spreadsheetDrawing">
      <xdr:col>50</xdr:col>
      <xdr:colOff>165100</xdr:colOff>
      <xdr:row>59</xdr:row>
      <xdr:rowOff>22225</xdr:rowOff>
    </xdr:to>
    <xdr:sp macro="" textlink="">
      <xdr:nvSpPr>
        <xdr:cNvPr id="373" name="楕円 372"/>
        <xdr:cNvSpPr/>
      </xdr:nvSpPr>
      <xdr:spPr>
        <a:xfrm>
          <a:off x="958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13335</xdr:rowOff>
    </xdr:from>
    <xdr:ext cx="469265" cy="259080"/>
    <xdr:sp macro="" textlink="">
      <xdr:nvSpPr>
        <xdr:cNvPr id="374" name="テキスト ボックス 373"/>
        <xdr:cNvSpPr txBox="1"/>
      </xdr:nvSpPr>
      <xdr:spPr>
        <a:xfrm>
          <a:off x="9404350" y="10128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100330</xdr:rowOff>
    </xdr:from>
    <xdr:to xmlns:xdr="http://schemas.openxmlformats.org/drawingml/2006/spreadsheetDrawing">
      <xdr:col>46</xdr:col>
      <xdr:colOff>38100</xdr:colOff>
      <xdr:row>59</xdr:row>
      <xdr:rowOff>30480</xdr:rowOff>
    </xdr:to>
    <xdr:sp macro="" textlink="">
      <xdr:nvSpPr>
        <xdr:cNvPr id="375" name="楕円 374"/>
        <xdr:cNvSpPr/>
      </xdr:nvSpPr>
      <xdr:spPr>
        <a:xfrm>
          <a:off x="8699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22225</xdr:rowOff>
    </xdr:from>
    <xdr:ext cx="469265" cy="258445"/>
    <xdr:sp macro="" textlink="">
      <xdr:nvSpPr>
        <xdr:cNvPr id="376" name="テキスト ボックス 375"/>
        <xdr:cNvSpPr txBox="1"/>
      </xdr:nvSpPr>
      <xdr:spPr>
        <a:xfrm>
          <a:off x="8515350" y="10137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74930</xdr:rowOff>
    </xdr:from>
    <xdr:to xmlns:xdr="http://schemas.openxmlformats.org/drawingml/2006/spreadsheetDrawing">
      <xdr:col>41</xdr:col>
      <xdr:colOff>101600</xdr:colOff>
      <xdr:row>59</xdr:row>
      <xdr:rowOff>5080</xdr:rowOff>
    </xdr:to>
    <xdr:sp macro="" textlink="">
      <xdr:nvSpPr>
        <xdr:cNvPr id="377" name="楕円 376"/>
        <xdr:cNvSpPr/>
      </xdr:nvSpPr>
      <xdr:spPr>
        <a:xfrm>
          <a:off x="781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167640</xdr:rowOff>
    </xdr:from>
    <xdr:ext cx="469265" cy="258445"/>
    <xdr:sp macro="" textlink="">
      <xdr:nvSpPr>
        <xdr:cNvPr id="378" name="テキスト ボックス 377"/>
        <xdr:cNvSpPr txBox="1"/>
      </xdr:nvSpPr>
      <xdr:spPr>
        <a:xfrm>
          <a:off x="7626350" y="10111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90805</xdr:rowOff>
    </xdr:from>
    <xdr:to xmlns:xdr="http://schemas.openxmlformats.org/drawingml/2006/spreadsheetDrawing">
      <xdr:col>36</xdr:col>
      <xdr:colOff>165100</xdr:colOff>
      <xdr:row>59</xdr:row>
      <xdr:rowOff>20955</xdr:rowOff>
    </xdr:to>
    <xdr:sp macro="" textlink="">
      <xdr:nvSpPr>
        <xdr:cNvPr id="379" name="楕円 378"/>
        <xdr:cNvSpPr/>
      </xdr:nvSpPr>
      <xdr:spPr>
        <a:xfrm>
          <a:off x="6921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12065</xdr:rowOff>
    </xdr:from>
    <xdr:ext cx="469265" cy="259080"/>
    <xdr:sp macro="" textlink="">
      <xdr:nvSpPr>
        <xdr:cNvPr id="380" name="テキスト ボックス 379"/>
        <xdr:cNvSpPr txBox="1"/>
      </xdr:nvSpPr>
      <xdr:spPr>
        <a:xfrm>
          <a:off x="6737350" y="10127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9" name="テキスト ボックス 38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92" name="テキスト ボックス 391"/>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6" name="テキスト ボックス 395"/>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402" name="テキスト ボックス 401"/>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148590</xdr:rowOff>
    </xdr:from>
    <xdr:to xmlns:xdr="http://schemas.openxmlformats.org/drawingml/2006/spreadsheetDrawing">
      <xdr:col>54</xdr:col>
      <xdr:colOff>189865</xdr:colOff>
      <xdr:row>79</xdr:row>
      <xdr:rowOff>20955</xdr:rowOff>
    </xdr:to>
    <xdr:cxnSp macro="">
      <xdr:nvCxnSpPr>
        <xdr:cNvPr id="404" name="直線コネクタ 403"/>
        <xdr:cNvCxnSpPr/>
      </xdr:nvCxnSpPr>
      <xdr:spPr>
        <a:xfrm flipV="1">
          <a:off x="10475595" y="1232154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24765</xdr:rowOff>
    </xdr:from>
    <xdr:ext cx="378460" cy="259080"/>
    <xdr:sp macro="" textlink="">
      <xdr:nvSpPr>
        <xdr:cNvPr id="405" name="商工費最小値テキスト"/>
        <xdr:cNvSpPr txBox="1"/>
      </xdr:nvSpPr>
      <xdr:spPr>
        <a:xfrm>
          <a:off x="1052830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20955</xdr:rowOff>
    </xdr:from>
    <xdr:to xmlns:xdr="http://schemas.openxmlformats.org/drawingml/2006/spreadsheetDrawing">
      <xdr:col>55</xdr:col>
      <xdr:colOff>88900</xdr:colOff>
      <xdr:row>79</xdr:row>
      <xdr:rowOff>20955</xdr:rowOff>
    </xdr:to>
    <xdr:cxnSp macro="">
      <xdr:nvCxnSpPr>
        <xdr:cNvPr id="406" name="直線コネクタ 405"/>
        <xdr:cNvCxnSpPr/>
      </xdr:nvCxnSpPr>
      <xdr:spPr>
        <a:xfrm>
          <a:off x="1038860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95250</xdr:rowOff>
    </xdr:from>
    <xdr:ext cx="534670" cy="259080"/>
    <xdr:sp macro="" textlink="">
      <xdr:nvSpPr>
        <xdr:cNvPr id="407" name="商工費最大値テキスト"/>
        <xdr:cNvSpPr txBox="1"/>
      </xdr:nvSpPr>
      <xdr:spPr>
        <a:xfrm>
          <a:off x="10528300" y="1209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148590</xdr:rowOff>
    </xdr:from>
    <xdr:to xmlns:xdr="http://schemas.openxmlformats.org/drawingml/2006/spreadsheetDrawing">
      <xdr:col>55</xdr:col>
      <xdr:colOff>88900</xdr:colOff>
      <xdr:row>71</xdr:row>
      <xdr:rowOff>148590</xdr:rowOff>
    </xdr:to>
    <xdr:cxnSp macro="">
      <xdr:nvCxnSpPr>
        <xdr:cNvPr id="408" name="直線コネクタ 407"/>
        <xdr:cNvCxnSpPr/>
      </xdr:nvCxnSpPr>
      <xdr:spPr>
        <a:xfrm>
          <a:off x="10388600" y="1232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25400</xdr:rowOff>
    </xdr:from>
    <xdr:to xmlns:xdr="http://schemas.openxmlformats.org/drawingml/2006/spreadsheetDrawing">
      <xdr:col>55</xdr:col>
      <xdr:colOff>0</xdr:colOff>
      <xdr:row>77</xdr:row>
      <xdr:rowOff>29210</xdr:rowOff>
    </xdr:to>
    <xdr:cxnSp macro="">
      <xdr:nvCxnSpPr>
        <xdr:cNvPr id="409" name="直線コネクタ 408"/>
        <xdr:cNvCxnSpPr/>
      </xdr:nvCxnSpPr>
      <xdr:spPr>
        <a:xfrm>
          <a:off x="9639300" y="132270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29210</xdr:rowOff>
    </xdr:from>
    <xdr:ext cx="469900" cy="258445"/>
    <xdr:sp macro="" textlink="">
      <xdr:nvSpPr>
        <xdr:cNvPr id="410" name="商工費平均値テキスト"/>
        <xdr:cNvSpPr txBox="1"/>
      </xdr:nvSpPr>
      <xdr:spPr>
        <a:xfrm>
          <a:off x="10528300" y="132308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50800</xdr:rowOff>
    </xdr:from>
    <xdr:to xmlns:xdr="http://schemas.openxmlformats.org/drawingml/2006/spreadsheetDrawing">
      <xdr:col>55</xdr:col>
      <xdr:colOff>50800</xdr:colOff>
      <xdr:row>77</xdr:row>
      <xdr:rowOff>152400</xdr:rowOff>
    </xdr:to>
    <xdr:sp macro="" textlink="">
      <xdr:nvSpPr>
        <xdr:cNvPr id="411" name="フローチャート: 判断 410"/>
        <xdr:cNvSpPr/>
      </xdr:nvSpPr>
      <xdr:spPr>
        <a:xfrm>
          <a:off x="104267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25400</xdr:rowOff>
    </xdr:from>
    <xdr:to xmlns:xdr="http://schemas.openxmlformats.org/drawingml/2006/spreadsheetDrawing">
      <xdr:col>50</xdr:col>
      <xdr:colOff>114300</xdr:colOff>
      <xdr:row>77</xdr:row>
      <xdr:rowOff>50165</xdr:rowOff>
    </xdr:to>
    <xdr:cxnSp macro="">
      <xdr:nvCxnSpPr>
        <xdr:cNvPr id="412" name="直線コネクタ 411"/>
        <xdr:cNvCxnSpPr/>
      </xdr:nvCxnSpPr>
      <xdr:spPr>
        <a:xfrm flipV="1">
          <a:off x="8750300" y="132270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151765</xdr:rowOff>
    </xdr:from>
    <xdr:to xmlns:xdr="http://schemas.openxmlformats.org/drawingml/2006/spreadsheetDrawing">
      <xdr:col>50</xdr:col>
      <xdr:colOff>165100</xdr:colOff>
      <xdr:row>77</xdr:row>
      <xdr:rowOff>81915</xdr:rowOff>
    </xdr:to>
    <xdr:sp macro="" textlink="">
      <xdr:nvSpPr>
        <xdr:cNvPr id="413" name="フローチャート: 判断 412"/>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73025</xdr:rowOff>
    </xdr:from>
    <xdr:ext cx="469265" cy="259080"/>
    <xdr:sp macro="" textlink="">
      <xdr:nvSpPr>
        <xdr:cNvPr id="414" name="テキスト ボックス 413"/>
        <xdr:cNvSpPr txBox="1"/>
      </xdr:nvSpPr>
      <xdr:spPr>
        <a:xfrm>
          <a:off x="9404350" y="13274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4445</xdr:rowOff>
    </xdr:from>
    <xdr:to xmlns:xdr="http://schemas.openxmlformats.org/drawingml/2006/spreadsheetDrawing">
      <xdr:col>45</xdr:col>
      <xdr:colOff>177800</xdr:colOff>
      <xdr:row>77</xdr:row>
      <xdr:rowOff>50165</xdr:rowOff>
    </xdr:to>
    <xdr:cxnSp macro="">
      <xdr:nvCxnSpPr>
        <xdr:cNvPr id="415" name="直線コネクタ 414"/>
        <xdr:cNvCxnSpPr/>
      </xdr:nvCxnSpPr>
      <xdr:spPr>
        <a:xfrm>
          <a:off x="7861300" y="132060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635</xdr:rowOff>
    </xdr:from>
    <xdr:to xmlns:xdr="http://schemas.openxmlformats.org/drawingml/2006/spreadsheetDrawing">
      <xdr:col>46</xdr:col>
      <xdr:colOff>38100</xdr:colOff>
      <xdr:row>77</xdr:row>
      <xdr:rowOff>102235</xdr:rowOff>
    </xdr:to>
    <xdr:sp macro="" textlink="">
      <xdr:nvSpPr>
        <xdr:cNvPr id="416" name="フローチャート: 判断 415"/>
        <xdr:cNvSpPr/>
      </xdr:nvSpPr>
      <xdr:spPr>
        <a:xfrm>
          <a:off x="86995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93345</xdr:rowOff>
    </xdr:from>
    <xdr:ext cx="469265" cy="259080"/>
    <xdr:sp macro="" textlink="">
      <xdr:nvSpPr>
        <xdr:cNvPr id="417" name="テキスト ボックス 416"/>
        <xdr:cNvSpPr txBox="1"/>
      </xdr:nvSpPr>
      <xdr:spPr>
        <a:xfrm>
          <a:off x="8515350" y="13294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4445</xdr:rowOff>
    </xdr:from>
    <xdr:to xmlns:xdr="http://schemas.openxmlformats.org/drawingml/2006/spreadsheetDrawing">
      <xdr:col>41</xdr:col>
      <xdr:colOff>50800</xdr:colOff>
      <xdr:row>77</xdr:row>
      <xdr:rowOff>121920</xdr:rowOff>
    </xdr:to>
    <xdr:cxnSp macro="">
      <xdr:nvCxnSpPr>
        <xdr:cNvPr id="418" name="直線コネクタ 417"/>
        <xdr:cNvCxnSpPr/>
      </xdr:nvCxnSpPr>
      <xdr:spPr>
        <a:xfrm flipV="1">
          <a:off x="6972300" y="1320609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82550</xdr:rowOff>
    </xdr:from>
    <xdr:to xmlns:xdr="http://schemas.openxmlformats.org/drawingml/2006/spreadsheetDrawing">
      <xdr:col>41</xdr:col>
      <xdr:colOff>101600</xdr:colOff>
      <xdr:row>77</xdr:row>
      <xdr:rowOff>12700</xdr:rowOff>
    </xdr:to>
    <xdr:sp macro="" textlink="">
      <xdr:nvSpPr>
        <xdr:cNvPr id="419" name="フローチャート: 判断 418"/>
        <xdr:cNvSpPr/>
      </xdr:nvSpPr>
      <xdr:spPr>
        <a:xfrm>
          <a:off x="7810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29210</xdr:rowOff>
    </xdr:from>
    <xdr:ext cx="534035" cy="258445"/>
    <xdr:sp macro="" textlink="">
      <xdr:nvSpPr>
        <xdr:cNvPr id="420" name="テキスト ボックス 419"/>
        <xdr:cNvSpPr txBox="1"/>
      </xdr:nvSpPr>
      <xdr:spPr>
        <a:xfrm>
          <a:off x="7593965" y="1288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74930</xdr:rowOff>
    </xdr:from>
    <xdr:to xmlns:xdr="http://schemas.openxmlformats.org/drawingml/2006/spreadsheetDrawing">
      <xdr:col>36</xdr:col>
      <xdr:colOff>165100</xdr:colOff>
      <xdr:row>78</xdr:row>
      <xdr:rowOff>5080</xdr:rowOff>
    </xdr:to>
    <xdr:sp macro="" textlink="">
      <xdr:nvSpPr>
        <xdr:cNvPr id="421" name="フローチャート: 判断 420"/>
        <xdr:cNvSpPr/>
      </xdr:nvSpPr>
      <xdr:spPr>
        <a:xfrm>
          <a:off x="6921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167640</xdr:rowOff>
    </xdr:from>
    <xdr:ext cx="469265" cy="258445"/>
    <xdr:sp macro="" textlink="">
      <xdr:nvSpPr>
        <xdr:cNvPr id="422" name="テキスト ボックス 421"/>
        <xdr:cNvSpPr txBox="1"/>
      </xdr:nvSpPr>
      <xdr:spPr>
        <a:xfrm>
          <a:off x="6737350" y="13369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149225</xdr:rowOff>
    </xdr:from>
    <xdr:to xmlns:xdr="http://schemas.openxmlformats.org/drawingml/2006/spreadsheetDrawing">
      <xdr:col>55</xdr:col>
      <xdr:colOff>50800</xdr:colOff>
      <xdr:row>77</xdr:row>
      <xdr:rowOff>79375</xdr:rowOff>
    </xdr:to>
    <xdr:sp macro="" textlink="">
      <xdr:nvSpPr>
        <xdr:cNvPr id="428" name="楕円 427"/>
        <xdr:cNvSpPr/>
      </xdr:nvSpPr>
      <xdr:spPr>
        <a:xfrm>
          <a:off x="104267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635</xdr:rowOff>
    </xdr:from>
    <xdr:ext cx="469900" cy="259080"/>
    <xdr:sp macro="" textlink="">
      <xdr:nvSpPr>
        <xdr:cNvPr id="429" name="商工費該当値テキスト"/>
        <xdr:cNvSpPr txBox="1"/>
      </xdr:nvSpPr>
      <xdr:spPr>
        <a:xfrm>
          <a:off x="10528300" y="13030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146050</xdr:rowOff>
    </xdr:from>
    <xdr:to xmlns:xdr="http://schemas.openxmlformats.org/drawingml/2006/spreadsheetDrawing">
      <xdr:col>50</xdr:col>
      <xdr:colOff>165100</xdr:colOff>
      <xdr:row>77</xdr:row>
      <xdr:rowOff>76200</xdr:rowOff>
    </xdr:to>
    <xdr:sp macro="" textlink="">
      <xdr:nvSpPr>
        <xdr:cNvPr id="430" name="楕円 429"/>
        <xdr:cNvSpPr/>
      </xdr:nvSpPr>
      <xdr:spPr>
        <a:xfrm>
          <a:off x="9588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92710</xdr:rowOff>
    </xdr:from>
    <xdr:ext cx="469265" cy="259080"/>
    <xdr:sp macro="" textlink="">
      <xdr:nvSpPr>
        <xdr:cNvPr id="431" name="テキスト ボックス 430"/>
        <xdr:cNvSpPr txBox="1"/>
      </xdr:nvSpPr>
      <xdr:spPr>
        <a:xfrm>
          <a:off x="9404350" y="12951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170815</xdr:rowOff>
    </xdr:from>
    <xdr:to xmlns:xdr="http://schemas.openxmlformats.org/drawingml/2006/spreadsheetDrawing">
      <xdr:col>46</xdr:col>
      <xdr:colOff>38100</xdr:colOff>
      <xdr:row>77</xdr:row>
      <xdr:rowOff>100965</xdr:rowOff>
    </xdr:to>
    <xdr:sp macro="" textlink="">
      <xdr:nvSpPr>
        <xdr:cNvPr id="432" name="楕円 431"/>
        <xdr:cNvSpPr/>
      </xdr:nvSpPr>
      <xdr:spPr>
        <a:xfrm>
          <a:off x="8699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117475</xdr:rowOff>
    </xdr:from>
    <xdr:ext cx="469265" cy="259080"/>
    <xdr:sp macro="" textlink="">
      <xdr:nvSpPr>
        <xdr:cNvPr id="433" name="テキスト ボックス 432"/>
        <xdr:cNvSpPr txBox="1"/>
      </xdr:nvSpPr>
      <xdr:spPr>
        <a:xfrm>
          <a:off x="8515350" y="12976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125095</xdr:rowOff>
    </xdr:from>
    <xdr:to xmlns:xdr="http://schemas.openxmlformats.org/drawingml/2006/spreadsheetDrawing">
      <xdr:col>41</xdr:col>
      <xdr:colOff>101600</xdr:colOff>
      <xdr:row>77</xdr:row>
      <xdr:rowOff>55245</xdr:rowOff>
    </xdr:to>
    <xdr:sp macro="" textlink="">
      <xdr:nvSpPr>
        <xdr:cNvPr id="434" name="楕円 433"/>
        <xdr:cNvSpPr/>
      </xdr:nvSpPr>
      <xdr:spPr>
        <a:xfrm>
          <a:off x="7810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46355</xdr:rowOff>
    </xdr:from>
    <xdr:ext cx="534035" cy="259080"/>
    <xdr:sp macro="" textlink="">
      <xdr:nvSpPr>
        <xdr:cNvPr id="435" name="テキスト ボックス 434"/>
        <xdr:cNvSpPr txBox="1"/>
      </xdr:nvSpPr>
      <xdr:spPr>
        <a:xfrm>
          <a:off x="7593965" y="13248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71120</xdr:rowOff>
    </xdr:from>
    <xdr:to xmlns:xdr="http://schemas.openxmlformats.org/drawingml/2006/spreadsheetDrawing">
      <xdr:col>36</xdr:col>
      <xdr:colOff>165100</xdr:colOff>
      <xdr:row>78</xdr:row>
      <xdr:rowOff>1270</xdr:rowOff>
    </xdr:to>
    <xdr:sp macro="" textlink="">
      <xdr:nvSpPr>
        <xdr:cNvPr id="436" name="楕円 435"/>
        <xdr:cNvSpPr/>
      </xdr:nvSpPr>
      <xdr:spPr>
        <a:xfrm>
          <a:off x="6921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17780</xdr:rowOff>
    </xdr:from>
    <xdr:ext cx="469265" cy="258445"/>
    <xdr:sp macro="" textlink="">
      <xdr:nvSpPr>
        <xdr:cNvPr id="437" name="テキスト ボックス 436"/>
        <xdr:cNvSpPr txBox="1"/>
      </xdr:nvSpPr>
      <xdr:spPr>
        <a:xfrm>
          <a:off x="6737350" y="13047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6" name="テキスト ボックス 44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9" name="テキスト ボックス 448"/>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3" name="テキスト ボックス 452"/>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7" name="テキスト ボックス 456"/>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34290</xdr:rowOff>
    </xdr:from>
    <xdr:to xmlns:xdr="http://schemas.openxmlformats.org/drawingml/2006/spreadsheetDrawing">
      <xdr:col>54</xdr:col>
      <xdr:colOff>189865</xdr:colOff>
      <xdr:row>97</xdr:row>
      <xdr:rowOff>159385</xdr:rowOff>
    </xdr:to>
    <xdr:cxnSp macro="">
      <xdr:nvCxnSpPr>
        <xdr:cNvPr id="461" name="直線コネクタ 460"/>
        <xdr:cNvCxnSpPr/>
      </xdr:nvCxnSpPr>
      <xdr:spPr>
        <a:xfrm flipV="1">
          <a:off x="10475595" y="15464790"/>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163195</xdr:rowOff>
    </xdr:from>
    <xdr:ext cx="534670" cy="259080"/>
    <xdr:sp macro="" textlink="">
      <xdr:nvSpPr>
        <xdr:cNvPr id="462" name="土木費最小値テキスト"/>
        <xdr:cNvSpPr txBox="1"/>
      </xdr:nvSpPr>
      <xdr:spPr>
        <a:xfrm>
          <a:off x="10528300" y="1679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159385</xdr:rowOff>
    </xdr:from>
    <xdr:to xmlns:xdr="http://schemas.openxmlformats.org/drawingml/2006/spreadsheetDrawing">
      <xdr:col>55</xdr:col>
      <xdr:colOff>88900</xdr:colOff>
      <xdr:row>97</xdr:row>
      <xdr:rowOff>159385</xdr:rowOff>
    </xdr:to>
    <xdr:cxnSp macro="">
      <xdr:nvCxnSpPr>
        <xdr:cNvPr id="463" name="直線コネクタ 462"/>
        <xdr:cNvCxnSpPr/>
      </xdr:nvCxnSpPr>
      <xdr:spPr>
        <a:xfrm>
          <a:off x="10388600" y="1679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152400</xdr:rowOff>
    </xdr:from>
    <xdr:ext cx="598805" cy="259080"/>
    <xdr:sp macro="" textlink="">
      <xdr:nvSpPr>
        <xdr:cNvPr id="464" name="土木費最大値テキスト"/>
        <xdr:cNvSpPr txBox="1"/>
      </xdr:nvSpPr>
      <xdr:spPr>
        <a:xfrm>
          <a:off x="10528300" y="1524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122,303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34290</xdr:rowOff>
    </xdr:from>
    <xdr:to xmlns:xdr="http://schemas.openxmlformats.org/drawingml/2006/spreadsheetDrawing">
      <xdr:col>55</xdr:col>
      <xdr:colOff>88900</xdr:colOff>
      <xdr:row>90</xdr:row>
      <xdr:rowOff>34290</xdr:rowOff>
    </xdr:to>
    <xdr:cxnSp macro="">
      <xdr:nvCxnSpPr>
        <xdr:cNvPr id="465" name="直線コネクタ 464"/>
        <xdr:cNvCxnSpPr/>
      </xdr:nvCxnSpPr>
      <xdr:spPr>
        <a:xfrm>
          <a:off x="10388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32385</xdr:rowOff>
    </xdr:from>
    <xdr:to xmlns:xdr="http://schemas.openxmlformats.org/drawingml/2006/spreadsheetDrawing">
      <xdr:col>55</xdr:col>
      <xdr:colOff>0</xdr:colOff>
      <xdr:row>97</xdr:row>
      <xdr:rowOff>79375</xdr:rowOff>
    </xdr:to>
    <xdr:cxnSp macro="">
      <xdr:nvCxnSpPr>
        <xdr:cNvPr id="466" name="直線コネクタ 465"/>
        <xdr:cNvCxnSpPr/>
      </xdr:nvCxnSpPr>
      <xdr:spPr>
        <a:xfrm flipV="1">
          <a:off x="9639300" y="1666303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163830</xdr:rowOff>
    </xdr:from>
    <xdr:ext cx="534670" cy="259080"/>
    <xdr:sp macro="" textlink="">
      <xdr:nvSpPr>
        <xdr:cNvPr id="467" name="土木費平均値テキスト"/>
        <xdr:cNvSpPr txBox="1"/>
      </xdr:nvSpPr>
      <xdr:spPr>
        <a:xfrm>
          <a:off x="10528300" y="1628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140970</xdr:rowOff>
    </xdr:from>
    <xdr:to xmlns:xdr="http://schemas.openxmlformats.org/drawingml/2006/spreadsheetDrawing">
      <xdr:col>55</xdr:col>
      <xdr:colOff>50800</xdr:colOff>
      <xdr:row>96</xdr:row>
      <xdr:rowOff>71120</xdr:rowOff>
    </xdr:to>
    <xdr:sp macro="" textlink="">
      <xdr:nvSpPr>
        <xdr:cNvPr id="468" name="フローチャート: 判断 467"/>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60960</xdr:rowOff>
    </xdr:from>
    <xdr:to xmlns:xdr="http://schemas.openxmlformats.org/drawingml/2006/spreadsheetDrawing">
      <xdr:col>50</xdr:col>
      <xdr:colOff>114300</xdr:colOff>
      <xdr:row>97</xdr:row>
      <xdr:rowOff>79375</xdr:rowOff>
    </xdr:to>
    <xdr:cxnSp macro="">
      <xdr:nvCxnSpPr>
        <xdr:cNvPr id="469" name="直線コネクタ 468"/>
        <xdr:cNvCxnSpPr/>
      </xdr:nvCxnSpPr>
      <xdr:spPr>
        <a:xfrm>
          <a:off x="8750300" y="166916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140335</xdr:rowOff>
    </xdr:from>
    <xdr:to xmlns:xdr="http://schemas.openxmlformats.org/drawingml/2006/spreadsheetDrawing">
      <xdr:col>50</xdr:col>
      <xdr:colOff>165100</xdr:colOff>
      <xdr:row>96</xdr:row>
      <xdr:rowOff>70485</xdr:rowOff>
    </xdr:to>
    <xdr:sp macro="" textlink="">
      <xdr:nvSpPr>
        <xdr:cNvPr id="470" name="フローチャート: 判断 469"/>
        <xdr:cNvSpPr/>
      </xdr:nvSpPr>
      <xdr:spPr>
        <a:xfrm>
          <a:off x="9588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86995</xdr:rowOff>
    </xdr:from>
    <xdr:ext cx="534035" cy="258445"/>
    <xdr:sp macro="" textlink="">
      <xdr:nvSpPr>
        <xdr:cNvPr id="471" name="テキスト ボックス 470"/>
        <xdr:cNvSpPr txBox="1"/>
      </xdr:nvSpPr>
      <xdr:spPr>
        <a:xfrm>
          <a:off x="9371965" y="16203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60960</xdr:rowOff>
    </xdr:from>
    <xdr:to xmlns:xdr="http://schemas.openxmlformats.org/drawingml/2006/spreadsheetDrawing">
      <xdr:col>45</xdr:col>
      <xdr:colOff>177800</xdr:colOff>
      <xdr:row>97</xdr:row>
      <xdr:rowOff>61595</xdr:rowOff>
    </xdr:to>
    <xdr:cxnSp macro="">
      <xdr:nvCxnSpPr>
        <xdr:cNvPr id="472" name="直線コネクタ 471"/>
        <xdr:cNvCxnSpPr/>
      </xdr:nvCxnSpPr>
      <xdr:spPr>
        <a:xfrm flipV="1">
          <a:off x="7861300" y="166916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165100</xdr:rowOff>
    </xdr:from>
    <xdr:to xmlns:xdr="http://schemas.openxmlformats.org/drawingml/2006/spreadsheetDrawing">
      <xdr:col>46</xdr:col>
      <xdr:colOff>38100</xdr:colOff>
      <xdr:row>96</xdr:row>
      <xdr:rowOff>95250</xdr:rowOff>
    </xdr:to>
    <xdr:sp macro="" textlink="">
      <xdr:nvSpPr>
        <xdr:cNvPr id="473" name="フローチャート: 判断 472"/>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111760</xdr:rowOff>
    </xdr:from>
    <xdr:ext cx="534035" cy="258445"/>
    <xdr:sp macro="" textlink="">
      <xdr:nvSpPr>
        <xdr:cNvPr id="474" name="テキスト ボックス 473"/>
        <xdr:cNvSpPr txBox="1"/>
      </xdr:nvSpPr>
      <xdr:spPr>
        <a:xfrm>
          <a:off x="8482965"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32385</xdr:rowOff>
    </xdr:from>
    <xdr:to xmlns:xdr="http://schemas.openxmlformats.org/drawingml/2006/spreadsheetDrawing">
      <xdr:col>41</xdr:col>
      <xdr:colOff>50800</xdr:colOff>
      <xdr:row>97</xdr:row>
      <xdr:rowOff>61595</xdr:rowOff>
    </xdr:to>
    <xdr:cxnSp macro="">
      <xdr:nvCxnSpPr>
        <xdr:cNvPr id="475" name="直線コネクタ 474"/>
        <xdr:cNvCxnSpPr/>
      </xdr:nvCxnSpPr>
      <xdr:spPr>
        <a:xfrm>
          <a:off x="6972300" y="166630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635</xdr:rowOff>
    </xdr:from>
    <xdr:to xmlns:xdr="http://schemas.openxmlformats.org/drawingml/2006/spreadsheetDrawing">
      <xdr:col>41</xdr:col>
      <xdr:colOff>101600</xdr:colOff>
      <xdr:row>96</xdr:row>
      <xdr:rowOff>102235</xdr:rowOff>
    </xdr:to>
    <xdr:sp macro="" textlink="">
      <xdr:nvSpPr>
        <xdr:cNvPr id="476" name="フローチャート: 判断 475"/>
        <xdr:cNvSpPr/>
      </xdr:nvSpPr>
      <xdr:spPr>
        <a:xfrm>
          <a:off x="7810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118745</xdr:rowOff>
    </xdr:from>
    <xdr:ext cx="534035" cy="259080"/>
    <xdr:sp macro="" textlink="">
      <xdr:nvSpPr>
        <xdr:cNvPr id="477" name="テキスト ボックス 476"/>
        <xdr:cNvSpPr txBox="1"/>
      </xdr:nvSpPr>
      <xdr:spPr>
        <a:xfrm>
          <a:off x="7593965" y="16235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12700</xdr:rowOff>
    </xdr:from>
    <xdr:to xmlns:xdr="http://schemas.openxmlformats.org/drawingml/2006/spreadsheetDrawing">
      <xdr:col>36</xdr:col>
      <xdr:colOff>165100</xdr:colOff>
      <xdr:row>96</xdr:row>
      <xdr:rowOff>114300</xdr:rowOff>
    </xdr:to>
    <xdr:sp macro="" textlink="">
      <xdr:nvSpPr>
        <xdr:cNvPr id="478" name="フローチャート: 判断 477"/>
        <xdr:cNvSpPr/>
      </xdr:nvSpPr>
      <xdr:spPr>
        <a:xfrm>
          <a:off x="6921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130810</xdr:rowOff>
    </xdr:from>
    <xdr:ext cx="534035" cy="259080"/>
    <xdr:sp macro="" textlink="">
      <xdr:nvSpPr>
        <xdr:cNvPr id="479" name="テキスト ボックス 478"/>
        <xdr:cNvSpPr txBox="1"/>
      </xdr:nvSpPr>
      <xdr:spPr>
        <a:xfrm>
          <a:off x="6704965" y="16247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153035</xdr:rowOff>
    </xdr:from>
    <xdr:to xmlns:xdr="http://schemas.openxmlformats.org/drawingml/2006/spreadsheetDrawing">
      <xdr:col>55</xdr:col>
      <xdr:colOff>50800</xdr:colOff>
      <xdr:row>97</xdr:row>
      <xdr:rowOff>83185</xdr:rowOff>
    </xdr:to>
    <xdr:sp macro="" textlink="">
      <xdr:nvSpPr>
        <xdr:cNvPr id="485" name="楕円 484"/>
        <xdr:cNvSpPr/>
      </xdr:nvSpPr>
      <xdr:spPr>
        <a:xfrm>
          <a:off x="104267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67945</xdr:rowOff>
    </xdr:from>
    <xdr:ext cx="534670" cy="258445"/>
    <xdr:sp macro="" textlink="">
      <xdr:nvSpPr>
        <xdr:cNvPr id="486" name="土木費該当値テキスト"/>
        <xdr:cNvSpPr txBox="1"/>
      </xdr:nvSpPr>
      <xdr:spPr>
        <a:xfrm>
          <a:off x="10528300" y="1652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29210</xdr:rowOff>
    </xdr:from>
    <xdr:to xmlns:xdr="http://schemas.openxmlformats.org/drawingml/2006/spreadsheetDrawing">
      <xdr:col>50</xdr:col>
      <xdr:colOff>165100</xdr:colOff>
      <xdr:row>97</xdr:row>
      <xdr:rowOff>130175</xdr:rowOff>
    </xdr:to>
    <xdr:sp macro="" textlink="">
      <xdr:nvSpPr>
        <xdr:cNvPr id="487" name="楕円 486"/>
        <xdr:cNvSpPr/>
      </xdr:nvSpPr>
      <xdr:spPr>
        <a:xfrm>
          <a:off x="9588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121285</xdr:rowOff>
    </xdr:from>
    <xdr:ext cx="534035" cy="258445"/>
    <xdr:sp macro="" textlink="">
      <xdr:nvSpPr>
        <xdr:cNvPr id="488" name="テキスト ボックス 487"/>
        <xdr:cNvSpPr txBox="1"/>
      </xdr:nvSpPr>
      <xdr:spPr>
        <a:xfrm>
          <a:off x="9371965" y="16751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10160</xdr:rowOff>
    </xdr:from>
    <xdr:to xmlns:xdr="http://schemas.openxmlformats.org/drawingml/2006/spreadsheetDrawing">
      <xdr:col>46</xdr:col>
      <xdr:colOff>38100</xdr:colOff>
      <xdr:row>97</xdr:row>
      <xdr:rowOff>111760</xdr:rowOff>
    </xdr:to>
    <xdr:sp macro="" textlink="">
      <xdr:nvSpPr>
        <xdr:cNvPr id="489" name="楕円 488"/>
        <xdr:cNvSpPr/>
      </xdr:nvSpPr>
      <xdr:spPr>
        <a:xfrm>
          <a:off x="8699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102870</xdr:rowOff>
    </xdr:from>
    <xdr:ext cx="534035" cy="259080"/>
    <xdr:sp macro="" textlink="">
      <xdr:nvSpPr>
        <xdr:cNvPr id="490" name="テキスト ボックス 489"/>
        <xdr:cNvSpPr txBox="1"/>
      </xdr:nvSpPr>
      <xdr:spPr>
        <a:xfrm>
          <a:off x="8482965" y="16733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10795</xdr:rowOff>
    </xdr:from>
    <xdr:to xmlns:xdr="http://schemas.openxmlformats.org/drawingml/2006/spreadsheetDrawing">
      <xdr:col>41</xdr:col>
      <xdr:colOff>101600</xdr:colOff>
      <xdr:row>97</xdr:row>
      <xdr:rowOff>112395</xdr:rowOff>
    </xdr:to>
    <xdr:sp macro="" textlink="">
      <xdr:nvSpPr>
        <xdr:cNvPr id="491" name="楕円 490"/>
        <xdr:cNvSpPr/>
      </xdr:nvSpPr>
      <xdr:spPr>
        <a:xfrm>
          <a:off x="7810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103505</xdr:rowOff>
    </xdr:from>
    <xdr:ext cx="534035" cy="259080"/>
    <xdr:sp macro="" textlink="">
      <xdr:nvSpPr>
        <xdr:cNvPr id="492" name="テキスト ボックス 491"/>
        <xdr:cNvSpPr txBox="1"/>
      </xdr:nvSpPr>
      <xdr:spPr>
        <a:xfrm>
          <a:off x="7593965" y="16734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153035</xdr:rowOff>
    </xdr:from>
    <xdr:to xmlns:xdr="http://schemas.openxmlformats.org/drawingml/2006/spreadsheetDrawing">
      <xdr:col>36</xdr:col>
      <xdr:colOff>165100</xdr:colOff>
      <xdr:row>97</xdr:row>
      <xdr:rowOff>83185</xdr:rowOff>
    </xdr:to>
    <xdr:sp macro="" textlink="">
      <xdr:nvSpPr>
        <xdr:cNvPr id="493" name="楕円 492"/>
        <xdr:cNvSpPr/>
      </xdr:nvSpPr>
      <xdr:spPr>
        <a:xfrm>
          <a:off x="6921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74930</xdr:rowOff>
    </xdr:from>
    <xdr:ext cx="534035" cy="258445"/>
    <xdr:sp macro="" textlink="">
      <xdr:nvSpPr>
        <xdr:cNvPr id="494" name="テキスト ボックス 493"/>
        <xdr:cNvSpPr txBox="1"/>
      </xdr:nvSpPr>
      <xdr:spPr>
        <a:xfrm>
          <a:off x="6704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5" name="テキスト ボックス 504"/>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6" name="直線コネクタ 50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7" name="テキスト ボックス 506"/>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8" name="直線コネクタ 50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9" name="テキスト ボックス 50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11" name="テキスト ボックス 510"/>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2" name="直線コネクタ 51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3" name="テキスト ボックス 51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4" name="直線コネクタ 51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5" name="テキスト ボックス 51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7" name="テキスト ボックス 516"/>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90170</xdr:rowOff>
    </xdr:from>
    <xdr:to xmlns:xdr="http://schemas.openxmlformats.org/drawingml/2006/spreadsheetDrawing">
      <xdr:col>85</xdr:col>
      <xdr:colOff>126365</xdr:colOff>
      <xdr:row>39</xdr:row>
      <xdr:rowOff>19050</xdr:rowOff>
    </xdr:to>
    <xdr:cxnSp macro="">
      <xdr:nvCxnSpPr>
        <xdr:cNvPr id="519" name="直線コネクタ 518"/>
        <xdr:cNvCxnSpPr/>
      </xdr:nvCxnSpPr>
      <xdr:spPr>
        <a:xfrm flipV="1">
          <a:off x="16317595" y="540512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534670" cy="259080"/>
    <xdr:sp macro="" textlink="">
      <xdr:nvSpPr>
        <xdr:cNvPr id="520" name="消防費最小値テキスト"/>
        <xdr:cNvSpPr txBox="1"/>
      </xdr:nvSpPr>
      <xdr:spPr>
        <a:xfrm>
          <a:off x="16370300" y="670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21" name="直線コネクタ 520"/>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36830</xdr:rowOff>
    </xdr:from>
    <xdr:ext cx="534670" cy="259080"/>
    <xdr:sp macro="" textlink="">
      <xdr:nvSpPr>
        <xdr:cNvPr id="522" name="消防費最大値テキスト"/>
        <xdr:cNvSpPr txBox="1"/>
      </xdr:nvSpPr>
      <xdr:spPr>
        <a:xfrm>
          <a:off x="16370300" y="518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90170</xdr:rowOff>
    </xdr:from>
    <xdr:to xmlns:xdr="http://schemas.openxmlformats.org/drawingml/2006/spreadsheetDrawing">
      <xdr:col>86</xdr:col>
      <xdr:colOff>25400</xdr:colOff>
      <xdr:row>31</xdr:row>
      <xdr:rowOff>90170</xdr:rowOff>
    </xdr:to>
    <xdr:cxnSp macro="">
      <xdr:nvCxnSpPr>
        <xdr:cNvPr id="523" name="直線コネクタ 522"/>
        <xdr:cNvCxnSpPr/>
      </xdr:nvCxnSpPr>
      <xdr:spPr>
        <a:xfrm>
          <a:off x="16230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104775</xdr:rowOff>
    </xdr:from>
    <xdr:to xmlns:xdr="http://schemas.openxmlformats.org/drawingml/2006/spreadsheetDrawing">
      <xdr:col>85</xdr:col>
      <xdr:colOff>127000</xdr:colOff>
      <xdr:row>37</xdr:row>
      <xdr:rowOff>137795</xdr:rowOff>
    </xdr:to>
    <xdr:cxnSp macro="">
      <xdr:nvCxnSpPr>
        <xdr:cNvPr id="524" name="直線コネクタ 523"/>
        <xdr:cNvCxnSpPr/>
      </xdr:nvCxnSpPr>
      <xdr:spPr>
        <a:xfrm flipV="1">
          <a:off x="15481300" y="644842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55245</xdr:rowOff>
    </xdr:from>
    <xdr:ext cx="534670" cy="258445"/>
    <xdr:sp macro="" textlink="">
      <xdr:nvSpPr>
        <xdr:cNvPr id="525" name="消防費平均値テキスト"/>
        <xdr:cNvSpPr txBox="1"/>
      </xdr:nvSpPr>
      <xdr:spPr>
        <a:xfrm>
          <a:off x="16370300" y="63988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76835</xdr:rowOff>
    </xdr:from>
    <xdr:to xmlns:xdr="http://schemas.openxmlformats.org/drawingml/2006/spreadsheetDrawing">
      <xdr:col>85</xdr:col>
      <xdr:colOff>177800</xdr:colOff>
      <xdr:row>38</xdr:row>
      <xdr:rowOff>6985</xdr:rowOff>
    </xdr:to>
    <xdr:sp macro="" textlink="">
      <xdr:nvSpPr>
        <xdr:cNvPr id="526" name="フローチャート: 判断 525"/>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52070</xdr:rowOff>
    </xdr:from>
    <xdr:to xmlns:xdr="http://schemas.openxmlformats.org/drawingml/2006/spreadsheetDrawing">
      <xdr:col>81</xdr:col>
      <xdr:colOff>50800</xdr:colOff>
      <xdr:row>37</xdr:row>
      <xdr:rowOff>137795</xdr:rowOff>
    </xdr:to>
    <xdr:cxnSp macro="">
      <xdr:nvCxnSpPr>
        <xdr:cNvPr id="527" name="直線コネクタ 526"/>
        <xdr:cNvCxnSpPr/>
      </xdr:nvCxnSpPr>
      <xdr:spPr>
        <a:xfrm>
          <a:off x="14592300" y="639572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86360</xdr:rowOff>
    </xdr:from>
    <xdr:to xmlns:xdr="http://schemas.openxmlformats.org/drawingml/2006/spreadsheetDrawing">
      <xdr:col>81</xdr:col>
      <xdr:colOff>101600</xdr:colOff>
      <xdr:row>38</xdr:row>
      <xdr:rowOff>15875</xdr:rowOff>
    </xdr:to>
    <xdr:sp macro="" textlink="">
      <xdr:nvSpPr>
        <xdr:cNvPr id="528" name="フローチャート: 判断 527"/>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32385</xdr:rowOff>
    </xdr:from>
    <xdr:ext cx="534035" cy="258445"/>
    <xdr:sp macro="" textlink="">
      <xdr:nvSpPr>
        <xdr:cNvPr id="529" name="テキスト ボックス 528"/>
        <xdr:cNvSpPr txBox="1"/>
      </xdr:nvSpPr>
      <xdr:spPr>
        <a:xfrm>
          <a:off x="15213965" y="620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52070</xdr:rowOff>
    </xdr:from>
    <xdr:to xmlns:xdr="http://schemas.openxmlformats.org/drawingml/2006/spreadsheetDrawing">
      <xdr:col>76</xdr:col>
      <xdr:colOff>114300</xdr:colOff>
      <xdr:row>37</xdr:row>
      <xdr:rowOff>81915</xdr:rowOff>
    </xdr:to>
    <xdr:cxnSp macro="">
      <xdr:nvCxnSpPr>
        <xdr:cNvPr id="530" name="直線コネクタ 529"/>
        <xdr:cNvCxnSpPr/>
      </xdr:nvCxnSpPr>
      <xdr:spPr>
        <a:xfrm flipV="1">
          <a:off x="13703300" y="63957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69215</xdr:rowOff>
    </xdr:from>
    <xdr:to xmlns:xdr="http://schemas.openxmlformats.org/drawingml/2006/spreadsheetDrawing">
      <xdr:col>76</xdr:col>
      <xdr:colOff>165100</xdr:colOff>
      <xdr:row>37</xdr:row>
      <xdr:rowOff>170815</xdr:rowOff>
    </xdr:to>
    <xdr:sp macro="" textlink="">
      <xdr:nvSpPr>
        <xdr:cNvPr id="531" name="フローチャート: 判断 530"/>
        <xdr:cNvSpPr/>
      </xdr:nvSpPr>
      <xdr:spPr>
        <a:xfrm>
          <a:off x="14541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161925</xdr:rowOff>
    </xdr:from>
    <xdr:ext cx="534035" cy="259080"/>
    <xdr:sp macro="" textlink="">
      <xdr:nvSpPr>
        <xdr:cNvPr id="532" name="テキスト ボックス 531"/>
        <xdr:cNvSpPr txBox="1"/>
      </xdr:nvSpPr>
      <xdr:spPr>
        <a:xfrm>
          <a:off x="14324965" y="6505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81915</xdr:rowOff>
    </xdr:from>
    <xdr:to xmlns:xdr="http://schemas.openxmlformats.org/drawingml/2006/spreadsheetDrawing">
      <xdr:col>71</xdr:col>
      <xdr:colOff>177800</xdr:colOff>
      <xdr:row>37</xdr:row>
      <xdr:rowOff>97790</xdr:rowOff>
    </xdr:to>
    <xdr:cxnSp macro="">
      <xdr:nvCxnSpPr>
        <xdr:cNvPr id="533" name="直線コネクタ 532"/>
        <xdr:cNvCxnSpPr/>
      </xdr:nvCxnSpPr>
      <xdr:spPr>
        <a:xfrm flipV="1">
          <a:off x="12814300" y="64255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36830</xdr:rowOff>
    </xdr:from>
    <xdr:to xmlns:xdr="http://schemas.openxmlformats.org/drawingml/2006/spreadsheetDrawing">
      <xdr:col>72</xdr:col>
      <xdr:colOff>38100</xdr:colOff>
      <xdr:row>37</xdr:row>
      <xdr:rowOff>138430</xdr:rowOff>
    </xdr:to>
    <xdr:sp macro="" textlink="">
      <xdr:nvSpPr>
        <xdr:cNvPr id="534" name="フローチャート: 判断 533"/>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129540</xdr:rowOff>
    </xdr:from>
    <xdr:ext cx="534035" cy="259080"/>
    <xdr:sp macro="" textlink="">
      <xdr:nvSpPr>
        <xdr:cNvPr id="535" name="テキスト ボックス 534"/>
        <xdr:cNvSpPr txBox="1"/>
      </xdr:nvSpPr>
      <xdr:spPr>
        <a:xfrm>
          <a:off x="13435965" y="6473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54610</xdr:rowOff>
    </xdr:from>
    <xdr:to xmlns:xdr="http://schemas.openxmlformats.org/drawingml/2006/spreadsheetDrawing">
      <xdr:col>67</xdr:col>
      <xdr:colOff>101600</xdr:colOff>
      <xdr:row>37</xdr:row>
      <xdr:rowOff>156210</xdr:rowOff>
    </xdr:to>
    <xdr:sp macro="" textlink="">
      <xdr:nvSpPr>
        <xdr:cNvPr id="536" name="フローチャート: 判断 535"/>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147320</xdr:rowOff>
    </xdr:from>
    <xdr:ext cx="534035" cy="259080"/>
    <xdr:sp macro="" textlink="">
      <xdr:nvSpPr>
        <xdr:cNvPr id="537" name="テキスト ボックス 536"/>
        <xdr:cNvSpPr txBox="1"/>
      </xdr:nvSpPr>
      <xdr:spPr>
        <a:xfrm>
          <a:off x="12546965" y="6490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53975</xdr:rowOff>
    </xdr:from>
    <xdr:to xmlns:xdr="http://schemas.openxmlformats.org/drawingml/2006/spreadsheetDrawing">
      <xdr:col>85</xdr:col>
      <xdr:colOff>177800</xdr:colOff>
      <xdr:row>37</xdr:row>
      <xdr:rowOff>155575</xdr:rowOff>
    </xdr:to>
    <xdr:sp macro="" textlink="">
      <xdr:nvSpPr>
        <xdr:cNvPr id="543" name="楕円 542"/>
        <xdr:cNvSpPr/>
      </xdr:nvSpPr>
      <xdr:spPr>
        <a:xfrm>
          <a:off x="16268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76835</xdr:rowOff>
    </xdr:from>
    <xdr:ext cx="534670" cy="258445"/>
    <xdr:sp macro="" textlink="">
      <xdr:nvSpPr>
        <xdr:cNvPr id="544" name="消防費該当値テキスト"/>
        <xdr:cNvSpPr txBox="1"/>
      </xdr:nvSpPr>
      <xdr:spPr>
        <a:xfrm>
          <a:off x="16370300" y="6249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86995</xdr:rowOff>
    </xdr:from>
    <xdr:to xmlns:xdr="http://schemas.openxmlformats.org/drawingml/2006/spreadsheetDrawing">
      <xdr:col>81</xdr:col>
      <xdr:colOff>101600</xdr:colOff>
      <xdr:row>38</xdr:row>
      <xdr:rowOff>17780</xdr:rowOff>
    </xdr:to>
    <xdr:sp macro="" textlink="">
      <xdr:nvSpPr>
        <xdr:cNvPr id="545" name="楕円 544"/>
        <xdr:cNvSpPr/>
      </xdr:nvSpPr>
      <xdr:spPr>
        <a:xfrm>
          <a:off x="15430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8255</xdr:rowOff>
    </xdr:from>
    <xdr:ext cx="534035" cy="258445"/>
    <xdr:sp macro="" textlink="">
      <xdr:nvSpPr>
        <xdr:cNvPr id="546" name="テキスト ボックス 545"/>
        <xdr:cNvSpPr txBox="1"/>
      </xdr:nvSpPr>
      <xdr:spPr>
        <a:xfrm>
          <a:off x="15213965" y="6523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635</xdr:rowOff>
    </xdr:from>
    <xdr:to xmlns:xdr="http://schemas.openxmlformats.org/drawingml/2006/spreadsheetDrawing">
      <xdr:col>76</xdr:col>
      <xdr:colOff>165100</xdr:colOff>
      <xdr:row>37</xdr:row>
      <xdr:rowOff>102235</xdr:rowOff>
    </xdr:to>
    <xdr:sp macro="" textlink="">
      <xdr:nvSpPr>
        <xdr:cNvPr id="547" name="楕円 546"/>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118745</xdr:rowOff>
    </xdr:from>
    <xdr:ext cx="534035" cy="259080"/>
    <xdr:sp macro="" textlink="">
      <xdr:nvSpPr>
        <xdr:cNvPr id="548" name="テキスト ボックス 547"/>
        <xdr:cNvSpPr txBox="1"/>
      </xdr:nvSpPr>
      <xdr:spPr>
        <a:xfrm>
          <a:off x="14324965" y="6119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31115</xdr:rowOff>
    </xdr:from>
    <xdr:to xmlns:xdr="http://schemas.openxmlformats.org/drawingml/2006/spreadsheetDrawing">
      <xdr:col>72</xdr:col>
      <xdr:colOff>38100</xdr:colOff>
      <xdr:row>37</xdr:row>
      <xdr:rowOff>132715</xdr:rowOff>
    </xdr:to>
    <xdr:sp macro="" textlink="">
      <xdr:nvSpPr>
        <xdr:cNvPr id="549" name="楕円 548"/>
        <xdr:cNvSpPr/>
      </xdr:nvSpPr>
      <xdr:spPr>
        <a:xfrm>
          <a:off x="13652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149225</xdr:rowOff>
    </xdr:from>
    <xdr:ext cx="534035" cy="259080"/>
    <xdr:sp macro="" textlink="">
      <xdr:nvSpPr>
        <xdr:cNvPr id="550" name="テキスト ボックス 549"/>
        <xdr:cNvSpPr txBox="1"/>
      </xdr:nvSpPr>
      <xdr:spPr>
        <a:xfrm>
          <a:off x="13435965" y="6149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46990</xdr:rowOff>
    </xdr:from>
    <xdr:to xmlns:xdr="http://schemas.openxmlformats.org/drawingml/2006/spreadsheetDrawing">
      <xdr:col>67</xdr:col>
      <xdr:colOff>101600</xdr:colOff>
      <xdr:row>37</xdr:row>
      <xdr:rowOff>148590</xdr:rowOff>
    </xdr:to>
    <xdr:sp macro="" textlink="">
      <xdr:nvSpPr>
        <xdr:cNvPr id="551" name="楕円 550"/>
        <xdr:cNvSpPr/>
      </xdr:nvSpPr>
      <xdr:spPr>
        <a:xfrm>
          <a:off x="12763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165100</xdr:rowOff>
    </xdr:from>
    <xdr:ext cx="534035" cy="259080"/>
    <xdr:sp macro="" textlink="">
      <xdr:nvSpPr>
        <xdr:cNvPr id="552" name="テキスト ボックス 551"/>
        <xdr:cNvSpPr txBox="1"/>
      </xdr:nvSpPr>
      <xdr:spPr>
        <a:xfrm>
          <a:off x="12546965" y="616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1" name="テキスト ボックス 56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3" name="直線コネクタ 56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64" name="テキスト ボックス 563"/>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5" name="直線コネクタ 56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6" name="テキスト ボックス 56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68" name="テキスト ボックス 567"/>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9" name="直線コネクタ 56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70" name="テキスト ボックス 569"/>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1" name="直線コネクタ 57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72" name="テキスト ボックス 571"/>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4" name="テキスト ボックス 573"/>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45085</xdr:rowOff>
    </xdr:from>
    <xdr:to xmlns:xdr="http://schemas.openxmlformats.org/drawingml/2006/spreadsheetDrawing">
      <xdr:col>85</xdr:col>
      <xdr:colOff>126365</xdr:colOff>
      <xdr:row>58</xdr:row>
      <xdr:rowOff>29210</xdr:rowOff>
    </xdr:to>
    <xdr:cxnSp macro="">
      <xdr:nvCxnSpPr>
        <xdr:cNvPr id="576" name="直線コネクタ 575"/>
        <xdr:cNvCxnSpPr/>
      </xdr:nvCxnSpPr>
      <xdr:spPr>
        <a:xfrm flipV="1">
          <a:off x="16317595" y="878903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32385</xdr:rowOff>
    </xdr:from>
    <xdr:ext cx="534670" cy="258445"/>
    <xdr:sp macro="" textlink="">
      <xdr:nvSpPr>
        <xdr:cNvPr id="577" name="教育費最小値テキスト"/>
        <xdr:cNvSpPr txBox="1"/>
      </xdr:nvSpPr>
      <xdr:spPr>
        <a:xfrm>
          <a:off x="16370300" y="9976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29210</xdr:rowOff>
    </xdr:from>
    <xdr:to xmlns:xdr="http://schemas.openxmlformats.org/drawingml/2006/spreadsheetDrawing">
      <xdr:col>86</xdr:col>
      <xdr:colOff>25400</xdr:colOff>
      <xdr:row>58</xdr:row>
      <xdr:rowOff>29210</xdr:rowOff>
    </xdr:to>
    <xdr:cxnSp macro="">
      <xdr:nvCxnSpPr>
        <xdr:cNvPr id="578" name="直線コネクタ 577"/>
        <xdr:cNvCxnSpPr/>
      </xdr:nvCxnSpPr>
      <xdr:spPr>
        <a:xfrm>
          <a:off x="16230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163195</xdr:rowOff>
    </xdr:from>
    <xdr:ext cx="598805" cy="259080"/>
    <xdr:sp macro="" textlink="">
      <xdr:nvSpPr>
        <xdr:cNvPr id="579" name="教育費最大値テキスト"/>
        <xdr:cNvSpPr txBox="1"/>
      </xdr:nvSpPr>
      <xdr:spPr>
        <a:xfrm>
          <a:off x="16370300" y="8564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179,904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45085</xdr:rowOff>
    </xdr:from>
    <xdr:to xmlns:xdr="http://schemas.openxmlformats.org/drawingml/2006/spreadsheetDrawing">
      <xdr:col>86</xdr:col>
      <xdr:colOff>25400</xdr:colOff>
      <xdr:row>51</xdr:row>
      <xdr:rowOff>45085</xdr:rowOff>
    </xdr:to>
    <xdr:cxnSp macro="">
      <xdr:nvCxnSpPr>
        <xdr:cNvPr id="580" name="直線コネクタ 579"/>
        <xdr:cNvCxnSpPr/>
      </xdr:nvCxnSpPr>
      <xdr:spPr>
        <a:xfrm>
          <a:off x="16230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32385</xdr:rowOff>
    </xdr:from>
    <xdr:to xmlns:xdr="http://schemas.openxmlformats.org/drawingml/2006/spreadsheetDrawing">
      <xdr:col>85</xdr:col>
      <xdr:colOff>127000</xdr:colOff>
      <xdr:row>57</xdr:row>
      <xdr:rowOff>44450</xdr:rowOff>
    </xdr:to>
    <xdr:cxnSp macro="">
      <xdr:nvCxnSpPr>
        <xdr:cNvPr id="581" name="直線コネクタ 580"/>
        <xdr:cNvCxnSpPr/>
      </xdr:nvCxnSpPr>
      <xdr:spPr>
        <a:xfrm>
          <a:off x="15481300" y="98050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112395</xdr:rowOff>
    </xdr:from>
    <xdr:ext cx="534670" cy="258445"/>
    <xdr:sp macro="" textlink="">
      <xdr:nvSpPr>
        <xdr:cNvPr id="582" name="教育費平均値テキスト"/>
        <xdr:cNvSpPr txBox="1"/>
      </xdr:nvSpPr>
      <xdr:spPr>
        <a:xfrm>
          <a:off x="16370300" y="9542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89535</xdr:rowOff>
    </xdr:from>
    <xdr:to xmlns:xdr="http://schemas.openxmlformats.org/drawingml/2006/spreadsheetDrawing">
      <xdr:col>85</xdr:col>
      <xdr:colOff>177800</xdr:colOff>
      <xdr:row>57</xdr:row>
      <xdr:rowOff>19685</xdr:rowOff>
    </xdr:to>
    <xdr:sp macro="" textlink="">
      <xdr:nvSpPr>
        <xdr:cNvPr id="583" name="フローチャート: 判断 582"/>
        <xdr:cNvSpPr/>
      </xdr:nvSpPr>
      <xdr:spPr>
        <a:xfrm>
          <a:off x="16268700" y="969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32385</xdr:rowOff>
    </xdr:from>
    <xdr:to xmlns:xdr="http://schemas.openxmlformats.org/drawingml/2006/spreadsheetDrawing">
      <xdr:col>81</xdr:col>
      <xdr:colOff>50800</xdr:colOff>
      <xdr:row>57</xdr:row>
      <xdr:rowOff>57150</xdr:rowOff>
    </xdr:to>
    <xdr:cxnSp macro="">
      <xdr:nvCxnSpPr>
        <xdr:cNvPr id="584" name="直線コネクタ 583"/>
        <xdr:cNvCxnSpPr/>
      </xdr:nvCxnSpPr>
      <xdr:spPr>
        <a:xfrm flipV="1">
          <a:off x="14592300" y="98050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124460</xdr:rowOff>
    </xdr:from>
    <xdr:to xmlns:xdr="http://schemas.openxmlformats.org/drawingml/2006/spreadsheetDrawing">
      <xdr:col>81</xdr:col>
      <xdr:colOff>101600</xdr:colOff>
      <xdr:row>57</xdr:row>
      <xdr:rowOff>54610</xdr:rowOff>
    </xdr:to>
    <xdr:sp macro="" textlink="">
      <xdr:nvSpPr>
        <xdr:cNvPr id="585" name="フローチャート: 判断 584"/>
        <xdr:cNvSpPr/>
      </xdr:nvSpPr>
      <xdr:spPr>
        <a:xfrm>
          <a:off x="15430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71120</xdr:rowOff>
    </xdr:from>
    <xdr:ext cx="534035" cy="259080"/>
    <xdr:sp macro="" textlink="">
      <xdr:nvSpPr>
        <xdr:cNvPr id="586" name="テキスト ボックス 585"/>
        <xdr:cNvSpPr txBox="1"/>
      </xdr:nvSpPr>
      <xdr:spPr>
        <a:xfrm>
          <a:off x="15213965" y="9500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38100</xdr:rowOff>
    </xdr:from>
    <xdr:to xmlns:xdr="http://schemas.openxmlformats.org/drawingml/2006/spreadsheetDrawing">
      <xdr:col>76</xdr:col>
      <xdr:colOff>114300</xdr:colOff>
      <xdr:row>57</xdr:row>
      <xdr:rowOff>57150</xdr:rowOff>
    </xdr:to>
    <xdr:cxnSp macro="">
      <xdr:nvCxnSpPr>
        <xdr:cNvPr id="587" name="直線コネクタ 586"/>
        <xdr:cNvCxnSpPr/>
      </xdr:nvCxnSpPr>
      <xdr:spPr>
        <a:xfrm>
          <a:off x="13703300" y="98107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129540</xdr:rowOff>
    </xdr:from>
    <xdr:to xmlns:xdr="http://schemas.openxmlformats.org/drawingml/2006/spreadsheetDrawing">
      <xdr:col>76</xdr:col>
      <xdr:colOff>165100</xdr:colOff>
      <xdr:row>57</xdr:row>
      <xdr:rowOff>59690</xdr:rowOff>
    </xdr:to>
    <xdr:sp macro="" textlink="">
      <xdr:nvSpPr>
        <xdr:cNvPr id="588" name="フローチャート: 判断 587"/>
        <xdr:cNvSpPr/>
      </xdr:nvSpPr>
      <xdr:spPr>
        <a:xfrm>
          <a:off x="14541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76200</xdr:rowOff>
    </xdr:from>
    <xdr:ext cx="534035" cy="258445"/>
    <xdr:sp macro="" textlink="">
      <xdr:nvSpPr>
        <xdr:cNvPr id="589" name="テキスト ボックス 588"/>
        <xdr:cNvSpPr txBox="1"/>
      </xdr:nvSpPr>
      <xdr:spPr>
        <a:xfrm>
          <a:off x="14324965" y="9505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111760</xdr:rowOff>
    </xdr:from>
    <xdr:to xmlns:xdr="http://schemas.openxmlformats.org/drawingml/2006/spreadsheetDrawing">
      <xdr:col>71</xdr:col>
      <xdr:colOff>177800</xdr:colOff>
      <xdr:row>57</xdr:row>
      <xdr:rowOff>38100</xdr:rowOff>
    </xdr:to>
    <xdr:cxnSp macro="">
      <xdr:nvCxnSpPr>
        <xdr:cNvPr id="590" name="直線コネクタ 589"/>
        <xdr:cNvCxnSpPr/>
      </xdr:nvCxnSpPr>
      <xdr:spPr>
        <a:xfrm>
          <a:off x="12814300" y="971296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76200</xdr:rowOff>
    </xdr:from>
    <xdr:to xmlns:xdr="http://schemas.openxmlformats.org/drawingml/2006/spreadsheetDrawing">
      <xdr:col>72</xdr:col>
      <xdr:colOff>38100</xdr:colOff>
      <xdr:row>57</xdr:row>
      <xdr:rowOff>6350</xdr:rowOff>
    </xdr:to>
    <xdr:sp macro="" textlink="">
      <xdr:nvSpPr>
        <xdr:cNvPr id="591" name="フローチャート: 判断 590"/>
        <xdr:cNvSpPr/>
      </xdr:nvSpPr>
      <xdr:spPr>
        <a:xfrm>
          <a:off x="13652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22860</xdr:rowOff>
    </xdr:from>
    <xdr:ext cx="534035" cy="259080"/>
    <xdr:sp macro="" textlink="">
      <xdr:nvSpPr>
        <xdr:cNvPr id="592" name="テキスト ボックス 591"/>
        <xdr:cNvSpPr txBox="1"/>
      </xdr:nvSpPr>
      <xdr:spPr>
        <a:xfrm>
          <a:off x="13435965" y="9452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123190</xdr:rowOff>
    </xdr:from>
    <xdr:to xmlns:xdr="http://schemas.openxmlformats.org/drawingml/2006/spreadsheetDrawing">
      <xdr:col>67</xdr:col>
      <xdr:colOff>101600</xdr:colOff>
      <xdr:row>57</xdr:row>
      <xdr:rowOff>53340</xdr:rowOff>
    </xdr:to>
    <xdr:sp macro="" textlink="">
      <xdr:nvSpPr>
        <xdr:cNvPr id="593" name="フローチャート: 判断 592"/>
        <xdr:cNvSpPr/>
      </xdr:nvSpPr>
      <xdr:spPr>
        <a:xfrm>
          <a:off x="12763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44450</xdr:rowOff>
    </xdr:from>
    <xdr:ext cx="534035" cy="259080"/>
    <xdr:sp macro="" textlink="">
      <xdr:nvSpPr>
        <xdr:cNvPr id="594" name="テキスト ボックス 593"/>
        <xdr:cNvSpPr txBox="1"/>
      </xdr:nvSpPr>
      <xdr:spPr>
        <a:xfrm>
          <a:off x="12546965" y="981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165100</xdr:rowOff>
    </xdr:from>
    <xdr:to xmlns:xdr="http://schemas.openxmlformats.org/drawingml/2006/spreadsheetDrawing">
      <xdr:col>85</xdr:col>
      <xdr:colOff>177800</xdr:colOff>
      <xdr:row>57</xdr:row>
      <xdr:rowOff>95250</xdr:rowOff>
    </xdr:to>
    <xdr:sp macro="" textlink="">
      <xdr:nvSpPr>
        <xdr:cNvPr id="600" name="楕円 599"/>
        <xdr:cNvSpPr/>
      </xdr:nvSpPr>
      <xdr:spPr>
        <a:xfrm>
          <a:off x="162687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143510</xdr:rowOff>
    </xdr:from>
    <xdr:ext cx="534670" cy="258445"/>
    <xdr:sp macro="" textlink="">
      <xdr:nvSpPr>
        <xdr:cNvPr id="601" name="教育費該当値テキスト"/>
        <xdr:cNvSpPr txBox="1"/>
      </xdr:nvSpPr>
      <xdr:spPr>
        <a:xfrm>
          <a:off x="16370300" y="97447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153035</xdr:rowOff>
    </xdr:from>
    <xdr:to xmlns:xdr="http://schemas.openxmlformats.org/drawingml/2006/spreadsheetDrawing">
      <xdr:col>81</xdr:col>
      <xdr:colOff>101600</xdr:colOff>
      <xdr:row>57</xdr:row>
      <xdr:rowOff>83185</xdr:rowOff>
    </xdr:to>
    <xdr:sp macro="" textlink="">
      <xdr:nvSpPr>
        <xdr:cNvPr id="602" name="楕円 601"/>
        <xdr:cNvSpPr/>
      </xdr:nvSpPr>
      <xdr:spPr>
        <a:xfrm>
          <a:off x="15430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74930</xdr:rowOff>
    </xdr:from>
    <xdr:ext cx="534035" cy="258445"/>
    <xdr:sp macro="" textlink="">
      <xdr:nvSpPr>
        <xdr:cNvPr id="603" name="テキスト ボックス 602"/>
        <xdr:cNvSpPr txBox="1"/>
      </xdr:nvSpPr>
      <xdr:spPr>
        <a:xfrm>
          <a:off x="15213965" y="9847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6350</xdr:rowOff>
    </xdr:from>
    <xdr:to xmlns:xdr="http://schemas.openxmlformats.org/drawingml/2006/spreadsheetDrawing">
      <xdr:col>76</xdr:col>
      <xdr:colOff>165100</xdr:colOff>
      <xdr:row>57</xdr:row>
      <xdr:rowOff>107950</xdr:rowOff>
    </xdr:to>
    <xdr:sp macro="" textlink="">
      <xdr:nvSpPr>
        <xdr:cNvPr id="604" name="楕円 603"/>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99060</xdr:rowOff>
    </xdr:from>
    <xdr:ext cx="534035" cy="258445"/>
    <xdr:sp macro="" textlink="">
      <xdr:nvSpPr>
        <xdr:cNvPr id="605" name="テキスト ボックス 604"/>
        <xdr:cNvSpPr txBox="1"/>
      </xdr:nvSpPr>
      <xdr:spPr>
        <a:xfrm>
          <a:off x="14324965" y="9871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158750</xdr:rowOff>
    </xdr:from>
    <xdr:to xmlns:xdr="http://schemas.openxmlformats.org/drawingml/2006/spreadsheetDrawing">
      <xdr:col>72</xdr:col>
      <xdr:colOff>38100</xdr:colOff>
      <xdr:row>57</xdr:row>
      <xdr:rowOff>88900</xdr:rowOff>
    </xdr:to>
    <xdr:sp macro="" textlink="">
      <xdr:nvSpPr>
        <xdr:cNvPr id="606" name="楕円 605"/>
        <xdr:cNvSpPr/>
      </xdr:nvSpPr>
      <xdr:spPr>
        <a:xfrm>
          <a:off x="13652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80010</xdr:rowOff>
    </xdr:from>
    <xdr:ext cx="534035" cy="259080"/>
    <xdr:sp macro="" textlink="">
      <xdr:nvSpPr>
        <xdr:cNvPr id="607" name="テキスト ボックス 606"/>
        <xdr:cNvSpPr txBox="1"/>
      </xdr:nvSpPr>
      <xdr:spPr>
        <a:xfrm>
          <a:off x="13435965" y="9852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60960</xdr:rowOff>
    </xdr:from>
    <xdr:to xmlns:xdr="http://schemas.openxmlformats.org/drawingml/2006/spreadsheetDrawing">
      <xdr:col>67</xdr:col>
      <xdr:colOff>101600</xdr:colOff>
      <xdr:row>56</xdr:row>
      <xdr:rowOff>162560</xdr:rowOff>
    </xdr:to>
    <xdr:sp macro="" textlink="">
      <xdr:nvSpPr>
        <xdr:cNvPr id="608" name="楕円 607"/>
        <xdr:cNvSpPr/>
      </xdr:nvSpPr>
      <xdr:spPr>
        <a:xfrm>
          <a:off x="127635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7620</xdr:rowOff>
    </xdr:from>
    <xdr:ext cx="534035" cy="258445"/>
    <xdr:sp macro="" textlink="">
      <xdr:nvSpPr>
        <xdr:cNvPr id="609" name="テキスト ボックス 608"/>
        <xdr:cNvSpPr txBox="1"/>
      </xdr:nvSpPr>
      <xdr:spPr>
        <a:xfrm>
          <a:off x="12546965" y="9437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8" name="テキスト ボックス 61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21" name="テキスト ボックス 620"/>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23" name="テキスト ボックス 622"/>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5" name="テキスト ボックス 624"/>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27" name="テキスト ボックス 626"/>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9" name="テキスト ボックス 628"/>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1" name="テキスト ボックス 630"/>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33" name="テキスト ボックス 632"/>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57150</xdr:rowOff>
    </xdr:from>
    <xdr:to xmlns:xdr="http://schemas.openxmlformats.org/drawingml/2006/spreadsheetDrawing">
      <xdr:col>85</xdr:col>
      <xdr:colOff>126365</xdr:colOff>
      <xdr:row>79</xdr:row>
      <xdr:rowOff>99060</xdr:rowOff>
    </xdr:to>
    <xdr:cxnSp macro="">
      <xdr:nvCxnSpPr>
        <xdr:cNvPr id="635" name="直線コネクタ 634"/>
        <xdr:cNvCxnSpPr/>
      </xdr:nvCxnSpPr>
      <xdr:spPr>
        <a:xfrm flipV="1">
          <a:off x="16317595" y="12230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118745</xdr:rowOff>
    </xdr:from>
    <xdr:ext cx="249555" cy="259080"/>
    <xdr:sp macro="" textlink="">
      <xdr:nvSpPr>
        <xdr:cNvPr id="636" name="災害復旧費最小値テキスト"/>
        <xdr:cNvSpPr txBox="1"/>
      </xdr:nvSpPr>
      <xdr:spPr>
        <a:xfrm>
          <a:off x="16370300" y="13663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7" name="直線コネクタ 636"/>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3810</xdr:rowOff>
    </xdr:from>
    <xdr:ext cx="534670" cy="259080"/>
    <xdr:sp macro="" textlink="">
      <xdr:nvSpPr>
        <xdr:cNvPr id="638" name="災害復旧費最大値テキスト"/>
        <xdr:cNvSpPr txBox="1"/>
      </xdr:nvSpPr>
      <xdr:spPr>
        <a:xfrm>
          <a:off x="16370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57150</xdr:rowOff>
    </xdr:from>
    <xdr:to xmlns:xdr="http://schemas.openxmlformats.org/drawingml/2006/spreadsheetDrawing">
      <xdr:col>86</xdr:col>
      <xdr:colOff>25400</xdr:colOff>
      <xdr:row>71</xdr:row>
      <xdr:rowOff>57150</xdr:rowOff>
    </xdr:to>
    <xdr:cxnSp macro="">
      <xdr:nvCxnSpPr>
        <xdr:cNvPr id="639" name="直線コネクタ 638"/>
        <xdr:cNvCxnSpPr/>
      </xdr:nvCxnSpPr>
      <xdr:spPr>
        <a:xfrm>
          <a:off x="16230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79375</xdr:rowOff>
    </xdr:from>
    <xdr:to xmlns:xdr="http://schemas.openxmlformats.org/drawingml/2006/spreadsheetDrawing">
      <xdr:col>85</xdr:col>
      <xdr:colOff>127000</xdr:colOff>
      <xdr:row>79</xdr:row>
      <xdr:rowOff>82550</xdr:rowOff>
    </xdr:to>
    <xdr:cxnSp macro="">
      <xdr:nvCxnSpPr>
        <xdr:cNvPr id="640" name="直線コネクタ 639"/>
        <xdr:cNvCxnSpPr/>
      </xdr:nvCxnSpPr>
      <xdr:spPr>
        <a:xfrm flipV="1">
          <a:off x="15481300" y="136239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36195</xdr:rowOff>
    </xdr:from>
    <xdr:ext cx="469900" cy="259080"/>
    <xdr:sp macro="" textlink="">
      <xdr:nvSpPr>
        <xdr:cNvPr id="641" name="災害復旧費平均値テキスト"/>
        <xdr:cNvSpPr txBox="1"/>
      </xdr:nvSpPr>
      <xdr:spPr>
        <a:xfrm>
          <a:off x="16370300" y="13409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13335</xdr:rowOff>
    </xdr:from>
    <xdr:to xmlns:xdr="http://schemas.openxmlformats.org/drawingml/2006/spreadsheetDrawing">
      <xdr:col>85</xdr:col>
      <xdr:colOff>177800</xdr:colOff>
      <xdr:row>79</xdr:row>
      <xdr:rowOff>114935</xdr:rowOff>
    </xdr:to>
    <xdr:sp macro="" textlink="">
      <xdr:nvSpPr>
        <xdr:cNvPr id="642" name="フローチャート: 判断 641"/>
        <xdr:cNvSpPr/>
      </xdr:nvSpPr>
      <xdr:spPr>
        <a:xfrm>
          <a:off x="162687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74930</xdr:rowOff>
    </xdr:from>
    <xdr:to xmlns:xdr="http://schemas.openxmlformats.org/drawingml/2006/spreadsheetDrawing">
      <xdr:col>81</xdr:col>
      <xdr:colOff>50800</xdr:colOff>
      <xdr:row>79</xdr:row>
      <xdr:rowOff>82550</xdr:rowOff>
    </xdr:to>
    <xdr:cxnSp macro="">
      <xdr:nvCxnSpPr>
        <xdr:cNvPr id="643" name="直線コネクタ 642"/>
        <xdr:cNvCxnSpPr/>
      </xdr:nvCxnSpPr>
      <xdr:spPr>
        <a:xfrm>
          <a:off x="14592300" y="136194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162560</xdr:rowOff>
    </xdr:from>
    <xdr:to xmlns:xdr="http://schemas.openxmlformats.org/drawingml/2006/spreadsheetDrawing">
      <xdr:col>81</xdr:col>
      <xdr:colOff>101600</xdr:colOff>
      <xdr:row>79</xdr:row>
      <xdr:rowOff>92710</xdr:rowOff>
    </xdr:to>
    <xdr:sp macro="" textlink="">
      <xdr:nvSpPr>
        <xdr:cNvPr id="644" name="フローチャート: 判断 643"/>
        <xdr:cNvSpPr/>
      </xdr:nvSpPr>
      <xdr:spPr>
        <a:xfrm>
          <a:off x="15430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109220</xdr:rowOff>
    </xdr:from>
    <xdr:ext cx="469265" cy="258445"/>
    <xdr:sp macro="" textlink="">
      <xdr:nvSpPr>
        <xdr:cNvPr id="645" name="テキスト ボックス 644"/>
        <xdr:cNvSpPr txBox="1"/>
      </xdr:nvSpPr>
      <xdr:spPr>
        <a:xfrm>
          <a:off x="15246350" y="13310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19050</xdr:rowOff>
    </xdr:from>
    <xdr:to xmlns:xdr="http://schemas.openxmlformats.org/drawingml/2006/spreadsheetDrawing">
      <xdr:col>76</xdr:col>
      <xdr:colOff>114300</xdr:colOff>
      <xdr:row>79</xdr:row>
      <xdr:rowOff>74930</xdr:rowOff>
    </xdr:to>
    <xdr:cxnSp macro="">
      <xdr:nvCxnSpPr>
        <xdr:cNvPr id="646" name="直線コネクタ 645"/>
        <xdr:cNvCxnSpPr/>
      </xdr:nvCxnSpPr>
      <xdr:spPr>
        <a:xfrm>
          <a:off x="13703300" y="1339215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146685</xdr:rowOff>
    </xdr:from>
    <xdr:to xmlns:xdr="http://schemas.openxmlformats.org/drawingml/2006/spreadsheetDrawing">
      <xdr:col>76</xdr:col>
      <xdr:colOff>165100</xdr:colOff>
      <xdr:row>79</xdr:row>
      <xdr:rowOff>76835</xdr:rowOff>
    </xdr:to>
    <xdr:sp macro="" textlink="">
      <xdr:nvSpPr>
        <xdr:cNvPr id="647" name="フローチャート: 判断 646"/>
        <xdr:cNvSpPr/>
      </xdr:nvSpPr>
      <xdr:spPr>
        <a:xfrm>
          <a:off x="14541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93980</xdr:rowOff>
    </xdr:from>
    <xdr:ext cx="469265" cy="259080"/>
    <xdr:sp macro="" textlink="">
      <xdr:nvSpPr>
        <xdr:cNvPr id="648" name="テキスト ボックス 647"/>
        <xdr:cNvSpPr txBox="1"/>
      </xdr:nvSpPr>
      <xdr:spPr>
        <a:xfrm>
          <a:off x="14357350" y="13295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73660</xdr:rowOff>
    </xdr:from>
    <xdr:to xmlns:xdr="http://schemas.openxmlformats.org/drawingml/2006/spreadsheetDrawing">
      <xdr:col>71</xdr:col>
      <xdr:colOff>177800</xdr:colOff>
      <xdr:row>78</xdr:row>
      <xdr:rowOff>19050</xdr:rowOff>
    </xdr:to>
    <xdr:cxnSp macro="">
      <xdr:nvCxnSpPr>
        <xdr:cNvPr id="649" name="直線コネクタ 648"/>
        <xdr:cNvCxnSpPr/>
      </xdr:nvCxnSpPr>
      <xdr:spPr>
        <a:xfrm>
          <a:off x="12814300" y="1327531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166370</xdr:rowOff>
    </xdr:from>
    <xdr:to xmlns:xdr="http://schemas.openxmlformats.org/drawingml/2006/spreadsheetDrawing">
      <xdr:col>72</xdr:col>
      <xdr:colOff>38100</xdr:colOff>
      <xdr:row>79</xdr:row>
      <xdr:rowOff>95885</xdr:rowOff>
    </xdr:to>
    <xdr:sp macro="" textlink="">
      <xdr:nvSpPr>
        <xdr:cNvPr id="650" name="フローチャート: 判断 649"/>
        <xdr:cNvSpPr/>
      </xdr:nvSpPr>
      <xdr:spPr>
        <a:xfrm>
          <a:off x="13652500" y="13539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86995</xdr:rowOff>
    </xdr:from>
    <xdr:ext cx="469265" cy="258445"/>
    <xdr:sp macro="" textlink="">
      <xdr:nvSpPr>
        <xdr:cNvPr id="651" name="テキスト ボックス 650"/>
        <xdr:cNvSpPr txBox="1"/>
      </xdr:nvSpPr>
      <xdr:spPr>
        <a:xfrm>
          <a:off x="13468350" y="13631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153670</xdr:rowOff>
    </xdr:from>
    <xdr:to xmlns:xdr="http://schemas.openxmlformats.org/drawingml/2006/spreadsheetDrawing">
      <xdr:col>67</xdr:col>
      <xdr:colOff>101600</xdr:colOff>
      <xdr:row>79</xdr:row>
      <xdr:rowOff>83820</xdr:rowOff>
    </xdr:to>
    <xdr:sp macro="" textlink="">
      <xdr:nvSpPr>
        <xdr:cNvPr id="652" name="フローチャート: 判断 651"/>
        <xdr:cNvSpPr/>
      </xdr:nvSpPr>
      <xdr:spPr>
        <a:xfrm>
          <a:off x="127635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74930</xdr:rowOff>
    </xdr:from>
    <xdr:ext cx="469265" cy="258445"/>
    <xdr:sp macro="" textlink="">
      <xdr:nvSpPr>
        <xdr:cNvPr id="653" name="テキスト ボックス 652"/>
        <xdr:cNvSpPr txBox="1"/>
      </xdr:nvSpPr>
      <xdr:spPr>
        <a:xfrm>
          <a:off x="12579350" y="13619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29210</xdr:rowOff>
    </xdr:from>
    <xdr:to xmlns:xdr="http://schemas.openxmlformats.org/drawingml/2006/spreadsheetDrawing">
      <xdr:col>85</xdr:col>
      <xdr:colOff>177800</xdr:colOff>
      <xdr:row>79</xdr:row>
      <xdr:rowOff>130175</xdr:rowOff>
    </xdr:to>
    <xdr:sp macro="" textlink="">
      <xdr:nvSpPr>
        <xdr:cNvPr id="659" name="楕円 658"/>
        <xdr:cNvSpPr/>
      </xdr:nvSpPr>
      <xdr:spPr>
        <a:xfrm>
          <a:off x="16268700" y="13573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163195</xdr:rowOff>
    </xdr:from>
    <xdr:ext cx="378460" cy="259080"/>
    <xdr:sp macro="" textlink="">
      <xdr:nvSpPr>
        <xdr:cNvPr id="660" name="災害復旧費該当値テキスト"/>
        <xdr:cNvSpPr txBox="1"/>
      </xdr:nvSpPr>
      <xdr:spPr>
        <a:xfrm>
          <a:off x="16370300" y="13536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31750</xdr:rowOff>
    </xdr:from>
    <xdr:to xmlns:xdr="http://schemas.openxmlformats.org/drawingml/2006/spreadsheetDrawing">
      <xdr:col>81</xdr:col>
      <xdr:colOff>101600</xdr:colOff>
      <xdr:row>79</xdr:row>
      <xdr:rowOff>133350</xdr:rowOff>
    </xdr:to>
    <xdr:sp macro="" textlink="">
      <xdr:nvSpPr>
        <xdr:cNvPr id="661" name="楕円 660"/>
        <xdr:cNvSpPr/>
      </xdr:nvSpPr>
      <xdr:spPr>
        <a:xfrm>
          <a:off x="15430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124460</xdr:rowOff>
    </xdr:from>
    <xdr:ext cx="378460" cy="259080"/>
    <xdr:sp macro="" textlink="">
      <xdr:nvSpPr>
        <xdr:cNvPr id="662" name="テキスト ボックス 661"/>
        <xdr:cNvSpPr txBox="1"/>
      </xdr:nvSpPr>
      <xdr:spPr>
        <a:xfrm>
          <a:off x="15292070" y="13669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24130</xdr:rowOff>
    </xdr:from>
    <xdr:to xmlns:xdr="http://schemas.openxmlformats.org/drawingml/2006/spreadsheetDrawing">
      <xdr:col>76</xdr:col>
      <xdr:colOff>165100</xdr:colOff>
      <xdr:row>79</xdr:row>
      <xdr:rowOff>125730</xdr:rowOff>
    </xdr:to>
    <xdr:sp macro="" textlink="">
      <xdr:nvSpPr>
        <xdr:cNvPr id="663" name="楕円 662"/>
        <xdr:cNvSpPr/>
      </xdr:nvSpPr>
      <xdr:spPr>
        <a:xfrm>
          <a:off x="14541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116840</xdr:rowOff>
    </xdr:from>
    <xdr:ext cx="378460" cy="259080"/>
    <xdr:sp macro="" textlink="">
      <xdr:nvSpPr>
        <xdr:cNvPr id="664" name="テキスト ボックス 663"/>
        <xdr:cNvSpPr txBox="1"/>
      </xdr:nvSpPr>
      <xdr:spPr>
        <a:xfrm>
          <a:off x="14403070" y="13661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139700</xdr:rowOff>
    </xdr:from>
    <xdr:to xmlns:xdr="http://schemas.openxmlformats.org/drawingml/2006/spreadsheetDrawing">
      <xdr:col>72</xdr:col>
      <xdr:colOff>38100</xdr:colOff>
      <xdr:row>78</xdr:row>
      <xdr:rowOff>69850</xdr:rowOff>
    </xdr:to>
    <xdr:sp macro="" textlink="">
      <xdr:nvSpPr>
        <xdr:cNvPr id="665" name="楕円 664"/>
        <xdr:cNvSpPr/>
      </xdr:nvSpPr>
      <xdr:spPr>
        <a:xfrm>
          <a:off x="13652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86360</xdr:rowOff>
    </xdr:from>
    <xdr:ext cx="469265" cy="258445"/>
    <xdr:sp macro="" textlink="">
      <xdr:nvSpPr>
        <xdr:cNvPr id="666" name="テキスト ボックス 665"/>
        <xdr:cNvSpPr txBox="1"/>
      </xdr:nvSpPr>
      <xdr:spPr>
        <a:xfrm>
          <a:off x="13468350" y="13116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22860</xdr:rowOff>
    </xdr:from>
    <xdr:to xmlns:xdr="http://schemas.openxmlformats.org/drawingml/2006/spreadsheetDrawing">
      <xdr:col>67</xdr:col>
      <xdr:colOff>101600</xdr:colOff>
      <xdr:row>77</xdr:row>
      <xdr:rowOff>124460</xdr:rowOff>
    </xdr:to>
    <xdr:sp macro="" textlink="">
      <xdr:nvSpPr>
        <xdr:cNvPr id="667" name="楕円 666"/>
        <xdr:cNvSpPr/>
      </xdr:nvSpPr>
      <xdr:spPr>
        <a:xfrm>
          <a:off x="12763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140970</xdr:rowOff>
    </xdr:from>
    <xdr:ext cx="534035" cy="259080"/>
    <xdr:sp macro="" textlink="">
      <xdr:nvSpPr>
        <xdr:cNvPr id="668" name="テキスト ボックス 667"/>
        <xdr:cNvSpPr txBox="1"/>
      </xdr:nvSpPr>
      <xdr:spPr>
        <a:xfrm>
          <a:off x="12546965" y="12999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7" name="テキスト ボックス 67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9" name="直線コネクタ 67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80" name="テキスト ボックス 679"/>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1" name="直線コネクタ 68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8445"/>
    <xdr:sp macro="" textlink="">
      <xdr:nvSpPr>
        <xdr:cNvPr id="682" name="テキスト ボックス 681"/>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3" name="直線コネクタ 68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4" name="テキスト ボックス 68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5" name="直線コネクタ 68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8445"/>
    <xdr:sp macro="" textlink="">
      <xdr:nvSpPr>
        <xdr:cNvPr id="686" name="テキスト ボックス 685"/>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7" name="直線コネクタ 68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8" name="テキスト ボックス 68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9" name="直線コネクタ 68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90" name="テキスト ボックス 689"/>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1" name="直線コネクタ 69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2" name="テキスト ボックス 69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92075</xdr:rowOff>
    </xdr:from>
    <xdr:to xmlns:xdr="http://schemas.openxmlformats.org/drawingml/2006/spreadsheetDrawing">
      <xdr:col>85</xdr:col>
      <xdr:colOff>126365</xdr:colOff>
      <xdr:row>98</xdr:row>
      <xdr:rowOff>156210</xdr:rowOff>
    </xdr:to>
    <xdr:cxnSp macro="">
      <xdr:nvCxnSpPr>
        <xdr:cNvPr id="694" name="直線コネクタ 693"/>
        <xdr:cNvCxnSpPr/>
      </xdr:nvCxnSpPr>
      <xdr:spPr>
        <a:xfrm flipV="1">
          <a:off x="16317595" y="15351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160020</xdr:rowOff>
    </xdr:from>
    <xdr:ext cx="469900" cy="259080"/>
    <xdr:sp macro="" textlink="">
      <xdr:nvSpPr>
        <xdr:cNvPr id="695" name="公債費最小値テキスト"/>
        <xdr:cNvSpPr txBox="1"/>
      </xdr:nvSpPr>
      <xdr:spPr>
        <a:xfrm>
          <a:off x="16370300" y="1696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156210</xdr:rowOff>
    </xdr:from>
    <xdr:to xmlns:xdr="http://schemas.openxmlformats.org/drawingml/2006/spreadsheetDrawing">
      <xdr:col>86</xdr:col>
      <xdr:colOff>25400</xdr:colOff>
      <xdr:row>98</xdr:row>
      <xdr:rowOff>156210</xdr:rowOff>
    </xdr:to>
    <xdr:cxnSp macro="">
      <xdr:nvCxnSpPr>
        <xdr:cNvPr id="696" name="直線コネクタ 695"/>
        <xdr:cNvCxnSpPr/>
      </xdr:nvCxnSpPr>
      <xdr:spPr>
        <a:xfrm>
          <a:off x="16230600" y="1695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38735</xdr:rowOff>
    </xdr:from>
    <xdr:ext cx="598805" cy="259080"/>
    <xdr:sp macro="" textlink="">
      <xdr:nvSpPr>
        <xdr:cNvPr id="697" name="公債費最大値テキスト"/>
        <xdr:cNvSpPr txBox="1"/>
      </xdr:nvSpPr>
      <xdr:spPr>
        <a:xfrm>
          <a:off x="16370300" y="15126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92075</xdr:rowOff>
    </xdr:from>
    <xdr:to xmlns:xdr="http://schemas.openxmlformats.org/drawingml/2006/spreadsheetDrawing">
      <xdr:col>86</xdr:col>
      <xdr:colOff>25400</xdr:colOff>
      <xdr:row>89</xdr:row>
      <xdr:rowOff>92075</xdr:rowOff>
    </xdr:to>
    <xdr:cxnSp macro="">
      <xdr:nvCxnSpPr>
        <xdr:cNvPr id="698" name="直線コネクタ 697"/>
        <xdr:cNvCxnSpPr/>
      </xdr:nvCxnSpPr>
      <xdr:spPr>
        <a:xfrm>
          <a:off x="16230600" y="15351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8255</xdr:rowOff>
    </xdr:from>
    <xdr:to xmlns:xdr="http://schemas.openxmlformats.org/drawingml/2006/spreadsheetDrawing">
      <xdr:col>85</xdr:col>
      <xdr:colOff>127000</xdr:colOff>
      <xdr:row>97</xdr:row>
      <xdr:rowOff>12700</xdr:rowOff>
    </xdr:to>
    <xdr:cxnSp macro="">
      <xdr:nvCxnSpPr>
        <xdr:cNvPr id="699" name="直線コネクタ 698"/>
        <xdr:cNvCxnSpPr/>
      </xdr:nvCxnSpPr>
      <xdr:spPr>
        <a:xfrm flipV="1">
          <a:off x="15481300" y="166389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27940</xdr:rowOff>
    </xdr:from>
    <xdr:ext cx="534670" cy="259080"/>
    <xdr:sp macro="" textlink="">
      <xdr:nvSpPr>
        <xdr:cNvPr id="700" name="公債費平均値テキスト"/>
        <xdr:cNvSpPr txBox="1"/>
      </xdr:nvSpPr>
      <xdr:spPr>
        <a:xfrm>
          <a:off x="16370300" y="16315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5080</xdr:rowOff>
    </xdr:from>
    <xdr:to xmlns:xdr="http://schemas.openxmlformats.org/drawingml/2006/spreadsheetDrawing">
      <xdr:col>85</xdr:col>
      <xdr:colOff>177800</xdr:colOff>
      <xdr:row>96</xdr:row>
      <xdr:rowOff>106680</xdr:rowOff>
    </xdr:to>
    <xdr:sp macro="" textlink="">
      <xdr:nvSpPr>
        <xdr:cNvPr id="701" name="フローチャート: 判断 700"/>
        <xdr:cNvSpPr/>
      </xdr:nvSpPr>
      <xdr:spPr>
        <a:xfrm>
          <a:off x="162687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6350</xdr:rowOff>
    </xdr:from>
    <xdr:to xmlns:xdr="http://schemas.openxmlformats.org/drawingml/2006/spreadsheetDrawing">
      <xdr:col>81</xdr:col>
      <xdr:colOff>50800</xdr:colOff>
      <xdr:row>97</xdr:row>
      <xdr:rowOff>12700</xdr:rowOff>
    </xdr:to>
    <xdr:cxnSp macro="">
      <xdr:nvCxnSpPr>
        <xdr:cNvPr id="702" name="直線コネクタ 701"/>
        <xdr:cNvCxnSpPr/>
      </xdr:nvCxnSpPr>
      <xdr:spPr>
        <a:xfrm>
          <a:off x="14592300" y="166370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15240</xdr:rowOff>
    </xdr:from>
    <xdr:to xmlns:xdr="http://schemas.openxmlformats.org/drawingml/2006/spreadsheetDrawing">
      <xdr:col>81</xdr:col>
      <xdr:colOff>101600</xdr:colOff>
      <xdr:row>96</xdr:row>
      <xdr:rowOff>116840</xdr:rowOff>
    </xdr:to>
    <xdr:sp macro="" textlink="">
      <xdr:nvSpPr>
        <xdr:cNvPr id="703" name="フローチャート: 判断 702"/>
        <xdr:cNvSpPr/>
      </xdr:nvSpPr>
      <xdr:spPr>
        <a:xfrm>
          <a:off x="15430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133350</xdr:rowOff>
    </xdr:from>
    <xdr:ext cx="534035" cy="258445"/>
    <xdr:sp macro="" textlink="">
      <xdr:nvSpPr>
        <xdr:cNvPr id="704" name="テキスト ボックス 703"/>
        <xdr:cNvSpPr txBox="1"/>
      </xdr:nvSpPr>
      <xdr:spPr>
        <a:xfrm>
          <a:off x="15213965" y="16249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4445</xdr:rowOff>
    </xdr:from>
    <xdr:to xmlns:xdr="http://schemas.openxmlformats.org/drawingml/2006/spreadsheetDrawing">
      <xdr:col>76</xdr:col>
      <xdr:colOff>114300</xdr:colOff>
      <xdr:row>97</xdr:row>
      <xdr:rowOff>6350</xdr:rowOff>
    </xdr:to>
    <xdr:cxnSp macro="">
      <xdr:nvCxnSpPr>
        <xdr:cNvPr id="705" name="直線コネクタ 704"/>
        <xdr:cNvCxnSpPr/>
      </xdr:nvCxnSpPr>
      <xdr:spPr>
        <a:xfrm>
          <a:off x="13703300" y="16635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31115</xdr:rowOff>
    </xdr:from>
    <xdr:to xmlns:xdr="http://schemas.openxmlformats.org/drawingml/2006/spreadsheetDrawing">
      <xdr:col>76</xdr:col>
      <xdr:colOff>165100</xdr:colOff>
      <xdr:row>96</xdr:row>
      <xdr:rowOff>132715</xdr:rowOff>
    </xdr:to>
    <xdr:sp macro="" textlink="">
      <xdr:nvSpPr>
        <xdr:cNvPr id="706" name="フローチャート: 判断 705"/>
        <xdr:cNvSpPr/>
      </xdr:nvSpPr>
      <xdr:spPr>
        <a:xfrm>
          <a:off x="14541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149225</xdr:rowOff>
    </xdr:from>
    <xdr:ext cx="534035" cy="259080"/>
    <xdr:sp macro="" textlink="">
      <xdr:nvSpPr>
        <xdr:cNvPr id="707" name="テキスト ボックス 706"/>
        <xdr:cNvSpPr txBox="1"/>
      </xdr:nvSpPr>
      <xdr:spPr>
        <a:xfrm>
          <a:off x="14324965" y="1626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4445</xdr:rowOff>
    </xdr:from>
    <xdr:to xmlns:xdr="http://schemas.openxmlformats.org/drawingml/2006/spreadsheetDrawing">
      <xdr:col>71</xdr:col>
      <xdr:colOff>177800</xdr:colOff>
      <xdr:row>97</xdr:row>
      <xdr:rowOff>12700</xdr:rowOff>
    </xdr:to>
    <xdr:cxnSp macro="">
      <xdr:nvCxnSpPr>
        <xdr:cNvPr id="708" name="直線コネクタ 707"/>
        <xdr:cNvCxnSpPr/>
      </xdr:nvCxnSpPr>
      <xdr:spPr>
        <a:xfrm flipV="1">
          <a:off x="12814300" y="166350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9" name="フローチャート: 判断 708"/>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170815</xdr:rowOff>
    </xdr:from>
    <xdr:ext cx="534035" cy="258445"/>
    <xdr:sp macro="" textlink="">
      <xdr:nvSpPr>
        <xdr:cNvPr id="710" name="テキスト ボックス 709"/>
        <xdr:cNvSpPr txBox="1"/>
      </xdr:nvSpPr>
      <xdr:spPr>
        <a:xfrm>
          <a:off x="13435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45085</xdr:rowOff>
    </xdr:from>
    <xdr:to xmlns:xdr="http://schemas.openxmlformats.org/drawingml/2006/spreadsheetDrawing">
      <xdr:col>67</xdr:col>
      <xdr:colOff>101600</xdr:colOff>
      <xdr:row>96</xdr:row>
      <xdr:rowOff>146685</xdr:rowOff>
    </xdr:to>
    <xdr:sp macro="" textlink="">
      <xdr:nvSpPr>
        <xdr:cNvPr id="711" name="フローチャート: 判断 710"/>
        <xdr:cNvSpPr/>
      </xdr:nvSpPr>
      <xdr:spPr>
        <a:xfrm>
          <a:off x="12763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163195</xdr:rowOff>
    </xdr:from>
    <xdr:ext cx="534035" cy="259080"/>
    <xdr:sp macro="" textlink="">
      <xdr:nvSpPr>
        <xdr:cNvPr id="712" name="テキスト ボックス 711"/>
        <xdr:cNvSpPr txBox="1"/>
      </xdr:nvSpPr>
      <xdr:spPr>
        <a:xfrm>
          <a:off x="12546965" y="16279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6" name="テキスト ボックス 71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128905</xdr:rowOff>
    </xdr:from>
    <xdr:to xmlns:xdr="http://schemas.openxmlformats.org/drawingml/2006/spreadsheetDrawing">
      <xdr:col>85</xdr:col>
      <xdr:colOff>177800</xdr:colOff>
      <xdr:row>97</xdr:row>
      <xdr:rowOff>59055</xdr:rowOff>
    </xdr:to>
    <xdr:sp macro="" textlink="">
      <xdr:nvSpPr>
        <xdr:cNvPr id="718" name="楕円 717"/>
        <xdr:cNvSpPr/>
      </xdr:nvSpPr>
      <xdr:spPr>
        <a:xfrm>
          <a:off x="16268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107315</xdr:rowOff>
    </xdr:from>
    <xdr:ext cx="534670" cy="259080"/>
    <xdr:sp macro="" textlink="">
      <xdr:nvSpPr>
        <xdr:cNvPr id="719" name="公債費該当値テキスト"/>
        <xdr:cNvSpPr txBox="1"/>
      </xdr:nvSpPr>
      <xdr:spPr>
        <a:xfrm>
          <a:off x="16370300"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133350</xdr:rowOff>
    </xdr:from>
    <xdr:to xmlns:xdr="http://schemas.openxmlformats.org/drawingml/2006/spreadsheetDrawing">
      <xdr:col>81</xdr:col>
      <xdr:colOff>101600</xdr:colOff>
      <xdr:row>97</xdr:row>
      <xdr:rowOff>63500</xdr:rowOff>
    </xdr:to>
    <xdr:sp macro="" textlink="">
      <xdr:nvSpPr>
        <xdr:cNvPr id="720" name="楕円 719"/>
        <xdr:cNvSpPr/>
      </xdr:nvSpPr>
      <xdr:spPr>
        <a:xfrm>
          <a:off x="15430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54610</xdr:rowOff>
    </xdr:from>
    <xdr:ext cx="534035" cy="258445"/>
    <xdr:sp macro="" textlink="">
      <xdr:nvSpPr>
        <xdr:cNvPr id="721" name="テキスト ボックス 720"/>
        <xdr:cNvSpPr txBox="1"/>
      </xdr:nvSpPr>
      <xdr:spPr>
        <a:xfrm>
          <a:off x="15213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126365</xdr:rowOff>
    </xdr:from>
    <xdr:to xmlns:xdr="http://schemas.openxmlformats.org/drawingml/2006/spreadsheetDrawing">
      <xdr:col>76</xdr:col>
      <xdr:colOff>165100</xdr:colOff>
      <xdr:row>97</xdr:row>
      <xdr:rowOff>56515</xdr:rowOff>
    </xdr:to>
    <xdr:sp macro="" textlink="">
      <xdr:nvSpPr>
        <xdr:cNvPr id="722" name="楕円 721"/>
        <xdr:cNvSpPr/>
      </xdr:nvSpPr>
      <xdr:spPr>
        <a:xfrm>
          <a:off x="14541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47625</xdr:rowOff>
    </xdr:from>
    <xdr:ext cx="534035" cy="259080"/>
    <xdr:sp macro="" textlink="">
      <xdr:nvSpPr>
        <xdr:cNvPr id="723" name="テキスト ボックス 722"/>
        <xdr:cNvSpPr txBox="1"/>
      </xdr:nvSpPr>
      <xdr:spPr>
        <a:xfrm>
          <a:off x="14324965" y="16678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125095</xdr:rowOff>
    </xdr:from>
    <xdr:to xmlns:xdr="http://schemas.openxmlformats.org/drawingml/2006/spreadsheetDrawing">
      <xdr:col>72</xdr:col>
      <xdr:colOff>38100</xdr:colOff>
      <xdr:row>97</xdr:row>
      <xdr:rowOff>55245</xdr:rowOff>
    </xdr:to>
    <xdr:sp macro="" textlink="">
      <xdr:nvSpPr>
        <xdr:cNvPr id="724" name="楕円 723"/>
        <xdr:cNvSpPr/>
      </xdr:nvSpPr>
      <xdr:spPr>
        <a:xfrm>
          <a:off x="13652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46355</xdr:rowOff>
    </xdr:from>
    <xdr:ext cx="534035" cy="259080"/>
    <xdr:sp macro="" textlink="">
      <xdr:nvSpPr>
        <xdr:cNvPr id="725" name="テキスト ボックス 724"/>
        <xdr:cNvSpPr txBox="1"/>
      </xdr:nvSpPr>
      <xdr:spPr>
        <a:xfrm>
          <a:off x="13435965" y="1667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133350</xdr:rowOff>
    </xdr:from>
    <xdr:to xmlns:xdr="http://schemas.openxmlformats.org/drawingml/2006/spreadsheetDrawing">
      <xdr:col>67</xdr:col>
      <xdr:colOff>101600</xdr:colOff>
      <xdr:row>97</xdr:row>
      <xdr:rowOff>63500</xdr:rowOff>
    </xdr:to>
    <xdr:sp macro="" textlink="">
      <xdr:nvSpPr>
        <xdr:cNvPr id="726" name="楕円 725"/>
        <xdr:cNvSpPr/>
      </xdr:nvSpPr>
      <xdr:spPr>
        <a:xfrm>
          <a:off x="12763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54610</xdr:rowOff>
    </xdr:from>
    <xdr:ext cx="534035" cy="258445"/>
    <xdr:sp macro="" textlink="">
      <xdr:nvSpPr>
        <xdr:cNvPr id="727" name="テキスト ボックス 726"/>
        <xdr:cNvSpPr txBox="1"/>
      </xdr:nvSpPr>
      <xdr:spPr>
        <a:xfrm>
          <a:off x="12546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6" name="テキスト ボックス 73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8" name="直線コネクタ 73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9" name="テキスト ボックス 738"/>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0" name="直線コネクタ 73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41" name="テキスト ボックス 740"/>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2" name="直線コネクタ 74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725" cy="258445"/>
    <xdr:sp macro="" textlink="">
      <xdr:nvSpPr>
        <xdr:cNvPr id="743" name="テキスト ボックス 742"/>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4" name="直線コネクタ 74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725" cy="258445"/>
    <xdr:sp macro="" textlink="">
      <xdr:nvSpPr>
        <xdr:cNvPr id="745" name="テキスト ボックス 744"/>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47" name="テキスト ボックス 746"/>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36</xdr:row>
      <xdr:rowOff>27940</xdr:rowOff>
    </xdr:from>
    <xdr:to xmlns:xdr="http://schemas.openxmlformats.org/drawingml/2006/spreadsheetDrawing">
      <xdr:col>116</xdr:col>
      <xdr:colOff>62865</xdr:colOff>
      <xdr:row>38</xdr:row>
      <xdr:rowOff>139700</xdr:rowOff>
    </xdr:to>
    <xdr:cxnSp macro="">
      <xdr:nvCxnSpPr>
        <xdr:cNvPr id="749" name="直線コネクタ 748"/>
        <xdr:cNvCxnSpPr/>
      </xdr:nvCxnSpPr>
      <xdr:spPr>
        <a:xfrm flipV="1">
          <a:off x="22159595" y="6200140"/>
          <a:ext cx="1270" cy="454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12700</xdr:rowOff>
    </xdr:from>
    <xdr:ext cx="249555" cy="259080"/>
    <xdr:sp macro="" textlink="">
      <xdr:nvSpPr>
        <xdr:cNvPr id="750" name="諸支出金最小値テキスト"/>
        <xdr:cNvSpPr txBox="1"/>
      </xdr:nvSpPr>
      <xdr:spPr>
        <a:xfrm>
          <a:off x="22212300" y="6699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1" name="直線コネクタ 75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34</xdr:row>
      <xdr:rowOff>146050</xdr:rowOff>
    </xdr:from>
    <xdr:ext cx="378460" cy="258445"/>
    <xdr:sp macro="" textlink="">
      <xdr:nvSpPr>
        <xdr:cNvPr id="752" name="諸支出金最大値テキスト"/>
        <xdr:cNvSpPr txBox="1"/>
      </xdr:nvSpPr>
      <xdr:spPr>
        <a:xfrm>
          <a:off x="22212300" y="59753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36</xdr:row>
      <xdr:rowOff>27940</xdr:rowOff>
    </xdr:from>
    <xdr:to xmlns:xdr="http://schemas.openxmlformats.org/drawingml/2006/spreadsheetDrawing">
      <xdr:col>116</xdr:col>
      <xdr:colOff>152400</xdr:colOff>
      <xdr:row>36</xdr:row>
      <xdr:rowOff>27940</xdr:rowOff>
    </xdr:to>
    <xdr:cxnSp macro="">
      <xdr:nvCxnSpPr>
        <xdr:cNvPr id="753" name="直線コネクタ 752"/>
        <xdr:cNvCxnSpPr/>
      </xdr:nvCxnSpPr>
      <xdr:spPr>
        <a:xfrm>
          <a:off x="22072600" y="620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4" name="直線コネクタ 75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313690" cy="259080"/>
    <xdr:sp macro="" textlink="">
      <xdr:nvSpPr>
        <xdr:cNvPr id="755" name="諸支出金平均値テキスト"/>
        <xdr:cNvSpPr txBox="1"/>
      </xdr:nvSpPr>
      <xdr:spPr>
        <a:xfrm>
          <a:off x="22212300" y="644525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56" name="フローチャート: 判断 755"/>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7" name="直線コネクタ 75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38735</xdr:rowOff>
    </xdr:from>
    <xdr:to xmlns:xdr="http://schemas.openxmlformats.org/drawingml/2006/spreadsheetDrawing">
      <xdr:col>112</xdr:col>
      <xdr:colOff>38100</xdr:colOff>
      <xdr:row>38</xdr:row>
      <xdr:rowOff>140335</xdr:rowOff>
    </xdr:to>
    <xdr:sp macro="" textlink="">
      <xdr:nvSpPr>
        <xdr:cNvPr id="758" name="フローチャート: 判断 757"/>
        <xdr:cNvSpPr/>
      </xdr:nvSpPr>
      <xdr:spPr>
        <a:xfrm>
          <a:off x="2127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156845</xdr:rowOff>
    </xdr:from>
    <xdr:ext cx="378460" cy="258445"/>
    <xdr:sp macro="" textlink="">
      <xdr:nvSpPr>
        <xdr:cNvPr id="759" name="テキスト ボックス 758"/>
        <xdr:cNvSpPr txBox="1"/>
      </xdr:nvSpPr>
      <xdr:spPr>
        <a:xfrm>
          <a:off x="21134070" y="6329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0" name="直線コネクタ 75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62230</xdr:rowOff>
    </xdr:from>
    <xdr:to xmlns:xdr="http://schemas.openxmlformats.org/drawingml/2006/spreadsheetDrawing">
      <xdr:col>107</xdr:col>
      <xdr:colOff>101600</xdr:colOff>
      <xdr:row>38</xdr:row>
      <xdr:rowOff>163830</xdr:rowOff>
    </xdr:to>
    <xdr:sp macro="" textlink="">
      <xdr:nvSpPr>
        <xdr:cNvPr id="761" name="フローチャート: 判断 760"/>
        <xdr:cNvSpPr/>
      </xdr:nvSpPr>
      <xdr:spPr>
        <a:xfrm>
          <a:off x="20383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8890</xdr:rowOff>
    </xdr:from>
    <xdr:ext cx="313690" cy="258445"/>
    <xdr:sp macro="" textlink="">
      <xdr:nvSpPr>
        <xdr:cNvPr id="762" name="テキスト ボックス 761"/>
        <xdr:cNvSpPr txBox="1"/>
      </xdr:nvSpPr>
      <xdr:spPr>
        <a:xfrm>
          <a:off x="20277455" y="63525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30</xdr:row>
      <xdr:rowOff>11430</xdr:rowOff>
    </xdr:from>
    <xdr:to xmlns:xdr="http://schemas.openxmlformats.org/drawingml/2006/spreadsheetDrawing">
      <xdr:col>102</xdr:col>
      <xdr:colOff>114300</xdr:colOff>
      <xdr:row>38</xdr:row>
      <xdr:rowOff>139700</xdr:rowOff>
    </xdr:to>
    <xdr:cxnSp macro="">
      <xdr:nvCxnSpPr>
        <xdr:cNvPr id="763" name="直線コネクタ 762"/>
        <xdr:cNvCxnSpPr/>
      </xdr:nvCxnSpPr>
      <xdr:spPr>
        <a:xfrm>
          <a:off x="18656300" y="5154930"/>
          <a:ext cx="889000" cy="149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71755</xdr:rowOff>
    </xdr:from>
    <xdr:to xmlns:xdr="http://schemas.openxmlformats.org/drawingml/2006/spreadsheetDrawing">
      <xdr:col>102</xdr:col>
      <xdr:colOff>165100</xdr:colOff>
      <xdr:row>39</xdr:row>
      <xdr:rowOff>1905</xdr:rowOff>
    </xdr:to>
    <xdr:sp macro="" textlink="">
      <xdr:nvSpPr>
        <xdr:cNvPr id="764" name="フローチャート: 判断 763"/>
        <xdr:cNvSpPr/>
      </xdr:nvSpPr>
      <xdr:spPr>
        <a:xfrm>
          <a:off x="19494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18415</xdr:rowOff>
    </xdr:from>
    <xdr:ext cx="313690" cy="258445"/>
    <xdr:sp macro="" textlink="">
      <xdr:nvSpPr>
        <xdr:cNvPr id="765" name="テキスト ボックス 764"/>
        <xdr:cNvSpPr txBox="1"/>
      </xdr:nvSpPr>
      <xdr:spPr>
        <a:xfrm>
          <a:off x="19388455" y="63620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52070</xdr:rowOff>
    </xdr:from>
    <xdr:to xmlns:xdr="http://schemas.openxmlformats.org/drawingml/2006/spreadsheetDrawing">
      <xdr:col>98</xdr:col>
      <xdr:colOff>38100</xdr:colOff>
      <xdr:row>38</xdr:row>
      <xdr:rowOff>153670</xdr:rowOff>
    </xdr:to>
    <xdr:sp macro="" textlink="">
      <xdr:nvSpPr>
        <xdr:cNvPr id="766" name="フローチャート: 判断 765"/>
        <xdr:cNvSpPr/>
      </xdr:nvSpPr>
      <xdr:spPr>
        <a:xfrm>
          <a:off x="18605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144780</xdr:rowOff>
    </xdr:from>
    <xdr:ext cx="313690" cy="258445"/>
    <xdr:sp macro="" textlink="">
      <xdr:nvSpPr>
        <xdr:cNvPr id="767" name="テキスト ボックス 766"/>
        <xdr:cNvSpPr txBox="1"/>
      </xdr:nvSpPr>
      <xdr:spPr>
        <a:xfrm>
          <a:off x="18499455" y="66598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57150</xdr:rowOff>
    </xdr:from>
    <xdr:ext cx="249555" cy="259080"/>
    <xdr:sp macro="" textlink="">
      <xdr:nvSpPr>
        <xdr:cNvPr id="774" name="諸支出金該当値テキスト"/>
        <xdr:cNvSpPr txBox="1"/>
      </xdr:nvSpPr>
      <xdr:spPr>
        <a:xfrm>
          <a:off x="22212300" y="6572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6" name="テキスト ボックス 775"/>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8" name="テキスト ボックス 777"/>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80" name="テキスト ボックス 779"/>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29</xdr:row>
      <xdr:rowOff>132080</xdr:rowOff>
    </xdr:from>
    <xdr:to xmlns:xdr="http://schemas.openxmlformats.org/drawingml/2006/spreadsheetDrawing">
      <xdr:col>98</xdr:col>
      <xdr:colOff>38100</xdr:colOff>
      <xdr:row>30</xdr:row>
      <xdr:rowOff>62230</xdr:rowOff>
    </xdr:to>
    <xdr:sp macro="" textlink="">
      <xdr:nvSpPr>
        <xdr:cNvPr id="781" name="楕円 780"/>
        <xdr:cNvSpPr/>
      </xdr:nvSpPr>
      <xdr:spPr>
        <a:xfrm>
          <a:off x="18605500" y="51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28</xdr:row>
      <xdr:rowOff>78740</xdr:rowOff>
    </xdr:from>
    <xdr:ext cx="469265" cy="259080"/>
    <xdr:sp macro="" textlink="">
      <xdr:nvSpPr>
        <xdr:cNvPr id="782" name="テキスト ボックス 781"/>
        <xdr:cNvSpPr txBox="1"/>
      </xdr:nvSpPr>
      <xdr:spPr>
        <a:xfrm>
          <a:off x="18421350" y="4879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1" name="テキスト ボックス 79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4" name="テキスト ボックス 79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6" name="テキスト ボックス 79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8" name="テキスト ボックス 80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1" name="テキスト ボックス 81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4" name="テキスト ボックス 81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6" name="テキスト ボックス 81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5" name="テキスト ボックス 82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7" name="テキスト ボックス 82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9" name="テキスト ボックス 82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1" name="テキスト ボックス 83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と比較すると、全体的に低い水準となっているものの、商工費については、新型コロナウイルス感染症対応地方創生臨時交付金を活用したプレミアム商品券事業を実施したことにより、前年度に引き続いて上回った。</a:t>
          </a:r>
        </a:p>
        <a:p>
          <a:r>
            <a:rPr kumimoji="1" lang="ja-JP" altLang="en-US" sz="1300">
              <a:latin typeface="ＭＳ Ｐゴシック"/>
              <a:ea typeface="ＭＳ Ｐゴシック"/>
            </a:rPr>
            <a:t>　物価高騰の影響は全体的に見られるが、大きな施設を抱える衛生費（ごみ焼却場、湯～トピアかんなみ等）及び教育費（各小・中学校等）において顕著となっている。</a:t>
          </a:r>
        </a:p>
        <a:p>
          <a:r>
            <a:rPr kumimoji="1" lang="ja-JP" altLang="en-US" sz="1300">
              <a:latin typeface="ＭＳ Ｐゴシック"/>
              <a:ea typeface="ＭＳ Ｐゴシック"/>
            </a:rPr>
            <a:t>　消防費においては、駿東伊豆消防組合の負担金額の増加等により当該平均値を上回った。</a:t>
          </a:r>
        </a:p>
        <a:p>
          <a:r>
            <a:rPr kumimoji="1" lang="ja-JP" altLang="en-US" sz="1300">
              <a:latin typeface="ＭＳ Ｐゴシック"/>
              <a:ea typeface="ＭＳ Ｐゴシック"/>
            </a:rPr>
            <a:t>　今後、ごみ焼却施設や教育施設など、公共施設の長寿命化対策事業が予定されており、その財源に関連する公債費も含め、コストが増大することが見込まれている。物価高騰の影響の長期化、人件費高騰による管理委託料等の経常経費の増大も予想されるため、施設の計画的な更新に努めるとともに、省エネルギー化対策や委託内容の見直しなどにより、効率的な予算配分の実現と経常的経費の削減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元年度に東日本台風被災による災害復旧事業の財源として財政調整基金を取り崩したことで基金残高が大きく減少し、令和２年度以降、基金残高の回復に努めた結果、改善傾向にあったが、物価高騰等による経常経費の増加に対応するため財政調整基金を取り崩したため</a:t>
          </a:r>
          <a:r>
            <a:rPr kumimoji="1" lang="en-US" altLang="ja-JP" sz="1400">
              <a:latin typeface="ＭＳ ゴシック"/>
              <a:ea typeface="ＭＳ ゴシック"/>
            </a:rPr>
            <a:t>1.43</a:t>
          </a:r>
          <a:r>
            <a:rPr kumimoji="1" lang="ja-JP" altLang="en-US" sz="1400">
              <a:latin typeface="ＭＳ ゴシック"/>
              <a:ea typeface="ＭＳ ゴシック"/>
            </a:rPr>
            <a:t>％減少した。</a:t>
          </a:r>
          <a:endParaRPr kumimoji="1" lang="en-US" altLang="ja-JP" sz="1400">
            <a:latin typeface="ＭＳ ゴシック"/>
            <a:ea typeface="ＭＳ ゴシック"/>
          </a:endParaRPr>
        </a:p>
        <a:p>
          <a:r>
            <a:rPr kumimoji="1" lang="ja-JP" altLang="en-US" sz="1400">
              <a:latin typeface="ＭＳ ゴシック"/>
              <a:ea typeface="ＭＳ ゴシック"/>
            </a:rPr>
            <a:t>　単年度実質収支については、繰越財源の増加による実質収支の減少及び基金取崩額の増加により赤字となった。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上水道事業特別会計は、浄水場の耐震化に係る未払金の増加により微減したものの、料金収入が安定していることから総じて黒字額が安定しているが。しかし今後、老朽化した施設、管路等の更新が控えているため、料金改定の検討を進めるとともに、経費の削減に努める。</a:t>
          </a:r>
          <a:endParaRPr kumimoji="1" lang="en-US" altLang="ja-JP" sz="1400">
            <a:latin typeface="ＭＳ ゴシック"/>
            <a:ea typeface="ＭＳ ゴシック"/>
          </a:endParaRPr>
        </a:p>
        <a:p>
          <a:r>
            <a:rPr kumimoji="1" lang="ja-JP" altLang="en-US" sz="1400">
              <a:latin typeface="ＭＳ ゴシック"/>
              <a:ea typeface="ＭＳ ゴシック"/>
            </a:rPr>
            <a:t>　介護保険特別会計は、施設介護サービス事業における入所者の重度化が進んだことにより、保険給付費が増加したため黒字額が減少した。また、国民健康保険特別会計についても、加入者の減少により保険税が減少した一方で、保険給付費が増加したため黒字額が減少した。</a:t>
          </a:r>
        </a:p>
        <a:p>
          <a:r>
            <a:rPr kumimoji="1" lang="ja-JP" altLang="en-US" sz="1400">
              <a:latin typeface="ＭＳ ゴシック"/>
              <a:ea typeface="ＭＳ ゴシック"/>
            </a:rPr>
            <a:t>　一般会計は、繰越財源の増加による実質収支の減少及び基金取崩額の増加により実質収支額が減少したことで</a:t>
          </a:r>
          <a:r>
            <a:rPr kumimoji="1" lang="en-US" altLang="ja-JP" sz="1400">
              <a:latin typeface="ＭＳ ゴシック"/>
              <a:ea typeface="ＭＳ ゴシック"/>
            </a:rPr>
            <a:t>2.33</a:t>
          </a:r>
          <a:r>
            <a:rPr kumimoji="1" lang="ja-JP" altLang="en-US" sz="1400">
              <a:latin typeface="ＭＳ ゴシック"/>
              <a:ea typeface="ＭＳ ゴシック"/>
            </a:rPr>
            <a:t>％の減少となった。</a:t>
          </a:r>
        </a:p>
        <a:p>
          <a:r>
            <a:rPr kumimoji="1" lang="ja-JP" altLang="en-US" sz="1400">
              <a:latin typeface="ＭＳ ゴシック"/>
              <a:ea typeface="ＭＳ ゴシック"/>
            </a:rPr>
            <a:t>　全ての会計において黒字となっており、今後においても自主財源の確保、慎重な地方債発行等に留意し、健全な財政運営に努める。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137</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14190395</v>
      </c>
      <c r="BO4" s="216"/>
      <c r="BP4" s="216"/>
      <c r="BQ4" s="216"/>
      <c r="BR4" s="216"/>
      <c r="BS4" s="216"/>
      <c r="BT4" s="216"/>
      <c r="BU4" s="219"/>
      <c r="BV4" s="213">
        <v>14064593</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6.1</v>
      </c>
      <c r="CU4" s="237"/>
      <c r="CV4" s="237"/>
      <c r="CW4" s="237"/>
      <c r="CX4" s="237"/>
      <c r="CY4" s="237"/>
      <c r="CZ4" s="237"/>
      <c r="DA4" s="245"/>
      <c r="DB4" s="229">
        <v>8.4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75</v>
      </c>
      <c r="AV5" s="139"/>
      <c r="AW5" s="139"/>
      <c r="AX5" s="139"/>
      <c r="AY5" s="190" t="s">
        <v>147</v>
      </c>
      <c r="AZ5" s="198"/>
      <c r="BA5" s="198"/>
      <c r="BB5" s="198"/>
      <c r="BC5" s="198"/>
      <c r="BD5" s="198"/>
      <c r="BE5" s="198"/>
      <c r="BF5" s="198"/>
      <c r="BG5" s="198"/>
      <c r="BH5" s="198"/>
      <c r="BI5" s="198"/>
      <c r="BJ5" s="198"/>
      <c r="BK5" s="198"/>
      <c r="BL5" s="198"/>
      <c r="BM5" s="209"/>
      <c r="BN5" s="214">
        <v>13636387</v>
      </c>
      <c r="BO5" s="217"/>
      <c r="BP5" s="217"/>
      <c r="BQ5" s="217"/>
      <c r="BR5" s="217"/>
      <c r="BS5" s="217"/>
      <c r="BT5" s="217"/>
      <c r="BU5" s="220"/>
      <c r="BV5" s="214">
        <v>13351515</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91.5</v>
      </c>
      <c r="CU5" s="238"/>
      <c r="CV5" s="238"/>
      <c r="CW5" s="238"/>
      <c r="CX5" s="238"/>
      <c r="CY5" s="238"/>
      <c r="CZ5" s="238"/>
      <c r="DA5" s="246"/>
      <c r="DB5" s="230">
        <v>89.3</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171</v>
      </c>
      <c r="AZ6" s="198"/>
      <c r="BA6" s="198"/>
      <c r="BB6" s="198"/>
      <c r="BC6" s="198"/>
      <c r="BD6" s="198"/>
      <c r="BE6" s="198"/>
      <c r="BF6" s="198"/>
      <c r="BG6" s="198"/>
      <c r="BH6" s="198"/>
      <c r="BI6" s="198"/>
      <c r="BJ6" s="198"/>
      <c r="BK6" s="198"/>
      <c r="BL6" s="198"/>
      <c r="BM6" s="209"/>
      <c r="BN6" s="214">
        <v>554008</v>
      </c>
      <c r="BO6" s="217"/>
      <c r="BP6" s="217"/>
      <c r="BQ6" s="217"/>
      <c r="BR6" s="217"/>
      <c r="BS6" s="217"/>
      <c r="BT6" s="217"/>
      <c r="BU6" s="220"/>
      <c r="BV6" s="214">
        <v>713078</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92.6</v>
      </c>
      <c r="CU6" s="239"/>
      <c r="CV6" s="239"/>
      <c r="CW6" s="239"/>
      <c r="CX6" s="239"/>
      <c r="CY6" s="239"/>
      <c r="CZ6" s="239"/>
      <c r="DA6" s="247"/>
      <c r="DB6" s="231">
        <v>91.9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75</v>
      </c>
      <c r="AV7" s="139"/>
      <c r="AW7" s="139"/>
      <c r="AX7" s="139"/>
      <c r="AY7" s="190" t="s">
        <v>174</v>
      </c>
      <c r="AZ7" s="198"/>
      <c r="BA7" s="198"/>
      <c r="BB7" s="198"/>
      <c r="BC7" s="198"/>
      <c r="BD7" s="198"/>
      <c r="BE7" s="198"/>
      <c r="BF7" s="198"/>
      <c r="BG7" s="198"/>
      <c r="BH7" s="198"/>
      <c r="BI7" s="198"/>
      <c r="BJ7" s="198"/>
      <c r="BK7" s="198"/>
      <c r="BL7" s="198"/>
      <c r="BM7" s="209"/>
      <c r="BN7" s="214">
        <v>42001</v>
      </c>
      <c r="BO7" s="217"/>
      <c r="BP7" s="217"/>
      <c r="BQ7" s="217"/>
      <c r="BR7" s="217"/>
      <c r="BS7" s="217"/>
      <c r="BT7" s="217"/>
      <c r="BU7" s="220"/>
      <c r="BV7" s="214">
        <v>14806</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8402412</v>
      </c>
      <c r="CU7" s="217"/>
      <c r="CV7" s="217"/>
      <c r="CW7" s="217"/>
      <c r="CX7" s="217"/>
      <c r="CY7" s="217"/>
      <c r="CZ7" s="217"/>
      <c r="DA7" s="220"/>
      <c r="DB7" s="214">
        <v>8291448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75</v>
      </c>
      <c r="AV8" s="139"/>
      <c r="AW8" s="139"/>
      <c r="AX8" s="139"/>
      <c r="AY8" s="190" t="s">
        <v>179</v>
      </c>
      <c r="AZ8" s="198"/>
      <c r="BA8" s="198"/>
      <c r="BB8" s="198"/>
      <c r="BC8" s="198"/>
      <c r="BD8" s="198"/>
      <c r="BE8" s="198"/>
      <c r="BF8" s="198"/>
      <c r="BG8" s="198"/>
      <c r="BH8" s="198"/>
      <c r="BI8" s="198"/>
      <c r="BJ8" s="198"/>
      <c r="BK8" s="198"/>
      <c r="BL8" s="198"/>
      <c r="BM8" s="209"/>
      <c r="BN8" s="214">
        <v>512007</v>
      </c>
      <c r="BO8" s="217"/>
      <c r="BP8" s="217"/>
      <c r="BQ8" s="217"/>
      <c r="BR8" s="217"/>
      <c r="BS8" s="217"/>
      <c r="BT8" s="217"/>
      <c r="BU8" s="220"/>
      <c r="BV8" s="214">
        <v>698272</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0.72</v>
      </c>
      <c r="CU8" s="240"/>
      <c r="CV8" s="240"/>
      <c r="CW8" s="240"/>
      <c r="CX8" s="240"/>
      <c r="CY8" s="240"/>
      <c r="CZ8" s="240"/>
      <c r="DA8" s="248"/>
      <c r="DB8" s="232">
        <v>0.76</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36794</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187</v>
      </c>
      <c r="AV9" s="139"/>
      <c r="AW9" s="139"/>
      <c r="AX9" s="139"/>
      <c r="AY9" s="190" t="s">
        <v>76</v>
      </c>
      <c r="AZ9" s="198"/>
      <c r="BA9" s="198"/>
      <c r="BB9" s="198"/>
      <c r="BC9" s="198"/>
      <c r="BD9" s="198"/>
      <c r="BE9" s="198"/>
      <c r="BF9" s="198"/>
      <c r="BG9" s="198"/>
      <c r="BH9" s="198"/>
      <c r="BI9" s="198"/>
      <c r="BJ9" s="198"/>
      <c r="BK9" s="198"/>
      <c r="BL9" s="198"/>
      <c r="BM9" s="209"/>
      <c r="BN9" s="214">
        <v>-186265</v>
      </c>
      <c r="BO9" s="217"/>
      <c r="BP9" s="217"/>
      <c r="BQ9" s="217"/>
      <c r="BR9" s="217"/>
      <c r="BS9" s="217"/>
      <c r="BT9" s="217"/>
      <c r="BU9" s="220"/>
      <c r="BV9" s="214">
        <v>29732</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9</v>
      </c>
      <c r="CU9" s="238"/>
      <c r="CV9" s="238"/>
      <c r="CW9" s="238"/>
      <c r="CX9" s="238"/>
      <c r="CY9" s="238"/>
      <c r="CZ9" s="238"/>
      <c r="DA9" s="246"/>
      <c r="DB9" s="230">
        <v>9.3000000000000007</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37661</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75</v>
      </c>
      <c r="AV10" s="139"/>
      <c r="AW10" s="139"/>
      <c r="AX10" s="139"/>
      <c r="AY10" s="190" t="s">
        <v>192</v>
      </c>
      <c r="AZ10" s="198"/>
      <c r="BA10" s="198"/>
      <c r="BB10" s="198"/>
      <c r="BC10" s="198"/>
      <c r="BD10" s="198"/>
      <c r="BE10" s="198"/>
      <c r="BF10" s="198"/>
      <c r="BG10" s="198"/>
      <c r="BH10" s="198"/>
      <c r="BI10" s="198"/>
      <c r="BJ10" s="198"/>
      <c r="BK10" s="198"/>
      <c r="BL10" s="198"/>
      <c r="BM10" s="209"/>
      <c r="BN10" s="214">
        <v>566311</v>
      </c>
      <c r="BO10" s="217"/>
      <c r="BP10" s="217"/>
      <c r="BQ10" s="217"/>
      <c r="BR10" s="217"/>
      <c r="BS10" s="217"/>
      <c r="BT10" s="217"/>
      <c r="BU10" s="220"/>
      <c r="BV10" s="214">
        <v>634544</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200</v>
      </c>
      <c r="AN11" s="58"/>
      <c r="AO11" s="58"/>
      <c r="AP11" s="58"/>
      <c r="AQ11" s="58"/>
      <c r="AR11" s="58"/>
      <c r="AS11" s="58"/>
      <c r="AT11" s="63"/>
      <c r="AU11" s="182" t="s">
        <v>75</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141</v>
      </c>
      <c r="CU11" s="240"/>
      <c r="CV11" s="240"/>
      <c r="CW11" s="240"/>
      <c r="CX11" s="240"/>
      <c r="CY11" s="240"/>
      <c r="CZ11" s="240"/>
      <c r="DA11" s="248"/>
      <c r="DB11" s="232" t="s">
        <v>141</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36650</v>
      </c>
      <c r="S12" s="108"/>
      <c r="T12" s="108"/>
      <c r="U12" s="108"/>
      <c r="V12" s="120"/>
      <c r="W12" s="132" t="s">
        <v>8</v>
      </c>
      <c r="X12" s="139"/>
      <c r="Y12" s="139"/>
      <c r="Z12" s="139"/>
      <c r="AA12" s="139"/>
      <c r="AB12" s="144"/>
      <c r="AC12" s="148" t="s">
        <v>118</v>
      </c>
      <c r="AD12" s="155"/>
      <c r="AE12" s="155"/>
      <c r="AF12" s="155"/>
      <c r="AG12" s="158"/>
      <c r="AH12" s="148" t="s">
        <v>209</v>
      </c>
      <c r="AI12" s="155"/>
      <c r="AJ12" s="155"/>
      <c r="AK12" s="155"/>
      <c r="AL12" s="170"/>
      <c r="AM12" s="175" t="s">
        <v>210</v>
      </c>
      <c r="AN12" s="58"/>
      <c r="AO12" s="58"/>
      <c r="AP12" s="58"/>
      <c r="AQ12" s="58"/>
      <c r="AR12" s="58"/>
      <c r="AS12" s="58"/>
      <c r="AT12" s="63"/>
      <c r="AU12" s="182" t="s">
        <v>75</v>
      </c>
      <c r="AV12" s="139"/>
      <c r="AW12" s="139"/>
      <c r="AX12" s="139"/>
      <c r="AY12" s="190" t="s">
        <v>213</v>
      </c>
      <c r="AZ12" s="198"/>
      <c r="BA12" s="198"/>
      <c r="BB12" s="198"/>
      <c r="BC12" s="198"/>
      <c r="BD12" s="198"/>
      <c r="BE12" s="198"/>
      <c r="BF12" s="198"/>
      <c r="BG12" s="198"/>
      <c r="BH12" s="198"/>
      <c r="BI12" s="198"/>
      <c r="BJ12" s="198"/>
      <c r="BK12" s="198"/>
      <c r="BL12" s="198"/>
      <c r="BM12" s="209"/>
      <c r="BN12" s="214">
        <v>664362</v>
      </c>
      <c r="BO12" s="217"/>
      <c r="BP12" s="217"/>
      <c r="BQ12" s="217"/>
      <c r="BR12" s="217"/>
      <c r="BS12" s="217"/>
      <c r="BT12" s="217"/>
      <c r="BU12" s="220"/>
      <c r="BV12" s="214">
        <v>539680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141</v>
      </c>
      <c r="CU12" s="240"/>
      <c r="CV12" s="240"/>
      <c r="CW12" s="240"/>
      <c r="CX12" s="240"/>
      <c r="CY12" s="240"/>
      <c r="CZ12" s="240"/>
      <c r="DA12" s="248"/>
      <c r="DB12" s="232" t="s">
        <v>141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36208</v>
      </c>
      <c r="S13" s="109"/>
      <c r="T13" s="109"/>
      <c r="U13" s="109"/>
      <c r="V13" s="121"/>
      <c r="W13" s="130" t="s">
        <v>217</v>
      </c>
      <c r="X13" s="56"/>
      <c r="Y13" s="56"/>
      <c r="Z13" s="56"/>
      <c r="AA13" s="56"/>
      <c r="AB13" s="25"/>
      <c r="AC13" s="72">
        <v>628</v>
      </c>
      <c r="AD13" s="80"/>
      <c r="AE13" s="80"/>
      <c r="AF13" s="80"/>
      <c r="AG13" s="84"/>
      <c r="AH13" s="72">
        <v>688</v>
      </c>
      <c r="AI13" s="80"/>
      <c r="AJ13" s="80"/>
      <c r="AK13" s="80"/>
      <c r="AL13" s="118"/>
      <c r="AM13" s="175" t="s">
        <v>219</v>
      </c>
      <c r="AN13" s="58"/>
      <c r="AO13" s="58"/>
      <c r="AP13" s="58"/>
      <c r="AQ13" s="58"/>
      <c r="AR13" s="58"/>
      <c r="AS13" s="58"/>
      <c r="AT13" s="63"/>
      <c r="AU13" s="182" t="s">
        <v>187</v>
      </c>
      <c r="AV13" s="139"/>
      <c r="AW13" s="139"/>
      <c r="AX13" s="139"/>
      <c r="AY13" s="190" t="s">
        <v>221</v>
      </c>
      <c r="AZ13" s="198"/>
      <c r="BA13" s="198"/>
      <c r="BB13" s="198"/>
      <c r="BC13" s="198"/>
      <c r="BD13" s="198"/>
      <c r="BE13" s="198"/>
      <c r="BF13" s="198"/>
      <c r="BG13" s="198"/>
      <c r="BH13" s="198"/>
      <c r="BI13" s="198"/>
      <c r="BJ13" s="198"/>
      <c r="BK13" s="198"/>
      <c r="BL13" s="198"/>
      <c r="BM13" s="209"/>
      <c r="BN13" s="214">
        <v>-284316</v>
      </c>
      <c r="BO13" s="217"/>
      <c r="BP13" s="217"/>
      <c r="BQ13" s="217"/>
      <c r="BR13" s="217"/>
      <c r="BS13" s="217"/>
      <c r="BT13" s="217"/>
      <c r="BU13" s="220"/>
      <c r="BV13" s="214">
        <v>124596</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5.0999999999999996</v>
      </c>
      <c r="CU13" s="238"/>
      <c r="CV13" s="238"/>
      <c r="CW13" s="238"/>
      <c r="CX13" s="238"/>
      <c r="CY13" s="238"/>
      <c r="CZ13" s="238"/>
      <c r="DA13" s="246"/>
      <c r="DB13" s="230">
        <v>5.4</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37042</v>
      </c>
      <c r="S14" s="109"/>
      <c r="T14" s="109"/>
      <c r="U14" s="109"/>
      <c r="V14" s="121"/>
      <c r="W14" s="129"/>
      <c r="X14" s="57"/>
      <c r="Y14" s="57"/>
      <c r="Z14" s="57"/>
      <c r="AA14" s="57"/>
      <c r="AB14" s="24"/>
      <c r="AC14" s="149">
        <v>3.5</v>
      </c>
      <c r="AD14" s="156"/>
      <c r="AE14" s="156"/>
      <c r="AF14" s="156"/>
      <c r="AG14" s="159"/>
      <c r="AH14" s="149">
        <v>3.8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17.2</v>
      </c>
      <c r="CU14" s="242"/>
      <c r="CV14" s="242"/>
      <c r="CW14" s="242"/>
      <c r="CX14" s="242"/>
      <c r="CY14" s="242"/>
      <c r="CZ14" s="242"/>
      <c r="DA14" s="250"/>
      <c r="DB14" s="234">
        <v>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36638</v>
      </c>
      <c r="S15" s="109"/>
      <c r="T15" s="109"/>
      <c r="U15" s="109"/>
      <c r="V15" s="121"/>
      <c r="W15" s="130" t="s">
        <v>6</v>
      </c>
      <c r="X15" s="56"/>
      <c r="Y15" s="56"/>
      <c r="Z15" s="56"/>
      <c r="AA15" s="56"/>
      <c r="AB15" s="25"/>
      <c r="AC15" s="72">
        <v>4795</v>
      </c>
      <c r="AD15" s="80"/>
      <c r="AE15" s="80"/>
      <c r="AF15" s="80"/>
      <c r="AG15" s="84"/>
      <c r="AH15" s="72">
        <v>5080</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4972469</v>
      </c>
      <c r="BO15" s="216"/>
      <c r="BP15" s="216"/>
      <c r="BQ15" s="216"/>
      <c r="BR15" s="216"/>
      <c r="BS15" s="216"/>
      <c r="BT15" s="216"/>
      <c r="BU15" s="219"/>
      <c r="BV15" s="213">
        <v>4935059</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234</v>
      </c>
      <c r="S16" s="110"/>
      <c r="T16" s="110"/>
      <c r="U16" s="110"/>
      <c r="V16" s="122"/>
      <c r="W16" s="129"/>
      <c r="X16" s="57"/>
      <c r="Y16" s="57"/>
      <c r="Z16" s="57"/>
      <c r="AA16" s="57"/>
      <c r="AB16" s="24"/>
      <c r="AC16" s="149">
        <v>26.7</v>
      </c>
      <c r="AD16" s="156"/>
      <c r="AE16" s="156"/>
      <c r="AF16" s="156"/>
      <c r="AG16" s="159"/>
      <c r="AH16" s="149">
        <v>28</v>
      </c>
      <c r="AI16" s="156"/>
      <c r="AJ16" s="156"/>
      <c r="AK16" s="156"/>
      <c r="AL16" s="171"/>
      <c r="AM16" s="175"/>
      <c r="AN16" s="58"/>
      <c r="AO16" s="58"/>
      <c r="AP16" s="58"/>
      <c r="AQ16" s="58"/>
      <c r="AR16" s="58"/>
      <c r="AS16" s="58"/>
      <c r="AT16" s="63"/>
      <c r="AU16" s="182"/>
      <c r="AV16" s="139"/>
      <c r="AW16" s="139"/>
      <c r="AX16" s="139"/>
      <c r="AY16" s="190" t="s">
        <v>116</v>
      </c>
      <c r="AZ16" s="198"/>
      <c r="BA16" s="198"/>
      <c r="BB16" s="198"/>
      <c r="BC16" s="198"/>
      <c r="BD16" s="198"/>
      <c r="BE16" s="198"/>
      <c r="BF16" s="198"/>
      <c r="BG16" s="198"/>
      <c r="BH16" s="198"/>
      <c r="BI16" s="198"/>
      <c r="BJ16" s="198"/>
      <c r="BK16" s="198"/>
      <c r="BL16" s="198"/>
      <c r="BM16" s="209"/>
      <c r="BN16" s="214">
        <v>7002332</v>
      </c>
      <c r="BO16" s="217"/>
      <c r="BP16" s="217"/>
      <c r="BQ16" s="217"/>
      <c r="BR16" s="217"/>
      <c r="BS16" s="217"/>
      <c r="BT16" s="217"/>
      <c r="BU16" s="220"/>
      <c r="BV16" s="214">
        <v>6750679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236</v>
      </c>
      <c r="S17" s="110"/>
      <c r="T17" s="110"/>
      <c r="U17" s="110"/>
      <c r="V17" s="122"/>
      <c r="W17" s="130" t="s">
        <v>102</v>
      </c>
      <c r="X17" s="56"/>
      <c r="Y17" s="56"/>
      <c r="Z17" s="56"/>
      <c r="AA17" s="56"/>
      <c r="AB17" s="25"/>
      <c r="AC17" s="72">
        <v>12542</v>
      </c>
      <c r="AD17" s="80"/>
      <c r="AE17" s="80"/>
      <c r="AF17" s="80"/>
      <c r="AG17" s="84"/>
      <c r="AH17" s="72">
        <v>12344</v>
      </c>
      <c r="AI17" s="80"/>
      <c r="AJ17" s="80"/>
      <c r="AK17" s="80"/>
      <c r="AL17" s="118"/>
      <c r="AM17" s="175"/>
      <c r="AN17" s="58"/>
      <c r="AO17" s="58"/>
      <c r="AP17" s="58"/>
      <c r="AQ17" s="58"/>
      <c r="AR17" s="58"/>
      <c r="AS17" s="58"/>
      <c r="AT17" s="63"/>
      <c r="AU17" s="182"/>
      <c r="AV17" s="139"/>
      <c r="AW17" s="139"/>
      <c r="AX17" s="139"/>
      <c r="AY17" s="190" t="s">
        <v>237</v>
      </c>
      <c r="AZ17" s="198"/>
      <c r="BA17" s="198"/>
      <c r="BB17" s="198"/>
      <c r="BC17" s="198"/>
      <c r="BD17" s="198"/>
      <c r="BE17" s="198"/>
      <c r="BF17" s="198"/>
      <c r="BG17" s="198"/>
      <c r="BH17" s="198"/>
      <c r="BI17" s="198"/>
      <c r="BJ17" s="198"/>
      <c r="BK17" s="198"/>
      <c r="BL17" s="198"/>
      <c r="BM17" s="209"/>
      <c r="BN17" s="214">
        <v>6267888</v>
      </c>
      <c r="BO17" s="217"/>
      <c r="BP17" s="217"/>
      <c r="BQ17" s="217"/>
      <c r="BR17" s="217"/>
      <c r="BS17" s="217"/>
      <c r="BT17" s="217"/>
      <c r="BU17" s="220"/>
      <c r="BV17" s="214">
        <v>6225138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238</v>
      </c>
      <c r="C18" s="31"/>
      <c r="D18" s="31"/>
      <c r="E18" s="49"/>
      <c r="F18" s="49"/>
      <c r="G18" s="49"/>
      <c r="H18" s="49"/>
      <c r="I18" s="49"/>
      <c r="J18" s="49"/>
      <c r="K18" s="49"/>
      <c r="L18" s="70">
        <v>65.16</v>
      </c>
      <c r="M18" s="70"/>
      <c r="N18" s="70"/>
      <c r="O18" s="70"/>
      <c r="P18" s="70"/>
      <c r="Q18" s="70"/>
      <c r="R18" s="102"/>
      <c r="S18" s="102"/>
      <c r="T18" s="102"/>
      <c r="U18" s="102"/>
      <c r="V18" s="123"/>
      <c r="W18" s="131"/>
      <c r="X18" s="138"/>
      <c r="Y18" s="138"/>
      <c r="Z18" s="138"/>
      <c r="AA18" s="138"/>
      <c r="AB18" s="26"/>
      <c r="AC18" s="150">
        <v>69.8</v>
      </c>
      <c r="AD18" s="157"/>
      <c r="AE18" s="157"/>
      <c r="AF18" s="157"/>
      <c r="AG18" s="160"/>
      <c r="AH18" s="150">
        <v>68.2</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7704561</v>
      </c>
      <c r="BO18" s="217"/>
      <c r="BP18" s="217"/>
      <c r="BQ18" s="217"/>
      <c r="BR18" s="217"/>
      <c r="BS18" s="217"/>
      <c r="BT18" s="217"/>
      <c r="BU18" s="220"/>
      <c r="BV18" s="214">
        <v>7515679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565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10817292</v>
      </c>
      <c r="BO19" s="217"/>
      <c r="BP19" s="217"/>
      <c r="BQ19" s="217"/>
      <c r="BR19" s="217"/>
      <c r="BS19" s="217"/>
      <c r="BT19" s="217"/>
      <c r="BU19" s="220"/>
      <c r="BV19" s="214">
        <v>10451683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14780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8</v>
      </c>
      <c r="F22" s="56"/>
      <c r="G22" s="56"/>
      <c r="H22" s="56"/>
      <c r="I22" s="56"/>
      <c r="J22" s="56"/>
      <c r="K22" s="25"/>
      <c r="L22" s="50" t="s">
        <v>245</v>
      </c>
      <c r="M22" s="56"/>
      <c r="N22" s="56"/>
      <c r="O22" s="56"/>
      <c r="P22" s="25"/>
      <c r="Q22" s="92" t="s">
        <v>199</v>
      </c>
      <c r="R22" s="104"/>
      <c r="S22" s="104"/>
      <c r="T22" s="104"/>
      <c r="U22" s="104"/>
      <c r="V22" s="125"/>
      <c r="W22" s="133" t="s">
        <v>60</v>
      </c>
      <c r="X22" s="33"/>
      <c r="Y22" s="41"/>
      <c r="Z22" s="50" t="s">
        <v>8</v>
      </c>
      <c r="AA22" s="56"/>
      <c r="AB22" s="56"/>
      <c r="AC22" s="56"/>
      <c r="AD22" s="56"/>
      <c r="AE22" s="56"/>
      <c r="AF22" s="56"/>
      <c r="AG22" s="25"/>
      <c r="AH22" s="163" t="s">
        <v>185</v>
      </c>
      <c r="AI22" s="56"/>
      <c r="AJ22" s="56"/>
      <c r="AK22" s="56"/>
      <c r="AL22" s="25"/>
      <c r="AM22" s="163" t="s">
        <v>246</v>
      </c>
      <c r="AN22" s="178"/>
      <c r="AO22" s="178"/>
      <c r="AP22" s="178"/>
      <c r="AQ22" s="178"/>
      <c r="AR22" s="180"/>
      <c r="AS22" s="92" t="s">
        <v>199</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9806031</v>
      </c>
      <c r="BO22" s="216"/>
      <c r="BP22" s="216"/>
      <c r="BQ22" s="216"/>
      <c r="BR22" s="216"/>
      <c r="BS22" s="216"/>
      <c r="BT22" s="216"/>
      <c r="BU22" s="219"/>
      <c r="BV22" s="213">
        <v>10520438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9383066</v>
      </c>
      <c r="BO23" s="217"/>
      <c r="BP23" s="217"/>
      <c r="BQ23" s="217"/>
      <c r="BR23" s="217"/>
      <c r="BS23" s="217"/>
      <c r="BT23" s="217"/>
      <c r="BU23" s="220"/>
      <c r="BV23" s="214">
        <v>10053257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7580</v>
      </c>
      <c r="R24" s="80"/>
      <c r="S24" s="80"/>
      <c r="T24" s="80"/>
      <c r="U24" s="80"/>
      <c r="V24" s="84"/>
      <c r="W24" s="134"/>
      <c r="X24" s="34"/>
      <c r="Y24" s="42"/>
      <c r="Z24" s="52" t="s">
        <v>253</v>
      </c>
      <c r="AA24" s="58"/>
      <c r="AB24" s="58"/>
      <c r="AC24" s="58"/>
      <c r="AD24" s="58"/>
      <c r="AE24" s="58"/>
      <c r="AF24" s="58"/>
      <c r="AG24" s="63"/>
      <c r="AH24" s="72">
        <v>205</v>
      </c>
      <c r="AI24" s="80"/>
      <c r="AJ24" s="80"/>
      <c r="AK24" s="80"/>
      <c r="AL24" s="84"/>
      <c r="AM24" s="72">
        <v>599830</v>
      </c>
      <c r="AN24" s="80"/>
      <c r="AO24" s="80"/>
      <c r="AP24" s="80"/>
      <c r="AQ24" s="80"/>
      <c r="AR24" s="84"/>
      <c r="AS24" s="72">
        <v>2926</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3842215</v>
      </c>
      <c r="BO24" s="217"/>
      <c r="BP24" s="217"/>
      <c r="BQ24" s="217"/>
      <c r="BR24" s="217"/>
      <c r="BS24" s="217"/>
      <c r="BT24" s="217"/>
      <c r="BU24" s="220"/>
      <c r="BV24" s="214">
        <v>4145743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6400</v>
      </c>
      <c r="R25" s="80"/>
      <c r="S25" s="80"/>
      <c r="T25" s="80"/>
      <c r="U25" s="80"/>
      <c r="V25" s="84"/>
      <c r="W25" s="134"/>
      <c r="X25" s="34"/>
      <c r="Y25" s="42"/>
      <c r="Z25" s="52" t="s">
        <v>259</v>
      </c>
      <c r="AA25" s="58"/>
      <c r="AB25" s="58"/>
      <c r="AC25" s="58"/>
      <c r="AD25" s="58"/>
      <c r="AE25" s="58"/>
      <c r="AF25" s="58"/>
      <c r="AG25" s="63"/>
      <c r="AH25" s="72" t="s">
        <v>141</v>
      </c>
      <c r="AI25" s="80"/>
      <c r="AJ25" s="80"/>
      <c r="AK25" s="80"/>
      <c r="AL25" s="84"/>
      <c r="AM25" s="72" t="s">
        <v>141</v>
      </c>
      <c r="AN25" s="80"/>
      <c r="AO25" s="80"/>
      <c r="AP25" s="80"/>
      <c r="AQ25" s="80"/>
      <c r="AR25" s="84"/>
      <c r="AS25" s="72" t="s">
        <v>141</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3030407</v>
      </c>
      <c r="BO25" s="216"/>
      <c r="BP25" s="216"/>
      <c r="BQ25" s="216"/>
      <c r="BR25" s="216"/>
      <c r="BS25" s="216"/>
      <c r="BT25" s="216"/>
      <c r="BU25" s="219"/>
      <c r="BV25" s="213">
        <v>3293876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5650</v>
      </c>
      <c r="R26" s="80"/>
      <c r="S26" s="80"/>
      <c r="T26" s="80"/>
      <c r="U26" s="80"/>
      <c r="V26" s="84"/>
      <c r="W26" s="134"/>
      <c r="X26" s="34"/>
      <c r="Y26" s="42"/>
      <c r="Z26" s="52" t="s">
        <v>261</v>
      </c>
      <c r="AA26" s="143"/>
      <c r="AB26" s="143"/>
      <c r="AC26" s="143"/>
      <c r="AD26" s="143"/>
      <c r="AE26" s="143"/>
      <c r="AF26" s="143"/>
      <c r="AG26" s="161"/>
      <c r="AH26" s="72">
        <v>9</v>
      </c>
      <c r="AI26" s="80"/>
      <c r="AJ26" s="80"/>
      <c r="AK26" s="80"/>
      <c r="AL26" s="84"/>
      <c r="AM26" s="72">
        <v>22518</v>
      </c>
      <c r="AN26" s="80"/>
      <c r="AO26" s="80"/>
      <c r="AP26" s="80"/>
      <c r="AQ26" s="80"/>
      <c r="AR26" s="84"/>
      <c r="AS26" s="72">
        <v>2502</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141</v>
      </c>
      <c r="BO26" s="217"/>
      <c r="BP26" s="217"/>
      <c r="BQ26" s="217"/>
      <c r="BR26" s="217"/>
      <c r="BS26" s="217"/>
      <c r="BT26" s="217"/>
      <c r="BU26" s="220"/>
      <c r="BV26" s="214" t="s">
        <v>141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3200</v>
      </c>
      <c r="R27" s="80"/>
      <c r="S27" s="80"/>
      <c r="T27" s="80"/>
      <c r="U27" s="80"/>
      <c r="V27" s="84"/>
      <c r="W27" s="134"/>
      <c r="X27" s="34"/>
      <c r="Y27" s="42"/>
      <c r="Z27" s="52" t="s">
        <v>265</v>
      </c>
      <c r="AA27" s="58"/>
      <c r="AB27" s="58"/>
      <c r="AC27" s="58"/>
      <c r="AD27" s="58"/>
      <c r="AE27" s="58"/>
      <c r="AF27" s="58"/>
      <c r="AG27" s="63"/>
      <c r="AH27" s="72">
        <v>34</v>
      </c>
      <c r="AI27" s="80"/>
      <c r="AJ27" s="80"/>
      <c r="AK27" s="80"/>
      <c r="AL27" s="84"/>
      <c r="AM27" s="72">
        <v>100436</v>
      </c>
      <c r="AN27" s="80"/>
      <c r="AO27" s="80"/>
      <c r="AP27" s="80"/>
      <c r="AQ27" s="80"/>
      <c r="AR27" s="84"/>
      <c r="AS27" s="72">
        <v>2954</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1012668</v>
      </c>
      <c r="BO27" s="218"/>
      <c r="BP27" s="218"/>
      <c r="BQ27" s="218"/>
      <c r="BR27" s="218"/>
      <c r="BS27" s="218"/>
      <c r="BT27" s="218"/>
      <c r="BU27" s="221"/>
      <c r="BV27" s="215">
        <v>1012313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2700</v>
      </c>
      <c r="R28" s="80"/>
      <c r="S28" s="80"/>
      <c r="T28" s="80"/>
      <c r="U28" s="80"/>
      <c r="V28" s="84"/>
      <c r="W28" s="134"/>
      <c r="X28" s="34"/>
      <c r="Y28" s="42"/>
      <c r="Z28" s="52" t="s">
        <v>37</v>
      </c>
      <c r="AA28" s="58"/>
      <c r="AB28" s="58"/>
      <c r="AC28" s="58"/>
      <c r="AD28" s="58"/>
      <c r="AE28" s="58"/>
      <c r="AF28" s="58"/>
      <c r="AG28" s="63"/>
      <c r="AH28" s="72" t="s">
        <v>141</v>
      </c>
      <c r="AI28" s="80"/>
      <c r="AJ28" s="80"/>
      <c r="AK28" s="80"/>
      <c r="AL28" s="84"/>
      <c r="AM28" s="72" t="s">
        <v>141</v>
      </c>
      <c r="AN28" s="80"/>
      <c r="AO28" s="80"/>
      <c r="AP28" s="80"/>
      <c r="AQ28" s="80"/>
      <c r="AR28" s="84"/>
      <c r="AS28" s="72" t="s">
        <v>141</v>
      </c>
      <c r="AT28" s="80"/>
      <c r="AU28" s="80"/>
      <c r="AV28" s="80"/>
      <c r="AW28" s="80"/>
      <c r="AX28" s="118"/>
      <c r="AY28" s="194" t="s">
        <v>271</v>
      </c>
      <c r="AZ28" s="201"/>
      <c r="BA28" s="201"/>
      <c r="BB28" s="204"/>
      <c r="BC28" s="189" t="s">
        <v>107</v>
      </c>
      <c r="BD28" s="197"/>
      <c r="BE28" s="197"/>
      <c r="BF28" s="197"/>
      <c r="BG28" s="197"/>
      <c r="BH28" s="197"/>
      <c r="BI28" s="197"/>
      <c r="BJ28" s="197"/>
      <c r="BK28" s="197"/>
      <c r="BL28" s="197"/>
      <c r="BM28" s="208"/>
      <c r="BN28" s="213">
        <v>1563765</v>
      </c>
      <c r="BO28" s="216"/>
      <c r="BP28" s="216"/>
      <c r="BQ28" s="216"/>
      <c r="BR28" s="216"/>
      <c r="BS28" s="216"/>
      <c r="BT28" s="216"/>
      <c r="BU28" s="219"/>
      <c r="BV28" s="213">
        <v>1661816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14</v>
      </c>
      <c r="M29" s="80"/>
      <c r="N29" s="80"/>
      <c r="O29" s="80"/>
      <c r="P29" s="84"/>
      <c r="Q29" s="72">
        <v>2500</v>
      </c>
      <c r="R29" s="80"/>
      <c r="S29" s="80"/>
      <c r="T29" s="80"/>
      <c r="U29" s="80"/>
      <c r="V29" s="84"/>
      <c r="W29" s="135"/>
      <c r="X29" s="140"/>
      <c r="Y29" s="142"/>
      <c r="Z29" s="52" t="s">
        <v>274</v>
      </c>
      <c r="AA29" s="58"/>
      <c r="AB29" s="58"/>
      <c r="AC29" s="58"/>
      <c r="AD29" s="58"/>
      <c r="AE29" s="58"/>
      <c r="AF29" s="58"/>
      <c r="AG29" s="63"/>
      <c r="AH29" s="72">
        <v>239</v>
      </c>
      <c r="AI29" s="80"/>
      <c r="AJ29" s="80"/>
      <c r="AK29" s="80"/>
      <c r="AL29" s="84"/>
      <c r="AM29" s="72">
        <v>700266</v>
      </c>
      <c r="AN29" s="80"/>
      <c r="AO29" s="80"/>
      <c r="AP29" s="80"/>
      <c r="AQ29" s="80"/>
      <c r="AR29" s="84"/>
      <c r="AS29" s="72">
        <v>2930</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5741</v>
      </c>
      <c r="BO29" s="217"/>
      <c r="BP29" s="217"/>
      <c r="BQ29" s="217"/>
      <c r="BR29" s="217"/>
      <c r="BS29" s="217"/>
      <c r="BT29" s="217"/>
      <c r="BU29" s="220"/>
      <c r="BV29" s="214">
        <v>5741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97.2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992015</v>
      </c>
      <c r="BO30" s="218"/>
      <c r="BP30" s="218"/>
      <c r="BQ30" s="218"/>
      <c r="BR30" s="218"/>
      <c r="BS30" s="218"/>
      <c r="BT30" s="218"/>
      <c r="BU30" s="221"/>
      <c r="BV30" s="215">
        <v>829909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284</v>
      </c>
      <c r="F33" s="54"/>
      <c r="G33" s="54"/>
      <c r="H33" s="54"/>
      <c r="I33" s="54"/>
      <c r="J33" s="54"/>
      <c r="K33" s="54"/>
      <c r="L33" s="54"/>
      <c r="M33" s="54"/>
      <c r="N33" s="54"/>
      <c r="O33" s="54"/>
      <c r="P33" s="54"/>
      <c r="Q33" s="54"/>
      <c r="R33" s="54"/>
      <c r="S33" s="54"/>
      <c r="T33" s="54"/>
      <c r="U33" s="37" t="s">
        <v>63</v>
      </c>
      <c r="V33" s="37"/>
      <c r="W33" s="54" t="s">
        <v>284</v>
      </c>
      <c r="X33" s="54"/>
      <c r="Y33" s="54"/>
      <c r="Z33" s="54"/>
      <c r="AA33" s="54"/>
      <c r="AB33" s="54"/>
      <c r="AC33" s="54"/>
      <c r="AD33" s="54"/>
      <c r="AE33" s="54"/>
      <c r="AF33" s="54"/>
      <c r="AG33" s="54"/>
      <c r="AH33" s="54"/>
      <c r="AI33" s="54"/>
      <c r="AJ33" s="54"/>
      <c r="AK33" s="54"/>
      <c r="AL33" s="54"/>
      <c r="AM33" s="37" t="s">
        <v>63</v>
      </c>
      <c r="AN33" s="37"/>
      <c r="AO33" s="54" t="s">
        <v>284</v>
      </c>
      <c r="AP33" s="54"/>
      <c r="AQ33" s="54"/>
      <c r="AR33" s="54"/>
      <c r="AS33" s="54"/>
      <c r="AT33" s="54"/>
      <c r="AU33" s="54"/>
      <c r="AV33" s="54"/>
      <c r="AW33" s="54"/>
      <c r="AX33" s="54"/>
      <c r="AY33" s="54"/>
      <c r="AZ33" s="54"/>
      <c r="BA33" s="54"/>
      <c r="BB33" s="54"/>
      <c r="BC33" s="54"/>
      <c r="BD33" s="37"/>
      <c r="BE33" s="54" t="s">
        <v>286</v>
      </c>
      <c r="BF33" s="54"/>
      <c r="BG33" s="54" t="s">
        <v>169</v>
      </c>
      <c r="BH33" s="54"/>
      <c r="BI33" s="54"/>
      <c r="BJ33" s="54"/>
      <c r="BK33" s="54"/>
      <c r="BL33" s="54"/>
      <c r="BM33" s="54"/>
      <c r="BN33" s="54"/>
      <c r="BO33" s="54"/>
      <c r="BP33" s="54"/>
      <c r="BQ33" s="54"/>
      <c r="BR33" s="54"/>
      <c r="BS33" s="54"/>
      <c r="BT33" s="54"/>
      <c r="BU33" s="54"/>
      <c r="BV33" s="37"/>
      <c r="BW33" s="37" t="s">
        <v>286</v>
      </c>
      <c r="BX33" s="37"/>
      <c r="BY33" s="54" t="s">
        <v>117</v>
      </c>
      <c r="BZ33" s="54"/>
      <c r="CA33" s="54"/>
      <c r="CB33" s="54"/>
      <c r="CC33" s="54"/>
      <c r="CD33" s="54"/>
      <c r="CE33" s="54"/>
      <c r="CF33" s="54"/>
      <c r="CG33" s="54"/>
      <c r="CH33" s="54"/>
      <c r="CI33" s="54"/>
      <c r="CJ33" s="54"/>
      <c r="CK33" s="54"/>
      <c r="CL33" s="54"/>
      <c r="CM33" s="54"/>
      <c r="CN33" s="54"/>
      <c r="CO33" s="37" t="s">
        <v>63</v>
      </c>
      <c r="CP33" s="37"/>
      <c r="CQ33" s="54" t="s">
        <v>287</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上水道事業特別会計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酪農王国株式会社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簡易水道事業特別会計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三島函南広域行政組合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下水道事業特別会計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駿豆学園管理組合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9</v>
      </c>
      <c r="AN37" s="38"/>
      <c r="AO37" s="55" t="str">
        <f>IF('各会計、関係団体の財政状況及び健全化判断比率'!B34="","",'各会計、関係団体の財政状況及び健全化判断比率'!B34)</f>
        <v>農業集落排水事業特別会計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駿東伊豆消防組合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箱根山御山組合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三島市外五ヶ市町箱根山組合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箱根山禁伐林組合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箱根山殖産林組合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sJlCDiq4XLhz7G2iHme2rwGbjnEu2TNAUEOgESQ8r5BguOuc6lchnykPTCuPnASfDUc8x94RSrOmeGJFH1ABjg==" saltValue="J6/uWh0bGLVQVELLAKduY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530</v>
      </c>
      <c r="G33" s="883" t="s">
        <v>531</v>
      </c>
      <c r="H33" s="883" t="s">
        <v>532</v>
      </c>
      <c r="I33" s="883" t="s">
        <v>533</v>
      </c>
      <c r="J33" s="887" t="s">
        <v>256</v>
      </c>
      <c r="K33" s="862"/>
      <c r="L33" s="862"/>
      <c r="M33" s="862"/>
      <c r="N33" s="862"/>
      <c r="O33" s="862"/>
      <c r="P33" s="862"/>
    </row>
    <row r="34" spans="1:16" ht="39" customHeight="1">
      <c r="A34" s="862"/>
      <c r="B34" s="864"/>
      <c r="C34" s="870" t="s">
        <v>54</v>
      </c>
      <c r="D34" s="870"/>
      <c r="E34" s="875"/>
      <c r="F34" s="879">
        <v>9.57</v>
      </c>
      <c r="G34" s="884">
        <v>8.83</v>
      </c>
      <c r="H34" s="884">
        <v>8.32</v>
      </c>
      <c r="I34" s="884">
        <v>7.72</v>
      </c>
      <c r="J34" s="888">
        <v>7.26</v>
      </c>
      <c r="K34" s="862"/>
      <c r="L34" s="862"/>
      <c r="M34" s="862"/>
      <c r="N34" s="862"/>
      <c r="O34" s="862"/>
      <c r="P34" s="862"/>
    </row>
    <row r="35" spans="1:16" ht="39" customHeight="1">
      <c r="A35" s="862"/>
      <c r="B35" s="865"/>
      <c r="C35" s="871" t="s">
        <v>460</v>
      </c>
      <c r="D35" s="871"/>
      <c r="E35" s="876"/>
      <c r="F35" s="880">
        <v>6.73</v>
      </c>
      <c r="G35" s="885">
        <v>6.48</v>
      </c>
      <c r="H35" s="885">
        <v>7.88</v>
      </c>
      <c r="I35" s="885">
        <v>8.42</v>
      </c>
      <c r="J35" s="889">
        <v>6.09</v>
      </c>
      <c r="K35" s="862"/>
      <c r="L35" s="862"/>
      <c r="M35" s="862"/>
      <c r="N35" s="862"/>
      <c r="O35" s="862"/>
      <c r="P35" s="862"/>
    </row>
    <row r="36" spans="1:16" ht="39" customHeight="1">
      <c r="A36" s="862"/>
      <c r="B36" s="865"/>
      <c r="C36" s="871" t="s">
        <v>46</v>
      </c>
      <c r="D36" s="871"/>
      <c r="E36" s="876"/>
      <c r="F36" s="880">
        <v>0.85</v>
      </c>
      <c r="G36" s="885">
        <v>1.37</v>
      </c>
      <c r="H36" s="885">
        <v>1.49</v>
      </c>
      <c r="I36" s="885">
        <v>1.92</v>
      </c>
      <c r="J36" s="889">
        <v>1.79</v>
      </c>
      <c r="K36" s="862"/>
      <c r="L36" s="862"/>
      <c r="M36" s="862"/>
      <c r="N36" s="862"/>
      <c r="O36" s="862"/>
      <c r="P36" s="862"/>
    </row>
    <row r="37" spans="1:16" ht="39" customHeight="1">
      <c r="A37" s="862"/>
      <c r="B37" s="865"/>
      <c r="C37" s="871" t="s">
        <v>27</v>
      </c>
      <c r="D37" s="871"/>
      <c r="E37" s="876"/>
      <c r="F37" s="880">
        <v>0.56999999999999995</v>
      </c>
      <c r="G37" s="885">
        <v>1.07</v>
      </c>
      <c r="H37" s="885">
        <v>0.71</v>
      </c>
      <c r="I37" s="885">
        <v>1.95</v>
      </c>
      <c r="J37" s="889">
        <v>0.92</v>
      </c>
      <c r="K37" s="862"/>
      <c r="L37" s="862"/>
      <c r="M37" s="862"/>
      <c r="N37" s="862"/>
      <c r="O37" s="862"/>
      <c r="P37" s="862"/>
    </row>
    <row r="38" spans="1:16" ht="39" customHeight="1">
      <c r="A38" s="862"/>
      <c r="B38" s="865"/>
      <c r="C38" s="871" t="s">
        <v>49</v>
      </c>
      <c r="D38" s="871"/>
      <c r="E38" s="876"/>
      <c r="F38" s="880">
        <v>0.57999999999999996</v>
      </c>
      <c r="G38" s="885">
        <v>0.45</v>
      </c>
      <c r="H38" s="885">
        <v>0.26</v>
      </c>
      <c r="I38" s="885">
        <v>0.18</v>
      </c>
      <c r="J38" s="889">
        <v>0.47</v>
      </c>
      <c r="K38" s="862"/>
      <c r="L38" s="862"/>
      <c r="M38" s="862"/>
      <c r="N38" s="862"/>
      <c r="O38" s="862"/>
      <c r="P38" s="862"/>
    </row>
    <row r="39" spans="1:16" ht="39" customHeight="1">
      <c r="A39" s="862"/>
      <c r="B39" s="865"/>
      <c r="C39" s="871" t="s">
        <v>469</v>
      </c>
      <c r="D39" s="871"/>
      <c r="E39" s="876"/>
      <c r="F39" s="880">
        <v>1.02</v>
      </c>
      <c r="G39" s="885">
        <v>0.37</v>
      </c>
      <c r="H39" s="885">
        <v>0.6</v>
      </c>
      <c r="I39" s="885">
        <v>1.21</v>
      </c>
      <c r="J39" s="889">
        <v>0.44</v>
      </c>
      <c r="K39" s="862"/>
      <c r="L39" s="862"/>
      <c r="M39" s="862"/>
      <c r="N39" s="862"/>
      <c r="O39" s="862"/>
      <c r="P39" s="862"/>
    </row>
    <row r="40" spans="1:16" ht="39" customHeight="1">
      <c r="A40" s="862"/>
      <c r="B40" s="865"/>
      <c r="C40" s="871" t="s">
        <v>471</v>
      </c>
      <c r="D40" s="871"/>
      <c r="E40" s="876"/>
      <c r="F40" s="880">
        <v>0</v>
      </c>
      <c r="G40" s="885">
        <v>8.e-002</v>
      </c>
      <c r="H40" s="885">
        <v>0</v>
      </c>
      <c r="I40" s="885">
        <v>2.e-002</v>
      </c>
      <c r="J40" s="889">
        <v>2.e-002</v>
      </c>
      <c r="K40" s="862"/>
      <c r="L40" s="862"/>
      <c r="M40" s="862"/>
      <c r="N40" s="862"/>
      <c r="O40" s="862"/>
      <c r="P40" s="862"/>
    </row>
    <row r="41" spans="1:16" ht="39" customHeight="1">
      <c r="A41" s="862"/>
      <c r="B41" s="865"/>
      <c r="C41" s="871" t="s">
        <v>229</v>
      </c>
      <c r="D41" s="871"/>
      <c r="E41" s="876"/>
      <c r="F41" s="880">
        <v>0</v>
      </c>
      <c r="G41" s="885">
        <v>1.e-002</v>
      </c>
      <c r="H41" s="885">
        <v>0</v>
      </c>
      <c r="I41" s="885">
        <v>0</v>
      </c>
      <c r="J41" s="889">
        <v>1.e-002</v>
      </c>
      <c r="K41" s="862"/>
      <c r="L41" s="862"/>
      <c r="M41" s="862"/>
      <c r="N41" s="862"/>
      <c r="O41" s="862"/>
      <c r="P41" s="862"/>
    </row>
    <row r="42" spans="1:16" ht="39" customHeight="1">
      <c r="A42" s="862"/>
      <c r="B42" s="866"/>
      <c r="C42" s="871" t="s">
        <v>535</v>
      </c>
      <c r="D42" s="871"/>
      <c r="E42" s="876"/>
      <c r="F42" s="880" t="s">
        <v>141</v>
      </c>
      <c r="G42" s="885" t="s">
        <v>141</v>
      </c>
      <c r="H42" s="885" t="s">
        <v>141</v>
      </c>
      <c r="I42" s="885" t="s">
        <v>141</v>
      </c>
      <c r="J42" s="889" t="s">
        <v>141</v>
      </c>
      <c r="K42" s="862"/>
      <c r="L42" s="862"/>
      <c r="M42" s="862"/>
      <c r="N42" s="862"/>
      <c r="O42" s="862"/>
      <c r="P42" s="862"/>
    </row>
    <row r="43" spans="1:16" ht="39" customHeight="1">
      <c r="A43" s="862"/>
      <c r="B43" s="867"/>
      <c r="C43" s="872" t="s">
        <v>494</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nwI1r2aqvGGdmpW3N7v3yf1rtQ1M7W8qQSXv8LGIqY2J9DUYdQKbmPTt4qOW6L1+0ml1bG0/qQP+TvLXt2tB/A==" saltValue="GL9hM54NTzU5KR7DOL2J9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A45" sqref="A4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530</v>
      </c>
      <c r="L44" s="950" t="s">
        <v>531</v>
      </c>
      <c r="M44" s="950" t="s">
        <v>532</v>
      </c>
      <c r="N44" s="950" t="s">
        <v>533</v>
      </c>
      <c r="O44" s="959" t="s">
        <v>256</v>
      </c>
      <c r="P44" s="734"/>
      <c r="Q44" s="734"/>
      <c r="R44" s="734"/>
      <c r="S44" s="734"/>
      <c r="T44" s="734"/>
      <c r="U44" s="734"/>
    </row>
    <row r="45" spans="1:21" ht="30.75" customHeight="1">
      <c r="A45" s="734"/>
      <c r="B45" s="892" t="s">
        <v>26</v>
      </c>
      <c r="C45" s="906"/>
      <c r="D45" s="916"/>
      <c r="E45" s="925" t="s">
        <v>22</v>
      </c>
      <c r="F45" s="925"/>
      <c r="G45" s="925"/>
      <c r="H45" s="925"/>
      <c r="I45" s="925"/>
      <c r="J45" s="934"/>
      <c r="K45" s="942">
        <v>991</v>
      </c>
      <c r="L45" s="951">
        <v>1006</v>
      </c>
      <c r="M45" s="951">
        <v>996</v>
      </c>
      <c r="N45" s="951">
        <v>974</v>
      </c>
      <c r="O45" s="960">
        <v>974</v>
      </c>
      <c r="P45" s="734"/>
      <c r="Q45" s="734"/>
      <c r="R45" s="734"/>
      <c r="S45" s="734"/>
      <c r="T45" s="734"/>
      <c r="U45" s="734"/>
    </row>
    <row r="46" spans="1:21" ht="30.75" customHeight="1">
      <c r="A46" s="734"/>
      <c r="B46" s="893"/>
      <c r="C46" s="907"/>
      <c r="D46" s="917"/>
      <c r="E46" s="926" t="s">
        <v>30</v>
      </c>
      <c r="F46" s="926"/>
      <c r="G46" s="926"/>
      <c r="H46" s="926"/>
      <c r="I46" s="926"/>
      <c r="J46" s="935"/>
      <c r="K46" s="943" t="s">
        <v>141</v>
      </c>
      <c r="L46" s="952" t="s">
        <v>141</v>
      </c>
      <c r="M46" s="952" t="s">
        <v>141</v>
      </c>
      <c r="N46" s="952" t="s">
        <v>141</v>
      </c>
      <c r="O46" s="961" t="s">
        <v>141</v>
      </c>
      <c r="P46" s="734"/>
      <c r="Q46" s="734"/>
      <c r="R46" s="734"/>
      <c r="S46" s="734"/>
      <c r="T46" s="734"/>
      <c r="U46" s="734"/>
    </row>
    <row r="47" spans="1:21" ht="30.75" customHeight="1">
      <c r="A47" s="734"/>
      <c r="B47" s="893"/>
      <c r="C47" s="907"/>
      <c r="D47" s="917"/>
      <c r="E47" s="926" t="s">
        <v>33</v>
      </c>
      <c r="F47" s="926"/>
      <c r="G47" s="926"/>
      <c r="H47" s="926"/>
      <c r="I47" s="926"/>
      <c r="J47" s="935"/>
      <c r="K47" s="943" t="s">
        <v>141</v>
      </c>
      <c r="L47" s="952" t="s">
        <v>141</v>
      </c>
      <c r="M47" s="952" t="s">
        <v>141</v>
      </c>
      <c r="N47" s="952" t="s">
        <v>141</v>
      </c>
      <c r="O47" s="961" t="s">
        <v>141</v>
      </c>
      <c r="P47" s="734"/>
      <c r="Q47" s="734"/>
      <c r="R47" s="734"/>
      <c r="S47" s="734"/>
      <c r="T47" s="734"/>
      <c r="U47" s="734"/>
    </row>
    <row r="48" spans="1:21" ht="30.75" customHeight="1">
      <c r="A48" s="734"/>
      <c r="B48" s="893"/>
      <c r="C48" s="907"/>
      <c r="D48" s="917"/>
      <c r="E48" s="926" t="s">
        <v>39</v>
      </c>
      <c r="F48" s="926"/>
      <c r="G48" s="926"/>
      <c r="H48" s="926"/>
      <c r="I48" s="926"/>
      <c r="J48" s="935"/>
      <c r="K48" s="943">
        <v>339</v>
      </c>
      <c r="L48" s="952">
        <v>310</v>
      </c>
      <c r="M48" s="952">
        <v>272</v>
      </c>
      <c r="N48" s="952">
        <v>314</v>
      </c>
      <c r="O48" s="961">
        <v>317</v>
      </c>
      <c r="P48" s="734"/>
      <c r="Q48" s="734"/>
      <c r="R48" s="734"/>
      <c r="S48" s="734"/>
      <c r="T48" s="734"/>
      <c r="U48" s="734"/>
    </row>
    <row r="49" spans="1:21" ht="30.75" customHeight="1">
      <c r="A49" s="734"/>
      <c r="B49" s="893"/>
      <c r="C49" s="907"/>
      <c r="D49" s="917"/>
      <c r="E49" s="926" t="s">
        <v>0</v>
      </c>
      <c r="F49" s="926"/>
      <c r="G49" s="926"/>
      <c r="H49" s="926"/>
      <c r="I49" s="926"/>
      <c r="J49" s="935"/>
      <c r="K49" s="943">
        <v>79</v>
      </c>
      <c r="L49" s="952">
        <v>82</v>
      </c>
      <c r="M49" s="952">
        <v>18</v>
      </c>
      <c r="N49" s="952">
        <v>18</v>
      </c>
      <c r="O49" s="961">
        <v>18</v>
      </c>
      <c r="P49" s="734"/>
      <c r="Q49" s="734"/>
      <c r="R49" s="734"/>
      <c r="S49" s="734"/>
      <c r="T49" s="734"/>
      <c r="U49" s="734"/>
    </row>
    <row r="50" spans="1:21" ht="30.75" customHeight="1">
      <c r="A50" s="734"/>
      <c r="B50" s="893"/>
      <c r="C50" s="907"/>
      <c r="D50" s="917"/>
      <c r="E50" s="926" t="s">
        <v>41</v>
      </c>
      <c r="F50" s="926"/>
      <c r="G50" s="926"/>
      <c r="H50" s="926"/>
      <c r="I50" s="926"/>
      <c r="J50" s="935"/>
      <c r="K50" s="943">
        <v>67</v>
      </c>
      <c r="L50" s="952">
        <v>67</v>
      </c>
      <c r="M50" s="952">
        <v>67</v>
      </c>
      <c r="N50" s="952">
        <v>67</v>
      </c>
      <c r="O50" s="961">
        <v>67</v>
      </c>
      <c r="P50" s="734"/>
      <c r="Q50" s="734"/>
      <c r="R50" s="734"/>
      <c r="S50" s="734"/>
      <c r="T50" s="734"/>
      <c r="U50" s="734"/>
    </row>
    <row r="51" spans="1:21" ht="30.75" customHeight="1">
      <c r="A51" s="734"/>
      <c r="B51" s="894"/>
      <c r="C51" s="908"/>
      <c r="D51" s="918"/>
      <c r="E51" s="926" t="s">
        <v>45</v>
      </c>
      <c r="F51" s="926"/>
      <c r="G51" s="926"/>
      <c r="H51" s="926"/>
      <c r="I51" s="926"/>
      <c r="J51" s="935"/>
      <c r="K51" s="943" t="s">
        <v>141</v>
      </c>
      <c r="L51" s="952" t="s">
        <v>141</v>
      </c>
      <c r="M51" s="952" t="s">
        <v>141</v>
      </c>
      <c r="N51" s="952" t="s">
        <v>141</v>
      </c>
      <c r="O51" s="961" t="s">
        <v>141</v>
      </c>
      <c r="P51" s="734"/>
      <c r="Q51" s="734"/>
      <c r="R51" s="734"/>
      <c r="S51" s="734"/>
      <c r="T51" s="734"/>
      <c r="U51" s="734"/>
    </row>
    <row r="52" spans="1:21" ht="30.75" customHeight="1">
      <c r="A52" s="734"/>
      <c r="B52" s="895" t="s">
        <v>48</v>
      </c>
      <c r="C52" s="909"/>
      <c r="D52" s="918"/>
      <c r="E52" s="926" t="s">
        <v>50</v>
      </c>
      <c r="F52" s="926"/>
      <c r="G52" s="926"/>
      <c r="H52" s="926"/>
      <c r="I52" s="926"/>
      <c r="J52" s="935"/>
      <c r="K52" s="943">
        <v>1024</v>
      </c>
      <c r="L52" s="952">
        <v>1010</v>
      </c>
      <c r="M52" s="952">
        <v>971</v>
      </c>
      <c r="N52" s="952">
        <v>995</v>
      </c>
      <c r="O52" s="961">
        <v>979</v>
      </c>
      <c r="P52" s="734"/>
      <c r="Q52" s="734"/>
      <c r="R52" s="734"/>
      <c r="S52" s="734"/>
      <c r="T52" s="734"/>
      <c r="U52" s="734"/>
    </row>
    <row r="53" spans="1:21" ht="30.75" customHeight="1">
      <c r="A53" s="734"/>
      <c r="B53" s="896" t="s">
        <v>51</v>
      </c>
      <c r="C53" s="910"/>
      <c r="D53" s="919"/>
      <c r="E53" s="927" t="s">
        <v>55</v>
      </c>
      <c r="F53" s="927"/>
      <c r="G53" s="927"/>
      <c r="H53" s="927"/>
      <c r="I53" s="927"/>
      <c r="J53" s="936"/>
      <c r="K53" s="944">
        <v>452</v>
      </c>
      <c r="L53" s="953">
        <v>455</v>
      </c>
      <c r="M53" s="953">
        <v>382</v>
      </c>
      <c r="N53" s="953">
        <v>378</v>
      </c>
      <c r="O53" s="962">
        <v>397</v>
      </c>
      <c r="P53" s="734"/>
      <c r="Q53" s="734"/>
      <c r="R53" s="734"/>
      <c r="S53" s="734"/>
      <c r="T53" s="734"/>
      <c r="U53" s="734"/>
    </row>
    <row r="54" spans="1:21" ht="24" customHeight="1">
      <c r="A54" s="734"/>
      <c r="B54" s="897" t="s">
        <v>61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530</v>
      </c>
      <c r="L57" s="954" t="s">
        <v>531</v>
      </c>
      <c r="M57" s="954" t="s">
        <v>532</v>
      </c>
      <c r="N57" s="954" t="s">
        <v>533</v>
      </c>
      <c r="O57" s="964" t="s">
        <v>256</v>
      </c>
      <c r="P57" s="734"/>
      <c r="Q57" s="734"/>
      <c r="R57" s="734"/>
      <c r="S57" s="734"/>
      <c r="T57" s="734"/>
      <c r="U57" s="734"/>
    </row>
    <row r="58" spans="1:21" ht="31.5" customHeight="1">
      <c r="B58" s="900" t="s">
        <v>66</v>
      </c>
      <c r="C58" s="913"/>
      <c r="D58" s="920" t="s">
        <v>69</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71</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tQPUQBVDoK/iFZhFyp3MHQc0gTTeRBQvldaa/rgPSavf0J3VWswPG5ZQV0IBTBW8G1DAD76eRn8dvrvMnKrZFQ==" saltValue="9uThHwWFzhZrNkyj5U0R8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530</v>
      </c>
      <c r="J40" s="950" t="s">
        <v>531</v>
      </c>
      <c r="K40" s="950" t="s">
        <v>532</v>
      </c>
      <c r="L40" s="950" t="s">
        <v>533</v>
      </c>
      <c r="M40" s="990" t="s">
        <v>256</v>
      </c>
    </row>
    <row r="41" spans="2:13" ht="27.75" customHeight="1">
      <c r="B41" s="892" t="s">
        <v>35</v>
      </c>
      <c r="C41" s="906"/>
      <c r="D41" s="916"/>
      <c r="E41" s="973" t="s">
        <v>57</v>
      </c>
      <c r="F41" s="973"/>
      <c r="G41" s="973"/>
      <c r="H41" s="979"/>
      <c r="I41" s="983">
        <v>11299</v>
      </c>
      <c r="J41" s="987">
        <v>11174</v>
      </c>
      <c r="K41" s="987">
        <v>11171</v>
      </c>
      <c r="L41" s="987">
        <v>10520</v>
      </c>
      <c r="M41" s="991">
        <v>9806</v>
      </c>
    </row>
    <row r="42" spans="2:13" ht="27.75" customHeight="1">
      <c r="B42" s="893"/>
      <c r="C42" s="907"/>
      <c r="D42" s="917"/>
      <c r="E42" s="974" t="s">
        <v>77</v>
      </c>
      <c r="F42" s="974"/>
      <c r="G42" s="974"/>
      <c r="H42" s="980"/>
      <c r="I42" s="984">
        <v>804</v>
      </c>
      <c r="J42" s="988">
        <v>737</v>
      </c>
      <c r="K42" s="988">
        <v>670</v>
      </c>
      <c r="L42" s="988">
        <v>603</v>
      </c>
      <c r="M42" s="992">
        <v>536</v>
      </c>
    </row>
    <row r="43" spans="2:13" ht="27.75" customHeight="1">
      <c r="B43" s="893"/>
      <c r="C43" s="907"/>
      <c r="D43" s="917"/>
      <c r="E43" s="974" t="s">
        <v>78</v>
      </c>
      <c r="F43" s="974"/>
      <c r="G43" s="974"/>
      <c r="H43" s="980"/>
      <c r="I43" s="984">
        <v>3848</v>
      </c>
      <c r="J43" s="988">
        <v>3960</v>
      </c>
      <c r="K43" s="988">
        <v>3147</v>
      </c>
      <c r="L43" s="988">
        <v>3825</v>
      </c>
      <c r="M43" s="992">
        <v>3852</v>
      </c>
    </row>
    <row r="44" spans="2:13" ht="27.75" customHeight="1">
      <c r="B44" s="893"/>
      <c r="C44" s="907"/>
      <c r="D44" s="917"/>
      <c r="E44" s="974" t="s">
        <v>80</v>
      </c>
      <c r="F44" s="974"/>
      <c r="G44" s="974"/>
      <c r="H44" s="980"/>
      <c r="I44" s="984">
        <v>328</v>
      </c>
      <c r="J44" s="988">
        <v>307</v>
      </c>
      <c r="K44" s="988">
        <v>278</v>
      </c>
      <c r="L44" s="988">
        <v>276</v>
      </c>
      <c r="M44" s="992">
        <v>258</v>
      </c>
    </row>
    <row r="45" spans="2:13" ht="27.75" customHeight="1">
      <c r="B45" s="893"/>
      <c r="C45" s="907"/>
      <c r="D45" s="917"/>
      <c r="E45" s="974" t="s">
        <v>82</v>
      </c>
      <c r="F45" s="974"/>
      <c r="G45" s="974"/>
      <c r="H45" s="980"/>
      <c r="I45" s="984">
        <v>880</v>
      </c>
      <c r="J45" s="988">
        <v>774</v>
      </c>
      <c r="K45" s="988">
        <v>813</v>
      </c>
      <c r="L45" s="988">
        <v>905</v>
      </c>
      <c r="M45" s="992">
        <v>870</v>
      </c>
    </row>
    <row r="46" spans="2:13" ht="27.75" customHeight="1">
      <c r="B46" s="893"/>
      <c r="C46" s="907"/>
      <c r="D46" s="918"/>
      <c r="E46" s="974" t="s">
        <v>81</v>
      </c>
      <c r="F46" s="974"/>
      <c r="G46" s="974"/>
      <c r="H46" s="980"/>
      <c r="I46" s="984" t="s">
        <v>141</v>
      </c>
      <c r="J46" s="988" t="s">
        <v>141</v>
      </c>
      <c r="K46" s="988" t="s">
        <v>141</v>
      </c>
      <c r="L46" s="988" t="s">
        <v>141</v>
      </c>
      <c r="M46" s="992" t="s">
        <v>141</v>
      </c>
    </row>
    <row r="47" spans="2:13" ht="27.75" customHeight="1">
      <c r="B47" s="893"/>
      <c r="C47" s="907"/>
      <c r="D47" s="971"/>
      <c r="E47" s="975" t="s">
        <v>84</v>
      </c>
      <c r="F47" s="978"/>
      <c r="G47" s="978"/>
      <c r="H47" s="981"/>
      <c r="I47" s="984" t="s">
        <v>141</v>
      </c>
      <c r="J47" s="988" t="s">
        <v>141</v>
      </c>
      <c r="K47" s="988" t="s">
        <v>141</v>
      </c>
      <c r="L47" s="988" t="s">
        <v>141</v>
      </c>
      <c r="M47" s="992" t="s">
        <v>141</v>
      </c>
    </row>
    <row r="48" spans="2:13" ht="27.75" customHeight="1">
      <c r="B48" s="893"/>
      <c r="C48" s="907"/>
      <c r="D48" s="917"/>
      <c r="E48" s="974" t="s">
        <v>88</v>
      </c>
      <c r="F48" s="974"/>
      <c r="G48" s="974"/>
      <c r="H48" s="980"/>
      <c r="I48" s="984" t="s">
        <v>141</v>
      </c>
      <c r="J48" s="988" t="s">
        <v>141</v>
      </c>
      <c r="K48" s="988" t="s">
        <v>141</v>
      </c>
      <c r="L48" s="988" t="s">
        <v>141</v>
      </c>
      <c r="M48" s="992" t="s">
        <v>141</v>
      </c>
    </row>
    <row r="49" spans="2:13" ht="27.75" customHeight="1">
      <c r="B49" s="894"/>
      <c r="C49" s="908"/>
      <c r="D49" s="917"/>
      <c r="E49" s="974" t="s">
        <v>94</v>
      </c>
      <c r="F49" s="974"/>
      <c r="G49" s="974"/>
      <c r="H49" s="980"/>
      <c r="I49" s="984" t="s">
        <v>141</v>
      </c>
      <c r="J49" s="988" t="s">
        <v>141</v>
      </c>
      <c r="K49" s="988" t="s">
        <v>141</v>
      </c>
      <c r="L49" s="988" t="s">
        <v>141</v>
      </c>
      <c r="M49" s="992" t="s">
        <v>141</v>
      </c>
    </row>
    <row r="50" spans="2:13" ht="27.75" customHeight="1">
      <c r="B50" s="968" t="s">
        <v>96</v>
      </c>
      <c r="C50" s="970"/>
      <c r="D50" s="972"/>
      <c r="E50" s="974" t="s">
        <v>98</v>
      </c>
      <c r="F50" s="974"/>
      <c r="G50" s="974"/>
      <c r="H50" s="980"/>
      <c r="I50" s="984">
        <v>1350</v>
      </c>
      <c r="J50" s="988">
        <v>1681</v>
      </c>
      <c r="K50" s="988">
        <v>2739</v>
      </c>
      <c r="L50" s="988">
        <v>2826</v>
      </c>
      <c r="M50" s="992">
        <v>2822</v>
      </c>
    </row>
    <row r="51" spans="2:13" ht="27.75" customHeight="1">
      <c r="B51" s="893"/>
      <c r="C51" s="907"/>
      <c r="D51" s="917"/>
      <c r="E51" s="974" t="s">
        <v>101</v>
      </c>
      <c r="F51" s="974"/>
      <c r="G51" s="974"/>
      <c r="H51" s="980"/>
      <c r="I51" s="984">
        <v>1540</v>
      </c>
      <c r="J51" s="988">
        <v>1646</v>
      </c>
      <c r="K51" s="988">
        <v>1378</v>
      </c>
      <c r="L51" s="988">
        <v>1668</v>
      </c>
      <c r="M51" s="992">
        <v>1624</v>
      </c>
    </row>
    <row r="52" spans="2:13" ht="27.75" customHeight="1">
      <c r="B52" s="894"/>
      <c r="C52" s="908"/>
      <c r="D52" s="917"/>
      <c r="E52" s="974" t="s">
        <v>43</v>
      </c>
      <c r="F52" s="974"/>
      <c r="G52" s="974"/>
      <c r="H52" s="980"/>
      <c r="I52" s="984">
        <v>10444</v>
      </c>
      <c r="J52" s="988">
        <v>10495</v>
      </c>
      <c r="K52" s="988">
        <v>10502</v>
      </c>
      <c r="L52" s="988">
        <v>10067</v>
      </c>
      <c r="M52" s="992">
        <v>9575</v>
      </c>
    </row>
    <row r="53" spans="2:13" ht="27.75" customHeight="1">
      <c r="B53" s="896" t="s">
        <v>51</v>
      </c>
      <c r="C53" s="910"/>
      <c r="D53" s="919"/>
      <c r="E53" s="976" t="s">
        <v>103</v>
      </c>
      <c r="F53" s="976"/>
      <c r="G53" s="976"/>
      <c r="H53" s="982"/>
      <c r="I53" s="985">
        <v>3825</v>
      </c>
      <c r="J53" s="989">
        <v>3130</v>
      </c>
      <c r="K53" s="989">
        <v>1459</v>
      </c>
      <c r="L53" s="989">
        <v>1568</v>
      </c>
      <c r="M53" s="993">
        <v>1302</v>
      </c>
    </row>
    <row r="54" spans="2:13" ht="27.75" customHeight="1">
      <c r="B54" s="969"/>
      <c r="C54" s="868"/>
      <c r="D54" s="868"/>
      <c r="E54" s="977"/>
      <c r="F54" s="977"/>
      <c r="G54" s="977"/>
      <c r="H54" s="977"/>
      <c r="I54" s="986"/>
      <c r="J54" s="986"/>
      <c r="K54" s="986"/>
      <c r="L54" s="986"/>
      <c r="M54" s="986"/>
    </row>
    <row r="55" spans="2:13"/>
  </sheetData>
  <sheetProtection algorithmName="SHA-512" hashValue="ibFoL13RV4JH2sGNy9coC5w+nJpC7cvforbFXhoROdXvcKmzd72OYPxPnGGQ75JQYnWezgPPtITNGzPra9Zk5w==" saltValue="DZpioT1Os4n21v997xRsA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8</v>
      </c>
      <c r="C54" s="1000"/>
      <c r="D54" s="1000"/>
      <c r="E54" s="1009" t="s">
        <v>17</v>
      </c>
      <c r="F54" s="1016" t="s">
        <v>532</v>
      </c>
      <c r="G54" s="1016" t="s">
        <v>533</v>
      </c>
      <c r="H54" s="1024" t="s">
        <v>256</v>
      </c>
    </row>
    <row r="55" spans="2:8" ht="52.5" customHeight="1">
      <c r="B55" s="995"/>
      <c r="C55" s="1001" t="s">
        <v>107</v>
      </c>
      <c r="D55" s="1001"/>
      <c r="E55" s="1010"/>
      <c r="F55" s="1017">
        <v>1567</v>
      </c>
      <c r="G55" s="1017">
        <v>1662</v>
      </c>
      <c r="H55" s="1025">
        <v>1564</v>
      </c>
    </row>
    <row r="56" spans="2:8" ht="52.5" customHeight="1">
      <c r="B56" s="996"/>
      <c r="C56" s="1002" t="s">
        <v>110</v>
      </c>
      <c r="D56" s="1002"/>
      <c r="E56" s="1011"/>
      <c r="F56" s="1018">
        <v>6</v>
      </c>
      <c r="G56" s="1018">
        <v>6</v>
      </c>
      <c r="H56" s="1026">
        <v>6</v>
      </c>
    </row>
    <row r="57" spans="2:8" ht="53.25" customHeight="1">
      <c r="B57" s="996"/>
      <c r="C57" s="1003" t="s">
        <v>74</v>
      </c>
      <c r="D57" s="1003"/>
      <c r="E57" s="1012"/>
      <c r="F57" s="1019">
        <v>769</v>
      </c>
      <c r="G57" s="1019">
        <v>830</v>
      </c>
      <c r="H57" s="1027">
        <v>992</v>
      </c>
    </row>
    <row r="58" spans="2:8" ht="45.75" customHeight="1">
      <c r="B58" s="997"/>
      <c r="C58" s="1004" t="s">
        <v>543</v>
      </c>
      <c r="D58" s="1007"/>
      <c r="E58" s="1013"/>
      <c r="F58" s="1020">
        <v>213</v>
      </c>
      <c r="G58" s="1020">
        <v>293</v>
      </c>
      <c r="H58" s="1028">
        <v>389</v>
      </c>
    </row>
    <row r="59" spans="2:8" ht="45.75" customHeight="1">
      <c r="B59" s="997"/>
      <c r="C59" s="1004" t="s">
        <v>542</v>
      </c>
      <c r="D59" s="1007"/>
      <c r="E59" s="1013"/>
      <c r="F59" s="1020">
        <v>305</v>
      </c>
      <c r="G59" s="1020">
        <v>305</v>
      </c>
      <c r="H59" s="1028">
        <v>375</v>
      </c>
    </row>
    <row r="60" spans="2:8" ht="45.75" customHeight="1">
      <c r="B60" s="997"/>
      <c r="C60" s="1004" t="s">
        <v>541</v>
      </c>
      <c r="D60" s="1007"/>
      <c r="E60" s="1013"/>
      <c r="F60" s="1020">
        <v>142</v>
      </c>
      <c r="G60" s="1020">
        <v>146</v>
      </c>
      <c r="H60" s="1028">
        <v>137</v>
      </c>
    </row>
    <row r="61" spans="2:8" ht="45.75" customHeight="1">
      <c r="B61" s="997"/>
      <c r="C61" s="1004" t="s">
        <v>443</v>
      </c>
      <c r="D61" s="1007"/>
      <c r="E61" s="1013"/>
      <c r="F61" s="1020">
        <v>58</v>
      </c>
      <c r="G61" s="1020">
        <v>29</v>
      </c>
      <c r="H61" s="1028">
        <v>27</v>
      </c>
    </row>
    <row r="62" spans="2:8" ht="45.75" customHeight="1">
      <c r="B62" s="998"/>
      <c r="C62" s="1005" t="s">
        <v>225</v>
      </c>
      <c r="D62" s="1008"/>
      <c r="E62" s="1014"/>
      <c r="F62" s="1021">
        <v>23</v>
      </c>
      <c r="G62" s="1021">
        <v>23</v>
      </c>
      <c r="H62" s="1029">
        <v>23</v>
      </c>
    </row>
    <row r="63" spans="2:8" ht="52.5" customHeight="1">
      <c r="B63" s="999"/>
      <c r="C63" s="1006" t="s">
        <v>115</v>
      </c>
      <c r="D63" s="1006"/>
      <c r="E63" s="1015"/>
      <c r="F63" s="1022">
        <v>2342</v>
      </c>
      <c r="G63" s="1022">
        <v>2497</v>
      </c>
      <c r="H63" s="1030">
        <v>2562</v>
      </c>
    </row>
    <row r="64" spans="2:8"/>
  </sheetData>
  <sheetProtection algorithmName="SHA-512" hashValue="FF7UEcuNNrJpT9frg7MN0tfBKSNr8Hmsw7hXXNNR2hvQaLxcQo42kOa8Tjlpa40TtMp2TdeCpralSpDupEeWiQ==" saltValue="2MjfDnXYvFSnWfL6D0g59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25" zoomScale="75" zoomScaleNormal="75"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544</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545</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549</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168</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530</v>
      </c>
      <c r="BQ50" s="1065"/>
      <c r="BR50" s="1065"/>
      <c r="BS50" s="1065"/>
      <c r="BT50" s="1065"/>
      <c r="BU50" s="1065"/>
      <c r="BV50" s="1065"/>
      <c r="BW50" s="1065"/>
      <c r="BX50" s="1065" t="s">
        <v>531</v>
      </c>
      <c r="BY50" s="1065"/>
      <c r="BZ50" s="1065"/>
      <c r="CA50" s="1065"/>
      <c r="CB50" s="1065"/>
      <c r="CC50" s="1065"/>
      <c r="CD50" s="1065"/>
      <c r="CE50" s="1065"/>
      <c r="CF50" s="1065" t="s">
        <v>532</v>
      </c>
      <c r="CG50" s="1065"/>
      <c r="CH50" s="1065"/>
      <c r="CI50" s="1065"/>
      <c r="CJ50" s="1065"/>
      <c r="CK50" s="1065"/>
      <c r="CL50" s="1065"/>
      <c r="CM50" s="1065"/>
      <c r="CN50" s="1065" t="s">
        <v>533</v>
      </c>
      <c r="CO50" s="1065"/>
      <c r="CP50" s="1065"/>
      <c r="CQ50" s="1065"/>
      <c r="CR50" s="1065"/>
      <c r="CS50" s="1065"/>
      <c r="CT50" s="1065"/>
      <c r="CU50" s="1065"/>
      <c r="CV50" s="1065" t="s">
        <v>256</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546</v>
      </c>
      <c r="AO51" s="1064"/>
      <c r="AP51" s="1064"/>
      <c r="AQ51" s="1064"/>
      <c r="AR51" s="1064"/>
      <c r="AS51" s="1064"/>
      <c r="AT51" s="1064"/>
      <c r="AU51" s="1064"/>
      <c r="AV51" s="1064"/>
      <c r="AW51" s="1064"/>
      <c r="AX51" s="1064"/>
      <c r="AY51" s="1064"/>
      <c r="AZ51" s="1064"/>
      <c r="BA51" s="1064"/>
      <c r="BB51" s="1064" t="s">
        <v>547</v>
      </c>
      <c r="BC51" s="1064"/>
      <c r="BD51" s="1064"/>
      <c r="BE51" s="1064"/>
      <c r="BF51" s="1064"/>
      <c r="BG51" s="1064"/>
      <c r="BH51" s="1064"/>
      <c r="BI51" s="1064"/>
      <c r="BJ51" s="1064"/>
      <c r="BK51" s="1064"/>
      <c r="BL51" s="1064"/>
      <c r="BM51" s="1064"/>
      <c r="BN51" s="1064"/>
      <c r="BO51" s="1064"/>
      <c r="BP51" s="1069">
        <v>56.7</v>
      </c>
      <c r="BQ51" s="1069"/>
      <c r="BR51" s="1069"/>
      <c r="BS51" s="1069"/>
      <c r="BT51" s="1069"/>
      <c r="BU51" s="1069"/>
      <c r="BV51" s="1069"/>
      <c r="BW51" s="1069"/>
      <c r="BX51" s="1069">
        <v>43.8</v>
      </c>
      <c r="BY51" s="1069"/>
      <c r="BZ51" s="1069"/>
      <c r="CA51" s="1069"/>
      <c r="CB51" s="1069"/>
      <c r="CC51" s="1069"/>
      <c r="CD51" s="1069"/>
      <c r="CE51" s="1069"/>
      <c r="CF51" s="1069">
        <v>19.100000000000001</v>
      </c>
      <c r="CG51" s="1069"/>
      <c r="CH51" s="1069"/>
      <c r="CI51" s="1069"/>
      <c r="CJ51" s="1069"/>
      <c r="CK51" s="1069"/>
      <c r="CL51" s="1069"/>
      <c r="CM51" s="1069"/>
      <c r="CN51" s="1069">
        <v>21</v>
      </c>
      <c r="CO51" s="1069"/>
      <c r="CP51" s="1069"/>
      <c r="CQ51" s="1069"/>
      <c r="CR51" s="1069"/>
      <c r="CS51" s="1069"/>
      <c r="CT51" s="1069"/>
      <c r="CU51" s="1069"/>
      <c r="CV51" s="1069">
        <v>17.2</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548</v>
      </c>
      <c r="BC53" s="1064"/>
      <c r="BD53" s="1064"/>
      <c r="BE53" s="1064"/>
      <c r="BF53" s="1064"/>
      <c r="BG53" s="1064"/>
      <c r="BH53" s="1064"/>
      <c r="BI53" s="1064"/>
      <c r="BJ53" s="1064"/>
      <c r="BK53" s="1064"/>
      <c r="BL53" s="1064"/>
      <c r="BM53" s="1064"/>
      <c r="BN53" s="1064"/>
      <c r="BO53" s="1064"/>
      <c r="BP53" s="1069">
        <v>47.5</v>
      </c>
      <c r="BQ53" s="1069"/>
      <c r="BR53" s="1069"/>
      <c r="BS53" s="1069"/>
      <c r="BT53" s="1069"/>
      <c r="BU53" s="1069"/>
      <c r="BV53" s="1069"/>
      <c r="BW53" s="1069"/>
      <c r="BX53" s="1069">
        <v>49.2</v>
      </c>
      <c r="BY53" s="1069"/>
      <c r="BZ53" s="1069"/>
      <c r="CA53" s="1069"/>
      <c r="CB53" s="1069"/>
      <c r="CC53" s="1069"/>
      <c r="CD53" s="1069"/>
      <c r="CE53" s="1069"/>
      <c r="CF53" s="1069">
        <v>51</v>
      </c>
      <c r="CG53" s="1069"/>
      <c r="CH53" s="1069"/>
      <c r="CI53" s="1069"/>
      <c r="CJ53" s="1069"/>
      <c r="CK53" s="1069"/>
      <c r="CL53" s="1069"/>
      <c r="CM53" s="1069"/>
      <c r="CN53" s="1069">
        <v>53.1</v>
      </c>
      <c r="CO53" s="1069"/>
      <c r="CP53" s="1069"/>
      <c r="CQ53" s="1069"/>
      <c r="CR53" s="1069"/>
      <c r="CS53" s="1069"/>
      <c r="CT53" s="1069"/>
      <c r="CU53" s="1069"/>
      <c r="CV53" s="1069">
        <v>54.9</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517</v>
      </c>
      <c r="AO55" s="1065"/>
      <c r="AP55" s="1065"/>
      <c r="AQ55" s="1065"/>
      <c r="AR55" s="1065"/>
      <c r="AS55" s="1065"/>
      <c r="AT55" s="1065"/>
      <c r="AU55" s="1065"/>
      <c r="AV55" s="1065"/>
      <c r="AW55" s="1065"/>
      <c r="AX55" s="1065"/>
      <c r="AY55" s="1065"/>
      <c r="AZ55" s="1065"/>
      <c r="BA55" s="1065"/>
      <c r="BB55" s="1064" t="s">
        <v>547</v>
      </c>
      <c r="BC55" s="1064"/>
      <c r="BD55" s="1064"/>
      <c r="BE55" s="1064"/>
      <c r="BF55" s="1064"/>
      <c r="BG55" s="1064"/>
      <c r="BH55" s="1064"/>
      <c r="BI55" s="1064"/>
      <c r="BJ55" s="1064"/>
      <c r="BK55" s="1064"/>
      <c r="BL55" s="1064"/>
      <c r="BM55" s="1064"/>
      <c r="BN55" s="1064"/>
      <c r="BO55" s="1064"/>
      <c r="BP55" s="1069">
        <v>20.3</v>
      </c>
      <c r="BQ55" s="1069"/>
      <c r="BR55" s="1069"/>
      <c r="BS55" s="1069"/>
      <c r="BT55" s="1069"/>
      <c r="BU55" s="1069"/>
      <c r="BV55" s="1069"/>
      <c r="BW55" s="1069"/>
      <c r="BX55" s="1069">
        <v>15.5</v>
      </c>
      <c r="BY55" s="1069"/>
      <c r="BZ55" s="1069"/>
      <c r="CA55" s="1069"/>
      <c r="CB55" s="1069"/>
      <c r="CC55" s="1069"/>
      <c r="CD55" s="1069"/>
      <c r="CE55" s="1069"/>
      <c r="CF55" s="1069">
        <v>4.5999999999999996</v>
      </c>
      <c r="CG55" s="1069"/>
      <c r="CH55" s="1069"/>
      <c r="CI55" s="1069"/>
      <c r="CJ55" s="1069"/>
      <c r="CK55" s="1069"/>
      <c r="CL55" s="1069"/>
      <c r="CM55" s="1069"/>
      <c r="CN55" s="1069">
        <v>1.6</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548</v>
      </c>
      <c r="BC57" s="1064"/>
      <c r="BD57" s="1064"/>
      <c r="BE57" s="1064"/>
      <c r="BF57" s="1064"/>
      <c r="BG57" s="1064"/>
      <c r="BH57" s="1064"/>
      <c r="BI57" s="1064"/>
      <c r="BJ57" s="1064"/>
      <c r="BK57" s="1064"/>
      <c r="BL57" s="1064"/>
      <c r="BM57" s="1064"/>
      <c r="BN57" s="1064"/>
      <c r="BO57" s="1064"/>
      <c r="BP57" s="1069">
        <v>60.4</v>
      </c>
      <c r="BQ57" s="1069"/>
      <c r="BR57" s="1069"/>
      <c r="BS57" s="1069"/>
      <c r="BT57" s="1069"/>
      <c r="BU57" s="1069"/>
      <c r="BV57" s="1069"/>
      <c r="BW57" s="1069"/>
      <c r="BX57" s="1069">
        <v>61.5</v>
      </c>
      <c r="BY57" s="1069"/>
      <c r="BZ57" s="1069"/>
      <c r="CA57" s="1069"/>
      <c r="CB57" s="1069"/>
      <c r="CC57" s="1069"/>
      <c r="CD57" s="1069"/>
      <c r="CE57" s="1069"/>
      <c r="CF57" s="1069">
        <v>61.3</v>
      </c>
      <c r="CG57" s="1069"/>
      <c r="CH57" s="1069"/>
      <c r="CI57" s="1069"/>
      <c r="CJ57" s="1069"/>
      <c r="CK57" s="1069"/>
      <c r="CL57" s="1069"/>
      <c r="CM57" s="1069"/>
      <c r="CN57" s="1069">
        <v>62.4</v>
      </c>
      <c r="CO57" s="1069"/>
      <c r="CP57" s="1069"/>
      <c r="CQ57" s="1069"/>
      <c r="CR57" s="1069"/>
      <c r="CS57" s="1069"/>
      <c r="CT57" s="1069"/>
      <c r="CU57" s="1069"/>
      <c r="CV57" s="1069">
        <v>63.5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333</v>
      </c>
    </row>
    <row r="64" spans="1:109">
      <c r="B64" s="728"/>
      <c r="G64" s="1040"/>
      <c r="I64" s="363"/>
      <c r="J64" s="363"/>
      <c r="K64" s="363"/>
      <c r="L64" s="363"/>
      <c r="M64" s="363"/>
      <c r="N64" s="1059"/>
      <c r="AM64" s="1040"/>
      <c r="AN64" s="1040" t="s">
        <v>545</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550</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168</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530</v>
      </c>
      <c r="BQ72" s="1065"/>
      <c r="BR72" s="1065"/>
      <c r="BS72" s="1065"/>
      <c r="BT72" s="1065"/>
      <c r="BU72" s="1065"/>
      <c r="BV72" s="1065"/>
      <c r="BW72" s="1065"/>
      <c r="BX72" s="1065" t="s">
        <v>531</v>
      </c>
      <c r="BY72" s="1065"/>
      <c r="BZ72" s="1065"/>
      <c r="CA72" s="1065"/>
      <c r="CB72" s="1065"/>
      <c r="CC72" s="1065"/>
      <c r="CD72" s="1065"/>
      <c r="CE72" s="1065"/>
      <c r="CF72" s="1065" t="s">
        <v>532</v>
      </c>
      <c r="CG72" s="1065"/>
      <c r="CH72" s="1065"/>
      <c r="CI72" s="1065"/>
      <c r="CJ72" s="1065"/>
      <c r="CK72" s="1065"/>
      <c r="CL72" s="1065"/>
      <c r="CM72" s="1065"/>
      <c r="CN72" s="1065" t="s">
        <v>533</v>
      </c>
      <c r="CO72" s="1065"/>
      <c r="CP72" s="1065"/>
      <c r="CQ72" s="1065"/>
      <c r="CR72" s="1065"/>
      <c r="CS72" s="1065"/>
      <c r="CT72" s="1065"/>
      <c r="CU72" s="1065"/>
      <c r="CV72" s="1065" t="s">
        <v>256</v>
      </c>
      <c r="CW72" s="1065"/>
      <c r="CX72" s="1065"/>
      <c r="CY72" s="1065"/>
      <c r="CZ72" s="1065"/>
      <c r="DA72" s="1065"/>
      <c r="DB72" s="1065"/>
      <c r="DC72" s="1065"/>
    </row>
    <row r="73" spans="2:107">
      <c r="B73" s="728"/>
      <c r="G73" s="1042"/>
      <c r="H73" s="1042"/>
      <c r="I73" s="1042"/>
      <c r="J73" s="1042"/>
      <c r="K73" s="1052"/>
      <c r="L73" s="1052"/>
      <c r="M73" s="1052"/>
      <c r="N73" s="1052"/>
      <c r="AM73" s="1044"/>
      <c r="AN73" s="1064" t="s">
        <v>546</v>
      </c>
      <c r="AO73" s="1064"/>
      <c r="AP73" s="1064"/>
      <c r="AQ73" s="1064"/>
      <c r="AR73" s="1064"/>
      <c r="AS73" s="1064"/>
      <c r="AT73" s="1064"/>
      <c r="AU73" s="1064"/>
      <c r="AV73" s="1064"/>
      <c r="AW73" s="1064"/>
      <c r="AX73" s="1064"/>
      <c r="AY73" s="1064"/>
      <c r="AZ73" s="1064"/>
      <c r="BA73" s="1064"/>
      <c r="BB73" s="1064" t="s">
        <v>547</v>
      </c>
      <c r="BC73" s="1064"/>
      <c r="BD73" s="1064"/>
      <c r="BE73" s="1064"/>
      <c r="BF73" s="1064"/>
      <c r="BG73" s="1064"/>
      <c r="BH73" s="1064"/>
      <c r="BI73" s="1064"/>
      <c r="BJ73" s="1064"/>
      <c r="BK73" s="1064"/>
      <c r="BL73" s="1064"/>
      <c r="BM73" s="1064"/>
      <c r="BN73" s="1064"/>
      <c r="BO73" s="1064"/>
      <c r="BP73" s="1069">
        <v>56.7</v>
      </c>
      <c r="BQ73" s="1069"/>
      <c r="BR73" s="1069"/>
      <c r="BS73" s="1069"/>
      <c r="BT73" s="1069"/>
      <c r="BU73" s="1069"/>
      <c r="BV73" s="1069"/>
      <c r="BW73" s="1069"/>
      <c r="BX73" s="1069">
        <v>43.8</v>
      </c>
      <c r="BY73" s="1069"/>
      <c r="BZ73" s="1069"/>
      <c r="CA73" s="1069"/>
      <c r="CB73" s="1069"/>
      <c r="CC73" s="1069"/>
      <c r="CD73" s="1069"/>
      <c r="CE73" s="1069"/>
      <c r="CF73" s="1069">
        <v>19.100000000000001</v>
      </c>
      <c r="CG73" s="1069"/>
      <c r="CH73" s="1069"/>
      <c r="CI73" s="1069"/>
      <c r="CJ73" s="1069"/>
      <c r="CK73" s="1069"/>
      <c r="CL73" s="1069"/>
      <c r="CM73" s="1069"/>
      <c r="CN73" s="1069">
        <v>21</v>
      </c>
      <c r="CO73" s="1069"/>
      <c r="CP73" s="1069"/>
      <c r="CQ73" s="1069"/>
      <c r="CR73" s="1069"/>
      <c r="CS73" s="1069"/>
      <c r="CT73" s="1069"/>
      <c r="CU73" s="1069"/>
      <c r="CV73" s="1069">
        <v>17.2</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416</v>
      </c>
      <c r="BC75" s="1064"/>
      <c r="BD75" s="1064"/>
      <c r="BE75" s="1064"/>
      <c r="BF75" s="1064"/>
      <c r="BG75" s="1064"/>
      <c r="BH75" s="1064"/>
      <c r="BI75" s="1064"/>
      <c r="BJ75" s="1064"/>
      <c r="BK75" s="1064"/>
      <c r="BL75" s="1064"/>
      <c r="BM75" s="1064"/>
      <c r="BN75" s="1064"/>
      <c r="BO75" s="1064"/>
      <c r="BP75" s="1069">
        <v>5.7</v>
      </c>
      <c r="BQ75" s="1069"/>
      <c r="BR75" s="1069"/>
      <c r="BS75" s="1069"/>
      <c r="BT75" s="1069"/>
      <c r="BU75" s="1069"/>
      <c r="BV75" s="1069"/>
      <c r="BW75" s="1069"/>
      <c r="BX75" s="1069">
        <v>6.2</v>
      </c>
      <c r="BY75" s="1069"/>
      <c r="BZ75" s="1069"/>
      <c r="CA75" s="1069"/>
      <c r="CB75" s="1069"/>
      <c r="CC75" s="1069"/>
      <c r="CD75" s="1069"/>
      <c r="CE75" s="1069"/>
      <c r="CF75" s="1069">
        <v>6</v>
      </c>
      <c r="CG75" s="1069"/>
      <c r="CH75" s="1069"/>
      <c r="CI75" s="1069"/>
      <c r="CJ75" s="1069"/>
      <c r="CK75" s="1069"/>
      <c r="CL75" s="1069"/>
      <c r="CM75" s="1069"/>
      <c r="CN75" s="1069">
        <v>5.4</v>
      </c>
      <c r="CO75" s="1069"/>
      <c r="CP75" s="1069"/>
      <c r="CQ75" s="1069"/>
      <c r="CR75" s="1069"/>
      <c r="CS75" s="1069"/>
      <c r="CT75" s="1069"/>
      <c r="CU75" s="1069"/>
      <c r="CV75" s="1069">
        <v>5.0999999999999996</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517</v>
      </c>
      <c r="AO77" s="1065"/>
      <c r="AP77" s="1065"/>
      <c r="AQ77" s="1065"/>
      <c r="AR77" s="1065"/>
      <c r="AS77" s="1065"/>
      <c r="AT77" s="1065"/>
      <c r="AU77" s="1065"/>
      <c r="AV77" s="1065"/>
      <c r="AW77" s="1065"/>
      <c r="AX77" s="1065"/>
      <c r="AY77" s="1065"/>
      <c r="AZ77" s="1065"/>
      <c r="BA77" s="1065"/>
      <c r="BB77" s="1064" t="s">
        <v>547</v>
      </c>
      <c r="BC77" s="1064"/>
      <c r="BD77" s="1064"/>
      <c r="BE77" s="1064"/>
      <c r="BF77" s="1064"/>
      <c r="BG77" s="1064"/>
      <c r="BH77" s="1064"/>
      <c r="BI77" s="1064"/>
      <c r="BJ77" s="1064"/>
      <c r="BK77" s="1064"/>
      <c r="BL77" s="1064"/>
      <c r="BM77" s="1064"/>
      <c r="BN77" s="1064"/>
      <c r="BO77" s="1064"/>
      <c r="BP77" s="1069">
        <v>20.3</v>
      </c>
      <c r="BQ77" s="1069"/>
      <c r="BR77" s="1069"/>
      <c r="BS77" s="1069"/>
      <c r="BT77" s="1069"/>
      <c r="BU77" s="1069"/>
      <c r="BV77" s="1069"/>
      <c r="BW77" s="1069"/>
      <c r="BX77" s="1069">
        <v>15.5</v>
      </c>
      <c r="BY77" s="1069"/>
      <c r="BZ77" s="1069"/>
      <c r="CA77" s="1069"/>
      <c r="CB77" s="1069"/>
      <c r="CC77" s="1069"/>
      <c r="CD77" s="1069"/>
      <c r="CE77" s="1069"/>
      <c r="CF77" s="1069">
        <v>4.5999999999999996</v>
      </c>
      <c r="CG77" s="1069"/>
      <c r="CH77" s="1069"/>
      <c r="CI77" s="1069"/>
      <c r="CJ77" s="1069"/>
      <c r="CK77" s="1069"/>
      <c r="CL77" s="1069"/>
      <c r="CM77" s="1069"/>
      <c r="CN77" s="1069">
        <v>1.6</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416</v>
      </c>
      <c r="BC79" s="1064"/>
      <c r="BD79" s="1064"/>
      <c r="BE79" s="1064"/>
      <c r="BF79" s="1064"/>
      <c r="BG79" s="1064"/>
      <c r="BH79" s="1064"/>
      <c r="BI79" s="1064"/>
      <c r="BJ79" s="1064"/>
      <c r="BK79" s="1064"/>
      <c r="BL79" s="1064"/>
      <c r="BM79" s="1064"/>
      <c r="BN79" s="1064"/>
      <c r="BO79" s="1064"/>
      <c r="BP79" s="1069">
        <v>6.6</v>
      </c>
      <c r="BQ79" s="1069"/>
      <c r="BR79" s="1069"/>
      <c r="BS79" s="1069"/>
      <c r="BT79" s="1069"/>
      <c r="BU79" s="1069"/>
      <c r="BV79" s="1069"/>
      <c r="BW79" s="1069"/>
      <c r="BX79" s="1069">
        <v>6.4</v>
      </c>
      <c r="BY79" s="1069"/>
      <c r="BZ79" s="1069"/>
      <c r="CA79" s="1069"/>
      <c r="CB79" s="1069"/>
      <c r="CC79" s="1069"/>
      <c r="CD79" s="1069"/>
      <c r="CE79" s="1069"/>
      <c r="CF79" s="1069">
        <v>6.3</v>
      </c>
      <c r="CG79" s="1069"/>
      <c r="CH79" s="1069"/>
      <c r="CI79" s="1069"/>
      <c r="CJ79" s="1069"/>
      <c r="CK79" s="1069"/>
      <c r="CL79" s="1069"/>
      <c r="CM79" s="1069"/>
      <c r="CN79" s="1069">
        <v>6.6</v>
      </c>
      <c r="CO79" s="1069"/>
      <c r="CP79" s="1069"/>
      <c r="CQ79" s="1069"/>
      <c r="CR79" s="1069"/>
      <c r="CS79" s="1069"/>
      <c r="CT79" s="1069"/>
      <c r="CU79" s="1069"/>
      <c r="CV79" s="1069">
        <v>6.8</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xLJ4VCSM+q/lXUyT08v7urazqAAvI8V8JxP8rygV7c3flsOIlG1g5VDsHgH2Vf+pChEZUrY+LkHqlN1T3YuN6A==" saltValue="M7Ye91722uLBkWtX54eOo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67" zoomScale="75" zoomScaleNormal="7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SRnBA5dsT+W5/FwN23EhZMj5fNJWfuVj4cbKvqikYvBZv07h1nar89kzEKKIuFMOHJpkpH8+p3PoNHX2iBN3/Q==" saltValue="4AWJWBCwe7KWBgvTwbC+I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3" zoomScale="75" zoomScaleNormal="75" zoomScaleSheetLayoutView="55" workbookViewId="0">
      <selection activeCell="AF25" sqref="AF25"/>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8vfuM6wwJvluN9yy9YTZZT8jMDsfosbyVMD1JLiSf3nfKhgXH0b7r/lml2/0n4JkGRjY9K4csAzx/qvCDHWy/A==" saltValue="8RL3GtU6CwK5FXtRZqFvD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86</v>
      </c>
      <c r="E2" s="794"/>
      <c r="F2" s="1091" t="s">
        <v>529</v>
      </c>
      <c r="G2" s="818"/>
      <c r="H2" s="828"/>
    </row>
    <row r="3" spans="1:8">
      <c r="A3" s="782" t="s">
        <v>526</v>
      </c>
      <c r="B3" s="767"/>
      <c r="C3" s="1084"/>
      <c r="D3" s="1087">
        <v>52067</v>
      </c>
      <c r="E3" s="1089"/>
      <c r="F3" s="1092">
        <v>51264</v>
      </c>
      <c r="G3" s="1094"/>
      <c r="H3" s="1097"/>
    </row>
    <row r="4" spans="1:8">
      <c r="A4" s="754"/>
      <c r="B4" s="766"/>
      <c r="C4" s="1085"/>
      <c r="D4" s="1088">
        <v>24721</v>
      </c>
      <c r="E4" s="1090"/>
      <c r="F4" s="1093">
        <v>26040</v>
      </c>
      <c r="G4" s="1095"/>
      <c r="H4" s="1098"/>
    </row>
    <row r="5" spans="1:8">
      <c r="A5" s="782" t="s">
        <v>488</v>
      </c>
      <c r="B5" s="767"/>
      <c r="C5" s="1084"/>
      <c r="D5" s="1087">
        <v>27650</v>
      </c>
      <c r="E5" s="1089"/>
      <c r="F5" s="1092">
        <v>52068</v>
      </c>
      <c r="G5" s="1094"/>
      <c r="H5" s="1097"/>
    </row>
    <row r="6" spans="1:8">
      <c r="A6" s="754"/>
      <c r="B6" s="766"/>
      <c r="C6" s="1085"/>
      <c r="D6" s="1088">
        <v>20596</v>
      </c>
      <c r="E6" s="1090"/>
      <c r="F6" s="1093">
        <v>26936</v>
      </c>
      <c r="G6" s="1095"/>
      <c r="H6" s="1098"/>
    </row>
    <row r="7" spans="1:8">
      <c r="A7" s="782" t="s">
        <v>321</v>
      </c>
      <c r="B7" s="767"/>
      <c r="C7" s="1084"/>
      <c r="D7" s="1087">
        <v>27007</v>
      </c>
      <c r="E7" s="1089"/>
      <c r="F7" s="1092">
        <v>47161</v>
      </c>
      <c r="G7" s="1094"/>
      <c r="H7" s="1097"/>
    </row>
    <row r="8" spans="1:8">
      <c r="A8" s="754"/>
      <c r="B8" s="766"/>
      <c r="C8" s="1085"/>
      <c r="D8" s="1088">
        <v>22398</v>
      </c>
      <c r="E8" s="1090"/>
      <c r="F8" s="1093">
        <v>24595</v>
      </c>
      <c r="G8" s="1095"/>
      <c r="H8" s="1098"/>
    </row>
    <row r="9" spans="1:8">
      <c r="A9" s="782" t="s">
        <v>139</v>
      </c>
      <c r="B9" s="767"/>
      <c r="C9" s="1084"/>
      <c r="D9" s="1087">
        <v>25462</v>
      </c>
      <c r="E9" s="1089"/>
      <c r="F9" s="1092">
        <v>43423</v>
      </c>
      <c r="G9" s="1094"/>
      <c r="H9" s="1097"/>
    </row>
    <row r="10" spans="1:8">
      <c r="A10" s="754"/>
      <c r="B10" s="766"/>
      <c r="C10" s="1085"/>
      <c r="D10" s="1088">
        <v>18598</v>
      </c>
      <c r="E10" s="1090"/>
      <c r="F10" s="1093">
        <v>22207</v>
      </c>
      <c r="G10" s="1095"/>
      <c r="H10" s="1098"/>
    </row>
    <row r="11" spans="1:8">
      <c r="A11" s="782" t="s">
        <v>527</v>
      </c>
      <c r="B11" s="767"/>
      <c r="C11" s="1084"/>
      <c r="D11" s="1087">
        <v>26416</v>
      </c>
      <c r="E11" s="1089"/>
      <c r="F11" s="1092">
        <v>45265</v>
      </c>
      <c r="G11" s="1094"/>
      <c r="H11" s="1097"/>
    </row>
    <row r="12" spans="1:8">
      <c r="A12" s="754"/>
      <c r="B12" s="766"/>
      <c r="C12" s="1086"/>
      <c r="D12" s="1088">
        <v>20410</v>
      </c>
      <c r="E12" s="1090"/>
      <c r="F12" s="1093">
        <v>22600</v>
      </c>
      <c r="G12" s="1095"/>
      <c r="H12" s="1098"/>
    </row>
    <row r="13" spans="1:8">
      <c r="A13" s="782"/>
      <c r="B13" s="767"/>
      <c r="C13" s="1084"/>
      <c r="D13" s="1087">
        <v>31720</v>
      </c>
      <c r="E13" s="1089"/>
      <c r="F13" s="1092">
        <v>47836</v>
      </c>
      <c r="G13" s="1096"/>
      <c r="H13" s="1097"/>
    </row>
    <row r="14" spans="1:8">
      <c r="A14" s="754"/>
      <c r="B14" s="766"/>
      <c r="C14" s="1085"/>
      <c r="D14" s="1088">
        <v>21345</v>
      </c>
      <c r="E14" s="1090"/>
      <c r="F14" s="1093">
        <v>24476</v>
      </c>
      <c r="G14" s="1095"/>
      <c r="H14" s="1098"/>
    </row>
    <row r="17" spans="1:11">
      <c r="A17" s="1076" t="s">
        <v>21</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93</v>
      </c>
      <c r="B19" s="1077">
        <f>ROUND(VALUE(SUBSTITUTE(実質収支比率等に係る経年分析!F$48,"▲","-")),2)</f>
        <v>6.74</v>
      </c>
      <c r="C19" s="1077">
        <f>ROUND(VALUE(SUBSTITUTE(実質収支比率等に係る経年分析!G$48,"▲","-")),2)</f>
        <v>6.49</v>
      </c>
      <c r="D19" s="1077">
        <f>ROUND(VALUE(SUBSTITUTE(実質収支比率等に係る経年分析!H$48,"▲","-")),2)</f>
        <v>7.88</v>
      </c>
      <c r="E19" s="1077">
        <f>ROUND(VALUE(SUBSTITUTE(実質収支比率等に係る経年分析!I$48,"▲","-")),2)</f>
        <v>8.42</v>
      </c>
      <c r="F19" s="1077">
        <f>ROUND(VALUE(SUBSTITUTE(実質収支比率等に係る経年分析!J$48,"▲","-")),2)</f>
        <v>6.09</v>
      </c>
    </row>
    <row r="20" spans="1:11">
      <c r="A20" s="1077" t="s">
        <v>34</v>
      </c>
      <c r="B20" s="1077">
        <f>ROUND(VALUE(SUBSTITUTE(実質収支比率等に係る経年分析!F$47,"▲","-")),2)</f>
        <v>8.25</v>
      </c>
      <c r="C20" s="1077">
        <f>ROUND(VALUE(SUBSTITUTE(実質収支比率等に係る経年分析!G$47,"▲","-")),2)</f>
        <v>10.119999999999999</v>
      </c>
      <c r="D20" s="1077">
        <f>ROUND(VALUE(SUBSTITUTE(実質収支比率等に係る経年分析!H$47,"▲","-")),2)</f>
        <v>18.47</v>
      </c>
      <c r="E20" s="1077">
        <f>ROUND(VALUE(SUBSTITUTE(実質収支比率等に係る経年分析!I$47,"▲","-")),2)</f>
        <v>20.04</v>
      </c>
      <c r="F20" s="1077">
        <f>ROUND(VALUE(SUBSTITUTE(実質収支比率等に係る経年分析!J$47,"▲","-")),2)</f>
        <v>18.61</v>
      </c>
    </row>
    <row r="21" spans="1:11">
      <c r="A21" s="1077" t="s">
        <v>119</v>
      </c>
      <c r="B21" s="1077">
        <f>IF(ISNUMBER(VALUE(SUBSTITUTE(実質収支比率等に係る経年分析!F$49,"▲","-"))),ROUND(VALUE(SUBSTITUTE(実質収支比率等に係る経年分析!F$49,"▲","-")),2),NA())</f>
        <v>-7.21</v>
      </c>
      <c r="C21" s="1077">
        <f>IF(ISNUMBER(VALUE(SUBSTITUTE(実質収支比率等に係る経年分析!G$49,"▲","-"))),ROUND(VALUE(SUBSTITUTE(実質収支比率等に係る経年分析!G$49,"▲","-")),2),NA())</f>
        <v>2.36</v>
      </c>
      <c r="D21" s="1077">
        <f>IF(ISNUMBER(VALUE(SUBSTITUTE(実質収支比率等に係る経年分析!H$49,"▲","-"))),ROUND(VALUE(SUBSTITUTE(実質収支比率等に係る経年分析!H$49,"▲","-")),2),NA())</f>
        <v>10.67</v>
      </c>
      <c r="E21" s="1077">
        <f>IF(ISNUMBER(VALUE(SUBSTITUTE(実質収支比率等に係る経年分析!I$49,"▲","-"))),ROUND(VALUE(SUBSTITUTE(実質収支比率等に係る経年分析!I$49,"▲","-")),2),NA())</f>
        <v>1.5</v>
      </c>
      <c r="F21" s="1077">
        <f>IF(ISNUMBER(VALUE(SUBSTITUTE(実質収支比率等に係る経年分析!J$49,"▲","-"))),ROUND(VALUE(SUBSTITUTE(実質収支比率等に係る経年分析!J$49,"▲","-")),2),NA())</f>
        <v>-3.38</v>
      </c>
    </row>
    <row r="24" spans="1:11">
      <c r="A24" s="1076" t="s">
        <v>105</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120</v>
      </c>
      <c r="C26" s="1078" t="s">
        <v>72</v>
      </c>
      <c r="D26" s="1078" t="s">
        <v>120</v>
      </c>
      <c r="E26" s="1078" t="s">
        <v>72</v>
      </c>
      <c r="F26" s="1078" t="s">
        <v>120</v>
      </c>
      <c r="G26" s="1078" t="s">
        <v>72</v>
      </c>
      <c r="H26" s="1078" t="s">
        <v>120</v>
      </c>
      <c r="I26" s="1078" t="s">
        <v>72</v>
      </c>
      <c r="J26" s="1078" t="s">
        <v>120</v>
      </c>
      <c r="K26" s="1078" t="s">
        <v>72</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後期高齢者医療特別会計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1.e-002</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1.e-002</v>
      </c>
    </row>
    <row r="30" spans="1:11">
      <c r="A30" s="1078" t="str">
        <f>IF('連結実質赤字比率に係る赤字・黒字の構成分析'!C$40="",NA(),'連結実質赤字比率に係る赤字・黒字の構成分析'!C$40)</f>
        <v>農業集落排水事業特別会計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8.e-002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2.e-002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2.e-002</v>
      </c>
    </row>
    <row r="31" spans="1:11">
      <c r="A31" s="1078" t="str">
        <f>IF('連結実質赤字比率に係る赤字・黒字の構成分析'!C$39="",NA(),'連結実質赤字比率に係る赤字・黒字の構成分析'!C$39)</f>
        <v>国民健康保険特別会計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1.02</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0.37</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0.6</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1.21</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0.44</v>
      </c>
    </row>
    <row r="32" spans="1:11">
      <c r="A32" s="1078" t="str">
        <f>IF('連結実質赤字比率に係る赤字・黒字の構成分析'!C$38="",NA(),'連結実質赤字比率に係る赤字・黒字の構成分析'!C$38)</f>
        <v>簡易水道事業特別会計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0.57999999999999996</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0.45</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0.26</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0.18</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0.47</v>
      </c>
    </row>
    <row r="33" spans="1:16">
      <c r="A33" s="1078" t="str">
        <f>IF('連結実質赤字比率に係る赤字・黒字の構成分析'!C$37="",NA(),'連結実質赤字比率に係る赤字・黒字の構成分析'!C$37)</f>
        <v>介護保険特別会計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0.56999999999999995</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1.07</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0.71</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1.95</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0.92</v>
      </c>
    </row>
    <row r="34" spans="1:16">
      <c r="A34" s="1078" t="str">
        <f>IF('連結実質赤字比率に係る赤字・黒字の構成分析'!C$36="",NA(),'連結実質赤字比率に係る赤字・黒字の構成分析'!C$36)</f>
        <v>下水道事業特別会計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0.85</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1.37</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1.49</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1.92</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1.79</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6.73</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6.48</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7.88</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8.42</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6.09</v>
      </c>
    </row>
    <row r="36" spans="1:16">
      <c r="A36" s="1078" t="str">
        <f>IF('連結実質赤字比率に係る赤字・黒字の構成分析'!C$34="",NA(),'連結実質赤字比率に係る赤字・黒字の構成分析'!C$34)</f>
        <v>上水道事業特別会計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9.57</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8.83</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8.32</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7.72</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7.26</v>
      </c>
    </row>
    <row r="39" spans="1:16">
      <c r="A39" s="1076" t="s">
        <v>10</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121</v>
      </c>
      <c r="C41" s="1079"/>
      <c r="D41" s="1079" t="s">
        <v>123</v>
      </c>
      <c r="E41" s="1079" t="s">
        <v>121</v>
      </c>
      <c r="F41" s="1079"/>
      <c r="G41" s="1079" t="s">
        <v>123</v>
      </c>
      <c r="H41" s="1079" t="s">
        <v>121</v>
      </c>
      <c r="I41" s="1079"/>
      <c r="J41" s="1079" t="s">
        <v>123</v>
      </c>
      <c r="K41" s="1079" t="s">
        <v>121</v>
      </c>
      <c r="L41" s="1079"/>
      <c r="M41" s="1079" t="s">
        <v>123</v>
      </c>
      <c r="N41" s="1079" t="s">
        <v>121</v>
      </c>
      <c r="O41" s="1079"/>
      <c r="P41" s="1079" t="s">
        <v>123</v>
      </c>
    </row>
    <row r="42" spans="1:16">
      <c r="A42" s="1079" t="s">
        <v>125</v>
      </c>
      <c r="B42" s="1079"/>
      <c r="C42" s="1079"/>
      <c r="D42" s="1079">
        <f>'実質公債費比率（分子）の構造'!K$52</f>
        <v>1024</v>
      </c>
      <c r="E42" s="1079"/>
      <c r="F42" s="1079"/>
      <c r="G42" s="1079">
        <f>'実質公債費比率（分子）の構造'!L$52</f>
        <v>1010</v>
      </c>
      <c r="H42" s="1079"/>
      <c r="I42" s="1079"/>
      <c r="J42" s="1079">
        <f>'実質公債費比率（分子）の構造'!M$52</f>
        <v>971</v>
      </c>
      <c r="K42" s="1079"/>
      <c r="L42" s="1079"/>
      <c r="M42" s="1079">
        <f>'実質公債費比率（分子）の構造'!N$52</f>
        <v>995</v>
      </c>
      <c r="N42" s="1079"/>
      <c r="O42" s="1079"/>
      <c r="P42" s="1079">
        <f>'実質公債費比率（分子）の構造'!O$52</f>
        <v>979</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f>'実質公債費比率（分子）の構造'!K$50</f>
        <v>67</v>
      </c>
      <c r="C44" s="1079"/>
      <c r="D44" s="1079"/>
      <c r="E44" s="1079">
        <f>'実質公債費比率（分子）の構造'!L$50</f>
        <v>67</v>
      </c>
      <c r="F44" s="1079"/>
      <c r="G44" s="1079"/>
      <c r="H44" s="1079">
        <f>'実質公債費比率（分子）の構造'!M$50</f>
        <v>67</v>
      </c>
      <c r="I44" s="1079"/>
      <c r="J44" s="1079"/>
      <c r="K44" s="1079">
        <f>'実質公債費比率（分子）の構造'!N$50</f>
        <v>67</v>
      </c>
      <c r="L44" s="1079"/>
      <c r="M44" s="1079"/>
      <c r="N44" s="1079">
        <f>'実質公債費比率（分子）の構造'!O$50</f>
        <v>67</v>
      </c>
      <c r="O44" s="1079"/>
      <c r="P44" s="1079"/>
    </row>
    <row r="45" spans="1:16">
      <c r="A45" s="1079" t="s">
        <v>0</v>
      </c>
      <c r="B45" s="1079">
        <f>'実質公債費比率（分子）の構造'!K$49</f>
        <v>79</v>
      </c>
      <c r="C45" s="1079"/>
      <c r="D45" s="1079"/>
      <c r="E45" s="1079">
        <f>'実質公債費比率（分子）の構造'!L$49</f>
        <v>82</v>
      </c>
      <c r="F45" s="1079"/>
      <c r="G45" s="1079"/>
      <c r="H45" s="1079">
        <f>'実質公債費比率（分子）の構造'!M$49</f>
        <v>18</v>
      </c>
      <c r="I45" s="1079"/>
      <c r="J45" s="1079"/>
      <c r="K45" s="1079">
        <f>'実質公債費比率（分子）の構造'!N$49</f>
        <v>18</v>
      </c>
      <c r="L45" s="1079"/>
      <c r="M45" s="1079"/>
      <c r="N45" s="1079">
        <f>'実質公債費比率（分子）の構造'!O$49</f>
        <v>18</v>
      </c>
      <c r="O45" s="1079"/>
      <c r="P45" s="1079"/>
    </row>
    <row r="46" spans="1:16">
      <c r="A46" s="1079" t="s">
        <v>39</v>
      </c>
      <c r="B46" s="1079">
        <f>'実質公債費比率（分子）の構造'!K$48</f>
        <v>339</v>
      </c>
      <c r="C46" s="1079"/>
      <c r="D46" s="1079"/>
      <c r="E46" s="1079">
        <f>'実質公債費比率（分子）の構造'!L$48</f>
        <v>310</v>
      </c>
      <c r="F46" s="1079"/>
      <c r="G46" s="1079"/>
      <c r="H46" s="1079">
        <f>'実質公債費比率（分子）の構造'!M$48</f>
        <v>272</v>
      </c>
      <c r="I46" s="1079"/>
      <c r="J46" s="1079"/>
      <c r="K46" s="1079">
        <f>'実質公債費比率（分子）の構造'!N$48</f>
        <v>314</v>
      </c>
      <c r="L46" s="1079"/>
      <c r="M46" s="1079"/>
      <c r="N46" s="1079">
        <f>'実質公債費比率（分子）の構造'!O$48</f>
        <v>317</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28</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22</v>
      </c>
      <c r="B49" s="1079">
        <f>'実質公債費比率（分子）の構造'!K$45</f>
        <v>991</v>
      </c>
      <c r="C49" s="1079"/>
      <c r="D49" s="1079"/>
      <c r="E49" s="1079">
        <f>'実質公債費比率（分子）の構造'!L$45</f>
        <v>1006</v>
      </c>
      <c r="F49" s="1079"/>
      <c r="G49" s="1079"/>
      <c r="H49" s="1079">
        <f>'実質公債費比率（分子）の構造'!M$45</f>
        <v>996</v>
      </c>
      <c r="I49" s="1079"/>
      <c r="J49" s="1079"/>
      <c r="K49" s="1079">
        <f>'実質公債費比率（分子）の構造'!N$45</f>
        <v>974</v>
      </c>
      <c r="L49" s="1079"/>
      <c r="M49" s="1079"/>
      <c r="N49" s="1079">
        <f>'実質公債費比率（分子）の構造'!O$45</f>
        <v>974</v>
      </c>
      <c r="O49" s="1079"/>
      <c r="P49" s="1079"/>
    </row>
    <row r="50" spans="1:16">
      <c r="A50" s="1079" t="s">
        <v>55</v>
      </c>
      <c r="B50" s="1079" t="e">
        <f>NA()</f>
        <v>#N/A</v>
      </c>
      <c r="C50" s="1079">
        <f>IF(ISNUMBER('実質公債費比率（分子）の構造'!K$53),'実質公債費比率（分子）の構造'!K$53,NA())</f>
        <v>452</v>
      </c>
      <c r="D50" s="1079" t="e">
        <f>NA()</f>
        <v>#N/A</v>
      </c>
      <c r="E50" s="1079" t="e">
        <f>NA()</f>
        <v>#N/A</v>
      </c>
      <c r="F50" s="1079">
        <f>IF(ISNUMBER('実質公債費比率（分子）の構造'!L$53),'実質公債費比率（分子）の構造'!L$53,NA())</f>
        <v>455</v>
      </c>
      <c r="G50" s="1079" t="e">
        <f>NA()</f>
        <v>#N/A</v>
      </c>
      <c r="H50" s="1079" t="e">
        <f>NA()</f>
        <v>#N/A</v>
      </c>
      <c r="I50" s="1079">
        <f>IF(ISNUMBER('実質公債費比率（分子）の構造'!M$53),'実質公債費比率（分子）の構造'!M$53,NA())</f>
        <v>382</v>
      </c>
      <c r="J50" s="1079" t="e">
        <f>NA()</f>
        <v>#N/A</v>
      </c>
      <c r="K50" s="1079" t="e">
        <f>NA()</f>
        <v>#N/A</v>
      </c>
      <c r="L50" s="1079">
        <f>IF(ISNUMBER('実質公債費比率（分子）の構造'!N$53),'実質公債費比率（分子）の構造'!N$53,NA())</f>
        <v>378</v>
      </c>
      <c r="M50" s="1079" t="e">
        <f>NA()</f>
        <v>#N/A</v>
      </c>
      <c r="N50" s="1079" t="e">
        <f>NA()</f>
        <v>#N/A</v>
      </c>
      <c r="O50" s="1079">
        <f>IF(ISNUMBER('実質公債費比率（分子）の構造'!O$53),'実質公債費比率（分子）の構造'!O$53,NA())</f>
        <v>397</v>
      </c>
      <c r="P50" s="1079" t="e">
        <f>NA()</f>
        <v>#N/A</v>
      </c>
    </row>
    <row r="53" spans="1:16">
      <c r="A53" s="1076" t="s">
        <v>62</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112</v>
      </c>
      <c r="C55" s="1078"/>
      <c r="D55" s="1078" t="s">
        <v>126</v>
      </c>
      <c r="E55" s="1078" t="s">
        <v>112</v>
      </c>
      <c r="F55" s="1078"/>
      <c r="G55" s="1078" t="s">
        <v>126</v>
      </c>
      <c r="H55" s="1078" t="s">
        <v>112</v>
      </c>
      <c r="I55" s="1078"/>
      <c r="J55" s="1078" t="s">
        <v>126</v>
      </c>
      <c r="K55" s="1078" t="s">
        <v>112</v>
      </c>
      <c r="L55" s="1078"/>
      <c r="M55" s="1078" t="s">
        <v>126</v>
      </c>
      <c r="N55" s="1078" t="s">
        <v>112</v>
      </c>
      <c r="O55" s="1078"/>
      <c r="P55" s="1078" t="s">
        <v>126</v>
      </c>
    </row>
    <row r="56" spans="1:16">
      <c r="A56" s="1078" t="s">
        <v>43</v>
      </c>
      <c r="B56" s="1078"/>
      <c r="C56" s="1078"/>
      <c r="D56" s="1078">
        <f>'将来負担比率（分子）の構造'!I$52</f>
        <v>10444</v>
      </c>
      <c r="E56" s="1078"/>
      <c r="F56" s="1078"/>
      <c r="G56" s="1078">
        <f>'将来負担比率（分子）の構造'!J$52</f>
        <v>10495</v>
      </c>
      <c r="H56" s="1078"/>
      <c r="I56" s="1078"/>
      <c r="J56" s="1078">
        <f>'将来負担比率（分子）の構造'!K$52</f>
        <v>10502</v>
      </c>
      <c r="K56" s="1078"/>
      <c r="L56" s="1078"/>
      <c r="M56" s="1078">
        <f>'将来負担比率（分子）の構造'!L$52</f>
        <v>10067</v>
      </c>
      <c r="N56" s="1078"/>
      <c r="O56" s="1078"/>
      <c r="P56" s="1078">
        <f>'将来負担比率（分子）の構造'!M$52</f>
        <v>9575</v>
      </c>
    </row>
    <row r="57" spans="1:16">
      <c r="A57" s="1078" t="s">
        <v>101</v>
      </c>
      <c r="B57" s="1078"/>
      <c r="C57" s="1078"/>
      <c r="D57" s="1078">
        <f>'将来負担比率（分子）の構造'!I$51</f>
        <v>1540</v>
      </c>
      <c r="E57" s="1078"/>
      <c r="F57" s="1078"/>
      <c r="G57" s="1078">
        <f>'将来負担比率（分子）の構造'!J$51</f>
        <v>1646</v>
      </c>
      <c r="H57" s="1078"/>
      <c r="I57" s="1078"/>
      <c r="J57" s="1078">
        <f>'将来負担比率（分子）の構造'!K$51</f>
        <v>1378</v>
      </c>
      <c r="K57" s="1078"/>
      <c r="L57" s="1078"/>
      <c r="M57" s="1078">
        <f>'将来負担比率（分子）の構造'!L$51</f>
        <v>1668</v>
      </c>
      <c r="N57" s="1078"/>
      <c r="O57" s="1078"/>
      <c r="P57" s="1078">
        <f>'将来負担比率（分子）の構造'!M$51</f>
        <v>1624</v>
      </c>
    </row>
    <row r="58" spans="1:16">
      <c r="A58" s="1078" t="s">
        <v>98</v>
      </c>
      <c r="B58" s="1078"/>
      <c r="C58" s="1078"/>
      <c r="D58" s="1078">
        <f>'将来負担比率（分子）の構造'!I$50</f>
        <v>1350</v>
      </c>
      <c r="E58" s="1078"/>
      <c r="F58" s="1078"/>
      <c r="G58" s="1078">
        <f>'将来負担比率（分子）の構造'!J$50</f>
        <v>1681</v>
      </c>
      <c r="H58" s="1078"/>
      <c r="I58" s="1078"/>
      <c r="J58" s="1078">
        <f>'将来負担比率（分子）の構造'!K$50</f>
        <v>2739</v>
      </c>
      <c r="K58" s="1078"/>
      <c r="L58" s="1078"/>
      <c r="M58" s="1078">
        <f>'将来負担比率（分子）の構造'!L$50</f>
        <v>2826</v>
      </c>
      <c r="N58" s="1078"/>
      <c r="O58" s="1078"/>
      <c r="P58" s="1078">
        <f>'将来負担比率（分子）の構造'!M$50</f>
        <v>2822</v>
      </c>
    </row>
    <row r="59" spans="1:16">
      <c r="A59" s="1078" t="s">
        <v>94</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88</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81</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82</v>
      </c>
      <c r="B62" s="1078">
        <f>'将来負担比率（分子）の構造'!I$45</f>
        <v>880</v>
      </c>
      <c r="C62" s="1078"/>
      <c r="D62" s="1078"/>
      <c r="E62" s="1078">
        <f>'将来負担比率（分子）の構造'!J$45</f>
        <v>774</v>
      </c>
      <c r="F62" s="1078"/>
      <c r="G62" s="1078"/>
      <c r="H62" s="1078">
        <f>'将来負担比率（分子）の構造'!K$45</f>
        <v>813</v>
      </c>
      <c r="I62" s="1078"/>
      <c r="J62" s="1078"/>
      <c r="K62" s="1078">
        <f>'将来負担比率（分子）の構造'!L$45</f>
        <v>905</v>
      </c>
      <c r="L62" s="1078"/>
      <c r="M62" s="1078"/>
      <c r="N62" s="1078">
        <f>'将来負担比率（分子）の構造'!M$45</f>
        <v>870</v>
      </c>
      <c r="O62" s="1078"/>
      <c r="P62" s="1078"/>
    </row>
    <row r="63" spans="1:16">
      <c r="A63" s="1078" t="s">
        <v>80</v>
      </c>
      <c r="B63" s="1078">
        <f>'将来負担比率（分子）の構造'!I$44</f>
        <v>328</v>
      </c>
      <c r="C63" s="1078"/>
      <c r="D63" s="1078"/>
      <c r="E63" s="1078">
        <f>'将来負担比率（分子）の構造'!J$44</f>
        <v>307</v>
      </c>
      <c r="F63" s="1078"/>
      <c r="G63" s="1078"/>
      <c r="H63" s="1078">
        <f>'将来負担比率（分子）の構造'!K$44</f>
        <v>278</v>
      </c>
      <c r="I63" s="1078"/>
      <c r="J63" s="1078"/>
      <c r="K63" s="1078">
        <f>'将来負担比率（分子）の構造'!L$44</f>
        <v>276</v>
      </c>
      <c r="L63" s="1078"/>
      <c r="M63" s="1078"/>
      <c r="N63" s="1078">
        <f>'将来負担比率（分子）の構造'!M$44</f>
        <v>258</v>
      </c>
      <c r="O63" s="1078"/>
      <c r="P63" s="1078"/>
    </row>
    <row r="64" spans="1:16">
      <c r="A64" s="1078" t="s">
        <v>78</v>
      </c>
      <c r="B64" s="1078">
        <f>'将来負担比率（分子）の構造'!I$43</f>
        <v>3848</v>
      </c>
      <c r="C64" s="1078"/>
      <c r="D64" s="1078"/>
      <c r="E64" s="1078">
        <f>'将来負担比率（分子）の構造'!J$43</f>
        <v>3960</v>
      </c>
      <c r="F64" s="1078"/>
      <c r="G64" s="1078"/>
      <c r="H64" s="1078">
        <f>'将来負担比率（分子）の構造'!K$43</f>
        <v>3147</v>
      </c>
      <c r="I64" s="1078"/>
      <c r="J64" s="1078"/>
      <c r="K64" s="1078">
        <f>'将来負担比率（分子）の構造'!L$43</f>
        <v>3825</v>
      </c>
      <c r="L64" s="1078"/>
      <c r="M64" s="1078"/>
      <c r="N64" s="1078">
        <f>'将来負担比率（分子）の構造'!M$43</f>
        <v>3852</v>
      </c>
      <c r="O64" s="1078"/>
      <c r="P64" s="1078"/>
    </row>
    <row r="65" spans="1:16">
      <c r="A65" s="1078" t="s">
        <v>77</v>
      </c>
      <c r="B65" s="1078">
        <f>'将来負担比率（分子）の構造'!I$42</f>
        <v>804</v>
      </c>
      <c r="C65" s="1078"/>
      <c r="D65" s="1078"/>
      <c r="E65" s="1078">
        <f>'将来負担比率（分子）の構造'!J$42</f>
        <v>737</v>
      </c>
      <c r="F65" s="1078"/>
      <c r="G65" s="1078"/>
      <c r="H65" s="1078">
        <f>'将来負担比率（分子）の構造'!K$42</f>
        <v>670</v>
      </c>
      <c r="I65" s="1078"/>
      <c r="J65" s="1078"/>
      <c r="K65" s="1078">
        <f>'将来負担比率（分子）の構造'!L$42</f>
        <v>603</v>
      </c>
      <c r="L65" s="1078"/>
      <c r="M65" s="1078"/>
      <c r="N65" s="1078">
        <f>'将来負担比率（分子）の構造'!M$42</f>
        <v>536</v>
      </c>
      <c r="O65" s="1078"/>
      <c r="P65" s="1078"/>
    </row>
    <row r="66" spans="1:16">
      <c r="A66" s="1078" t="s">
        <v>57</v>
      </c>
      <c r="B66" s="1078">
        <f>'将来負担比率（分子）の構造'!I$41</f>
        <v>11299</v>
      </c>
      <c r="C66" s="1078"/>
      <c r="D66" s="1078"/>
      <c r="E66" s="1078">
        <f>'将来負担比率（分子）の構造'!J$41</f>
        <v>11174</v>
      </c>
      <c r="F66" s="1078"/>
      <c r="G66" s="1078"/>
      <c r="H66" s="1078">
        <f>'将来負担比率（分子）の構造'!K$41</f>
        <v>11171</v>
      </c>
      <c r="I66" s="1078"/>
      <c r="J66" s="1078"/>
      <c r="K66" s="1078">
        <f>'将来負担比率（分子）の構造'!L$41</f>
        <v>10520</v>
      </c>
      <c r="L66" s="1078"/>
      <c r="M66" s="1078"/>
      <c r="N66" s="1078">
        <f>'将来負担比率（分子）の構造'!M$41</f>
        <v>9806</v>
      </c>
      <c r="O66" s="1078"/>
      <c r="P66" s="1078"/>
    </row>
    <row r="67" spans="1:16">
      <c r="A67" s="1078" t="s">
        <v>103</v>
      </c>
      <c r="B67" s="1078" t="e">
        <f>NA()</f>
        <v>#N/A</v>
      </c>
      <c r="C67" s="1078">
        <f>IF(ISNUMBER('将来負担比率（分子）の構造'!I$53),IF('将来負担比率（分子）の構造'!I$53&lt;0,0,'将来負担比率（分子）の構造'!I$53),NA())</f>
        <v>3825</v>
      </c>
      <c r="D67" s="1078" t="e">
        <f>NA()</f>
        <v>#N/A</v>
      </c>
      <c r="E67" s="1078" t="e">
        <f>NA()</f>
        <v>#N/A</v>
      </c>
      <c r="F67" s="1078">
        <f>IF(ISNUMBER('将来負担比率（分子）の構造'!J$53),IF('将来負担比率（分子）の構造'!J$53&lt;0,0,'将来負担比率（分子）の構造'!J$53),NA())</f>
        <v>3130</v>
      </c>
      <c r="G67" s="1078" t="e">
        <f>NA()</f>
        <v>#N/A</v>
      </c>
      <c r="H67" s="1078" t="e">
        <f>NA()</f>
        <v>#N/A</v>
      </c>
      <c r="I67" s="1078">
        <f>IF(ISNUMBER('将来負担比率（分子）の構造'!K$53),IF('将来負担比率（分子）の構造'!K$53&lt;0,0,'将来負担比率（分子）の構造'!K$53),NA())</f>
        <v>1459</v>
      </c>
      <c r="J67" s="1078" t="e">
        <f>NA()</f>
        <v>#N/A</v>
      </c>
      <c r="K67" s="1078" t="e">
        <f>NA()</f>
        <v>#N/A</v>
      </c>
      <c r="L67" s="1078">
        <f>IF(ISNUMBER('将来負担比率（分子）の構造'!L$53),IF('将来負担比率（分子）の構造'!L$53&lt;0,0,'将来負担比率（分子）の構造'!L$53),NA())</f>
        <v>1568</v>
      </c>
      <c r="M67" s="1078" t="e">
        <f>NA()</f>
        <v>#N/A</v>
      </c>
      <c r="N67" s="1078" t="e">
        <f>NA()</f>
        <v>#N/A</v>
      </c>
      <c r="O67" s="1078">
        <f>IF(ISNUMBER('将来負担比率（分子）の構造'!M$53),IF('将来負担比率（分子）の構造'!M$53&lt;0,0,'将来負担比率（分子）の構造'!M$53),NA())</f>
        <v>1302</v>
      </c>
      <c r="P67" s="1078" t="e">
        <f>NA()</f>
        <v>#N/A</v>
      </c>
    </row>
    <row r="70" spans="1:16">
      <c r="A70" s="1081" t="s">
        <v>127</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128</v>
      </c>
      <c r="B72" s="1082">
        <f>基金残高に係る経年分析!F55</f>
        <v>1567</v>
      </c>
      <c r="C72" s="1082">
        <f>基金残高に係る経年分析!G55</f>
        <v>1662</v>
      </c>
      <c r="D72" s="1082">
        <f>基金残高に係る経年分析!H55</f>
        <v>1564</v>
      </c>
    </row>
    <row r="73" spans="1:16">
      <c r="A73" s="1080" t="s">
        <v>129</v>
      </c>
      <c r="B73" s="1082">
        <f>基金残高に係る経年分析!F56</f>
        <v>6</v>
      </c>
      <c r="C73" s="1082">
        <f>基金残高に係る経年分析!G56</f>
        <v>6</v>
      </c>
      <c r="D73" s="1082">
        <f>基金残高に係る経年分析!H56</f>
        <v>6</v>
      </c>
    </row>
    <row r="74" spans="1:16">
      <c r="A74" s="1080" t="s">
        <v>131</v>
      </c>
      <c r="B74" s="1082">
        <f>基金残高に係る経年分析!F57</f>
        <v>769</v>
      </c>
      <c r="C74" s="1082">
        <f>基金残高に係る経年分析!G57</f>
        <v>830</v>
      </c>
      <c r="D74" s="1082">
        <f>基金残高に係る経年分析!H57</f>
        <v>992</v>
      </c>
    </row>
  </sheetData>
  <sheetProtection algorithmName="SHA-512" hashValue="mVwLFwnX5QlunsXql60kiaMX8F8KmUWME6TN4x43jsOT3ZzotwgQK05FzRjZjYOSVKTaiNd/Q+ZklElzRGC2GQ==" saltValue="R+Jtx5BZKWR3zQRMFqL2c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257</v>
      </c>
      <c r="AE4" s="139"/>
      <c r="AF4" s="139"/>
      <c r="AG4" s="139"/>
      <c r="AH4" s="139"/>
      <c r="AI4" s="139"/>
      <c r="AJ4" s="139"/>
      <c r="AK4" s="144"/>
      <c r="AL4" s="182" t="s">
        <v>314</v>
      </c>
      <c r="AM4" s="139"/>
      <c r="AN4" s="139"/>
      <c r="AO4" s="144"/>
      <c r="AP4" s="298" t="s">
        <v>318</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314</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5227056</v>
      </c>
      <c r="S5" s="276"/>
      <c r="T5" s="276"/>
      <c r="U5" s="276"/>
      <c r="V5" s="276"/>
      <c r="W5" s="276"/>
      <c r="X5" s="276"/>
      <c r="Y5" s="278"/>
      <c r="Z5" s="281">
        <v>36.799999999999997</v>
      </c>
      <c r="AA5" s="281"/>
      <c r="AB5" s="281"/>
      <c r="AC5" s="281"/>
      <c r="AD5" s="286">
        <v>5010586</v>
      </c>
      <c r="AE5" s="286"/>
      <c r="AF5" s="286"/>
      <c r="AG5" s="286"/>
      <c r="AH5" s="286"/>
      <c r="AI5" s="286"/>
      <c r="AJ5" s="286"/>
      <c r="AK5" s="286"/>
      <c r="AL5" s="291">
        <v>60.2</v>
      </c>
      <c r="AM5" s="293"/>
      <c r="AN5" s="293"/>
      <c r="AO5" s="295"/>
      <c r="AP5" s="260" t="s">
        <v>322</v>
      </c>
      <c r="AQ5" s="265"/>
      <c r="AR5" s="265"/>
      <c r="AS5" s="265"/>
      <c r="AT5" s="265"/>
      <c r="AU5" s="265"/>
      <c r="AV5" s="265"/>
      <c r="AW5" s="265"/>
      <c r="AX5" s="265"/>
      <c r="AY5" s="265"/>
      <c r="AZ5" s="265"/>
      <c r="BA5" s="265"/>
      <c r="BB5" s="265"/>
      <c r="BC5" s="265"/>
      <c r="BD5" s="265"/>
      <c r="BE5" s="265"/>
      <c r="BF5" s="268"/>
      <c r="BG5" s="274">
        <v>5006523</v>
      </c>
      <c r="BH5" s="217"/>
      <c r="BI5" s="217"/>
      <c r="BJ5" s="217"/>
      <c r="BK5" s="217"/>
      <c r="BL5" s="217"/>
      <c r="BM5" s="217"/>
      <c r="BN5" s="279"/>
      <c r="BO5" s="282">
        <v>95.8</v>
      </c>
      <c r="BP5" s="282"/>
      <c r="BQ5" s="282"/>
      <c r="BR5" s="282"/>
      <c r="BS5" s="287" t="s">
        <v>141</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314</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141404</v>
      </c>
      <c r="S6" s="217"/>
      <c r="T6" s="217"/>
      <c r="U6" s="217"/>
      <c r="V6" s="217"/>
      <c r="W6" s="217"/>
      <c r="X6" s="217"/>
      <c r="Y6" s="279"/>
      <c r="Z6" s="282">
        <v>1</v>
      </c>
      <c r="AA6" s="282"/>
      <c r="AB6" s="282"/>
      <c r="AC6" s="282"/>
      <c r="AD6" s="287">
        <v>141404</v>
      </c>
      <c r="AE6" s="287"/>
      <c r="AF6" s="287"/>
      <c r="AG6" s="287"/>
      <c r="AH6" s="287"/>
      <c r="AI6" s="287"/>
      <c r="AJ6" s="287"/>
      <c r="AK6" s="287"/>
      <c r="AL6" s="283">
        <v>1.7</v>
      </c>
      <c r="AM6" s="238"/>
      <c r="AN6" s="238"/>
      <c r="AO6" s="296"/>
      <c r="AP6" s="261" t="s">
        <v>111</v>
      </c>
      <c r="AQ6" s="1"/>
      <c r="AR6" s="1"/>
      <c r="AS6" s="1"/>
      <c r="AT6" s="1"/>
      <c r="AU6" s="1"/>
      <c r="AV6" s="1"/>
      <c r="AW6" s="1"/>
      <c r="AX6" s="1"/>
      <c r="AY6" s="1"/>
      <c r="AZ6" s="1"/>
      <c r="BA6" s="1"/>
      <c r="BB6" s="1"/>
      <c r="BC6" s="1"/>
      <c r="BD6" s="1"/>
      <c r="BE6" s="1"/>
      <c r="BF6" s="269"/>
      <c r="BG6" s="274">
        <v>5006523</v>
      </c>
      <c r="BH6" s="217"/>
      <c r="BI6" s="217"/>
      <c r="BJ6" s="217"/>
      <c r="BK6" s="217"/>
      <c r="BL6" s="217"/>
      <c r="BM6" s="217"/>
      <c r="BN6" s="279"/>
      <c r="BO6" s="282">
        <v>95.8</v>
      </c>
      <c r="BP6" s="282"/>
      <c r="BQ6" s="282"/>
      <c r="BR6" s="282"/>
      <c r="BS6" s="287" t="s">
        <v>141</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122163</v>
      </c>
      <c r="CS6" s="217"/>
      <c r="CT6" s="217"/>
      <c r="CU6" s="217"/>
      <c r="CV6" s="217"/>
      <c r="CW6" s="217"/>
      <c r="CX6" s="217"/>
      <c r="CY6" s="279"/>
      <c r="CZ6" s="291">
        <v>0.9</v>
      </c>
      <c r="DA6" s="293"/>
      <c r="DB6" s="293"/>
      <c r="DC6" s="337"/>
      <c r="DD6" s="288">
        <v>14465</v>
      </c>
      <c r="DE6" s="217"/>
      <c r="DF6" s="217"/>
      <c r="DG6" s="217"/>
      <c r="DH6" s="217"/>
      <c r="DI6" s="217"/>
      <c r="DJ6" s="217"/>
      <c r="DK6" s="217"/>
      <c r="DL6" s="217"/>
      <c r="DM6" s="217"/>
      <c r="DN6" s="217"/>
      <c r="DO6" s="217"/>
      <c r="DP6" s="279"/>
      <c r="DQ6" s="288">
        <v>122163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2098</v>
      </c>
      <c r="S7" s="217"/>
      <c r="T7" s="217"/>
      <c r="U7" s="217"/>
      <c r="V7" s="217"/>
      <c r="W7" s="217"/>
      <c r="X7" s="217"/>
      <c r="Y7" s="279"/>
      <c r="Z7" s="282">
        <v>0</v>
      </c>
      <c r="AA7" s="282"/>
      <c r="AB7" s="282"/>
      <c r="AC7" s="282"/>
      <c r="AD7" s="287">
        <v>2098</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2247054</v>
      </c>
      <c r="BH7" s="217"/>
      <c r="BI7" s="217"/>
      <c r="BJ7" s="217"/>
      <c r="BK7" s="217"/>
      <c r="BL7" s="217"/>
      <c r="BM7" s="217"/>
      <c r="BN7" s="279"/>
      <c r="BO7" s="282">
        <v>43</v>
      </c>
      <c r="BP7" s="282"/>
      <c r="BQ7" s="282"/>
      <c r="BR7" s="282"/>
      <c r="BS7" s="287" t="s">
        <v>141</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1936995</v>
      </c>
      <c r="CS7" s="217"/>
      <c r="CT7" s="217"/>
      <c r="CU7" s="217"/>
      <c r="CV7" s="217"/>
      <c r="CW7" s="217"/>
      <c r="CX7" s="217"/>
      <c r="CY7" s="279"/>
      <c r="CZ7" s="282">
        <v>14.2</v>
      </c>
      <c r="DA7" s="282"/>
      <c r="DB7" s="282"/>
      <c r="DC7" s="282"/>
      <c r="DD7" s="288">
        <v>29383</v>
      </c>
      <c r="DE7" s="217"/>
      <c r="DF7" s="217"/>
      <c r="DG7" s="217"/>
      <c r="DH7" s="217"/>
      <c r="DI7" s="217"/>
      <c r="DJ7" s="217"/>
      <c r="DK7" s="217"/>
      <c r="DL7" s="217"/>
      <c r="DM7" s="217"/>
      <c r="DN7" s="217"/>
      <c r="DO7" s="217"/>
      <c r="DP7" s="279"/>
      <c r="DQ7" s="288">
        <v>1690504</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32548</v>
      </c>
      <c r="S8" s="217"/>
      <c r="T8" s="217"/>
      <c r="U8" s="217"/>
      <c r="V8" s="217"/>
      <c r="W8" s="217"/>
      <c r="X8" s="217"/>
      <c r="Y8" s="279"/>
      <c r="Z8" s="282">
        <v>0.2</v>
      </c>
      <c r="AA8" s="282"/>
      <c r="AB8" s="282"/>
      <c r="AC8" s="282"/>
      <c r="AD8" s="287">
        <v>32548</v>
      </c>
      <c r="AE8" s="287"/>
      <c r="AF8" s="287"/>
      <c r="AG8" s="287"/>
      <c r="AH8" s="287"/>
      <c r="AI8" s="287"/>
      <c r="AJ8" s="287"/>
      <c r="AK8" s="287"/>
      <c r="AL8" s="283">
        <v>0.4</v>
      </c>
      <c r="AM8" s="238"/>
      <c r="AN8" s="238"/>
      <c r="AO8" s="296"/>
      <c r="AP8" s="261" t="s">
        <v>113</v>
      </c>
      <c r="AQ8" s="1"/>
      <c r="AR8" s="1"/>
      <c r="AS8" s="1"/>
      <c r="AT8" s="1"/>
      <c r="AU8" s="1"/>
      <c r="AV8" s="1"/>
      <c r="AW8" s="1"/>
      <c r="AX8" s="1"/>
      <c r="AY8" s="1"/>
      <c r="AZ8" s="1"/>
      <c r="BA8" s="1"/>
      <c r="BB8" s="1"/>
      <c r="BC8" s="1"/>
      <c r="BD8" s="1"/>
      <c r="BE8" s="1"/>
      <c r="BF8" s="269"/>
      <c r="BG8" s="274">
        <v>79816</v>
      </c>
      <c r="BH8" s="217"/>
      <c r="BI8" s="217"/>
      <c r="BJ8" s="217"/>
      <c r="BK8" s="217"/>
      <c r="BL8" s="217"/>
      <c r="BM8" s="217"/>
      <c r="BN8" s="279"/>
      <c r="BO8" s="282">
        <v>1.5</v>
      </c>
      <c r="BP8" s="282"/>
      <c r="BQ8" s="282"/>
      <c r="BR8" s="282"/>
      <c r="BS8" s="287" t="s">
        <v>141</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5182348</v>
      </c>
      <c r="CS8" s="217"/>
      <c r="CT8" s="217"/>
      <c r="CU8" s="217"/>
      <c r="CV8" s="217"/>
      <c r="CW8" s="217"/>
      <c r="CX8" s="217"/>
      <c r="CY8" s="279"/>
      <c r="CZ8" s="282">
        <v>38</v>
      </c>
      <c r="DA8" s="282"/>
      <c r="DB8" s="282"/>
      <c r="DC8" s="282"/>
      <c r="DD8" s="288">
        <v>2165</v>
      </c>
      <c r="DE8" s="217"/>
      <c r="DF8" s="217"/>
      <c r="DG8" s="217"/>
      <c r="DH8" s="217"/>
      <c r="DI8" s="217"/>
      <c r="DJ8" s="217"/>
      <c r="DK8" s="217"/>
      <c r="DL8" s="217"/>
      <c r="DM8" s="217"/>
      <c r="DN8" s="217"/>
      <c r="DO8" s="217"/>
      <c r="DP8" s="279"/>
      <c r="DQ8" s="288">
        <v>2806798</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52731</v>
      </c>
      <c r="S9" s="217"/>
      <c r="T9" s="217"/>
      <c r="U9" s="217"/>
      <c r="V9" s="217"/>
      <c r="W9" s="217"/>
      <c r="X9" s="217"/>
      <c r="Y9" s="279"/>
      <c r="Z9" s="282">
        <v>0.4</v>
      </c>
      <c r="AA9" s="282"/>
      <c r="AB9" s="282"/>
      <c r="AC9" s="282"/>
      <c r="AD9" s="287">
        <v>52731</v>
      </c>
      <c r="AE9" s="287"/>
      <c r="AF9" s="287"/>
      <c r="AG9" s="287"/>
      <c r="AH9" s="287"/>
      <c r="AI9" s="287"/>
      <c r="AJ9" s="287"/>
      <c r="AK9" s="287"/>
      <c r="AL9" s="283">
        <v>0.6</v>
      </c>
      <c r="AM9" s="238"/>
      <c r="AN9" s="238"/>
      <c r="AO9" s="296"/>
      <c r="AP9" s="261" t="s">
        <v>339</v>
      </c>
      <c r="AQ9" s="1"/>
      <c r="AR9" s="1"/>
      <c r="AS9" s="1"/>
      <c r="AT9" s="1"/>
      <c r="AU9" s="1"/>
      <c r="AV9" s="1"/>
      <c r="AW9" s="1"/>
      <c r="AX9" s="1"/>
      <c r="AY9" s="1"/>
      <c r="AZ9" s="1"/>
      <c r="BA9" s="1"/>
      <c r="BB9" s="1"/>
      <c r="BC9" s="1"/>
      <c r="BD9" s="1"/>
      <c r="BE9" s="1"/>
      <c r="BF9" s="269"/>
      <c r="BG9" s="274">
        <v>1866923</v>
      </c>
      <c r="BH9" s="217"/>
      <c r="BI9" s="217"/>
      <c r="BJ9" s="217"/>
      <c r="BK9" s="217"/>
      <c r="BL9" s="217"/>
      <c r="BM9" s="217"/>
      <c r="BN9" s="279"/>
      <c r="BO9" s="282">
        <v>35.700000000000003</v>
      </c>
      <c r="BP9" s="282"/>
      <c r="BQ9" s="282"/>
      <c r="BR9" s="282"/>
      <c r="BS9" s="287" t="s">
        <v>141</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1482600</v>
      </c>
      <c r="CS9" s="217"/>
      <c r="CT9" s="217"/>
      <c r="CU9" s="217"/>
      <c r="CV9" s="217"/>
      <c r="CW9" s="217"/>
      <c r="CX9" s="217"/>
      <c r="CY9" s="279"/>
      <c r="CZ9" s="282">
        <v>10.9</v>
      </c>
      <c r="DA9" s="282"/>
      <c r="DB9" s="282"/>
      <c r="DC9" s="282"/>
      <c r="DD9" s="288">
        <v>218848</v>
      </c>
      <c r="DE9" s="217"/>
      <c r="DF9" s="217"/>
      <c r="DG9" s="217"/>
      <c r="DH9" s="217"/>
      <c r="DI9" s="217"/>
      <c r="DJ9" s="217"/>
      <c r="DK9" s="217"/>
      <c r="DL9" s="217"/>
      <c r="DM9" s="217"/>
      <c r="DN9" s="217"/>
      <c r="DO9" s="217"/>
      <c r="DP9" s="279"/>
      <c r="DQ9" s="288">
        <v>1123520</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141</v>
      </c>
      <c r="S10" s="217"/>
      <c r="T10" s="217"/>
      <c r="U10" s="217"/>
      <c r="V10" s="217"/>
      <c r="W10" s="217"/>
      <c r="X10" s="217"/>
      <c r="Y10" s="279"/>
      <c r="Z10" s="282" t="s">
        <v>141</v>
      </c>
      <c r="AA10" s="282"/>
      <c r="AB10" s="282"/>
      <c r="AC10" s="282"/>
      <c r="AD10" s="287" t="s">
        <v>141</v>
      </c>
      <c r="AE10" s="287"/>
      <c r="AF10" s="287"/>
      <c r="AG10" s="287"/>
      <c r="AH10" s="287"/>
      <c r="AI10" s="287"/>
      <c r="AJ10" s="287"/>
      <c r="AK10" s="287"/>
      <c r="AL10" s="283" t="s">
        <v>141</v>
      </c>
      <c r="AM10" s="238"/>
      <c r="AN10" s="238"/>
      <c r="AO10" s="296"/>
      <c r="AP10" s="261" t="s">
        <v>194</v>
      </c>
      <c r="AQ10" s="1"/>
      <c r="AR10" s="1"/>
      <c r="AS10" s="1"/>
      <c r="AT10" s="1"/>
      <c r="AU10" s="1"/>
      <c r="AV10" s="1"/>
      <c r="AW10" s="1"/>
      <c r="AX10" s="1"/>
      <c r="AY10" s="1"/>
      <c r="AZ10" s="1"/>
      <c r="BA10" s="1"/>
      <c r="BB10" s="1"/>
      <c r="BC10" s="1"/>
      <c r="BD10" s="1"/>
      <c r="BE10" s="1"/>
      <c r="BF10" s="269"/>
      <c r="BG10" s="274">
        <v>85144</v>
      </c>
      <c r="BH10" s="217"/>
      <c r="BI10" s="217"/>
      <c r="BJ10" s="217"/>
      <c r="BK10" s="217"/>
      <c r="BL10" s="217"/>
      <c r="BM10" s="217"/>
      <c r="BN10" s="279"/>
      <c r="BO10" s="282">
        <v>1.6</v>
      </c>
      <c r="BP10" s="282"/>
      <c r="BQ10" s="282"/>
      <c r="BR10" s="282"/>
      <c r="BS10" s="287" t="s">
        <v>141</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14220</v>
      </c>
      <c r="CS10" s="217"/>
      <c r="CT10" s="217"/>
      <c r="CU10" s="217"/>
      <c r="CV10" s="217"/>
      <c r="CW10" s="217"/>
      <c r="CX10" s="217"/>
      <c r="CY10" s="279"/>
      <c r="CZ10" s="282">
        <v>0.1</v>
      </c>
      <c r="DA10" s="282"/>
      <c r="DB10" s="282"/>
      <c r="DC10" s="282"/>
      <c r="DD10" s="288" t="s">
        <v>141</v>
      </c>
      <c r="DE10" s="217"/>
      <c r="DF10" s="217"/>
      <c r="DG10" s="217"/>
      <c r="DH10" s="217"/>
      <c r="DI10" s="217"/>
      <c r="DJ10" s="217"/>
      <c r="DK10" s="217"/>
      <c r="DL10" s="217"/>
      <c r="DM10" s="217"/>
      <c r="DN10" s="217"/>
      <c r="DO10" s="217"/>
      <c r="DP10" s="279"/>
      <c r="DQ10" s="288">
        <v>14220</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855384</v>
      </c>
      <c r="S11" s="217"/>
      <c r="T11" s="217"/>
      <c r="U11" s="217"/>
      <c r="V11" s="217"/>
      <c r="W11" s="217"/>
      <c r="X11" s="217"/>
      <c r="Y11" s="279"/>
      <c r="Z11" s="283">
        <v>6</v>
      </c>
      <c r="AA11" s="238"/>
      <c r="AB11" s="238"/>
      <c r="AC11" s="285"/>
      <c r="AD11" s="288">
        <v>855384</v>
      </c>
      <c r="AE11" s="217"/>
      <c r="AF11" s="217"/>
      <c r="AG11" s="217"/>
      <c r="AH11" s="217"/>
      <c r="AI11" s="217"/>
      <c r="AJ11" s="217"/>
      <c r="AK11" s="279"/>
      <c r="AL11" s="283">
        <v>10.3</v>
      </c>
      <c r="AM11" s="238"/>
      <c r="AN11" s="238"/>
      <c r="AO11" s="296"/>
      <c r="AP11" s="261" t="s">
        <v>344</v>
      </c>
      <c r="AQ11" s="1"/>
      <c r="AR11" s="1"/>
      <c r="AS11" s="1"/>
      <c r="AT11" s="1"/>
      <c r="AU11" s="1"/>
      <c r="AV11" s="1"/>
      <c r="AW11" s="1"/>
      <c r="AX11" s="1"/>
      <c r="AY11" s="1"/>
      <c r="AZ11" s="1"/>
      <c r="BA11" s="1"/>
      <c r="BB11" s="1"/>
      <c r="BC11" s="1"/>
      <c r="BD11" s="1"/>
      <c r="BE11" s="1"/>
      <c r="BF11" s="269"/>
      <c r="BG11" s="274">
        <v>215171</v>
      </c>
      <c r="BH11" s="217"/>
      <c r="BI11" s="217"/>
      <c r="BJ11" s="217"/>
      <c r="BK11" s="217"/>
      <c r="BL11" s="217"/>
      <c r="BM11" s="217"/>
      <c r="BN11" s="279"/>
      <c r="BO11" s="282">
        <v>4.0999999999999996</v>
      </c>
      <c r="BP11" s="282"/>
      <c r="BQ11" s="282"/>
      <c r="BR11" s="282"/>
      <c r="BS11" s="287" t="s">
        <v>141</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244901</v>
      </c>
      <c r="CS11" s="217"/>
      <c r="CT11" s="217"/>
      <c r="CU11" s="217"/>
      <c r="CV11" s="217"/>
      <c r="CW11" s="217"/>
      <c r="CX11" s="217"/>
      <c r="CY11" s="279"/>
      <c r="CZ11" s="282">
        <v>1.8</v>
      </c>
      <c r="DA11" s="282"/>
      <c r="DB11" s="282"/>
      <c r="DC11" s="282"/>
      <c r="DD11" s="288">
        <v>96023</v>
      </c>
      <c r="DE11" s="217"/>
      <c r="DF11" s="217"/>
      <c r="DG11" s="217"/>
      <c r="DH11" s="217"/>
      <c r="DI11" s="217"/>
      <c r="DJ11" s="217"/>
      <c r="DK11" s="217"/>
      <c r="DL11" s="217"/>
      <c r="DM11" s="217"/>
      <c r="DN11" s="217"/>
      <c r="DO11" s="217"/>
      <c r="DP11" s="279"/>
      <c r="DQ11" s="288">
        <v>225572</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49104</v>
      </c>
      <c r="S12" s="217"/>
      <c r="T12" s="217"/>
      <c r="U12" s="217"/>
      <c r="V12" s="217"/>
      <c r="W12" s="217"/>
      <c r="X12" s="217"/>
      <c r="Y12" s="279"/>
      <c r="Z12" s="282">
        <v>0.3</v>
      </c>
      <c r="AA12" s="282"/>
      <c r="AB12" s="282"/>
      <c r="AC12" s="282"/>
      <c r="AD12" s="287">
        <v>49104</v>
      </c>
      <c r="AE12" s="287"/>
      <c r="AF12" s="287"/>
      <c r="AG12" s="287"/>
      <c r="AH12" s="287"/>
      <c r="AI12" s="287"/>
      <c r="AJ12" s="287"/>
      <c r="AK12" s="287"/>
      <c r="AL12" s="283">
        <v>0.6</v>
      </c>
      <c r="AM12" s="238"/>
      <c r="AN12" s="238"/>
      <c r="AO12" s="296"/>
      <c r="AP12" s="261" t="s">
        <v>348</v>
      </c>
      <c r="AQ12" s="1"/>
      <c r="AR12" s="1"/>
      <c r="AS12" s="1"/>
      <c r="AT12" s="1"/>
      <c r="AU12" s="1"/>
      <c r="AV12" s="1"/>
      <c r="AW12" s="1"/>
      <c r="AX12" s="1"/>
      <c r="AY12" s="1"/>
      <c r="AZ12" s="1"/>
      <c r="BA12" s="1"/>
      <c r="BB12" s="1"/>
      <c r="BC12" s="1"/>
      <c r="BD12" s="1"/>
      <c r="BE12" s="1"/>
      <c r="BF12" s="269"/>
      <c r="BG12" s="274">
        <v>2350393</v>
      </c>
      <c r="BH12" s="217"/>
      <c r="BI12" s="217"/>
      <c r="BJ12" s="217"/>
      <c r="BK12" s="217"/>
      <c r="BL12" s="217"/>
      <c r="BM12" s="217"/>
      <c r="BN12" s="279"/>
      <c r="BO12" s="282">
        <v>45</v>
      </c>
      <c r="BP12" s="282"/>
      <c r="BQ12" s="282"/>
      <c r="BR12" s="282"/>
      <c r="BS12" s="287" t="s">
        <v>141</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345186</v>
      </c>
      <c r="CS12" s="217"/>
      <c r="CT12" s="217"/>
      <c r="CU12" s="217"/>
      <c r="CV12" s="217"/>
      <c r="CW12" s="217"/>
      <c r="CX12" s="217"/>
      <c r="CY12" s="279"/>
      <c r="CZ12" s="282">
        <v>2.5</v>
      </c>
      <c r="DA12" s="282"/>
      <c r="DB12" s="282"/>
      <c r="DC12" s="282"/>
      <c r="DD12" s="288">
        <v>23971</v>
      </c>
      <c r="DE12" s="217"/>
      <c r="DF12" s="217"/>
      <c r="DG12" s="217"/>
      <c r="DH12" s="217"/>
      <c r="DI12" s="217"/>
      <c r="DJ12" s="217"/>
      <c r="DK12" s="217"/>
      <c r="DL12" s="217"/>
      <c r="DM12" s="217"/>
      <c r="DN12" s="217"/>
      <c r="DO12" s="217"/>
      <c r="DP12" s="279"/>
      <c r="DQ12" s="288">
        <v>287474</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141</v>
      </c>
      <c r="S13" s="217"/>
      <c r="T13" s="217"/>
      <c r="U13" s="217"/>
      <c r="V13" s="217"/>
      <c r="W13" s="217"/>
      <c r="X13" s="217"/>
      <c r="Y13" s="279"/>
      <c r="Z13" s="282" t="s">
        <v>141</v>
      </c>
      <c r="AA13" s="282"/>
      <c r="AB13" s="282"/>
      <c r="AC13" s="282"/>
      <c r="AD13" s="287" t="s">
        <v>141</v>
      </c>
      <c r="AE13" s="287"/>
      <c r="AF13" s="287"/>
      <c r="AG13" s="287"/>
      <c r="AH13" s="287"/>
      <c r="AI13" s="287"/>
      <c r="AJ13" s="287"/>
      <c r="AK13" s="287"/>
      <c r="AL13" s="283" t="s">
        <v>141</v>
      </c>
      <c r="AM13" s="238"/>
      <c r="AN13" s="238"/>
      <c r="AO13" s="296"/>
      <c r="AP13" s="261" t="s">
        <v>351</v>
      </c>
      <c r="AQ13" s="1"/>
      <c r="AR13" s="1"/>
      <c r="AS13" s="1"/>
      <c r="AT13" s="1"/>
      <c r="AU13" s="1"/>
      <c r="AV13" s="1"/>
      <c r="AW13" s="1"/>
      <c r="AX13" s="1"/>
      <c r="AY13" s="1"/>
      <c r="AZ13" s="1"/>
      <c r="BA13" s="1"/>
      <c r="BB13" s="1"/>
      <c r="BC13" s="1"/>
      <c r="BD13" s="1"/>
      <c r="BE13" s="1"/>
      <c r="BF13" s="269"/>
      <c r="BG13" s="274">
        <v>2348652</v>
      </c>
      <c r="BH13" s="217"/>
      <c r="BI13" s="217"/>
      <c r="BJ13" s="217"/>
      <c r="BK13" s="217"/>
      <c r="BL13" s="217"/>
      <c r="BM13" s="217"/>
      <c r="BN13" s="279"/>
      <c r="BO13" s="282">
        <v>44.9</v>
      </c>
      <c r="BP13" s="282"/>
      <c r="BQ13" s="282"/>
      <c r="BR13" s="282"/>
      <c r="BS13" s="287" t="s">
        <v>141</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1024168</v>
      </c>
      <c r="CS13" s="217"/>
      <c r="CT13" s="217"/>
      <c r="CU13" s="217"/>
      <c r="CV13" s="217"/>
      <c r="CW13" s="217"/>
      <c r="CX13" s="217"/>
      <c r="CY13" s="279"/>
      <c r="CZ13" s="282">
        <v>7.5</v>
      </c>
      <c r="DA13" s="282"/>
      <c r="DB13" s="282"/>
      <c r="DC13" s="282"/>
      <c r="DD13" s="288">
        <v>442454</v>
      </c>
      <c r="DE13" s="217"/>
      <c r="DF13" s="217"/>
      <c r="DG13" s="217"/>
      <c r="DH13" s="217"/>
      <c r="DI13" s="217"/>
      <c r="DJ13" s="217"/>
      <c r="DK13" s="217"/>
      <c r="DL13" s="217"/>
      <c r="DM13" s="217"/>
      <c r="DN13" s="217"/>
      <c r="DO13" s="217"/>
      <c r="DP13" s="279"/>
      <c r="DQ13" s="288">
        <v>846470</v>
      </c>
      <c r="DR13" s="217"/>
      <c r="DS13" s="217"/>
      <c r="DT13" s="217"/>
      <c r="DU13" s="217"/>
      <c r="DV13" s="217"/>
      <c r="DW13" s="217"/>
      <c r="DX13" s="217"/>
      <c r="DY13" s="217"/>
      <c r="DZ13" s="217"/>
      <c r="EA13" s="217"/>
      <c r="EB13" s="217"/>
      <c r="EC13" s="326"/>
    </row>
    <row r="14" spans="2:143" ht="11.25" customHeight="1">
      <c r="B14" s="261" t="s">
        <v>354</v>
      </c>
      <c r="C14" s="1"/>
      <c r="D14" s="1"/>
      <c r="E14" s="1"/>
      <c r="F14" s="1"/>
      <c r="G14" s="1"/>
      <c r="H14" s="1"/>
      <c r="I14" s="1"/>
      <c r="J14" s="1"/>
      <c r="K14" s="1"/>
      <c r="L14" s="1"/>
      <c r="M14" s="1"/>
      <c r="N14" s="1"/>
      <c r="O14" s="1"/>
      <c r="P14" s="1"/>
      <c r="Q14" s="269"/>
      <c r="R14" s="274">
        <v>1794</v>
      </c>
      <c r="S14" s="217"/>
      <c r="T14" s="217"/>
      <c r="U14" s="217"/>
      <c r="V14" s="217"/>
      <c r="W14" s="217"/>
      <c r="X14" s="217"/>
      <c r="Y14" s="279"/>
      <c r="Z14" s="282">
        <v>0</v>
      </c>
      <c r="AA14" s="282"/>
      <c r="AB14" s="282"/>
      <c r="AC14" s="282"/>
      <c r="AD14" s="287">
        <v>1794</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130612</v>
      </c>
      <c r="BH14" s="217"/>
      <c r="BI14" s="217"/>
      <c r="BJ14" s="217"/>
      <c r="BK14" s="217"/>
      <c r="BL14" s="217"/>
      <c r="BM14" s="217"/>
      <c r="BN14" s="279"/>
      <c r="BO14" s="282">
        <v>2.5</v>
      </c>
      <c r="BP14" s="282"/>
      <c r="BQ14" s="282"/>
      <c r="BR14" s="282"/>
      <c r="BS14" s="287" t="s">
        <v>141</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638560</v>
      </c>
      <c r="CS14" s="217"/>
      <c r="CT14" s="217"/>
      <c r="CU14" s="217"/>
      <c r="CV14" s="217"/>
      <c r="CW14" s="217"/>
      <c r="CX14" s="217"/>
      <c r="CY14" s="279"/>
      <c r="CZ14" s="282">
        <v>4.7</v>
      </c>
      <c r="DA14" s="282"/>
      <c r="DB14" s="282"/>
      <c r="DC14" s="282"/>
      <c r="DD14" s="288">
        <v>46687</v>
      </c>
      <c r="DE14" s="217"/>
      <c r="DF14" s="217"/>
      <c r="DG14" s="217"/>
      <c r="DH14" s="217"/>
      <c r="DI14" s="217"/>
      <c r="DJ14" s="217"/>
      <c r="DK14" s="217"/>
      <c r="DL14" s="217"/>
      <c r="DM14" s="217"/>
      <c r="DN14" s="217"/>
      <c r="DO14" s="217"/>
      <c r="DP14" s="279"/>
      <c r="DQ14" s="288">
        <v>588640</v>
      </c>
      <c r="DR14" s="217"/>
      <c r="DS14" s="217"/>
      <c r="DT14" s="217"/>
      <c r="DU14" s="217"/>
      <c r="DV14" s="217"/>
      <c r="DW14" s="217"/>
      <c r="DX14" s="217"/>
      <c r="DY14" s="217"/>
      <c r="DZ14" s="217"/>
      <c r="EA14" s="217"/>
      <c r="EB14" s="217"/>
      <c r="EC14" s="326"/>
    </row>
    <row r="15" spans="2:143" ht="11.25" customHeight="1">
      <c r="B15" s="261" t="s">
        <v>323</v>
      </c>
      <c r="C15" s="1"/>
      <c r="D15" s="1"/>
      <c r="E15" s="1"/>
      <c r="F15" s="1"/>
      <c r="G15" s="1"/>
      <c r="H15" s="1"/>
      <c r="I15" s="1"/>
      <c r="J15" s="1"/>
      <c r="K15" s="1"/>
      <c r="L15" s="1"/>
      <c r="M15" s="1"/>
      <c r="N15" s="1"/>
      <c r="O15" s="1"/>
      <c r="P15" s="1"/>
      <c r="Q15" s="269"/>
      <c r="R15" s="274" t="s">
        <v>141</v>
      </c>
      <c r="S15" s="217"/>
      <c r="T15" s="217"/>
      <c r="U15" s="217"/>
      <c r="V15" s="217"/>
      <c r="W15" s="217"/>
      <c r="X15" s="217"/>
      <c r="Y15" s="279"/>
      <c r="Z15" s="282" t="s">
        <v>141</v>
      </c>
      <c r="AA15" s="282"/>
      <c r="AB15" s="282"/>
      <c r="AC15" s="282"/>
      <c r="AD15" s="287" t="s">
        <v>141</v>
      </c>
      <c r="AE15" s="287"/>
      <c r="AF15" s="287"/>
      <c r="AG15" s="287"/>
      <c r="AH15" s="287"/>
      <c r="AI15" s="287"/>
      <c r="AJ15" s="287"/>
      <c r="AK15" s="287"/>
      <c r="AL15" s="283" t="s">
        <v>141</v>
      </c>
      <c r="AM15" s="238"/>
      <c r="AN15" s="238"/>
      <c r="AO15" s="296"/>
      <c r="AP15" s="261" t="s">
        <v>355</v>
      </c>
      <c r="AQ15" s="1"/>
      <c r="AR15" s="1"/>
      <c r="AS15" s="1"/>
      <c r="AT15" s="1"/>
      <c r="AU15" s="1"/>
      <c r="AV15" s="1"/>
      <c r="AW15" s="1"/>
      <c r="AX15" s="1"/>
      <c r="AY15" s="1"/>
      <c r="AZ15" s="1"/>
      <c r="BA15" s="1"/>
      <c r="BB15" s="1"/>
      <c r="BC15" s="1"/>
      <c r="BD15" s="1"/>
      <c r="BE15" s="1"/>
      <c r="BF15" s="269"/>
      <c r="BG15" s="274">
        <v>278464</v>
      </c>
      <c r="BH15" s="217"/>
      <c r="BI15" s="217"/>
      <c r="BJ15" s="217"/>
      <c r="BK15" s="217"/>
      <c r="BL15" s="217"/>
      <c r="BM15" s="217"/>
      <c r="BN15" s="279"/>
      <c r="BO15" s="282">
        <v>5.3</v>
      </c>
      <c r="BP15" s="282"/>
      <c r="BQ15" s="282"/>
      <c r="BR15" s="282"/>
      <c r="BS15" s="287" t="s">
        <v>141</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1649937</v>
      </c>
      <c r="CS15" s="217"/>
      <c r="CT15" s="217"/>
      <c r="CU15" s="217"/>
      <c r="CV15" s="217"/>
      <c r="CW15" s="217"/>
      <c r="CX15" s="217"/>
      <c r="CY15" s="279"/>
      <c r="CZ15" s="282">
        <v>12.1</v>
      </c>
      <c r="DA15" s="282"/>
      <c r="DB15" s="282"/>
      <c r="DC15" s="282"/>
      <c r="DD15" s="288">
        <v>94146</v>
      </c>
      <c r="DE15" s="217"/>
      <c r="DF15" s="217"/>
      <c r="DG15" s="217"/>
      <c r="DH15" s="217"/>
      <c r="DI15" s="217"/>
      <c r="DJ15" s="217"/>
      <c r="DK15" s="217"/>
      <c r="DL15" s="217"/>
      <c r="DM15" s="217"/>
      <c r="DN15" s="217"/>
      <c r="DO15" s="217"/>
      <c r="DP15" s="279"/>
      <c r="DQ15" s="288">
        <v>1577461</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20689</v>
      </c>
      <c r="S16" s="217"/>
      <c r="T16" s="217"/>
      <c r="U16" s="217"/>
      <c r="V16" s="217"/>
      <c r="W16" s="217"/>
      <c r="X16" s="217"/>
      <c r="Y16" s="279"/>
      <c r="Z16" s="282">
        <v>0.1</v>
      </c>
      <c r="AA16" s="282"/>
      <c r="AB16" s="282"/>
      <c r="AC16" s="282"/>
      <c r="AD16" s="287">
        <v>20689</v>
      </c>
      <c r="AE16" s="287"/>
      <c r="AF16" s="287"/>
      <c r="AG16" s="287"/>
      <c r="AH16" s="287"/>
      <c r="AI16" s="287"/>
      <c r="AJ16" s="287"/>
      <c r="AK16" s="287"/>
      <c r="AL16" s="283">
        <v>0.2</v>
      </c>
      <c r="AM16" s="238"/>
      <c r="AN16" s="238"/>
      <c r="AO16" s="296"/>
      <c r="AP16" s="261" t="s">
        <v>358</v>
      </c>
      <c r="AQ16" s="1"/>
      <c r="AR16" s="1"/>
      <c r="AS16" s="1"/>
      <c r="AT16" s="1"/>
      <c r="AU16" s="1"/>
      <c r="AV16" s="1"/>
      <c r="AW16" s="1"/>
      <c r="AX16" s="1"/>
      <c r="AY16" s="1"/>
      <c r="AZ16" s="1"/>
      <c r="BA16" s="1"/>
      <c r="BB16" s="1"/>
      <c r="BC16" s="1"/>
      <c r="BD16" s="1"/>
      <c r="BE16" s="1"/>
      <c r="BF16" s="269"/>
      <c r="BG16" s="274" t="s">
        <v>141</v>
      </c>
      <c r="BH16" s="217"/>
      <c r="BI16" s="217"/>
      <c r="BJ16" s="217"/>
      <c r="BK16" s="217"/>
      <c r="BL16" s="217"/>
      <c r="BM16" s="217"/>
      <c r="BN16" s="279"/>
      <c r="BO16" s="282" t="s">
        <v>141</v>
      </c>
      <c r="BP16" s="282"/>
      <c r="BQ16" s="282"/>
      <c r="BR16" s="282"/>
      <c r="BS16" s="287" t="s">
        <v>141</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21564</v>
      </c>
      <c r="CS16" s="217"/>
      <c r="CT16" s="217"/>
      <c r="CU16" s="217"/>
      <c r="CV16" s="217"/>
      <c r="CW16" s="217"/>
      <c r="CX16" s="217"/>
      <c r="CY16" s="279"/>
      <c r="CZ16" s="282">
        <v>0.2</v>
      </c>
      <c r="DA16" s="282"/>
      <c r="DB16" s="282"/>
      <c r="DC16" s="282"/>
      <c r="DD16" s="288" t="s">
        <v>141</v>
      </c>
      <c r="DE16" s="217"/>
      <c r="DF16" s="217"/>
      <c r="DG16" s="217"/>
      <c r="DH16" s="217"/>
      <c r="DI16" s="217"/>
      <c r="DJ16" s="217"/>
      <c r="DK16" s="217"/>
      <c r="DL16" s="217"/>
      <c r="DM16" s="217"/>
      <c r="DN16" s="217"/>
      <c r="DO16" s="217"/>
      <c r="DP16" s="279"/>
      <c r="DQ16" s="288">
        <v>6717</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56412</v>
      </c>
      <c r="S17" s="217"/>
      <c r="T17" s="217"/>
      <c r="U17" s="217"/>
      <c r="V17" s="217"/>
      <c r="W17" s="217"/>
      <c r="X17" s="217"/>
      <c r="Y17" s="279"/>
      <c r="Z17" s="282">
        <v>0.4</v>
      </c>
      <c r="AA17" s="282"/>
      <c r="AB17" s="282"/>
      <c r="AC17" s="282"/>
      <c r="AD17" s="287">
        <v>56412</v>
      </c>
      <c r="AE17" s="287"/>
      <c r="AF17" s="287"/>
      <c r="AG17" s="287"/>
      <c r="AH17" s="287"/>
      <c r="AI17" s="287"/>
      <c r="AJ17" s="287"/>
      <c r="AK17" s="287"/>
      <c r="AL17" s="283">
        <v>0.7</v>
      </c>
      <c r="AM17" s="238"/>
      <c r="AN17" s="238"/>
      <c r="AO17" s="296"/>
      <c r="AP17" s="261" t="s">
        <v>361</v>
      </c>
      <c r="AQ17" s="1"/>
      <c r="AR17" s="1"/>
      <c r="AS17" s="1"/>
      <c r="AT17" s="1"/>
      <c r="AU17" s="1"/>
      <c r="AV17" s="1"/>
      <c r="AW17" s="1"/>
      <c r="AX17" s="1"/>
      <c r="AY17" s="1"/>
      <c r="AZ17" s="1"/>
      <c r="BA17" s="1"/>
      <c r="BB17" s="1"/>
      <c r="BC17" s="1"/>
      <c r="BD17" s="1"/>
      <c r="BE17" s="1"/>
      <c r="BF17" s="269"/>
      <c r="BG17" s="274" t="s">
        <v>141</v>
      </c>
      <c r="BH17" s="217"/>
      <c r="BI17" s="217"/>
      <c r="BJ17" s="217"/>
      <c r="BK17" s="217"/>
      <c r="BL17" s="217"/>
      <c r="BM17" s="217"/>
      <c r="BN17" s="279"/>
      <c r="BO17" s="282" t="s">
        <v>141</v>
      </c>
      <c r="BP17" s="282"/>
      <c r="BQ17" s="282"/>
      <c r="BR17" s="282"/>
      <c r="BS17" s="287" t="s">
        <v>141</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973745</v>
      </c>
      <c r="CS17" s="217"/>
      <c r="CT17" s="217"/>
      <c r="CU17" s="217"/>
      <c r="CV17" s="217"/>
      <c r="CW17" s="217"/>
      <c r="CX17" s="217"/>
      <c r="CY17" s="279"/>
      <c r="CZ17" s="282">
        <v>7.1</v>
      </c>
      <c r="DA17" s="282"/>
      <c r="DB17" s="282"/>
      <c r="DC17" s="282"/>
      <c r="DD17" s="288" t="s">
        <v>141</v>
      </c>
      <c r="DE17" s="217"/>
      <c r="DF17" s="217"/>
      <c r="DG17" s="217"/>
      <c r="DH17" s="217"/>
      <c r="DI17" s="217"/>
      <c r="DJ17" s="217"/>
      <c r="DK17" s="217"/>
      <c r="DL17" s="217"/>
      <c r="DM17" s="217"/>
      <c r="DN17" s="217"/>
      <c r="DO17" s="217"/>
      <c r="DP17" s="279"/>
      <c r="DQ17" s="288">
        <v>973745</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47911</v>
      </c>
      <c r="S18" s="217"/>
      <c r="T18" s="217"/>
      <c r="U18" s="217"/>
      <c r="V18" s="217"/>
      <c r="W18" s="217"/>
      <c r="X18" s="217"/>
      <c r="Y18" s="279"/>
      <c r="Z18" s="282">
        <v>0.3</v>
      </c>
      <c r="AA18" s="282"/>
      <c r="AB18" s="282"/>
      <c r="AC18" s="282"/>
      <c r="AD18" s="287">
        <v>47911</v>
      </c>
      <c r="AE18" s="287"/>
      <c r="AF18" s="287"/>
      <c r="AG18" s="287"/>
      <c r="AH18" s="287"/>
      <c r="AI18" s="287"/>
      <c r="AJ18" s="287"/>
      <c r="AK18" s="287"/>
      <c r="AL18" s="283">
        <v>0.6</v>
      </c>
      <c r="AM18" s="238"/>
      <c r="AN18" s="238"/>
      <c r="AO18" s="296"/>
      <c r="AP18" s="261" t="s">
        <v>106</v>
      </c>
      <c r="AQ18" s="1"/>
      <c r="AR18" s="1"/>
      <c r="AS18" s="1"/>
      <c r="AT18" s="1"/>
      <c r="AU18" s="1"/>
      <c r="AV18" s="1"/>
      <c r="AW18" s="1"/>
      <c r="AX18" s="1"/>
      <c r="AY18" s="1"/>
      <c r="AZ18" s="1"/>
      <c r="BA18" s="1"/>
      <c r="BB18" s="1"/>
      <c r="BC18" s="1"/>
      <c r="BD18" s="1"/>
      <c r="BE18" s="1"/>
      <c r="BF18" s="269"/>
      <c r="BG18" s="274" t="s">
        <v>141</v>
      </c>
      <c r="BH18" s="217"/>
      <c r="BI18" s="217"/>
      <c r="BJ18" s="217"/>
      <c r="BK18" s="217"/>
      <c r="BL18" s="217"/>
      <c r="BM18" s="217"/>
      <c r="BN18" s="279"/>
      <c r="BO18" s="282" t="s">
        <v>141</v>
      </c>
      <c r="BP18" s="282"/>
      <c r="BQ18" s="282"/>
      <c r="BR18" s="282"/>
      <c r="BS18" s="287" t="s">
        <v>141</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141</v>
      </c>
      <c r="CS18" s="217"/>
      <c r="CT18" s="217"/>
      <c r="CU18" s="217"/>
      <c r="CV18" s="217"/>
      <c r="CW18" s="217"/>
      <c r="CX18" s="217"/>
      <c r="CY18" s="279"/>
      <c r="CZ18" s="282" t="s">
        <v>141</v>
      </c>
      <c r="DA18" s="282"/>
      <c r="DB18" s="282"/>
      <c r="DC18" s="282"/>
      <c r="DD18" s="288" t="s">
        <v>141</v>
      </c>
      <c r="DE18" s="217"/>
      <c r="DF18" s="217"/>
      <c r="DG18" s="217"/>
      <c r="DH18" s="217"/>
      <c r="DI18" s="217"/>
      <c r="DJ18" s="217"/>
      <c r="DK18" s="217"/>
      <c r="DL18" s="217"/>
      <c r="DM18" s="217"/>
      <c r="DN18" s="217"/>
      <c r="DO18" s="217"/>
      <c r="DP18" s="279"/>
      <c r="DQ18" s="288" t="s">
        <v>141</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45533</v>
      </c>
      <c r="S19" s="217"/>
      <c r="T19" s="217"/>
      <c r="U19" s="217"/>
      <c r="V19" s="217"/>
      <c r="W19" s="217"/>
      <c r="X19" s="217"/>
      <c r="Y19" s="279"/>
      <c r="Z19" s="282">
        <v>0.3</v>
      </c>
      <c r="AA19" s="282"/>
      <c r="AB19" s="282"/>
      <c r="AC19" s="282"/>
      <c r="AD19" s="287">
        <v>45533</v>
      </c>
      <c r="AE19" s="287"/>
      <c r="AF19" s="287"/>
      <c r="AG19" s="287"/>
      <c r="AH19" s="287"/>
      <c r="AI19" s="287"/>
      <c r="AJ19" s="287"/>
      <c r="AK19" s="287"/>
      <c r="AL19" s="283">
        <v>0.5</v>
      </c>
      <c r="AM19" s="238"/>
      <c r="AN19" s="238"/>
      <c r="AO19" s="296"/>
      <c r="AP19" s="261" t="s">
        <v>254</v>
      </c>
      <c r="AQ19" s="1"/>
      <c r="AR19" s="1"/>
      <c r="AS19" s="1"/>
      <c r="AT19" s="1"/>
      <c r="AU19" s="1"/>
      <c r="AV19" s="1"/>
      <c r="AW19" s="1"/>
      <c r="AX19" s="1"/>
      <c r="AY19" s="1"/>
      <c r="AZ19" s="1"/>
      <c r="BA19" s="1"/>
      <c r="BB19" s="1"/>
      <c r="BC19" s="1"/>
      <c r="BD19" s="1"/>
      <c r="BE19" s="1"/>
      <c r="BF19" s="269"/>
      <c r="BG19" s="274">
        <v>220533</v>
      </c>
      <c r="BH19" s="217"/>
      <c r="BI19" s="217"/>
      <c r="BJ19" s="217"/>
      <c r="BK19" s="217"/>
      <c r="BL19" s="217"/>
      <c r="BM19" s="217"/>
      <c r="BN19" s="279"/>
      <c r="BO19" s="282">
        <v>4.2</v>
      </c>
      <c r="BP19" s="282"/>
      <c r="BQ19" s="282"/>
      <c r="BR19" s="282"/>
      <c r="BS19" s="287" t="s">
        <v>141</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141</v>
      </c>
      <c r="CS19" s="217"/>
      <c r="CT19" s="217"/>
      <c r="CU19" s="217"/>
      <c r="CV19" s="217"/>
      <c r="CW19" s="217"/>
      <c r="CX19" s="217"/>
      <c r="CY19" s="279"/>
      <c r="CZ19" s="282" t="s">
        <v>141</v>
      </c>
      <c r="DA19" s="282"/>
      <c r="DB19" s="282"/>
      <c r="DC19" s="282"/>
      <c r="DD19" s="288" t="s">
        <v>141</v>
      </c>
      <c r="DE19" s="217"/>
      <c r="DF19" s="217"/>
      <c r="DG19" s="217"/>
      <c r="DH19" s="217"/>
      <c r="DI19" s="217"/>
      <c r="DJ19" s="217"/>
      <c r="DK19" s="217"/>
      <c r="DL19" s="217"/>
      <c r="DM19" s="217"/>
      <c r="DN19" s="217"/>
      <c r="DO19" s="217"/>
      <c r="DP19" s="279"/>
      <c r="DQ19" s="288" t="s">
        <v>141</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2378</v>
      </c>
      <c r="S20" s="217"/>
      <c r="T20" s="217"/>
      <c r="U20" s="217"/>
      <c r="V20" s="217"/>
      <c r="W20" s="217"/>
      <c r="X20" s="217"/>
      <c r="Y20" s="279"/>
      <c r="Z20" s="282">
        <v>0</v>
      </c>
      <c r="AA20" s="282"/>
      <c r="AB20" s="282"/>
      <c r="AC20" s="282"/>
      <c r="AD20" s="287">
        <v>2378</v>
      </c>
      <c r="AE20" s="287"/>
      <c r="AF20" s="287"/>
      <c r="AG20" s="287"/>
      <c r="AH20" s="287"/>
      <c r="AI20" s="287"/>
      <c r="AJ20" s="287"/>
      <c r="AK20" s="287"/>
      <c r="AL20" s="283">
        <v>0</v>
      </c>
      <c r="AM20" s="238"/>
      <c r="AN20" s="238"/>
      <c r="AO20" s="296"/>
      <c r="AP20" s="261" t="s">
        <v>164</v>
      </c>
      <c r="AQ20" s="1"/>
      <c r="AR20" s="1"/>
      <c r="AS20" s="1"/>
      <c r="AT20" s="1"/>
      <c r="AU20" s="1"/>
      <c r="AV20" s="1"/>
      <c r="AW20" s="1"/>
      <c r="AX20" s="1"/>
      <c r="AY20" s="1"/>
      <c r="AZ20" s="1"/>
      <c r="BA20" s="1"/>
      <c r="BB20" s="1"/>
      <c r="BC20" s="1"/>
      <c r="BD20" s="1"/>
      <c r="BE20" s="1"/>
      <c r="BF20" s="269"/>
      <c r="BG20" s="274">
        <v>220533</v>
      </c>
      <c r="BH20" s="217"/>
      <c r="BI20" s="217"/>
      <c r="BJ20" s="217"/>
      <c r="BK20" s="217"/>
      <c r="BL20" s="217"/>
      <c r="BM20" s="217"/>
      <c r="BN20" s="279"/>
      <c r="BO20" s="282">
        <v>4.2</v>
      </c>
      <c r="BP20" s="282"/>
      <c r="BQ20" s="282"/>
      <c r="BR20" s="282"/>
      <c r="BS20" s="287" t="s">
        <v>141</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13636387</v>
      </c>
      <c r="CS20" s="217"/>
      <c r="CT20" s="217"/>
      <c r="CU20" s="217"/>
      <c r="CV20" s="217"/>
      <c r="CW20" s="217"/>
      <c r="CX20" s="217"/>
      <c r="CY20" s="279"/>
      <c r="CZ20" s="282">
        <v>100</v>
      </c>
      <c r="DA20" s="282"/>
      <c r="DB20" s="282"/>
      <c r="DC20" s="282"/>
      <c r="DD20" s="288">
        <v>968142</v>
      </c>
      <c r="DE20" s="217"/>
      <c r="DF20" s="217"/>
      <c r="DG20" s="217"/>
      <c r="DH20" s="217"/>
      <c r="DI20" s="217"/>
      <c r="DJ20" s="217"/>
      <c r="DK20" s="217"/>
      <c r="DL20" s="217"/>
      <c r="DM20" s="217"/>
      <c r="DN20" s="217"/>
      <c r="DO20" s="217"/>
      <c r="DP20" s="279"/>
      <c r="DQ20" s="288">
        <v>10263284</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2209719</v>
      </c>
      <c r="S21" s="217"/>
      <c r="T21" s="217"/>
      <c r="U21" s="217"/>
      <c r="V21" s="217"/>
      <c r="W21" s="217"/>
      <c r="X21" s="217"/>
      <c r="Y21" s="279"/>
      <c r="Z21" s="282">
        <v>15.6</v>
      </c>
      <c r="AA21" s="282"/>
      <c r="AB21" s="282"/>
      <c r="AC21" s="282"/>
      <c r="AD21" s="287">
        <v>2029741</v>
      </c>
      <c r="AE21" s="287"/>
      <c r="AF21" s="287"/>
      <c r="AG21" s="287"/>
      <c r="AH21" s="287"/>
      <c r="AI21" s="287"/>
      <c r="AJ21" s="287"/>
      <c r="AK21" s="287"/>
      <c r="AL21" s="283">
        <v>24.4</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4063</v>
      </c>
      <c r="BH21" s="217"/>
      <c r="BI21" s="217"/>
      <c r="BJ21" s="217"/>
      <c r="BK21" s="217"/>
      <c r="BL21" s="217"/>
      <c r="BM21" s="217"/>
      <c r="BN21" s="279"/>
      <c r="BO21" s="282">
        <v>0.1</v>
      </c>
      <c r="BP21" s="282"/>
      <c r="BQ21" s="282"/>
      <c r="BR21" s="282"/>
      <c r="BS21" s="287" t="s">
        <v>141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2029741</v>
      </c>
      <c r="S22" s="217"/>
      <c r="T22" s="217"/>
      <c r="U22" s="217"/>
      <c r="V22" s="217"/>
      <c r="W22" s="217"/>
      <c r="X22" s="217"/>
      <c r="Y22" s="279"/>
      <c r="Z22" s="282">
        <v>14.3</v>
      </c>
      <c r="AA22" s="282"/>
      <c r="AB22" s="282"/>
      <c r="AC22" s="282"/>
      <c r="AD22" s="287">
        <v>2029741</v>
      </c>
      <c r="AE22" s="287"/>
      <c r="AF22" s="287"/>
      <c r="AG22" s="287"/>
      <c r="AH22" s="287"/>
      <c r="AI22" s="287"/>
      <c r="AJ22" s="287"/>
      <c r="AK22" s="287"/>
      <c r="AL22" s="283">
        <v>24.4</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141</v>
      </c>
      <c r="BH22" s="217"/>
      <c r="BI22" s="217"/>
      <c r="BJ22" s="217"/>
      <c r="BK22" s="217"/>
      <c r="BL22" s="217"/>
      <c r="BM22" s="217"/>
      <c r="BN22" s="279"/>
      <c r="BO22" s="282" t="s">
        <v>141</v>
      </c>
      <c r="BP22" s="282"/>
      <c r="BQ22" s="282"/>
      <c r="BR22" s="282"/>
      <c r="BS22" s="287" t="s">
        <v>141</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179978</v>
      </c>
      <c r="S23" s="217"/>
      <c r="T23" s="217"/>
      <c r="U23" s="217"/>
      <c r="V23" s="217"/>
      <c r="W23" s="217"/>
      <c r="X23" s="217"/>
      <c r="Y23" s="279"/>
      <c r="Z23" s="282">
        <v>1.3</v>
      </c>
      <c r="AA23" s="282"/>
      <c r="AB23" s="282"/>
      <c r="AC23" s="282"/>
      <c r="AD23" s="287" t="s">
        <v>141</v>
      </c>
      <c r="AE23" s="287"/>
      <c r="AF23" s="287"/>
      <c r="AG23" s="287"/>
      <c r="AH23" s="287"/>
      <c r="AI23" s="287"/>
      <c r="AJ23" s="287"/>
      <c r="AK23" s="287"/>
      <c r="AL23" s="283" t="s">
        <v>141</v>
      </c>
      <c r="AM23" s="238"/>
      <c r="AN23" s="238"/>
      <c r="AO23" s="296"/>
      <c r="AP23" s="261" t="s">
        <v>65</v>
      </c>
      <c r="AQ23" s="300"/>
      <c r="AR23" s="300"/>
      <c r="AS23" s="300"/>
      <c r="AT23" s="300"/>
      <c r="AU23" s="300"/>
      <c r="AV23" s="300"/>
      <c r="AW23" s="300"/>
      <c r="AX23" s="300"/>
      <c r="AY23" s="300"/>
      <c r="AZ23" s="300"/>
      <c r="BA23" s="300"/>
      <c r="BB23" s="300"/>
      <c r="BC23" s="300"/>
      <c r="BD23" s="300"/>
      <c r="BE23" s="300"/>
      <c r="BF23" s="314"/>
      <c r="BG23" s="274">
        <v>216470</v>
      </c>
      <c r="BH23" s="217"/>
      <c r="BI23" s="217"/>
      <c r="BJ23" s="217"/>
      <c r="BK23" s="217"/>
      <c r="BL23" s="217"/>
      <c r="BM23" s="217"/>
      <c r="BN23" s="279"/>
      <c r="BO23" s="282">
        <v>4.0999999999999996</v>
      </c>
      <c r="BP23" s="282"/>
      <c r="BQ23" s="282"/>
      <c r="BR23" s="282"/>
      <c r="BS23" s="287" t="s">
        <v>141</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379</v>
      </c>
      <c r="DA23" s="139"/>
      <c r="DB23" s="139"/>
      <c r="DC23" s="144"/>
      <c r="DD23" s="182" t="s">
        <v>299</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141</v>
      </c>
      <c r="S24" s="217"/>
      <c r="T24" s="217"/>
      <c r="U24" s="217"/>
      <c r="V24" s="217"/>
      <c r="W24" s="217"/>
      <c r="X24" s="217"/>
      <c r="Y24" s="279"/>
      <c r="Z24" s="282" t="s">
        <v>141</v>
      </c>
      <c r="AA24" s="282"/>
      <c r="AB24" s="282"/>
      <c r="AC24" s="282"/>
      <c r="AD24" s="287" t="s">
        <v>141</v>
      </c>
      <c r="AE24" s="287"/>
      <c r="AF24" s="287"/>
      <c r="AG24" s="287"/>
      <c r="AH24" s="287"/>
      <c r="AI24" s="287"/>
      <c r="AJ24" s="287"/>
      <c r="AK24" s="287"/>
      <c r="AL24" s="283" t="s">
        <v>141</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141</v>
      </c>
      <c r="BH24" s="217"/>
      <c r="BI24" s="217"/>
      <c r="BJ24" s="217"/>
      <c r="BK24" s="217"/>
      <c r="BL24" s="217"/>
      <c r="BM24" s="217"/>
      <c r="BN24" s="279"/>
      <c r="BO24" s="282" t="s">
        <v>141</v>
      </c>
      <c r="BP24" s="282"/>
      <c r="BQ24" s="282"/>
      <c r="BR24" s="282"/>
      <c r="BS24" s="287" t="s">
        <v>141</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6318768</v>
      </c>
      <c r="CS24" s="276"/>
      <c r="CT24" s="276"/>
      <c r="CU24" s="276"/>
      <c r="CV24" s="276"/>
      <c r="CW24" s="276"/>
      <c r="CX24" s="276"/>
      <c r="CY24" s="278"/>
      <c r="CZ24" s="291">
        <v>46.3</v>
      </c>
      <c r="DA24" s="293"/>
      <c r="DB24" s="293"/>
      <c r="DC24" s="337"/>
      <c r="DD24" s="341">
        <v>4159579</v>
      </c>
      <c r="DE24" s="276"/>
      <c r="DF24" s="276"/>
      <c r="DG24" s="276"/>
      <c r="DH24" s="276"/>
      <c r="DI24" s="276"/>
      <c r="DJ24" s="276"/>
      <c r="DK24" s="278"/>
      <c r="DL24" s="341">
        <v>3795754</v>
      </c>
      <c r="DM24" s="276"/>
      <c r="DN24" s="276"/>
      <c r="DO24" s="276"/>
      <c r="DP24" s="276"/>
      <c r="DQ24" s="276"/>
      <c r="DR24" s="276"/>
      <c r="DS24" s="276"/>
      <c r="DT24" s="276"/>
      <c r="DU24" s="276"/>
      <c r="DV24" s="278"/>
      <c r="DW24" s="291">
        <v>45.1</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8696850</v>
      </c>
      <c r="S25" s="217"/>
      <c r="T25" s="217"/>
      <c r="U25" s="217"/>
      <c r="V25" s="217"/>
      <c r="W25" s="217"/>
      <c r="X25" s="217"/>
      <c r="Y25" s="279"/>
      <c r="Z25" s="282">
        <v>61.3</v>
      </c>
      <c r="AA25" s="282"/>
      <c r="AB25" s="282"/>
      <c r="AC25" s="282"/>
      <c r="AD25" s="287">
        <v>8300402</v>
      </c>
      <c r="AE25" s="287"/>
      <c r="AF25" s="287"/>
      <c r="AG25" s="287"/>
      <c r="AH25" s="287"/>
      <c r="AI25" s="287"/>
      <c r="AJ25" s="287"/>
      <c r="AK25" s="287"/>
      <c r="AL25" s="283">
        <v>99.8</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141</v>
      </c>
      <c r="BH25" s="217"/>
      <c r="BI25" s="217"/>
      <c r="BJ25" s="217"/>
      <c r="BK25" s="217"/>
      <c r="BL25" s="217"/>
      <c r="BM25" s="217"/>
      <c r="BN25" s="279"/>
      <c r="BO25" s="282" t="s">
        <v>141</v>
      </c>
      <c r="BP25" s="282"/>
      <c r="BQ25" s="282"/>
      <c r="BR25" s="282"/>
      <c r="BS25" s="287" t="s">
        <v>141</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2269380</v>
      </c>
      <c r="CS25" s="313"/>
      <c r="CT25" s="313"/>
      <c r="CU25" s="313"/>
      <c r="CV25" s="313"/>
      <c r="CW25" s="313"/>
      <c r="CX25" s="313"/>
      <c r="CY25" s="332"/>
      <c r="CZ25" s="283">
        <v>16.600000000000001</v>
      </c>
      <c r="DA25" s="335"/>
      <c r="DB25" s="335"/>
      <c r="DC25" s="338"/>
      <c r="DD25" s="288">
        <v>1977321</v>
      </c>
      <c r="DE25" s="313"/>
      <c r="DF25" s="313"/>
      <c r="DG25" s="313"/>
      <c r="DH25" s="313"/>
      <c r="DI25" s="313"/>
      <c r="DJ25" s="313"/>
      <c r="DK25" s="332"/>
      <c r="DL25" s="288">
        <v>1956088</v>
      </c>
      <c r="DM25" s="313"/>
      <c r="DN25" s="313"/>
      <c r="DO25" s="313"/>
      <c r="DP25" s="313"/>
      <c r="DQ25" s="313"/>
      <c r="DR25" s="313"/>
      <c r="DS25" s="313"/>
      <c r="DT25" s="313"/>
      <c r="DU25" s="313"/>
      <c r="DV25" s="332"/>
      <c r="DW25" s="283">
        <v>23.2</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v>6424</v>
      </c>
      <c r="S26" s="217"/>
      <c r="T26" s="217"/>
      <c r="U26" s="217"/>
      <c r="V26" s="217"/>
      <c r="W26" s="217"/>
      <c r="X26" s="217"/>
      <c r="Y26" s="279"/>
      <c r="Z26" s="282">
        <v>0</v>
      </c>
      <c r="AA26" s="282"/>
      <c r="AB26" s="282"/>
      <c r="AC26" s="282"/>
      <c r="AD26" s="287">
        <v>6424</v>
      </c>
      <c r="AE26" s="287"/>
      <c r="AF26" s="287"/>
      <c r="AG26" s="287"/>
      <c r="AH26" s="287"/>
      <c r="AI26" s="287"/>
      <c r="AJ26" s="287"/>
      <c r="AK26" s="287"/>
      <c r="AL26" s="283">
        <v>0.1</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141</v>
      </c>
      <c r="BH26" s="217"/>
      <c r="BI26" s="217"/>
      <c r="BJ26" s="217"/>
      <c r="BK26" s="217"/>
      <c r="BL26" s="217"/>
      <c r="BM26" s="217"/>
      <c r="BN26" s="279"/>
      <c r="BO26" s="282" t="s">
        <v>141</v>
      </c>
      <c r="BP26" s="282"/>
      <c r="BQ26" s="282"/>
      <c r="BR26" s="282"/>
      <c r="BS26" s="287" t="s">
        <v>141</v>
      </c>
      <c r="BT26" s="287"/>
      <c r="BU26" s="287"/>
      <c r="BV26" s="287"/>
      <c r="BW26" s="287"/>
      <c r="BX26" s="287"/>
      <c r="BY26" s="287"/>
      <c r="BZ26" s="287"/>
      <c r="CA26" s="287"/>
      <c r="CB26" s="325"/>
      <c r="CD26" s="261" t="s">
        <v>114</v>
      </c>
      <c r="CE26" s="1"/>
      <c r="CF26" s="1"/>
      <c r="CG26" s="1"/>
      <c r="CH26" s="1"/>
      <c r="CI26" s="1"/>
      <c r="CJ26" s="1"/>
      <c r="CK26" s="1"/>
      <c r="CL26" s="1"/>
      <c r="CM26" s="1"/>
      <c r="CN26" s="1"/>
      <c r="CO26" s="1"/>
      <c r="CP26" s="1"/>
      <c r="CQ26" s="269"/>
      <c r="CR26" s="274">
        <v>1255747</v>
      </c>
      <c r="CS26" s="217"/>
      <c r="CT26" s="217"/>
      <c r="CU26" s="217"/>
      <c r="CV26" s="217"/>
      <c r="CW26" s="217"/>
      <c r="CX26" s="217"/>
      <c r="CY26" s="279"/>
      <c r="CZ26" s="283">
        <v>9.1999999999999993</v>
      </c>
      <c r="DA26" s="335"/>
      <c r="DB26" s="335"/>
      <c r="DC26" s="338"/>
      <c r="DD26" s="288">
        <v>1080180</v>
      </c>
      <c r="DE26" s="217"/>
      <c r="DF26" s="217"/>
      <c r="DG26" s="217"/>
      <c r="DH26" s="217"/>
      <c r="DI26" s="217"/>
      <c r="DJ26" s="217"/>
      <c r="DK26" s="279"/>
      <c r="DL26" s="288" t="s">
        <v>141</v>
      </c>
      <c r="DM26" s="217"/>
      <c r="DN26" s="217"/>
      <c r="DO26" s="217"/>
      <c r="DP26" s="217"/>
      <c r="DQ26" s="217"/>
      <c r="DR26" s="217"/>
      <c r="DS26" s="217"/>
      <c r="DT26" s="217"/>
      <c r="DU26" s="217"/>
      <c r="DV26" s="279"/>
      <c r="DW26" s="283" t="s">
        <v>141</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137061</v>
      </c>
      <c r="S27" s="217"/>
      <c r="T27" s="217"/>
      <c r="U27" s="217"/>
      <c r="V27" s="217"/>
      <c r="W27" s="217"/>
      <c r="X27" s="217"/>
      <c r="Y27" s="279"/>
      <c r="Z27" s="282">
        <v>1</v>
      </c>
      <c r="AA27" s="282"/>
      <c r="AB27" s="282"/>
      <c r="AC27" s="282"/>
      <c r="AD27" s="287" t="s">
        <v>141</v>
      </c>
      <c r="AE27" s="287"/>
      <c r="AF27" s="287"/>
      <c r="AG27" s="287"/>
      <c r="AH27" s="287"/>
      <c r="AI27" s="287"/>
      <c r="AJ27" s="287"/>
      <c r="AK27" s="287"/>
      <c r="AL27" s="283" t="s">
        <v>141</v>
      </c>
      <c r="AM27" s="238"/>
      <c r="AN27" s="238"/>
      <c r="AO27" s="296"/>
      <c r="AP27" s="261" t="s">
        <v>393</v>
      </c>
      <c r="AQ27" s="1"/>
      <c r="AR27" s="1"/>
      <c r="AS27" s="1"/>
      <c r="AT27" s="1"/>
      <c r="AU27" s="1"/>
      <c r="AV27" s="1"/>
      <c r="AW27" s="1"/>
      <c r="AX27" s="1"/>
      <c r="AY27" s="1"/>
      <c r="AZ27" s="1"/>
      <c r="BA27" s="1"/>
      <c r="BB27" s="1"/>
      <c r="BC27" s="1"/>
      <c r="BD27" s="1"/>
      <c r="BE27" s="1"/>
      <c r="BF27" s="269"/>
      <c r="BG27" s="274">
        <v>5227056</v>
      </c>
      <c r="BH27" s="217"/>
      <c r="BI27" s="217"/>
      <c r="BJ27" s="217"/>
      <c r="BK27" s="217"/>
      <c r="BL27" s="217"/>
      <c r="BM27" s="217"/>
      <c r="BN27" s="279"/>
      <c r="BO27" s="282">
        <v>100</v>
      </c>
      <c r="BP27" s="282"/>
      <c r="BQ27" s="282"/>
      <c r="BR27" s="282"/>
      <c r="BS27" s="287" t="s">
        <v>141</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3075643</v>
      </c>
      <c r="CS27" s="313"/>
      <c r="CT27" s="313"/>
      <c r="CU27" s="313"/>
      <c r="CV27" s="313"/>
      <c r="CW27" s="313"/>
      <c r="CX27" s="313"/>
      <c r="CY27" s="332"/>
      <c r="CZ27" s="283">
        <v>22.6</v>
      </c>
      <c r="DA27" s="335"/>
      <c r="DB27" s="335"/>
      <c r="DC27" s="338"/>
      <c r="DD27" s="288">
        <v>1208513</v>
      </c>
      <c r="DE27" s="313"/>
      <c r="DF27" s="313"/>
      <c r="DG27" s="313"/>
      <c r="DH27" s="313"/>
      <c r="DI27" s="313"/>
      <c r="DJ27" s="313"/>
      <c r="DK27" s="332"/>
      <c r="DL27" s="288">
        <v>865921</v>
      </c>
      <c r="DM27" s="313"/>
      <c r="DN27" s="313"/>
      <c r="DO27" s="313"/>
      <c r="DP27" s="313"/>
      <c r="DQ27" s="313"/>
      <c r="DR27" s="313"/>
      <c r="DS27" s="313"/>
      <c r="DT27" s="313"/>
      <c r="DU27" s="313"/>
      <c r="DV27" s="332"/>
      <c r="DW27" s="283">
        <v>10.3</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118577</v>
      </c>
      <c r="S28" s="217"/>
      <c r="T28" s="217"/>
      <c r="U28" s="217"/>
      <c r="V28" s="217"/>
      <c r="W28" s="217"/>
      <c r="X28" s="217"/>
      <c r="Y28" s="279"/>
      <c r="Z28" s="282">
        <v>0.8</v>
      </c>
      <c r="AA28" s="282"/>
      <c r="AB28" s="282"/>
      <c r="AC28" s="282"/>
      <c r="AD28" s="287">
        <v>9989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973745</v>
      </c>
      <c r="CS28" s="217"/>
      <c r="CT28" s="217"/>
      <c r="CU28" s="217"/>
      <c r="CV28" s="217"/>
      <c r="CW28" s="217"/>
      <c r="CX28" s="217"/>
      <c r="CY28" s="279"/>
      <c r="CZ28" s="283">
        <v>7.1</v>
      </c>
      <c r="DA28" s="335"/>
      <c r="DB28" s="335"/>
      <c r="DC28" s="338"/>
      <c r="DD28" s="288">
        <v>973745</v>
      </c>
      <c r="DE28" s="217"/>
      <c r="DF28" s="217"/>
      <c r="DG28" s="217"/>
      <c r="DH28" s="217"/>
      <c r="DI28" s="217"/>
      <c r="DJ28" s="217"/>
      <c r="DK28" s="279"/>
      <c r="DL28" s="288">
        <v>973745</v>
      </c>
      <c r="DM28" s="217"/>
      <c r="DN28" s="217"/>
      <c r="DO28" s="217"/>
      <c r="DP28" s="217"/>
      <c r="DQ28" s="217"/>
      <c r="DR28" s="217"/>
      <c r="DS28" s="217"/>
      <c r="DT28" s="217"/>
      <c r="DU28" s="217"/>
      <c r="DV28" s="279"/>
      <c r="DW28" s="283">
        <v>11.6</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53182</v>
      </c>
      <c r="S29" s="217"/>
      <c r="T29" s="217"/>
      <c r="U29" s="217"/>
      <c r="V29" s="217"/>
      <c r="W29" s="217"/>
      <c r="X29" s="217"/>
      <c r="Y29" s="279"/>
      <c r="Z29" s="282">
        <v>0.4</v>
      </c>
      <c r="AA29" s="282"/>
      <c r="AB29" s="282"/>
      <c r="AC29" s="282"/>
      <c r="AD29" s="287" t="s">
        <v>141</v>
      </c>
      <c r="AE29" s="287"/>
      <c r="AF29" s="287"/>
      <c r="AG29" s="287"/>
      <c r="AH29" s="287"/>
      <c r="AI29" s="287"/>
      <c r="AJ29" s="287"/>
      <c r="AK29" s="287"/>
      <c r="AL29" s="283" t="s">
        <v>141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22</v>
      </c>
      <c r="CG29" s="1"/>
      <c r="CH29" s="1"/>
      <c r="CI29" s="1"/>
      <c r="CJ29" s="1"/>
      <c r="CK29" s="1"/>
      <c r="CL29" s="1"/>
      <c r="CM29" s="1"/>
      <c r="CN29" s="1"/>
      <c r="CO29" s="1"/>
      <c r="CP29" s="1"/>
      <c r="CQ29" s="269"/>
      <c r="CR29" s="274">
        <v>973745</v>
      </c>
      <c r="CS29" s="313"/>
      <c r="CT29" s="313"/>
      <c r="CU29" s="313"/>
      <c r="CV29" s="313"/>
      <c r="CW29" s="313"/>
      <c r="CX29" s="313"/>
      <c r="CY29" s="332"/>
      <c r="CZ29" s="283">
        <v>7.1</v>
      </c>
      <c r="DA29" s="335"/>
      <c r="DB29" s="335"/>
      <c r="DC29" s="338"/>
      <c r="DD29" s="288">
        <v>973745</v>
      </c>
      <c r="DE29" s="313"/>
      <c r="DF29" s="313"/>
      <c r="DG29" s="313"/>
      <c r="DH29" s="313"/>
      <c r="DI29" s="313"/>
      <c r="DJ29" s="313"/>
      <c r="DK29" s="332"/>
      <c r="DL29" s="288">
        <v>973745</v>
      </c>
      <c r="DM29" s="313"/>
      <c r="DN29" s="313"/>
      <c r="DO29" s="313"/>
      <c r="DP29" s="313"/>
      <c r="DQ29" s="313"/>
      <c r="DR29" s="313"/>
      <c r="DS29" s="313"/>
      <c r="DT29" s="313"/>
      <c r="DU29" s="313"/>
      <c r="DV29" s="332"/>
      <c r="DW29" s="283">
        <v>11.6</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2093453</v>
      </c>
      <c r="S30" s="217"/>
      <c r="T30" s="217"/>
      <c r="U30" s="217"/>
      <c r="V30" s="217"/>
      <c r="W30" s="217"/>
      <c r="X30" s="217"/>
      <c r="Y30" s="279"/>
      <c r="Z30" s="282">
        <v>14.8</v>
      </c>
      <c r="AA30" s="282"/>
      <c r="AB30" s="282"/>
      <c r="AC30" s="282"/>
      <c r="AD30" s="287" t="s">
        <v>141</v>
      </c>
      <c r="AE30" s="287"/>
      <c r="AF30" s="287"/>
      <c r="AG30" s="287"/>
      <c r="AH30" s="287"/>
      <c r="AI30" s="287"/>
      <c r="AJ30" s="287"/>
      <c r="AK30" s="287"/>
      <c r="AL30" s="283" t="s">
        <v>141</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397</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938507</v>
      </c>
      <c r="CS30" s="217"/>
      <c r="CT30" s="217"/>
      <c r="CU30" s="217"/>
      <c r="CV30" s="217"/>
      <c r="CW30" s="217"/>
      <c r="CX30" s="217"/>
      <c r="CY30" s="279"/>
      <c r="CZ30" s="283">
        <v>6.9</v>
      </c>
      <c r="DA30" s="335"/>
      <c r="DB30" s="335"/>
      <c r="DC30" s="338"/>
      <c r="DD30" s="288">
        <v>938507</v>
      </c>
      <c r="DE30" s="217"/>
      <c r="DF30" s="217"/>
      <c r="DG30" s="217"/>
      <c r="DH30" s="217"/>
      <c r="DI30" s="217"/>
      <c r="DJ30" s="217"/>
      <c r="DK30" s="279"/>
      <c r="DL30" s="288">
        <v>938507</v>
      </c>
      <c r="DM30" s="217"/>
      <c r="DN30" s="217"/>
      <c r="DO30" s="217"/>
      <c r="DP30" s="217"/>
      <c r="DQ30" s="217"/>
      <c r="DR30" s="217"/>
      <c r="DS30" s="217"/>
      <c r="DT30" s="217"/>
      <c r="DU30" s="217"/>
      <c r="DV30" s="279"/>
      <c r="DW30" s="283">
        <v>11.1</v>
      </c>
      <c r="DX30" s="335"/>
      <c r="DY30" s="335"/>
      <c r="DZ30" s="335"/>
      <c r="EA30" s="335"/>
      <c r="EB30" s="335"/>
      <c r="EC30" s="360"/>
    </row>
    <row r="31" spans="2:133" ht="11.25" customHeight="1">
      <c r="B31" s="262" t="s">
        <v>56</v>
      </c>
      <c r="C31" s="266"/>
      <c r="D31" s="266"/>
      <c r="E31" s="266"/>
      <c r="F31" s="266"/>
      <c r="G31" s="266"/>
      <c r="H31" s="266"/>
      <c r="I31" s="266"/>
      <c r="J31" s="266"/>
      <c r="K31" s="266"/>
      <c r="L31" s="266"/>
      <c r="M31" s="266"/>
      <c r="N31" s="266"/>
      <c r="O31" s="266"/>
      <c r="P31" s="266"/>
      <c r="Q31" s="270"/>
      <c r="R31" s="274" t="s">
        <v>141</v>
      </c>
      <c r="S31" s="217"/>
      <c r="T31" s="217"/>
      <c r="U31" s="217"/>
      <c r="V31" s="217"/>
      <c r="W31" s="217"/>
      <c r="X31" s="217"/>
      <c r="Y31" s="279"/>
      <c r="Z31" s="282" t="s">
        <v>141</v>
      </c>
      <c r="AA31" s="282"/>
      <c r="AB31" s="282"/>
      <c r="AC31" s="282"/>
      <c r="AD31" s="287" t="s">
        <v>141</v>
      </c>
      <c r="AE31" s="287"/>
      <c r="AF31" s="287"/>
      <c r="AG31" s="287"/>
      <c r="AH31" s="287"/>
      <c r="AI31" s="287"/>
      <c r="AJ31" s="287"/>
      <c r="AK31" s="287"/>
      <c r="AL31" s="283" t="s">
        <v>141</v>
      </c>
      <c r="AM31" s="238"/>
      <c r="AN31" s="238"/>
      <c r="AO31" s="296"/>
      <c r="AP31" s="163" t="s">
        <v>9</v>
      </c>
      <c r="AQ31" s="178"/>
      <c r="AR31" s="178"/>
      <c r="AS31" s="178"/>
      <c r="AT31" s="306" t="s">
        <v>399</v>
      </c>
      <c r="AU31" s="265"/>
      <c r="AV31" s="265"/>
      <c r="AW31" s="265"/>
      <c r="AX31" s="260" t="s">
        <v>274</v>
      </c>
      <c r="AY31" s="265"/>
      <c r="AZ31" s="265"/>
      <c r="BA31" s="265"/>
      <c r="BB31" s="265"/>
      <c r="BC31" s="265"/>
      <c r="BD31" s="265"/>
      <c r="BE31" s="265"/>
      <c r="BF31" s="268"/>
      <c r="BG31" s="318">
        <v>98.3</v>
      </c>
      <c r="BH31" s="322"/>
      <c r="BI31" s="322"/>
      <c r="BJ31" s="322"/>
      <c r="BK31" s="322"/>
      <c r="BL31" s="322"/>
      <c r="BM31" s="293">
        <v>94.7</v>
      </c>
      <c r="BN31" s="322"/>
      <c r="BO31" s="322"/>
      <c r="BP31" s="322"/>
      <c r="BQ31" s="324"/>
      <c r="BR31" s="318">
        <v>98.5</v>
      </c>
      <c r="BS31" s="322"/>
      <c r="BT31" s="322"/>
      <c r="BU31" s="322"/>
      <c r="BV31" s="322"/>
      <c r="BW31" s="322"/>
      <c r="BX31" s="293">
        <v>94.9</v>
      </c>
      <c r="BY31" s="322"/>
      <c r="BZ31" s="322"/>
      <c r="CA31" s="322"/>
      <c r="CB31" s="324"/>
      <c r="CD31" s="134"/>
      <c r="CE31" s="42"/>
      <c r="CF31" s="261" t="s">
        <v>316</v>
      </c>
      <c r="CG31" s="1"/>
      <c r="CH31" s="1"/>
      <c r="CI31" s="1"/>
      <c r="CJ31" s="1"/>
      <c r="CK31" s="1"/>
      <c r="CL31" s="1"/>
      <c r="CM31" s="1"/>
      <c r="CN31" s="1"/>
      <c r="CO31" s="1"/>
      <c r="CP31" s="1"/>
      <c r="CQ31" s="269"/>
      <c r="CR31" s="274">
        <v>35238</v>
      </c>
      <c r="CS31" s="313"/>
      <c r="CT31" s="313"/>
      <c r="CU31" s="313"/>
      <c r="CV31" s="313"/>
      <c r="CW31" s="313"/>
      <c r="CX31" s="313"/>
      <c r="CY31" s="332"/>
      <c r="CZ31" s="283">
        <v>0.3</v>
      </c>
      <c r="DA31" s="335"/>
      <c r="DB31" s="335"/>
      <c r="DC31" s="338"/>
      <c r="DD31" s="288">
        <v>35238</v>
      </c>
      <c r="DE31" s="313"/>
      <c r="DF31" s="313"/>
      <c r="DG31" s="313"/>
      <c r="DH31" s="313"/>
      <c r="DI31" s="313"/>
      <c r="DJ31" s="313"/>
      <c r="DK31" s="332"/>
      <c r="DL31" s="288">
        <v>35238</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400</v>
      </c>
      <c r="C32" s="1"/>
      <c r="D32" s="1"/>
      <c r="E32" s="1"/>
      <c r="F32" s="1"/>
      <c r="G32" s="1"/>
      <c r="H32" s="1"/>
      <c r="I32" s="1"/>
      <c r="J32" s="1"/>
      <c r="K32" s="1"/>
      <c r="L32" s="1"/>
      <c r="M32" s="1"/>
      <c r="N32" s="1"/>
      <c r="O32" s="1"/>
      <c r="P32" s="1"/>
      <c r="Q32" s="269"/>
      <c r="R32" s="274">
        <v>963775</v>
      </c>
      <c r="S32" s="217"/>
      <c r="T32" s="217"/>
      <c r="U32" s="217"/>
      <c r="V32" s="217"/>
      <c r="W32" s="217"/>
      <c r="X32" s="217"/>
      <c r="Y32" s="279"/>
      <c r="Z32" s="282">
        <v>6.8</v>
      </c>
      <c r="AA32" s="282"/>
      <c r="AB32" s="282"/>
      <c r="AC32" s="282"/>
      <c r="AD32" s="287" t="s">
        <v>141</v>
      </c>
      <c r="AE32" s="287"/>
      <c r="AF32" s="287"/>
      <c r="AG32" s="287"/>
      <c r="AH32" s="287"/>
      <c r="AI32" s="287"/>
      <c r="AJ32" s="287"/>
      <c r="AK32" s="287"/>
      <c r="AL32" s="283" t="s">
        <v>141</v>
      </c>
      <c r="AM32" s="238"/>
      <c r="AN32" s="238"/>
      <c r="AO32" s="296"/>
      <c r="AP32" s="299"/>
      <c r="AQ32" s="29"/>
      <c r="AR32" s="29"/>
      <c r="AS32" s="29"/>
      <c r="AT32" s="307"/>
      <c r="AU32" s="1" t="s">
        <v>249</v>
      </c>
      <c r="AX32" s="261" t="s">
        <v>376</v>
      </c>
      <c r="AY32" s="1"/>
      <c r="AZ32" s="1"/>
      <c r="BA32" s="1"/>
      <c r="BB32" s="1"/>
      <c r="BC32" s="1"/>
      <c r="BD32" s="1"/>
      <c r="BE32" s="1"/>
      <c r="BF32" s="269"/>
      <c r="BG32" s="319">
        <v>98.6</v>
      </c>
      <c r="BH32" s="313"/>
      <c r="BI32" s="313"/>
      <c r="BJ32" s="313"/>
      <c r="BK32" s="313"/>
      <c r="BL32" s="313"/>
      <c r="BM32" s="238">
        <v>95.8</v>
      </c>
      <c r="BN32" s="313"/>
      <c r="BO32" s="313"/>
      <c r="BP32" s="313"/>
      <c r="BQ32" s="316"/>
      <c r="BR32" s="319">
        <v>98.7</v>
      </c>
      <c r="BS32" s="313"/>
      <c r="BT32" s="313"/>
      <c r="BU32" s="313"/>
      <c r="BV32" s="313"/>
      <c r="BW32" s="313"/>
      <c r="BX32" s="238">
        <v>95.8</v>
      </c>
      <c r="BY32" s="313"/>
      <c r="BZ32" s="313"/>
      <c r="CA32" s="313"/>
      <c r="CB32" s="316"/>
      <c r="CD32" s="135"/>
      <c r="CE32" s="142"/>
      <c r="CF32" s="261" t="s">
        <v>402</v>
      </c>
      <c r="CG32" s="1"/>
      <c r="CH32" s="1"/>
      <c r="CI32" s="1"/>
      <c r="CJ32" s="1"/>
      <c r="CK32" s="1"/>
      <c r="CL32" s="1"/>
      <c r="CM32" s="1"/>
      <c r="CN32" s="1"/>
      <c r="CO32" s="1"/>
      <c r="CP32" s="1"/>
      <c r="CQ32" s="269"/>
      <c r="CR32" s="274" t="s">
        <v>141</v>
      </c>
      <c r="CS32" s="217"/>
      <c r="CT32" s="217"/>
      <c r="CU32" s="217"/>
      <c r="CV32" s="217"/>
      <c r="CW32" s="217"/>
      <c r="CX32" s="217"/>
      <c r="CY32" s="279"/>
      <c r="CZ32" s="283" t="s">
        <v>141</v>
      </c>
      <c r="DA32" s="335"/>
      <c r="DB32" s="335"/>
      <c r="DC32" s="338"/>
      <c r="DD32" s="288" t="s">
        <v>141</v>
      </c>
      <c r="DE32" s="217"/>
      <c r="DF32" s="217"/>
      <c r="DG32" s="217"/>
      <c r="DH32" s="217"/>
      <c r="DI32" s="217"/>
      <c r="DJ32" s="217"/>
      <c r="DK32" s="279"/>
      <c r="DL32" s="288" t="s">
        <v>141</v>
      </c>
      <c r="DM32" s="217"/>
      <c r="DN32" s="217"/>
      <c r="DO32" s="217"/>
      <c r="DP32" s="217"/>
      <c r="DQ32" s="217"/>
      <c r="DR32" s="217"/>
      <c r="DS32" s="217"/>
      <c r="DT32" s="217"/>
      <c r="DU32" s="217"/>
      <c r="DV32" s="279"/>
      <c r="DW32" s="283" t="s">
        <v>141</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58852</v>
      </c>
      <c r="S33" s="217"/>
      <c r="T33" s="217"/>
      <c r="U33" s="217"/>
      <c r="V33" s="217"/>
      <c r="W33" s="217"/>
      <c r="X33" s="217"/>
      <c r="Y33" s="279"/>
      <c r="Z33" s="282">
        <v>0.4</v>
      </c>
      <c r="AA33" s="282"/>
      <c r="AB33" s="282"/>
      <c r="AC33" s="282"/>
      <c r="AD33" s="287" t="s">
        <v>141</v>
      </c>
      <c r="AE33" s="287"/>
      <c r="AF33" s="287"/>
      <c r="AG33" s="287"/>
      <c r="AH33" s="287"/>
      <c r="AI33" s="287"/>
      <c r="AJ33" s="287"/>
      <c r="AK33" s="287"/>
      <c r="AL33" s="283" t="s">
        <v>141</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97.9</v>
      </c>
      <c r="BH33" s="312"/>
      <c r="BI33" s="312"/>
      <c r="BJ33" s="312"/>
      <c r="BK33" s="312"/>
      <c r="BL33" s="312"/>
      <c r="BM33" s="294">
        <v>93.1</v>
      </c>
      <c r="BN33" s="312"/>
      <c r="BO33" s="312"/>
      <c r="BP33" s="312"/>
      <c r="BQ33" s="317"/>
      <c r="BR33" s="320">
        <v>98.1</v>
      </c>
      <c r="BS33" s="312"/>
      <c r="BT33" s="312"/>
      <c r="BU33" s="312"/>
      <c r="BV33" s="312"/>
      <c r="BW33" s="312"/>
      <c r="BX33" s="294">
        <v>93.5</v>
      </c>
      <c r="BY33" s="312"/>
      <c r="BZ33" s="312"/>
      <c r="CA33" s="312"/>
      <c r="CB33" s="317"/>
      <c r="CD33" s="261" t="s">
        <v>403</v>
      </c>
      <c r="CE33" s="1"/>
      <c r="CF33" s="1"/>
      <c r="CG33" s="1"/>
      <c r="CH33" s="1"/>
      <c r="CI33" s="1"/>
      <c r="CJ33" s="1"/>
      <c r="CK33" s="1"/>
      <c r="CL33" s="1"/>
      <c r="CM33" s="1"/>
      <c r="CN33" s="1"/>
      <c r="CO33" s="1"/>
      <c r="CP33" s="1"/>
      <c r="CQ33" s="269"/>
      <c r="CR33" s="274">
        <v>6327913</v>
      </c>
      <c r="CS33" s="313"/>
      <c r="CT33" s="313"/>
      <c r="CU33" s="313"/>
      <c r="CV33" s="313"/>
      <c r="CW33" s="313"/>
      <c r="CX33" s="313"/>
      <c r="CY33" s="332"/>
      <c r="CZ33" s="283">
        <v>46.4</v>
      </c>
      <c r="DA33" s="335"/>
      <c r="DB33" s="335"/>
      <c r="DC33" s="338"/>
      <c r="DD33" s="288">
        <v>5528276</v>
      </c>
      <c r="DE33" s="313"/>
      <c r="DF33" s="313"/>
      <c r="DG33" s="313"/>
      <c r="DH33" s="313"/>
      <c r="DI33" s="313"/>
      <c r="DJ33" s="313"/>
      <c r="DK33" s="332"/>
      <c r="DL33" s="288">
        <v>3908807</v>
      </c>
      <c r="DM33" s="313"/>
      <c r="DN33" s="313"/>
      <c r="DO33" s="313"/>
      <c r="DP33" s="313"/>
      <c r="DQ33" s="313"/>
      <c r="DR33" s="313"/>
      <c r="DS33" s="313"/>
      <c r="DT33" s="313"/>
      <c r="DU33" s="313"/>
      <c r="DV33" s="332"/>
      <c r="DW33" s="283">
        <v>46.4</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55669</v>
      </c>
      <c r="S34" s="217"/>
      <c r="T34" s="217"/>
      <c r="U34" s="217"/>
      <c r="V34" s="217"/>
      <c r="W34" s="217"/>
      <c r="X34" s="217"/>
      <c r="Y34" s="279"/>
      <c r="Z34" s="282">
        <v>0.4</v>
      </c>
      <c r="AA34" s="282"/>
      <c r="AB34" s="282"/>
      <c r="AC34" s="282"/>
      <c r="AD34" s="287" t="s">
        <v>141</v>
      </c>
      <c r="AE34" s="287"/>
      <c r="AF34" s="287"/>
      <c r="AG34" s="287"/>
      <c r="AH34" s="287"/>
      <c r="AI34" s="287"/>
      <c r="AJ34" s="287"/>
      <c r="AK34" s="287"/>
      <c r="AL34" s="283" t="s">
        <v>141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2410641</v>
      </c>
      <c r="CS34" s="217"/>
      <c r="CT34" s="217"/>
      <c r="CU34" s="217"/>
      <c r="CV34" s="217"/>
      <c r="CW34" s="217"/>
      <c r="CX34" s="217"/>
      <c r="CY34" s="279"/>
      <c r="CZ34" s="283">
        <v>17.7</v>
      </c>
      <c r="DA34" s="335"/>
      <c r="DB34" s="335"/>
      <c r="DC34" s="338"/>
      <c r="DD34" s="288">
        <v>1992431</v>
      </c>
      <c r="DE34" s="217"/>
      <c r="DF34" s="217"/>
      <c r="DG34" s="217"/>
      <c r="DH34" s="217"/>
      <c r="DI34" s="217"/>
      <c r="DJ34" s="217"/>
      <c r="DK34" s="279"/>
      <c r="DL34" s="288">
        <v>1759871</v>
      </c>
      <c r="DM34" s="217"/>
      <c r="DN34" s="217"/>
      <c r="DO34" s="217"/>
      <c r="DP34" s="217"/>
      <c r="DQ34" s="217"/>
      <c r="DR34" s="217"/>
      <c r="DS34" s="217"/>
      <c r="DT34" s="217"/>
      <c r="DU34" s="217"/>
      <c r="DV34" s="279"/>
      <c r="DW34" s="283">
        <v>20.9</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907988</v>
      </c>
      <c r="S35" s="217"/>
      <c r="T35" s="217"/>
      <c r="U35" s="217"/>
      <c r="V35" s="217"/>
      <c r="W35" s="217"/>
      <c r="X35" s="217"/>
      <c r="Y35" s="279"/>
      <c r="Z35" s="282">
        <v>6.4</v>
      </c>
      <c r="AA35" s="282"/>
      <c r="AB35" s="282"/>
      <c r="AC35" s="282"/>
      <c r="AD35" s="287" t="s">
        <v>141</v>
      </c>
      <c r="AE35" s="287"/>
      <c r="AF35" s="287"/>
      <c r="AG35" s="287"/>
      <c r="AH35" s="287"/>
      <c r="AI35" s="287"/>
      <c r="AJ35" s="287"/>
      <c r="AK35" s="287"/>
      <c r="AL35" s="283" t="s">
        <v>141</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52342</v>
      </c>
      <c r="CS35" s="313"/>
      <c r="CT35" s="313"/>
      <c r="CU35" s="313"/>
      <c r="CV35" s="313"/>
      <c r="CW35" s="313"/>
      <c r="CX35" s="313"/>
      <c r="CY35" s="332"/>
      <c r="CZ35" s="283">
        <v>0.4</v>
      </c>
      <c r="DA35" s="335"/>
      <c r="DB35" s="335"/>
      <c r="DC35" s="338"/>
      <c r="DD35" s="288">
        <v>44784</v>
      </c>
      <c r="DE35" s="313"/>
      <c r="DF35" s="313"/>
      <c r="DG35" s="313"/>
      <c r="DH35" s="313"/>
      <c r="DI35" s="313"/>
      <c r="DJ35" s="313"/>
      <c r="DK35" s="332"/>
      <c r="DL35" s="288">
        <v>40922</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713078</v>
      </c>
      <c r="S36" s="217"/>
      <c r="T36" s="217"/>
      <c r="U36" s="217"/>
      <c r="V36" s="217"/>
      <c r="W36" s="217"/>
      <c r="X36" s="217"/>
      <c r="Y36" s="279"/>
      <c r="Z36" s="282">
        <v>5</v>
      </c>
      <c r="AA36" s="282"/>
      <c r="AB36" s="282"/>
      <c r="AC36" s="282"/>
      <c r="AD36" s="287" t="s">
        <v>141</v>
      </c>
      <c r="AE36" s="287"/>
      <c r="AF36" s="287"/>
      <c r="AG36" s="287"/>
      <c r="AH36" s="287"/>
      <c r="AI36" s="287"/>
      <c r="AJ36" s="287"/>
      <c r="AK36" s="287"/>
      <c r="AL36" s="283" t="s">
        <v>141</v>
      </c>
      <c r="AM36" s="238"/>
      <c r="AN36" s="238"/>
      <c r="AO36" s="296"/>
      <c r="AP36" s="95"/>
      <c r="AQ36" s="301" t="s">
        <v>393</v>
      </c>
      <c r="AR36" s="304"/>
      <c r="AS36" s="304"/>
      <c r="AT36" s="304"/>
      <c r="AU36" s="304"/>
      <c r="AV36" s="304"/>
      <c r="AW36" s="304"/>
      <c r="AX36" s="304"/>
      <c r="AY36" s="309"/>
      <c r="AZ36" s="273">
        <v>1604380</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37756</v>
      </c>
      <c r="BW36" s="276"/>
      <c r="BX36" s="276"/>
      <c r="BY36" s="276"/>
      <c r="BZ36" s="276"/>
      <c r="CA36" s="276"/>
      <c r="CB36" s="315"/>
      <c r="CD36" s="261" t="s">
        <v>31</v>
      </c>
      <c r="CE36" s="1"/>
      <c r="CF36" s="1"/>
      <c r="CG36" s="1"/>
      <c r="CH36" s="1"/>
      <c r="CI36" s="1"/>
      <c r="CJ36" s="1"/>
      <c r="CK36" s="1"/>
      <c r="CL36" s="1"/>
      <c r="CM36" s="1"/>
      <c r="CN36" s="1"/>
      <c r="CO36" s="1"/>
      <c r="CP36" s="1"/>
      <c r="CQ36" s="269"/>
      <c r="CR36" s="274">
        <v>1707464</v>
      </c>
      <c r="CS36" s="217"/>
      <c r="CT36" s="217"/>
      <c r="CU36" s="217"/>
      <c r="CV36" s="217"/>
      <c r="CW36" s="217"/>
      <c r="CX36" s="217"/>
      <c r="CY36" s="279"/>
      <c r="CZ36" s="283">
        <v>12.5</v>
      </c>
      <c r="DA36" s="335"/>
      <c r="DB36" s="335"/>
      <c r="DC36" s="338"/>
      <c r="DD36" s="288">
        <v>1619673</v>
      </c>
      <c r="DE36" s="217"/>
      <c r="DF36" s="217"/>
      <c r="DG36" s="217"/>
      <c r="DH36" s="217"/>
      <c r="DI36" s="217"/>
      <c r="DJ36" s="217"/>
      <c r="DK36" s="279"/>
      <c r="DL36" s="288">
        <v>1228541</v>
      </c>
      <c r="DM36" s="217"/>
      <c r="DN36" s="217"/>
      <c r="DO36" s="217"/>
      <c r="DP36" s="217"/>
      <c r="DQ36" s="217"/>
      <c r="DR36" s="217"/>
      <c r="DS36" s="217"/>
      <c r="DT36" s="217"/>
      <c r="DU36" s="217"/>
      <c r="DV36" s="279"/>
      <c r="DW36" s="283">
        <v>14.6</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161386</v>
      </c>
      <c r="S37" s="217"/>
      <c r="T37" s="217"/>
      <c r="U37" s="217"/>
      <c r="V37" s="217"/>
      <c r="W37" s="217"/>
      <c r="X37" s="217"/>
      <c r="Y37" s="279"/>
      <c r="Z37" s="282">
        <v>1.1000000000000001</v>
      </c>
      <c r="AA37" s="282"/>
      <c r="AB37" s="282"/>
      <c r="AC37" s="282"/>
      <c r="AD37" s="287">
        <v>12</v>
      </c>
      <c r="AE37" s="287"/>
      <c r="AF37" s="287"/>
      <c r="AG37" s="287"/>
      <c r="AH37" s="287"/>
      <c r="AI37" s="287"/>
      <c r="AJ37" s="287"/>
      <c r="AK37" s="287"/>
      <c r="AL37" s="283">
        <v>0</v>
      </c>
      <c r="AM37" s="238"/>
      <c r="AN37" s="238"/>
      <c r="AO37" s="296"/>
      <c r="AQ37" s="302" t="s">
        <v>414</v>
      </c>
      <c r="AR37" s="111"/>
      <c r="AS37" s="111"/>
      <c r="AT37" s="111"/>
      <c r="AU37" s="111"/>
      <c r="AV37" s="111"/>
      <c r="AW37" s="111"/>
      <c r="AX37" s="111"/>
      <c r="AY37" s="310"/>
      <c r="AZ37" s="274">
        <v>370620</v>
      </c>
      <c r="BA37" s="217"/>
      <c r="BB37" s="217"/>
      <c r="BC37" s="217"/>
      <c r="BD37" s="313"/>
      <c r="BE37" s="313"/>
      <c r="BF37" s="316"/>
      <c r="BG37" s="261" t="s">
        <v>417</v>
      </c>
      <c r="BH37" s="1"/>
      <c r="BI37" s="1"/>
      <c r="BJ37" s="1"/>
      <c r="BK37" s="1"/>
      <c r="BL37" s="1"/>
      <c r="BM37" s="1"/>
      <c r="BN37" s="1"/>
      <c r="BO37" s="1"/>
      <c r="BP37" s="1"/>
      <c r="BQ37" s="1"/>
      <c r="BR37" s="1"/>
      <c r="BS37" s="1"/>
      <c r="BT37" s="1"/>
      <c r="BU37" s="269"/>
      <c r="BV37" s="274">
        <v>17545</v>
      </c>
      <c r="BW37" s="217"/>
      <c r="BX37" s="217"/>
      <c r="BY37" s="217"/>
      <c r="BZ37" s="217"/>
      <c r="CA37" s="217"/>
      <c r="CB37" s="326"/>
      <c r="CD37" s="261" t="s">
        <v>161</v>
      </c>
      <c r="CE37" s="1"/>
      <c r="CF37" s="1"/>
      <c r="CG37" s="1"/>
      <c r="CH37" s="1"/>
      <c r="CI37" s="1"/>
      <c r="CJ37" s="1"/>
      <c r="CK37" s="1"/>
      <c r="CL37" s="1"/>
      <c r="CM37" s="1"/>
      <c r="CN37" s="1"/>
      <c r="CO37" s="1"/>
      <c r="CP37" s="1"/>
      <c r="CQ37" s="269"/>
      <c r="CR37" s="274">
        <v>616759</v>
      </c>
      <c r="CS37" s="313"/>
      <c r="CT37" s="313"/>
      <c r="CU37" s="313"/>
      <c r="CV37" s="313"/>
      <c r="CW37" s="313"/>
      <c r="CX37" s="313"/>
      <c r="CY37" s="332"/>
      <c r="CZ37" s="283">
        <v>4.5</v>
      </c>
      <c r="DA37" s="335"/>
      <c r="DB37" s="335"/>
      <c r="DC37" s="338"/>
      <c r="DD37" s="288">
        <v>616720</v>
      </c>
      <c r="DE37" s="313"/>
      <c r="DF37" s="313"/>
      <c r="DG37" s="313"/>
      <c r="DH37" s="313"/>
      <c r="DI37" s="313"/>
      <c r="DJ37" s="313"/>
      <c r="DK37" s="332"/>
      <c r="DL37" s="288">
        <v>601582</v>
      </c>
      <c r="DM37" s="313"/>
      <c r="DN37" s="313"/>
      <c r="DO37" s="313"/>
      <c r="DP37" s="313"/>
      <c r="DQ37" s="313"/>
      <c r="DR37" s="313"/>
      <c r="DS37" s="313"/>
      <c r="DT37" s="313"/>
      <c r="DU37" s="313"/>
      <c r="DV37" s="332"/>
      <c r="DW37" s="283">
        <v>7.1</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224100</v>
      </c>
      <c r="S38" s="217"/>
      <c r="T38" s="217"/>
      <c r="U38" s="217"/>
      <c r="V38" s="217"/>
      <c r="W38" s="217"/>
      <c r="X38" s="217"/>
      <c r="Y38" s="279"/>
      <c r="Z38" s="282">
        <v>1.6</v>
      </c>
      <c r="AA38" s="282"/>
      <c r="AB38" s="282"/>
      <c r="AC38" s="282"/>
      <c r="AD38" s="287" t="s">
        <v>141</v>
      </c>
      <c r="AE38" s="287"/>
      <c r="AF38" s="287"/>
      <c r="AG38" s="287"/>
      <c r="AH38" s="287"/>
      <c r="AI38" s="287"/>
      <c r="AJ38" s="287"/>
      <c r="AK38" s="287"/>
      <c r="AL38" s="283" t="s">
        <v>141</v>
      </c>
      <c r="AM38" s="238"/>
      <c r="AN38" s="238"/>
      <c r="AO38" s="296"/>
      <c r="AQ38" s="302" t="s">
        <v>309</v>
      </c>
      <c r="AR38" s="111"/>
      <c r="AS38" s="111"/>
      <c r="AT38" s="111"/>
      <c r="AU38" s="111"/>
      <c r="AV38" s="111"/>
      <c r="AW38" s="111"/>
      <c r="AX38" s="111"/>
      <c r="AY38" s="310"/>
      <c r="AZ38" s="274" t="s">
        <v>141</v>
      </c>
      <c r="BA38" s="217"/>
      <c r="BB38" s="217"/>
      <c r="BC38" s="217"/>
      <c r="BD38" s="313"/>
      <c r="BE38" s="313"/>
      <c r="BF38" s="316"/>
      <c r="BG38" s="261" t="s">
        <v>419</v>
      </c>
      <c r="BH38" s="1"/>
      <c r="BI38" s="1"/>
      <c r="BJ38" s="1"/>
      <c r="BK38" s="1"/>
      <c r="BL38" s="1"/>
      <c r="BM38" s="1"/>
      <c r="BN38" s="1"/>
      <c r="BO38" s="1"/>
      <c r="BP38" s="1"/>
      <c r="BQ38" s="1"/>
      <c r="BR38" s="1"/>
      <c r="BS38" s="1"/>
      <c r="BT38" s="1"/>
      <c r="BU38" s="269"/>
      <c r="BV38" s="274">
        <v>5101</v>
      </c>
      <c r="BW38" s="217"/>
      <c r="BX38" s="217"/>
      <c r="BY38" s="217"/>
      <c r="BZ38" s="217"/>
      <c r="CA38" s="217"/>
      <c r="CB38" s="326"/>
      <c r="CD38" s="261" t="s">
        <v>420</v>
      </c>
      <c r="CE38" s="1"/>
      <c r="CF38" s="1"/>
      <c r="CG38" s="1"/>
      <c r="CH38" s="1"/>
      <c r="CI38" s="1"/>
      <c r="CJ38" s="1"/>
      <c r="CK38" s="1"/>
      <c r="CL38" s="1"/>
      <c r="CM38" s="1"/>
      <c r="CN38" s="1"/>
      <c r="CO38" s="1"/>
      <c r="CP38" s="1"/>
      <c r="CQ38" s="269"/>
      <c r="CR38" s="274">
        <v>1233760</v>
      </c>
      <c r="CS38" s="217"/>
      <c r="CT38" s="217"/>
      <c r="CU38" s="217"/>
      <c r="CV38" s="217"/>
      <c r="CW38" s="217"/>
      <c r="CX38" s="217"/>
      <c r="CY38" s="279"/>
      <c r="CZ38" s="283">
        <v>9</v>
      </c>
      <c r="DA38" s="335"/>
      <c r="DB38" s="335"/>
      <c r="DC38" s="338"/>
      <c r="DD38" s="288">
        <v>948192</v>
      </c>
      <c r="DE38" s="217"/>
      <c r="DF38" s="217"/>
      <c r="DG38" s="217"/>
      <c r="DH38" s="217"/>
      <c r="DI38" s="217"/>
      <c r="DJ38" s="217"/>
      <c r="DK38" s="279"/>
      <c r="DL38" s="288">
        <v>879473</v>
      </c>
      <c r="DM38" s="217"/>
      <c r="DN38" s="217"/>
      <c r="DO38" s="217"/>
      <c r="DP38" s="217"/>
      <c r="DQ38" s="217"/>
      <c r="DR38" s="217"/>
      <c r="DS38" s="217"/>
      <c r="DT38" s="217"/>
      <c r="DU38" s="217"/>
      <c r="DV38" s="279"/>
      <c r="DW38" s="283">
        <v>10.4</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141</v>
      </c>
      <c r="S39" s="217"/>
      <c r="T39" s="217"/>
      <c r="U39" s="217"/>
      <c r="V39" s="217"/>
      <c r="W39" s="217"/>
      <c r="X39" s="217"/>
      <c r="Y39" s="279"/>
      <c r="Z39" s="282" t="s">
        <v>141</v>
      </c>
      <c r="AA39" s="282"/>
      <c r="AB39" s="282"/>
      <c r="AC39" s="282"/>
      <c r="AD39" s="287" t="s">
        <v>141</v>
      </c>
      <c r="AE39" s="287"/>
      <c r="AF39" s="287"/>
      <c r="AG39" s="287"/>
      <c r="AH39" s="287"/>
      <c r="AI39" s="287"/>
      <c r="AJ39" s="287"/>
      <c r="AK39" s="287"/>
      <c r="AL39" s="283" t="s">
        <v>141</v>
      </c>
      <c r="AM39" s="238"/>
      <c r="AN39" s="238"/>
      <c r="AO39" s="296"/>
      <c r="AQ39" s="302" t="s">
        <v>422</v>
      </c>
      <c r="AR39" s="111"/>
      <c r="AS39" s="111"/>
      <c r="AT39" s="111"/>
      <c r="AU39" s="111"/>
      <c r="AV39" s="111"/>
      <c r="AW39" s="111"/>
      <c r="AX39" s="111"/>
      <c r="AY39" s="310"/>
      <c r="AZ39" s="274" t="s">
        <v>141</v>
      </c>
      <c r="BA39" s="217"/>
      <c r="BB39" s="217"/>
      <c r="BC39" s="217"/>
      <c r="BD39" s="313"/>
      <c r="BE39" s="313"/>
      <c r="BF39" s="316"/>
      <c r="BG39" s="261" t="s">
        <v>341</v>
      </c>
      <c r="BH39" s="1"/>
      <c r="BI39" s="1"/>
      <c r="BJ39" s="1"/>
      <c r="BK39" s="1"/>
      <c r="BL39" s="1"/>
      <c r="BM39" s="1"/>
      <c r="BN39" s="1"/>
      <c r="BO39" s="1"/>
      <c r="BP39" s="1"/>
      <c r="BQ39" s="1"/>
      <c r="BR39" s="1"/>
      <c r="BS39" s="1"/>
      <c r="BT39" s="1"/>
      <c r="BU39" s="269"/>
      <c r="BV39" s="274">
        <v>7609</v>
      </c>
      <c r="BW39" s="217"/>
      <c r="BX39" s="217"/>
      <c r="BY39" s="217"/>
      <c r="BZ39" s="217"/>
      <c r="CA39" s="217"/>
      <c r="CB39" s="326"/>
      <c r="CD39" s="261" t="s">
        <v>426</v>
      </c>
      <c r="CE39" s="1"/>
      <c r="CF39" s="1"/>
      <c r="CG39" s="1"/>
      <c r="CH39" s="1"/>
      <c r="CI39" s="1"/>
      <c r="CJ39" s="1"/>
      <c r="CK39" s="1"/>
      <c r="CL39" s="1"/>
      <c r="CM39" s="1"/>
      <c r="CN39" s="1"/>
      <c r="CO39" s="1"/>
      <c r="CP39" s="1"/>
      <c r="CQ39" s="269"/>
      <c r="CR39" s="274">
        <v>923706</v>
      </c>
      <c r="CS39" s="313"/>
      <c r="CT39" s="313"/>
      <c r="CU39" s="313"/>
      <c r="CV39" s="313"/>
      <c r="CW39" s="313"/>
      <c r="CX39" s="313"/>
      <c r="CY39" s="332"/>
      <c r="CZ39" s="283">
        <v>6.8</v>
      </c>
      <c r="DA39" s="335"/>
      <c r="DB39" s="335"/>
      <c r="DC39" s="338"/>
      <c r="DD39" s="288">
        <v>923196</v>
      </c>
      <c r="DE39" s="313"/>
      <c r="DF39" s="313"/>
      <c r="DG39" s="313"/>
      <c r="DH39" s="313"/>
      <c r="DI39" s="313"/>
      <c r="DJ39" s="313"/>
      <c r="DK39" s="332"/>
      <c r="DL39" s="288" t="s">
        <v>141</v>
      </c>
      <c r="DM39" s="313"/>
      <c r="DN39" s="313"/>
      <c r="DO39" s="313"/>
      <c r="DP39" s="313"/>
      <c r="DQ39" s="313"/>
      <c r="DR39" s="313"/>
      <c r="DS39" s="313"/>
      <c r="DT39" s="313"/>
      <c r="DU39" s="313"/>
      <c r="DV39" s="332"/>
      <c r="DW39" s="283" t="s">
        <v>141</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104700</v>
      </c>
      <c r="S40" s="217"/>
      <c r="T40" s="217"/>
      <c r="U40" s="217"/>
      <c r="V40" s="217"/>
      <c r="W40" s="217"/>
      <c r="X40" s="217"/>
      <c r="Y40" s="279"/>
      <c r="Z40" s="282">
        <v>0.7</v>
      </c>
      <c r="AA40" s="282"/>
      <c r="AB40" s="282"/>
      <c r="AC40" s="282"/>
      <c r="AD40" s="287" t="s">
        <v>141</v>
      </c>
      <c r="AE40" s="287"/>
      <c r="AF40" s="287"/>
      <c r="AG40" s="287"/>
      <c r="AH40" s="287"/>
      <c r="AI40" s="287"/>
      <c r="AJ40" s="287"/>
      <c r="AK40" s="287"/>
      <c r="AL40" s="283" t="s">
        <v>141</v>
      </c>
      <c r="AM40" s="238"/>
      <c r="AN40" s="238"/>
      <c r="AO40" s="296"/>
      <c r="AQ40" s="302" t="s">
        <v>429</v>
      </c>
      <c r="AR40" s="111"/>
      <c r="AS40" s="111"/>
      <c r="AT40" s="111"/>
      <c r="AU40" s="111"/>
      <c r="AV40" s="111"/>
      <c r="AW40" s="111"/>
      <c r="AX40" s="111"/>
      <c r="AY40" s="310"/>
      <c r="AZ40" s="274" t="s">
        <v>141</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108</v>
      </c>
      <c r="BW40" s="217"/>
      <c r="BX40" s="217"/>
      <c r="BY40" s="217"/>
      <c r="BZ40" s="217"/>
      <c r="CA40" s="217"/>
      <c r="CB40" s="326"/>
      <c r="CD40" s="261" t="s">
        <v>372</v>
      </c>
      <c r="CE40" s="1"/>
      <c r="CF40" s="1"/>
      <c r="CG40" s="1"/>
      <c r="CH40" s="1"/>
      <c r="CI40" s="1"/>
      <c r="CJ40" s="1"/>
      <c r="CK40" s="1"/>
      <c r="CL40" s="1"/>
      <c r="CM40" s="1"/>
      <c r="CN40" s="1"/>
      <c r="CO40" s="1"/>
      <c r="CP40" s="1"/>
      <c r="CQ40" s="269"/>
      <c r="CR40" s="274" t="s">
        <v>141</v>
      </c>
      <c r="CS40" s="217"/>
      <c r="CT40" s="217"/>
      <c r="CU40" s="217"/>
      <c r="CV40" s="217"/>
      <c r="CW40" s="217"/>
      <c r="CX40" s="217"/>
      <c r="CY40" s="279"/>
      <c r="CZ40" s="283" t="s">
        <v>141</v>
      </c>
      <c r="DA40" s="335"/>
      <c r="DB40" s="335"/>
      <c r="DC40" s="338"/>
      <c r="DD40" s="288" t="s">
        <v>141</v>
      </c>
      <c r="DE40" s="217"/>
      <c r="DF40" s="217"/>
      <c r="DG40" s="217"/>
      <c r="DH40" s="217"/>
      <c r="DI40" s="217"/>
      <c r="DJ40" s="217"/>
      <c r="DK40" s="279"/>
      <c r="DL40" s="288" t="s">
        <v>141</v>
      </c>
      <c r="DM40" s="217"/>
      <c r="DN40" s="217"/>
      <c r="DO40" s="217"/>
      <c r="DP40" s="217"/>
      <c r="DQ40" s="217"/>
      <c r="DR40" s="217"/>
      <c r="DS40" s="217"/>
      <c r="DT40" s="217"/>
      <c r="DU40" s="217"/>
      <c r="DV40" s="279"/>
      <c r="DW40" s="283" t="s">
        <v>141</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14190395</v>
      </c>
      <c r="S41" s="277"/>
      <c r="T41" s="277"/>
      <c r="U41" s="277"/>
      <c r="V41" s="277"/>
      <c r="W41" s="277"/>
      <c r="X41" s="277"/>
      <c r="Y41" s="280"/>
      <c r="Z41" s="284">
        <v>100</v>
      </c>
      <c r="AA41" s="284"/>
      <c r="AB41" s="284"/>
      <c r="AC41" s="284"/>
      <c r="AD41" s="289">
        <v>8316827</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290598</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141</v>
      </c>
      <c r="BW41" s="217"/>
      <c r="BX41" s="217"/>
      <c r="BY41" s="217"/>
      <c r="BZ41" s="217"/>
      <c r="CA41" s="217"/>
      <c r="CB41" s="326"/>
      <c r="CD41" s="261" t="s">
        <v>285</v>
      </c>
      <c r="CE41" s="1"/>
      <c r="CF41" s="1"/>
      <c r="CG41" s="1"/>
      <c r="CH41" s="1"/>
      <c r="CI41" s="1"/>
      <c r="CJ41" s="1"/>
      <c r="CK41" s="1"/>
      <c r="CL41" s="1"/>
      <c r="CM41" s="1"/>
      <c r="CN41" s="1"/>
      <c r="CO41" s="1"/>
      <c r="CP41" s="1"/>
      <c r="CQ41" s="269"/>
      <c r="CR41" s="274" t="s">
        <v>141</v>
      </c>
      <c r="CS41" s="313"/>
      <c r="CT41" s="313"/>
      <c r="CU41" s="313"/>
      <c r="CV41" s="313"/>
      <c r="CW41" s="313"/>
      <c r="CX41" s="313"/>
      <c r="CY41" s="332"/>
      <c r="CZ41" s="283" t="s">
        <v>141</v>
      </c>
      <c r="DA41" s="335"/>
      <c r="DB41" s="335"/>
      <c r="DC41" s="338"/>
      <c r="DD41" s="288" t="s">
        <v>141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943162</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376</v>
      </c>
      <c r="BW42" s="277"/>
      <c r="BX42" s="277"/>
      <c r="BY42" s="277"/>
      <c r="BZ42" s="277"/>
      <c r="CA42" s="277"/>
      <c r="CB42" s="327"/>
      <c r="CD42" s="261" t="s">
        <v>278</v>
      </c>
      <c r="CE42" s="1"/>
      <c r="CF42" s="1"/>
      <c r="CG42" s="1"/>
      <c r="CH42" s="1"/>
      <c r="CI42" s="1"/>
      <c r="CJ42" s="1"/>
      <c r="CK42" s="1"/>
      <c r="CL42" s="1"/>
      <c r="CM42" s="1"/>
      <c r="CN42" s="1"/>
      <c r="CO42" s="1"/>
      <c r="CP42" s="1"/>
      <c r="CQ42" s="269"/>
      <c r="CR42" s="274">
        <v>989706</v>
      </c>
      <c r="CS42" s="313"/>
      <c r="CT42" s="313"/>
      <c r="CU42" s="313"/>
      <c r="CV42" s="313"/>
      <c r="CW42" s="313"/>
      <c r="CX42" s="313"/>
      <c r="CY42" s="332"/>
      <c r="CZ42" s="283">
        <v>7.3</v>
      </c>
      <c r="DA42" s="335"/>
      <c r="DB42" s="335"/>
      <c r="DC42" s="338"/>
      <c r="DD42" s="288">
        <v>575429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90</v>
      </c>
      <c r="CE43" s="1"/>
      <c r="CF43" s="1"/>
      <c r="CG43" s="1"/>
      <c r="CH43" s="1"/>
      <c r="CI43" s="1"/>
      <c r="CJ43" s="1"/>
      <c r="CK43" s="1"/>
      <c r="CL43" s="1"/>
      <c r="CM43" s="1"/>
      <c r="CN43" s="1"/>
      <c r="CO43" s="1"/>
      <c r="CP43" s="1"/>
      <c r="CQ43" s="269"/>
      <c r="CR43" s="274">
        <v>13790</v>
      </c>
      <c r="CS43" s="313"/>
      <c r="CT43" s="313"/>
      <c r="CU43" s="313"/>
      <c r="CV43" s="313"/>
      <c r="CW43" s="313"/>
      <c r="CX43" s="313"/>
      <c r="CY43" s="332"/>
      <c r="CZ43" s="283">
        <v>0.1</v>
      </c>
      <c r="DA43" s="335"/>
      <c r="DB43" s="335"/>
      <c r="DC43" s="338"/>
      <c r="DD43" s="288">
        <v>13790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436</v>
      </c>
      <c r="CG44" s="1"/>
      <c r="CH44" s="1"/>
      <c r="CI44" s="1"/>
      <c r="CJ44" s="1"/>
      <c r="CK44" s="1"/>
      <c r="CL44" s="1"/>
      <c r="CM44" s="1"/>
      <c r="CN44" s="1"/>
      <c r="CO44" s="1"/>
      <c r="CP44" s="1"/>
      <c r="CQ44" s="269"/>
      <c r="CR44" s="274">
        <v>968142</v>
      </c>
      <c r="CS44" s="217"/>
      <c r="CT44" s="217"/>
      <c r="CU44" s="217"/>
      <c r="CV44" s="217"/>
      <c r="CW44" s="217"/>
      <c r="CX44" s="217"/>
      <c r="CY44" s="279"/>
      <c r="CZ44" s="283">
        <v>7.1</v>
      </c>
      <c r="DA44" s="238"/>
      <c r="DB44" s="238"/>
      <c r="DC44" s="285"/>
      <c r="DD44" s="288">
        <v>568712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163675</v>
      </c>
      <c r="CS45" s="313"/>
      <c r="CT45" s="313"/>
      <c r="CU45" s="313"/>
      <c r="CV45" s="313"/>
      <c r="CW45" s="313"/>
      <c r="CX45" s="313"/>
      <c r="CY45" s="332"/>
      <c r="CZ45" s="283">
        <v>1.2</v>
      </c>
      <c r="DA45" s="335"/>
      <c r="DB45" s="335"/>
      <c r="DC45" s="338"/>
      <c r="DD45" s="288">
        <v>49239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748011</v>
      </c>
      <c r="CS46" s="217"/>
      <c r="CT46" s="217"/>
      <c r="CU46" s="217"/>
      <c r="CV46" s="217"/>
      <c r="CW46" s="217"/>
      <c r="CX46" s="217"/>
      <c r="CY46" s="279"/>
      <c r="CZ46" s="283">
        <v>5.5</v>
      </c>
      <c r="DA46" s="238"/>
      <c r="DB46" s="238"/>
      <c r="DC46" s="285"/>
      <c r="DD46" s="288">
        <v>463017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21564</v>
      </c>
      <c r="CS47" s="313"/>
      <c r="CT47" s="313"/>
      <c r="CU47" s="313"/>
      <c r="CV47" s="313"/>
      <c r="CW47" s="313"/>
      <c r="CX47" s="313"/>
      <c r="CY47" s="332"/>
      <c r="CZ47" s="283">
        <v>0.2</v>
      </c>
      <c r="DA47" s="335"/>
      <c r="DB47" s="335"/>
      <c r="DC47" s="338"/>
      <c r="DD47" s="288">
        <v>6717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442</v>
      </c>
      <c r="CG48" s="1"/>
      <c r="CH48" s="1"/>
      <c r="CI48" s="1"/>
      <c r="CJ48" s="1"/>
      <c r="CK48" s="1"/>
      <c r="CL48" s="1"/>
      <c r="CM48" s="1"/>
      <c r="CN48" s="1"/>
      <c r="CO48" s="1"/>
      <c r="CP48" s="1"/>
      <c r="CQ48" s="269"/>
      <c r="CR48" s="274" t="s">
        <v>141</v>
      </c>
      <c r="CS48" s="217"/>
      <c r="CT48" s="217"/>
      <c r="CU48" s="217"/>
      <c r="CV48" s="217"/>
      <c r="CW48" s="217"/>
      <c r="CX48" s="217"/>
      <c r="CY48" s="279"/>
      <c r="CZ48" s="283" t="s">
        <v>141</v>
      </c>
      <c r="DA48" s="238"/>
      <c r="DB48" s="238"/>
      <c r="DC48" s="285"/>
      <c r="DD48" s="288" t="s">
        <v>141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13636387</v>
      </c>
      <c r="CS49" s="312"/>
      <c r="CT49" s="312"/>
      <c r="CU49" s="312"/>
      <c r="CV49" s="312"/>
      <c r="CW49" s="312"/>
      <c r="CX49" s="312"/>
      <c r="CY49" s="333"/>
      <c r="CZ49" s="292">
        <v>100</v>
      </c>
      <c r="DA49" s="336"/>
      <c r="DB49" s="336"/>
      <c r="DC49" s="339"/>
      <c r="DD49" s="342">
        <v>10263284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DbrjC6j6lIjz4QZs/XUL2lJZia0e41UoPGmh3lNe02rVJsU2sPYLE/LhMa3a39eYcX3D1ndwv8XInWuFOpKBQ==" saltValue="CGJ4LISVsQ833g3pToUm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182</v>
      </c>
      <c r="R5" s="447"/>
      <c r="S5" s="447"/>
      <c r="T5" s="447"/>
      <c r="U5" s="458"/>
      <c r="V5" s="435" t="s">
        <v>447</v>
      </c>
      <c r="W5" s="447"/>
      <c r="X5" s="447"/>
      <c r="Y5" s="447"/>
      <c r="Z5" s="458"/>
      <c r="AA5" s="435" t="s">
        <v>448</v>
      </c>
      <c r="AB5" s="447"/>
      <c r="AC5" s="447"/>
      <c r="AD5" s="447"/>
      <c r="AE5" s="447"/>
      <c r="AF5" s="504" t="s">
        <v>179</v>
      </c>
      <c r="AG5" s="447"/>
      <c r="AH5" s="447"/>
      <c r="AI5" s="447"/>
      <c r="AJ5" s="522"/>
      <c r="AK5" s="447" t="s">
        <v>233</v>
      </c>
      <c r="AL5" s="447"/>
      <c r="AM5" s="447"/>
      <c r="AN5" s="447"/>
      <c r="AO5" s="458"/>
      <c r="AP5" s="435" t="s">
        <v>449</v>
      </c>
      <c r="AQ5" s="447"/>
      <c r="AR5" s="447"/>
      <c r="AS5" s="447"/>
      <c r="AT5" s="458"/>
      <c r="AU5" s="435" t="s">
        <v>452</v>
      </c>
      <c r="AV5" s="447"/>
      <c r="AW5" s="447"/>
      <c r="AX5" s="447"/>
      <c r="AY5" s="522"/>
      <c r="AZ5" s="378"/>
      <c r="BA5" s="378"/>
      <c r="BB5" s="378"/>
      <c r="BC5" s="378"/>
      <c r="BD5" s="378"/>
      <c r="BE5" s="576"/>
      <c r="BF5" s="576"/>
      <c r="BG5" s="576"/>
      <c r="BH5" s="576"/>
      <c r="BI5" s="576"/>
      <c r="BJ5" s="576"/>
      <c r="BK5" s="576"/>
      <c r="BL5" s="576"/>
      <c r="BM5" s="576"/>
      <c r="BN5" s="576"/>
      <c r="BO5" s="576"/>
      <c r="BP5" s="576"/>
      <c r="BQ5" s="370" t="s">
        <v>453</v>
      </c>
      <c r="BR5" s="397"/>
      <c r="BS5" s="397"/>
      <c r="BT5" s="397"/>
      <c r="BU5" s="397"/>
      <c r="BV5" s="397"/>
      <c r="BW5" s="397"/>
      <c r="BX5" s="397"/>
      <c r="BY5" s="397"/>
      <c r="BZ5" s="397"/>
      <c r="CA5" s="397"/>
      <c r="CB5" s="397"/>
      <c r="CC5" s="397"/>
      <c r="CD5" s="397"/>
      <c r="CE5" s="397"/>
      <c r="CF5" s="397"/>
      <c r="CG5" s="429"/>
      <c r="CH5" s="435" t="s">
        <v>165</v>
      </c>
      <c r="CI5" s="447"/>
      <c r="CJ5" s="447"/>
      <c r="CK5" s="447"/>
      <c r="CL5" s="458"/>
      <c r="CM5" s="435" t="s">
        <v>324</v>
      </c>
      <c r="CN5" s="447"/>
      <c r="CO5" s="447"/>
      <c r="CP5" s="447"/>
      <c r="CQ5" s="458"/>
      <c r="CR5" s="435" t="s">
        <v>198</v>
      </c>
      <c r="CS5" s="447"/>
      <c r="CT5" s="447"/>
      <c r="CU5" s="447"/>
      <c r="CV5" s="458"/>
      <c r="CW5" s="435" t="s">
        <v>53</v>
      </c>
      <c r="CX5" s="447"/>
      <c r="CY5" s="447"/>
      <c r="CZ5" s="447"/>
      <c r="DA5" s="458"/>
      <c r="DB5" s="435" t="s">
        <v>455</v>
      </c>
      <c r="DC5" s="447"/>
      <c r="DD5" s="447"/>
      <c r="DE5" s="447"/>
      <c r="DF5" s="458"/>
      <c r="DG5" s="700" t="s">
        <v>244</v>
      </c>
      <c r="DH5" s="703"/>
      <c r="DI5" s="703"/>
      <c r="DJ5" s="703"/>
      <c r="DK5" s="708"/>
      <c r="DL5" s="700" t="s">
        <v>457</v>
      </c>
      <c r="DM5" s="703"/>
      <c r="DN5" s="703"/>
      <c r="DO5" s="703"/>
      <c r="DP5" s="708"/>
      <c r="DQ5" s="435" t="s">
        <v>459</v>
      </c>
      <c r="DR5" s="447"/>
      <c r="DS5" s="447"/>
      <c r="DT5" s="447"/>
      <c r="DU5" s="458"/>
      <c r="DV5" s="435" t="s">
        <v>452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460</v>
      </c>
      <c r="C7" s="419"/>
      <c r="D7" s="419"/>
      <c r="E7" s="419"/>
      <c r="F7" s="419"/>
      <c r="G7" s="419"/>
      <c r="H7" s="419"/>
      <c r="I7" s="419"/>
      <c r="J7" s="419"/>
      <c r="K7" s="419"/>
      <c r="L7" s="419"/>
      <c r="M7" s="419"/>
      <c r="N7" s="419"/>
      <c r="O7" s="419"/>
      <c r="P7" s="431"/>
      <c r="Q7" s="437">
        <v>14190</v>
      </c>
      <c r="R7" s="449"/>
      <c r="S7" s="449"/>
      <c r="T7" s="449"/>
      <c r="U7" s="449"/>
      <c r="V7" s="449">
        <v>13636</v>
      </c>
      <c r="W7" s="449"/>
      <c r="X7" s="449"/>
      <c r="Y7" s="449"/>
      <c r="Z7" s="449"/>
      <c r="AA7" s="449">
        <v>554</v>
      </c>
      <c r="AB7" s="449"/>
      <c r="AC7" s="449"/>
      <c r="AD7" s="449"/>
      <c r="AE7" s="492"/>
      <c r="AF7" s="506">
        <v>512</v>
      </c>
      <c r="AG7" s="519"/>
      <c r="AH7" s="519"/>
      <c r="AI7" s="519"/>
      <c r="AJ7" s="524"/>
      <c r="AK7" s="532">
        <v>908</v>
      </c>
      <c r="AL7" s="449"/>
      <c r="AM7" s="449"/>
      <c r="AN7" s="449"/>
      <c r="AO7" s="449"/>
      <c r="AP7" s="449">
        <v>9806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317</v>
      </c>
      <c r="BT7" s="419"/>
      <c r="BU7" s="419"/>
      <c r="BV7" s="419"/>
      <c r="BW7" s="419"/>
      <c r="BX7" s="419"/>
      <c r="BY7" s="419"/>
      <c r="BZ7" s="419"/>
      <c r="CA7" s="419"/>
      <c r="CB7" s="419"/>
      <c r="CC7" s="419"/>
      <c r="CD7" s="419"/>
      <c r="CE7" s="419"/>
      <c r="CF7" s="419"/>
      <c r="CG7" s="431"/>
      <c r="CH7" s="663">
        <v>26</v>
      </c>
      <c r="CI7" s="666"/>
      <c r="CJ7" s="666"/>
      <c r="CK7" s="666"/>
      <c r="CL7" s="681"/>
      <c r="CM7" s="663">
        <v>450</v>
      </c>
      <c r="CN7" s="666"/>
      <c r="CO7" s="666"/>
      <c r="CP7" s="666"/>
      <c r="CQ7" s="681"/>
      <c r="CR7" s="663">
        <v>13</v>
      </c>
      <c r="CS7" s="666"/>
      <c r="CT7" s="666"/>
      <c r="CU7" s="666"/>
      <c r="CV7" s="681"/>
      <c r="CW7" s="663" t="s">
        <v>141</v>
      </c>
      <c r="CX7" s="666"/>
      <c r="CY7" s="666"/>
      <c r="CZ7" s="666"/>
      <c r="DA7" s="681"/>
      <c r="DB7" s="663" t="s">
        <v>141</v>
      </c>
      <c r="DC7" s="666"/>
      <c r="DD7" s="666"/>
      <c r="DE7" s="666"/>
      <c r="DF7" s="681"/>
      <c r="DG7" s="663" t="s">
        <v>141</v>
      </c>
      <c r="DH7" s="666"/>
      <c r="DI7" s="666"/>
      <c r="DJ7" s="666"/>
      <c r="DK7" s="681"/>
      <c r="DL7" s="663" t="s">
        <v>141</v>
      </c>
      <c r="DM7" s="666"/>
      <c r="DN7" s="666"/>
      <c r="DO7" s="666"/>
      <c r="DP7" s="681"/>
      <c r="DQ7" s="663" t="s">
        <v>141</v>
      </c>
      <c r="DR7" s="666"/>
      <c r="DS7" s="666"/>
      <c r="DT7" s="666"/>
      <c r="DU7" s="681"/>
      <c r="DV7" s="399"/>
      <c r="DW7" s="419"/>
      <c r="DX7" s="419"/>
      <c r="DY7" s="419"/>
      <c r="DZ7" s="717"/>
      <c r="EA7" s="576"/>
    </row>
    <row r="8" spans="1:131" s="364" customFormat="1" ht="26.25" customHeight="1">
      <c r="A8" s="373">
        <v>2</v>
      </c>
      <c r="B8" s="400" t="s">
        <v>297</v>
      </c>
      <c r="C8" s="420"/>
      <c r="D8" s="420"/>
      <c r="E8" s="420"/>
      <c r="F8" s="420"/>
      <c r="G8" s="420"/>
      <c r="H8" s="420"/>
      <c r="I8" s="420"/>
      <c r="J8" s="420"/>
      <c r="K8" s="420"/>
      <c r="L8" s="420"/>
      <c r="M8" s="420"/>
      <c r="N8" s="420"/>
      <c r="O8" s="420"/>
      <c r="P8" s="432"/>
      <c r="Q8" s="438">
        <v>20</v>
      </c>
      <c r="R8" s="450"/>
      <c r="S8" s="450"/>
      <c r="T8" s="450"/>
      <c r="U8" s="450"/>
      <c r="V8" s="450">
        <v>20</v>
      </c>
      <c r="W8" s="450"/>
      <c r="X8" s="450"/>
      <c r="Y8" s="450"/>
      <c r="Z8" s="450"/>
      <c r="AA8" s="450">
        <v>0</v>
      </c>
      <c r="AB8" s="450"/>
      <c r="AC8" s="450"/>
      <c r="AD8" s="450"/>
      <c r="AE8" s="461"/>
      <c r="AF8" s="507" t="s">
        <v>141</v>
      </c>
      <c r="AG8" s="456"/>
      <c r="AH8" s="456"/>
      <c r="AI8" s="456"/>
      <c r="AJ8" s="525"/>
      <c r="AK8" s="460" t="s">
        <v>141</v>
      </c>
      <c r="AL8" s="450"/>
      <c r="AM8" s="450"/>
      <c r="AN8" s="450"/>
      <c r="AO8" s="450"/>
      <c r="AP8" s="450" t="s">
        <v>141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305</v>
      </c>
      <c r="C23" s="421"/>
      <c r="D23" s="421"/>
      <c r="E23" s="421"/>
      <c r="F23" s="421"/>
      <c r="G23" s="421"/>
      <c r="H23" s="421"/>
      <c r="I23" s="421"/>
      <c r="J23" s="421"/>
      <c r="K23" s="421"/>
      <c r="L23" s="421"/>
      <c r="M23" s="421"/>
      <c r="N23" s="421"/>
      <c r="O23" s="421"/>
      <c r="P23" s="433"/>
      <c r="Q23" s="440">
        <v>14210</v>
      </c>
      <c r="R23" s="452"/>
      <c r="S23" s="452"/>
      <c r="T23" s="452"/>
      <c r="U23" s="452"/>
      <c r="V23" s="452">
        <v>13656</v>
      </c>
      <c r="W23" s="452"/>
      <c r="X23" s="452"/>
      <c r="Y23" s="452"/>
      <c r="Z23" s="452"/>
      <c r="AA23" s="452">
        <v>554</v>
      </c>
      <c r="AB23" s="452"/>
      <c r="AC23" s="452"/>
      <c r="AD23" s="452"/>
      <c r="AE23" s="494"/>
      <c r="AF23" s="508">
        <v>512</v>
      </c>
      <c r="AG23" s="452"/>
      <c r="AH23" s="452"/>
      <c r="AI23" s="452"/>
      <c r="AJ23" s="526"/>
      <c r="AK23" s="534"/>
      <c r="AL23" s="455"/>
      <c r="AM23" s="455"/>
      <c r="AN23" s="455"/>
      <c r="AO23" s="455"/>
      <c r="AP23" s="452">
        <v>9806</v>
      </c>
      <c r="AQ23" s="452"/>
      <c r="AR23" s="452"/>
      <c r="AS23" s="452"/>
      <c r="AT23" s="452"/>
      <c r="AU23" s="567"/>
      <c r="AV23" s="567"/>
      <c r="AW23" s="567"/>
      <c r="AX23" s="567"/>
      <c r="AY23" s="590"/>
      <c r="AZ23" s="595" t="s">
        <v>141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464</v>
      </c>
      <c r="R26" s="447"/>
      <c r="S26" s="447"/>
      <c r="T26" s="447"/>
      <c r="U26" s="458"/>
      <c r="V26" s="435" t="s">
        <v>465</v>
      </c>
      <c r="W26" s="447"/>
      <c r="X26" s="447"/>
      <c r="Y26" s="447"/>
      <c r="Z26" s="458"/>
      <c r="AA26" s="435" t="s">
        <v>466</v>
      </c>
      <c r="AB26" s="447"/>
      <c r="AC26" s="447"/>
      <c r="AD26" s="447"/>
      <c r="AE26" s="447"/>
      <c r="AF26" s="509" t="s">
        <v>247</v>
      </c>
      <c r="AG26" s="520"/>
      <c r="AH26" s="520"/>
      <c r="AI26" s="520"/>
      <c r="AJ26" s="527"/>
      <c r="AK26" s="447" t="s">
        <v>394</v>
      </c>
      <c r="AL26" s="447"/>
      <c r="AM26" s="447"/>
      <c r="AN26" s="447"/>
      <c r="AO26" s="458"/>
      <c r="AP26" s="435" t="s">
        <v>362</v>
      </c>
      <c r="AQ26" s="447"/>
      <c r="AR26" s="447"/>
      <c r="AS26" s="447"/>
      <c r="AT26" s="458"/>
      <c r="AU26" s="435" t="s">
        <v>467</v>
      </c>
      <c r="AV26" s="447"/>
      <c r="AW26" s="447"/>
      <c r="AX26" s="447"/>
      <c r="AY26" s="458"/>
      <c r="AZ26" s="435" t="s">
        <v>468</v>
      </c>
      <c r="BA26" s="447"/>
      <c r="BB26" s="447"/>
      <c r="BC26" s="447"/>
      <c r="BD26" s="458"/>
      <c r="BE26" s="435" t="s">
        <v>452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469</v>
      </c>
      <c r="C28" s="419"/>
      <c r="D28" s="419"/>
      <c r="E28" s="419"/>
      <c r="F28" s="419"/>
      <c r="G28" s="419"/>
      <c r="H28" s="419"/>
      <c r="I28" s="419"/>
      <c r="J28" s="419"/>
      <c r="K28" s="419"/>
      <c r="L28" s="419"/>
      <c r="M28" s="419"/>
      <c r="N28" s="419"/>
      <c r="O28" s="419"/>
      <c r="P28" s="431"/>
      <c r="Q28" s="441">
        <v>4169</v>
      </c>
      <c r="R28" s="453"/>
      <c r="S28" s="453"/>
      <c r="T28" s="453"/>
      <c r="U28" s="453"/>
      <c r="V28" s="453">
        <v>4131</v>
      </c>
      <c r="W28" s="453"/>
      <c r="X28" s="453"/>
      <c r="Y28" s="453"/>
      <c r="Z28" s="453"/>
      <c r="AA28" s="453">
        <v>38</v>
      </c>
      <c r="AB28" s="453"/>
      <c r="AC28" s="453"/>
      <c r="AD28" s="453"/>
      <c r="AE28" s="495"/>
      <c r="AF28" s="511">
        <v>38</v>
      </c>
      <c r="AG28" s="453"/>
      <c r="AH28" s="453"/>
      <c r="AI28" s="453"/>
      <c r="AJ28" s="529"/>
      <c r="AK28" s="535">
        <v>299</v>
      </c>
      <c r="AL28" s="453"/>
      <c r="AM28" s="453"/>
      <c r="AN28" s="453"/>
      <c r="AO28" s="453"/>
      <c r="AP28" s="453" t="s">
        <v>141</v>
      </c>
      <c r="AQ28" s="453"/>
      <c r="AR28" s="453"/>
      <c r="AS28" s="453"/>
      <c r="AT28" s="453"/>
      <c r="AU28" s="453" t="s">
        <v>141</v>
      </c>
      <c r="AV28" s="453"/>
      <c r="AW28" s="453"/>
      <c r="AX28" s="453"/>
      <c r="AY28" s="453"/>
      <c r="AZ28" s="596" t="s">
        <v>141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3368</v>
      </c>
      <c r="R29" s="450"/>
      <c r="S29" s="450"/>
      <c r="T29" s="450"/>
      <c r="U29" s="450"/>
      <c r="V29" s="450">
        <v>3290</v>
      </c>
      <c r="W29" s="450"/>
      <c r="X29" s="450"/>
      <c r="Y29" s="450"/>
      <c r="Z29" s="450"/>
      <c r="AA29" s="450">
        <v>78</v>
      </c>
      <c r="AB29" s="450"/>
      <c r="AC29" s="450"/>
      <c r="AD29" s="450"/>
      <c r="AE29" s="461"/>
      <c r="AF29" s="507">
        <v>78</v>
      </c>
      <c r="AG29" s="456"/>
      <c r="AH29" s="456"/>
      <c r="AI29" s="456"/>
      <c r="AJ29" s="525"/>
      <c r="AK29" s="460">
        <v>582</v>
      </c>
      <c r="AL29" s="450"/>
      <c r="AM29" s="450"/>
      <c r="AN29" s="450"/>
      <c r="AO29" s="450"/>
      <c r="AP29" s="450" t="s">
        <v>141</v>
      </c>
      <c r="AQ29" s="450"/>
      <c r="AR29" s="450"/>
      <c r="AS29" s="450"/>
      <c r="AT29" s="450"/>
      <c r="AU29" s="450" t="s">
        <v>141</v>
      </c>
      <c r="AV29" s="450"/>
      <c r="AW29" s="450"/>
      <c r="AX29" s="450"/>
      <c r="AY29" s="450"/>
      <c r="AZ29" s="597" t="s">
        <v>141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229</v>
      </c>
      <c r="C30" s="420"/>
      <c r="D30" s="420"/>
      <c r="E30" s="420"/>
      <c r="F30" s="420"/>
      <c r="G30" s="420"/>
      <c r="H30" s="420"/>
      <c r="I30" s="420"/>
      <c r="J30" s="420"/>
      <c r="K30" s="420"/>
      <c r="L30" s="420"/>
      <c r="M30" s="420"/>
      <c r="N30" s="420"/>
      <c r="O30" s="420"/>
      <c r="P30" s="432"/>
      <c r="Q30" s="438">
        <v>565</v>
      </c>
      <c r="R30" s="450"/>
      <c r="S30" s="450"/>
      <c r="T30" s="450"/>
      <c r="U30" s="450"/>
      <c r="V30" s="450">
        <v>564</v>
      </c>
      <c r="W30" s="450"/>
      <c r="X30" s="450"/>
      <c r="Y30" s="450"/>
      <c r="Z30" s="450"/>
      <c r="AA30" s="450">
        <v>1</v>
      </c>
      <c r="AB30" s="450"/>
      <c r="AC30" s="450"/>
      <c r="AD30" s="450"/>
      <c r="AE30" s="461"/>
      <c r="AF30" s="507">
        <v>1</v>
      </c>
      <c r="AG30" s="456"/>
      <c r="AH30" s="456"/>
      <c r="AI30" s="456"/>
      <c r="AJ30" s="525"/>
      <c r="AK30" s="460">
        <v>100</v>
      </c>
      <c r="AL30" s="450"/>
      <c r="AM30" s="450"/>
      <c r="AN30" s="450"/>
      <c r="AO30" s="450"/>
      <c r="AP30" s="450" t="s">
        <v>141</v>
      </c>
      <c r="AQ30" s="450"/>
      <c r="AR30" s="450"/>
      <c r="AS30" s="450"/>
      <c r="AT30" s="450"/>
      <c r="AU30" s="450" t="s">
        <v>141</v>
      </c>
      <c r="AV30" s="450"/>
      <c r="AW30" s="450"/>
      <c r="AX30" s="450"/>
      <c r="AY30" s="450"/>
      <c r="AZ30" s="597" t="s">
        <v>141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54</v>
      </c>
      <c r="C31" s="420"/>
      <c r="D31" s="420"/>
      <c r="E31" s="420"/>
      <c r="F31" s="420"/>
      <c r="G31" s="420"/>
      <c r="H31" s="420"/>
      <c r="I31" s="420"/>
      <c r="J31" s="420"/>
      <c r="K31" s="420"/>
      <c r="L31" s="420"/>
      <c r="M31" s="420"/>
      <c r="N31" s="420"/>
      <c r="O31" s="420"/>
      <c r="P31" s="432"/>
      <c r="Q31" s="438">
        <v>534</v>
      </c>
      <c r="R31" s="450"/>
      <c r="S31" s="450"/>
      <c r="T31" s="450"/>
      <c r="U31" s="450"/>
      <c r="V31" s="450">
        <v>485</v>
      </c>
      <c r="W31" s="450"/>
      <c r="X31" s="450"/>
      <c r="Y31" s="450"/>
      <c r="Z31" s="450"/>
      <c r="AA31" s="450">
        <v>49</v>
      </c>
      <c r="AB31" s="450"/>
      <c r="AC31" s="450"/>
      <c r="AD31" s="450"/>
      <c r="AE31" s="461"/>
      <c r="AF31" s="507">
        <v>611</v>
      </c>
      <c r="AG31" s="456"/>
      <c r="AH31" s="456"/>
      <c r="AI31" s="456"/>
      <c r="AJ31" s="525"/>
      <c r="AK31" s="460" t="s">
        <v>141</v>
      </c>
      <c r="AL31" s="450"/>
      <c r="AM31" s="450"/>
      <c r="AN31" s="450"/>
      <c r="AO31" s="450"/>
      <c r="AP31" s="450">
        <v>1344</v>
      </c>
      <c r="AQ31" s="450"/>
      <c r="AR31" s="450"/>
      <c r="AS31" s="450"/>
      <c r="AT31" s="450"/>
      <c r="AU31" s="450" t="s">
        <v>141</v>
      </c>
      <c r="AV31" s="450"/>
      <c r="AW31" s="450"/>
      <c r="AX31" s="450"/>
      <c r="AY31" s="450"/>
      <c r="AZ31" s="597" t="s">
        <v>141</v>
      </c>
      <c r="BA31" s="597"/>
      <c r="BB31" s="597"/>
      <c r="BC31" s="597"/>
      <c r="BD31" s="597"/>
      <c r="BE31" s="565" t="s">
        <v>470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49</v>
      </c>
      <c r="C32" s="420"/>
      <c r="D32" s="420"/>
      <c r="E32" s="420"/>
      <c r="F32" s="420"/>
      <c r="G32" s="420"/>
      <c r="H32" s="420"/>
      <c r="I32" s="420"/>
      <c r="J32" s="420"/>
      <c r="K32" s="420"/>
      <c r="L32" s="420"/>
      <c r="M32" s="420"/>
      <c r="N32" s="420"/>
      <c r="O32" s="420"/>
      <c r="P32" s="432"/>
      <c r="Q32" s="438">
        <v>140</v>
      </c>
      <c r="R32" s="450"/>
      <c r="S32" s="450"/>
      <c r="T32" s="450"/>
      <c r="U32" s="450"/>
      <c r="V32" s="450">
        <v>141</v>
      </c>
      <c r="W32" s="450"/>
      <c r="X32" s="450"/>
      <c r="Y32" s="450"/>
      <c r="Z32" s="450"/>
      <c r="AA32" s="450">
        <v>-1</v>
      </c>
      <c r="AB32" s="450"/>
      <c r="AC32" s="450"/>
      <c r="AD32" s="450"/>
      <c r="AE32" s="461"/>
      <c r="AF32" s="507">
        <v>40</v>
      </c>
      <c r="AG32" s="456"/>
      <c r="AH32" s="456"/>
      <c r="AI32" s="456"/>
      <c r="AJ32" s="525"/>
      <c r="AK32" s="460" t="s">
        <v>141</v>
      </c>
      <c r="AL32" s="450"/>
      <c r="AM32" s="450"/>
      <c r="AN32" s="450"/>
      <c r="AO32" s="450"/>
      <c r="AP32" s="450">
        <v>41</v>
      </c>
      <c r="AQ32" s="450"/>
      <c r="AR32" s="450"/>
      <c r="AS32" s="450"/>
      <c r="AT32" s="450"/>
      <c r="AU32" s="450" t="s">
        <v>141</v>
      </c>
      <c r="AV32" s="450"/>
      <c r="AW32" s="450"/>
      <c r="AX32" s="450"/>
      <c r="AY32" s="450"/>
      <c r="AZ32" s="597" t="s">
        <v>141</v>
      </c>
      <c r="BA32" s="597"/>
      <c r="BB32" s="597"/>
      <c r="BC32" s="597"/>
      <c r="BD32" s="597"/>
      <c r="BE32" s="565" t="s">
        <v>470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v>
      </c>
      <c r="C33" s="420"/>
      <c r="D33" s="420"/>
      <c r="E33" s="420"/>
      <c r="F33" s="420"/>
      <c r="G33" s="420"/>
      <c r="H33" s="420"/>
      <c r="I33" s="420"/>
      <c r="J33" s="420"/>
      <c r="K33" s="420"/>
      <c r="L33" s="420"/>
      <c r="M33" s="420"/>
      <c r="N33" s="420"/>
      <c r="O33" s="420"/>
      <c r="P33" s="432"/>
      <c r="Q33" s="438">
        <v>854</v>
      </c>
      <c r="R33" s="450"/>
      <c r="S33" s="450"/>
      <c r="T33" s="450"/>
      <c r="U33" s="450"/>
      <c r="V33" s="450">
        <v>893</v>
      </c>
      <c r="W33" s="450"/>
      <c r="X33" s="450"/>
      <c r="Y33" s="450"/>
      <c r="Z33" s="450"/>
      <c r="AA33" s="450">
        <v>-39</v>
      </c>
      <c r="AB33" s="450"/>
      <c r="AC33" s="450"/>
      <c r="AD33" s="450"/>
      <c r="AE33" s="461"/>
      <c r="AF33" s="507">
        <v>151</v>
      </c>
      <c r="AG33" s="456"/>
      <c r="AH33" s="456"/>
      <c r="AI33" s="456"/>
      <c r="AJ33" s="525"/>
      <c r="AK33" s="460">
        <v>320</v>
      </c>
      <c r="AL33" s="450"/>
      <c r="AM33" s="450"/>
      <c r="AN33" s="450"/>
      <c r="AO33" s="450"/>
      <c r="AP33" s="450">
        <v>3940</v>
      </c>
      <c r="AQ33" s="450"/>
      <c r="AR33" s="450"/>
      <c r="AS33" s="450"/>
      <c r="AT33" s="450"/>
      <c r="AU33" s="450">
        <v>3838</v>
      </c>
      <c r="AV33" s="450"/>
      <c r="AW33" s="450"/>
      <c r="AX33" s="450"/>
      <c r="AY33" s="450"/>
      <c r="AZ33" s="597" t="s">
        <v>141</v>
      </c>
      <c r="BA33" s="597"/>
      <c r="BB33" s="597"/>
      <c r="BC33" s="597"/>
      <c r="BD33" s="597"/>
      <c r="BE33" s="565" t="s">
        <v>470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471</v>
      </c>
      <c r="C34" s="420"/>
      <c r="D34" s="420"/>
      <c r="E34" s="420"/>
      <c r="F34" s="420"/>
      <c r="G34" s="420"/>
      <c r="H34" s="420"/>
      <c r="I34" s="420"/>
      <c r="J34" s="420"/>
      <c r="K34" s="420"/>
      <c r="L34" s="420"/>
      <c r="M34" s="420"/>
      <c r="N34" s="420"/>
      <c r="O34" s="420"/>
      <c r="P34" s="432"/>
      <c r="Q34" s="438">
        <v>13</v>
      </c>
      <c r="R34" s="450"/>
      <c r="S34" s="450"/>
      <c r="T34" s="450"/>
      <c r="U34" s="450"/>
      <c r="V34" s="450">
        <v>13</v>
      </c>
      <c r="W34" s="450"/>
      <c r="X34" s="450"/>
      <c r="Y34" s="450"/>
      <c r="Z34" s="450"/>
      <c r="AA34" s="460">
        <v>0</v>
      </c>
      <c r="AB34" s="450"/>
      <c r="AC34" s="450"/>
      <c r="AD34" s="450"/>
      <c r="AE34" s="450"/>
      <c r="AF34" s="507">
        <v>2</v>
      </c>
      <c r="AG34" s="456"/>
      <c r="AH34" s="456"/>
      <c r="AI34" s="456"/>
      <c r="AJ34" s="525"/>
      <c r="AK34" s="460">
        <v>7</v>
      </c>
      <c r="AL34" s="450"/>
      <c r="AM34" s="450"/>
      <c r="AN34" s="450"/>
      <c r="AO34" s="450"/>
      <c r="AP34" s="450">
        <v>15</v>
      </c>
      <c r="AQ34" s="450"/>
      <c r="AR34" s="450"/>
      <c r="AS34" s="450"/>
      <c r="AT34" s="450"/>
      <c r="AU34" s="450">
        <v>14</v>
      </c>
      <c r="AV34" s="450"/>
      <c r="AW34" s="450"/>
      <c r="AX34" s="450"/>
      <c r="AY34" s="450"/>
      <c r="AZ34" s="597" t="s">
        <v>141</v>
      </c>
      <c r="BA34" s="597"/>
      <c r="BB34" s="597"/>
      <c r="BC34" s="597"/>
      <c r="BD34" s="597"/>
      <c r="BE34" s="565" t="s">
        <v>470</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920</v>
      </c>
      <c r="AG63" s="452"/>
      <c r="AH63" s="452"/>
      <c r="AI63" s="452"/>
      <c r="AJ63" s="526"/>
      <c r="AK63" s="534"/>
      <c r="AL63" s="455"/>
      <c r="AM63" s="455"/>
      <c r="AN63" s="455"/>
      <c r="AO63" s="455"/>
      <c r="AP63" s="452">
        <v>5340</v>
      </c>
      <c r="AQ63" s="452"/>
      <c r="AR63" s="452"/>
      <c r="AS63" s="452"/>
      <c r="AT63" s="452"/>
      <c r="AU63" s="452">
        <v>3852</v>
      </c>
      <c r="AV63" s="452"/>
      <c r="AW63" s="452"/>
      <c r="AX63" s="452"/>
      <c r="AY63" s="452"/>
      <c r="AZ63" s="599"/>
      <c r="BA63" s="599"/>
      <c r="BB63" s="599"/>
      <c r="BC63" s="599"/>
      <c r="BD63" s="599"/>
      <c r="BE63" s="567"/>
      <c r="BF63" s="567"/>
      <c r="BG63" s="567"/>
      <c r="BH63" s="567"/>
      <c r="BI63" s="590"/>
      <c r="BJ63" s="595" t="s">
        <v>141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456</v>
      </c>
      <c r="B66" s="397"/>
      <c r="C66" s="397"/>
      <c r="D66" s="397"/>
      <c r="E66" s="397"/>
      <c r="F66" s="397"/>
      <c r="G66" s="397"/>
      <c r="H66" s="397"/>
      <c r="I66" s="397"/>
      <c r="J66" s="397"/>
      <c r="K66" s="397"/>
      <c r="L66" s="397"/>
      <c r="M66" s="397"/>
      <c r="N66" s="397"/>
      <c r="O66" s="397"/>
      <c r="P66" s="429"/>
      <c r="Q66" s="435" t="s">
        <v>464</v>
      </c>
      <c r="R66" s="447"/>
      <c r="S66" s="447"/>
      <c r="T66" s="447"/>
      <c r="U66" s="458"/>
      <c r="V66" s="435" t="s">
        <v>465</v>
      </c>
      <c r="W66" s="447"/>
      <c r="X66" s="447"/>
      <c r="Y66" s="447"/>
      <c r="Z66" s="458"/>
      <c r="AA66" s="435" t="s">
        <v>466</v>
      </c>
      <c r="AB66" s="447"/>
      <c r="AC66" s="447"/>
      <c r="AD66" s="447"/>
      <c r="AE66" s="458"/>
      <c r="AF66" s="512" t="s">
        <v>247</v>
      </c>
      <c r="AG66" s="520"/>
      <c r="AH66" s="520"/>
      <c r="AI66" s="520"/>
      <c r="AJ66" s="530"/>
      <c r="AK66" s="435" t="s">
        <v>394</v>
      </c>
      <c r="AL66" s="397"/>
      <c r="AM66" s="397"/>
      <c r="AN66" s="397"/>
      <c r="AO66" s="429"/>
      <c r="AP66" s="435" t="s">
        <v>362</v>
      </c>
      <c r="AQ66" s="447"/>
      <c r="AR66" s="447"/>
      <c r="AS66" s="447"/>
      <c r="AT66" s="458"/>
      <c r="AU66" s="435" t="s">
        <v>475</v>
      </c>
      <c r="AV66" s="447"/>
      <c r="AW66" s="447"/>
      <c r="AX66" s="447"/>
      <c r="AY66" s="458"/>
      <c r="AZ66" s="435" t="s">
        <v>452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536</v>
      </c>
      <c r="C68" s="419"/>
      <c r="D68" s="419"/>
      <c r="E68" s="419"/>
      <c r="F68" s="419"/>
      <c r="G68" s="419"/>
      <c r="H68" s="419"/>
      <c r="I68" s="419"/>
      <c r="J68" s="419"/>
      <c r="K68" s="419"/>
      <c r="L68" s="419"/>
      <c r="M68" s="419"/>
      <c r="N68" s="419"/>
      <c r="O68" s="419"/>
      <c r="P68" s="431"/>
      <c r="Q68" s="437">
        <v>4696</v>
      </c>
      <c r="R68" s="449"/>
      <c r="S68" s="449"/>
      <c r="T68" s="449"/>
      <c r="U68" s="449"/>
      <c r="V68" s="449">
        <v>4203</v>
      </c>
      <c r="W68" s="449"/>
      <c r="X68" s="449"/>
      <c r="Y68" s="449"/>
      <c r="Z68" s="449"/>
      <c r="AA68" s="449">
        <v>494</v>
      </c>
      <c r="AB68" s="449"/>
      <c r="AC68" s="449"/>
      <c r="AD68" s="449"/>
      <c r="AE68" s="449"/>
      <c r="AF68" s="449">
        <v>494</v>
      </c>
      <c r="AG68" s="449"/>
      <c r="AH68" s="449"/>
      <c r="AI68" s="449"/>
      <c r="AJ68" s="449"/>
      <c r="AK68" s="449" t="s">
        <v>141</v>
      </c>
      <c r="AL68" s="449"/>
      <c r="AM68" s="449"/>
      <c r="AN68" s="449"/>
      <c r="AO68" s="449"/>
      <c r="AP68" s="449" t="s">
        <v>141</v>
      </c>
      <c r="AQ68" s="449"/>
      <c r="AR68" s="449"/>
      <c r="AS68" s="449"/>
      <c r="AT68" s="449"/>
      <c r="AU68" s="449" t="s">
        <v>141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437</v>
      </c>
      <c r="C69" s="420"/>
      <c r="D69" s="420"/>
      <c r="E69" s="420"/>
      <c r="F69" s="420"/>
      <c r="G69" s="420"/>
      <c r="H69" s="420"/>
      <c r="I69" s="420"/>
      <c r="J69" s="420"/>
      <c r="K69" s="420"/>
      <c r="L69" s="420"/>
      <c r="M69" s="420"/>
      <c r="N69" s="420"/>
      <c r="O69" s="420"/>
      <c r="P69" s="432"/>
      <c r="Q69" s="438">
        <v>368</v>
      </c>
      <c r="R69" s="450"/>
      <c r="S69" s="450"/>
      <c r="T69" s="450"/>
      <c r="U69" s="450"/>
      <c r="V69" s="450">
        <v>337</v>
      </c>
      <c r="W69" s="450"/>
      <c r="X69" s="450"/>
      <c r="Y69" s="450"/>
      <c r="Z69" s="450"/>
      <c r="AA69" s="450">
        <v>31</v>
      </c>
      <c r="AB69" s="450"/>
      <c r="AC69" s="450"/>
      <c r="AD69" s="450"/>
      <c r="AE69" s="450"/>
      <c r="AF69" s="450">
        <v>31</v>
      </c>
      <c r="AG69" s="450"/>
      <c r="AH69" s="450"/>
      <c r="AI69" s="450"/>
      <c r="AJ69" s="450"/>
      <c r="AK69" s="450">
        <v>32</v>
      </c>
      <c r="AL69" s="450"/>
      <c r="AM69" s="450"/>
      <c r="AN69" s="450"/>
      <c r="AO69" s="450"/>
      <c r="AP69" s="450" t="s">
        <v>141</v>
      </c>
      <c r="AQ69" s="450"/>
      <c r="AR69" s="450"/>
      <c r="AS69" s="450"/>
      <c r="AT69" s="450"/>
      <c r="AU69" s="450" t="s">
        <v>141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537</v>
      </c>
      <c r="C70" s="420"/>
      <c r="D70" s="420"/>
      <c r="E70" s="420"/>
      <c r="F70" s="420"/>
      <c r="G70" s="420"/>
      <c r="H70" s="420"/>
      <c r="I70" s="420"/>
      <c r="J70" s="420"/>
      <c r="K70" s="420"/>
      <c r="L70" s="420"/>
      <c r="M70" s="420"/>
      <c r="N70" s="420"/>
      <c r="O70" s="420"/>
      <c r="P70" s="432"/>
      <c r="Q70" s="438">
        <v>327</v>
      </c>
      <c r="R70" s="450"/>
      <c r="S70" s="450"/>
      <c r="T70" s="450"/>
      <c r="U70" s="450"/>
      <c r="V70" s="450">
        <v>293</v>
      </c>
      <c r="W70" s="450"/>
      <c r="X70" s="450"/>
      <c r="Y70" s="450"/>
      <c r="Z70" s="450"/>
      <c r="AA70" s="450">
        <v>34</v>
      </c>
      <c r="AB70" s="450"/>
      <c r="AC70" s="450"/>
      <c r="AD70" s="450"/>
      <c r="AE70" s="450"/>
      <c r="AF70" s="450">
        <v>28</v>
      </c>
      <c r="AG70" s="450"/>
      <c r="AH70" s="450"/>
      <c r="AI70" s="450"/>
      <c r="AJ70" s="450"/>
      <c r="AK70" s="450">
        <v>28</v>
      </c>
      <c r="AL70" s="450"/>
      <c r="AM70" s="450"/>
      <c r="AN70" s="450"/>
      <c r="AO70" s="450"/>
      <c r="AP70" s="450" t="s">
        <v>141</v>
      </c>
      <c r="AQ70" s="450"/>
      <c r="AR70" s="450"/>
      <c r="AS70" s="450"/>
      <c r="AT70" s="450"/>
      <c r="AU70" s="450" t="s">
        <v>141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181</v>
      </c>
      <c r="C71" s="420"/>
      <c r="D71" s="420"/>
      <c r="E71" s="420"/>
      <c r="F71" s="420"/>
      <c r="G71" s="420"/>
      <c r="H71" s="420"/>
      <c r="I71" s="420"/>
      <c r="J71" s="420"/>
      <c r="K71" s="420"/>
      <c r="L71" s="420"/>
      <c r="M71" s="420"/>
      <c r="N71" s="420"/>
      <c r="O71" s="420"/>
      <c r="P71" s="432"/>
      <c r="Q71" s="438">
        <v>6489</v>
      </c>
      <c r="R71" s="450"/>
      <c r="S71" s="450"/>
      <c r="T71" s="450"/>
      <c r="U71" s="450"/>
      <c r="V71" s="450">
        <v>6388</v>
      </c>
      <c r="W71" s="450"/>
      <c r="X71" s="450"/>
      <c r="Y71" s="450"/>
      <c r="Z71" s="450"/>
      <c r="AA71" s="450">
        <v>101</v>
      </c>
      <c r="AB71" s="450"/>
      <c r="AC71" s="450"/>
      <c r="AD71" s="450"/>
      <c r="AE71" s="450"/>
      <c r="AF71" s="450">
        <v>95</v>
      </c>
      <c r="AG71" s="450"/>
      <c r="AH71" s="450"/>
      <c r="AI71" s="450"/>
      <c r="AJ71" s="450"/>
      <c r="AK71" s="450">
        <v>44</v>
      </c>
      <c r="AL71" s="450"/>
      <c r="AM71" s="450"/>
      <c r="AN71" s="450"/>
      <c r="AO71" s="450"/>
      <c r="AP71" s="450">
        <v>1964</v>
      </c>
      <c r="AQ71" s="450"/>
      <c r="AR71" s="450"/>
      <c r="AS71" s="450"/>
      <c r="AT71" s="450"/>
      <c r="AU71" s="450">
        <v>258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538</v>
      </c>
      <c r="C72" s="420"/>
      <c r="D72" s="420"/>
      <c r="E72" s="420"/>
      <c r="F72" s="420"/>
      <c r="G72" s="420"/>
      <c r="H72" s="420"/>
      <c r="I72" s="420"/>
      <c r="J72" s="420"/>
      <c r="K72" s="420"/>
      <c r="L72" s="420"/>
      <c r="M72" s="420"/>
      <c r="N72" s="420"/>
      <c r="O72" s="420"/>
      <c r="P72" s="432"/>
      <c r="Q72" s="438">
        <v>150</v>
      </c>
      <c r="R72" s="450"/>
      <c r="S72" s="450"/>
      <c r="T72" s="450"/>
      <c r="U72" s="450"/>
      <c r="V72" s="450">
        <v>143</v>
      </c>
      <c r="W72" s="450"/>
      <c r="X72" s="450"/>
      <c r="Y72" s="450"/>
      <c r="Z72" s="450"/>
      <c r="AA72" s="450">
        <v>7</v>
      </c>
      <c r="AB72" s="450"/>
      <c r="AC72" s="450"/>
      <c r="AD72" s="450"/>
      <c r="AE72" s="450"/>
      <c r="AF72" s="450">
        <v>7</v>
      </c>
      <c r="AG72" s="450"/>
      <c r="AH72" s="450"/>
      <c r="AI72" s="450"/>
      <c r="AJ72" s="450"/>
      <c r="AK72" s="450" t="s">
        <v>141</v>
      </c>
      <c r="AL72" s="450"/>
      <c r="AM72" s="450"/>
      <c r="AN72" s="450"/>
      <c r="AO72" s="450"/>
      <c r="AP72" s="450" t="s">
        <v>141</v>
      </c>
      <c r="AQ72" s="450"/>
      <c r="AR72" s="450"/>
      <c r="AS72" s="450"/>
      <c r="AT72" s="450"/>
      <c r="AU72" s="450" t="s">
        <v>141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59</v>
      </c>
      <c r="C73" s="420"/>
      <c r="D73" s="420"/>
      <c r="E73" s="420"/>
      <c r="F73" s="420"/>
      <c r="G73" s="420"/>
      <c r="H73" s="420"/>
      <c r="I73" s="420"/>
      <c r="J73" s="420"/>
      <c r="K73" s="420"/>
      <c r="L73" s="420"/>
      <c r="M73" s="420"/>
      <c r="N73" s="420"/>
      <c r="O73" s="420"/>
      <c r="P73" s="432"/>
      <c r="Q73" s="438">
        <v>308</v>
      </c>
      <c r="R73" s="450"/>
      <c r="S73" s="450"/>
      <c r="T73" s="450"/>
      <c r="U73" s="450"/>
      <c r="V73" s="450">
        <v>297</v>
      </c>
      <c r="W73" s="450"/>
      <c r="X73" s="450"/>
      <c r="Y73" s="450"/>
      <c r="Z73" s="450"/>
      <c r="AA73" s="450">
        <v>11</v>
      </c>
      <c r="AB73" s="450"/>
      <c r="AC73" s="450"/>
      <c r="AD73" s="450"/>
      <c r="AE73" s="450"/>
      <c r="AF73" s="450">
        <v>11</v>
      </c>
      <c r="AG73" s="450"/>
      <c r="AH73" s="450"/>
      <c r="AI73" s="450"/>
      <c r="AJ73" s="450"/>
      <c r="AK73" s="450">
        <v>27</v>
      </c>
      <c r="AL73" s="450"/>
      <c r="AM73" s="450"/>
      <c r="AN73" s="450"/>
      <c r="AO73" s="450"/>
      <c r="AP73" s="450" t="s">
        <v>141</v>
      </c>
      <c r="AQ73" s="450"/>
      <c r="AR73" s="450"/>
      <c r="AS73" s="450"/>
      <c r="AT73" s="450"/>
      <c r="AU73" s="450" t="s">
        <v>141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474</v>
      </c>
      <c r="C74" s="420"/>
      <c r="D74" s="420"/>
      <c r="E74" s="420"/>
      <c r="F74" s="420"/>
      <c r="G74" s="420"/>
      <c r="H74" s="420"/>
      <c r="I74" s="420"/>
      <c r="J74" s="420"/>
      <c r="K74" s="420"/>
      <c r="L74" s="420"/>
      <c r="M74" s="420"/>
      <c r="N74" s="420"/>
      <c r="O74" s="420"/>
      <c r="P74" s="432"/>
      <c r="Q74" s="438">
        <v>68</v>
      </c>
      <c r="R74" s="450"/>
      <c r="S74" s="450"/>
      <c r="T74" s="450"/>
      <c r="U74" s="450"/>
      <c r="V74" s="450">
        <v>47</v>
      </c>
      <c r="W74" s="450"/>
      <c r="X74" s="450"/>
      <c r="Y74" s="450"/>
      <c r="Z74" s="450"/>
      <c r="AA74" s="450">
        <v>22</v>
      </c>
      <c r="AB74" s="450"/>
      <c r="AC74" s="450"/>
      <c r="AD74" s="450"/>
      <c r="AE74" s="450"/>
      <c r="AF74" s="450">
        <v>22</v>
      </c>
      <c r="AG74" s="450"/>
      <c r="AH74" s="450"/>
      <c r="AI74" s="450"/>
      <c r="AJ74" s="450"/>
      <c r="AK74" s="450" t="s">
        <v>141</v>
      </c>
      <c r="AL74" s="450"/>
      <c r="AM74" s="450"/>
      <c r="AN74" s="450"/>
      <c r="AO74" s="450"/>
      <c r="AP74" s="450" t="s">
        <v>141</v>
      </c>
      <c r="AQ74" s="450"/>
      <c r="AR74" s="450"/>
      <c r="AS74" s="450"/>
      <c r="AT74" s="450"/>
      <c r="AU74" s="450" t="s">
        <v>141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539</v>
      </c>
      <c r="C75" s="420"/>
      <c r="D75" s="420"/>
      <c r="E75" s="420"/>
      <c r="F75" s="420"/>
      <c r="G75" s="420"/>
      <c r="H75" s="420"/>
      <c r="I75" s="420"/>
      <c r="J75" s="420"/>
      <c r="K75" s="420"/>
      <c r="L75" s="420"/>
      <c r="M75" s="420"/>
      <c r="N75" s="420"/>
      <c r="O75" s="420"/>
      <c r="P75" s="432"/>
      <c r="Q75" s="444">
        <v>84</v>
      </c>
      <c r="R75" s="456"/>
      <c r="S75" s="456"/>
      <c r="T75" s="456"/>
      <c r="U75" s="460"/>
      <c r="V75" s="461">
        <v>75</v>
      </c>
      <c r="W75" s="456"/>
      <c r="X75" s="456"/>
      <c r="Y75" s="456"/>
      <c r="Z75" s="460"/>
      <c r="AA75" s="461">
        <v>9</v>
      </c>
      <c r="AB75" s="456"/>
      <c r="AC75" s="456"/>
      <c r="AD75" s="456"/>
      <c r="AE75" s="460"/>
      <c r="AF75" s="461">
        <v>9</v>
      </c>
      <c r="AG75" s="456"/>
      <c r="AH75" s="456"/>
      <c r="AI75" s="456"/>
      <c r="AJ75" s="460"/>
      <c r="AK75" s="461" t="s">
        <v>141</v>
      </c>
      <c r="AL75" s="456"/>
      <c r="AM75" s="456"/>
      <c r="AN75" s="456"/>
      <c r="AO75" s="460"/>
      <c r="AP75" s="461" t="s">
        <v>141</v>
      </c>
      <c r="AQ75" s="456"/>
      <c r="AR75" s="456"/>
      <c r="AS75" s="456"/>
      <c r="AT75" s="460"/>
      <c r="AU75" s="461" t="s">
        <v>141</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381</v>
      </c>
      <c r="C76" s="420"/>
      <c r="D76" s="420"/>
      <c r="E76" s="420"/>
      <c r="F76" s="420"/>
      <c r="G76" s="420"/>
      <c r="H76" s="420"/>
      <c r="I76" s="420"/>
      <c r="J76" s="420"/>
      <c r="K76" s="420"/>
      <c r="L76" s="420"/>
      <c r="M76" s="420"/>
      <c r="N76" s="420"/>
      <c r="O76" s="420"/>
      <c r="P76" s="432"/>
      <c r="Q76" s="444">
        <v>3</v>
      </c>
      <c r="R76" s="456"/>
      <c r="S76" s="456"/>
      <c r="T76" s="456"/>
      <c r="U76" s="460"/>
      <c r="V76" s="461">
        <v>2</v>
      </c>
      <c r="W76" s="456"/>
      <c r="X76" s="456"/>
      <c r="Y76" s="456"/>
      <c r="Z76" s="460"/>
      <c r="AA76" s="461">
        <v>0</v>
      </c>
      <c r="AB76" s="456"/>
      <c r="AC76" s="456"/>
      <c r="AD76" s="456"/>
      <c r="AE76" s="460"/>
      <c r="AF76" s="461">
        <v>0</v>
      </c>
      <c r="AG76" s="456"/>
      <c r="AH76" s="456"/>
      <c r="AI76" s="456"/>
      <c r="AJ76" s="460"/>
      <c r="AK76" s="461">
        <v>1</v>
      </c>
      <c r="AL76" s="456"/>
      <c r="AM76" s="456"/>
      <c r="AN76" s="456"/>
      <c r="AO76" s="460"/>
      <c r="AP76" s="461" t="s">
        <v>141</v>
      </c>
      <c r="AQ76" s="456"/>
      <c r="AR76" s="456"/>
      <c r="AS76" s="456"/>
      <c r="AT76" s="460"/>
      <c r="AU76" s="461" t="s">
        <v>141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540</v>
      </c>
      <c r="C77" s="420"/>
      <c r="D77" s="420"/>
      <c r="E77" s="420"/>
      <c r="F77" s="420"/>
      <c r="G77" s="420"/>
      <c r="H77" s="420"/>
      <c r="I77" s="420"/>
      <c r="J77" s="420"/>
      <c r="K77" s="420"/>
      <c r="L77" s="420"/>
      <c r="M77" s="420"/>
      <c r="N77" s="420"/>
      <c r="O77" s="420"/>
      <c r="P77" s="432"/>
      <c r="Q77" s="444">
        <v>1</v>
      </c>
      <c r="R77" s="456"/>
      <c r="S77" s="456"/>
      <c r="T77" s="456"/>
      <c r="U77" s="460"/>
      <c r="V77" s="461">
        <v>0</v>
      </c>
      <c r="W77" s="456"/>
      <c r="X77" s="456"/>
      <c r="Y77" s="456"/>
      <c r="Z77" s="460"/>
      <c r="AA77" s="461">
        <v>0</v>
      </c>
      <c r="AB77" s="456"/>
      <c r="AC77" s="456"/>
      <c r="AD77" s="456"/>
      <c r="AE77" s="460"/>
      <c r="AF77" s="461">
        <v>0</v>
      </c>
      <c r="AG77" s="456"/>
      <c r="AH77" s="456"/>
      <c r="AI77" s="456"/>
      <c r="AJ77" s="460"/>
      <c r="AK77" s="461" t="s">
        <v>141</v>
      </c>
      <c r="AL77" s="456"/>
      <c r="AM77" s="456"/>
      <c r="AN77" s="456"/>
      <c r="AO77" s="460"/>
      <c r="AP77" s="461" t="s">
        <v>141</v>
      </c>
      <c r="AQ77" s="456"/>
      <c r="AR77" s="456"/>
      <c r="AS77" s="456"/>
      <c r="AT77" s="460"/>
      <c r="AU77" s="461" t="s">
        <v>141</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25</v>
      </c>
      <c r="C78" s="420"/>
      <c r="D78" s="420"/>
      <c r="E78" s="420"/>
      <c r="F78" s="420"/>
      <c r="G78" s="420"/>
      <c r="H78" s="420"/>
      <c r="I78" s="420"/>
      <c r="J78" s="420"/>
      <c r="K78" s="420"/>
      <c r="L78" s="420"/>
      <c r="M78" s="420"/>
      <c r="N78" s="420"/>
      <c r="O78" s="420"/>
      <c r="P78" s="432"/>
      <c r="Q78" s="438">
        <v>487502</v>
      </c>
      <c r="R78" s="450"/>
      <c r="S78" s="450"/>
      <c r="T78" s="450"/>
      <c r="U78" s="450"/>
      <c r="V78" s="450">
        <v>478943</v>
      </c>
      <c r="W78" s="450"/>
      <c r="X78" s="450"/>
      <c r="Y78" s="450"/>
      <c r="Z78" s="450"/>
      <c r="AA78" s="450">
        <v>8559</v>
      </c>
      <c r="AB78" s="450"/>
      <c r="AC78" s="450"/>
      <c r="AD78" s="450"/>
      <c r="AE78" s="450"/>
      <c r="AF78" s="450">
        <v>8559</v>
      </c>
      <c r="AG78" s="450"/>
      <c r="AH78" s="450"/>
      <c r="AI78" s="450"/>
      <c r="AJ78" s="450"/>
      <c r="AK78" s="450" t="s">
        <v>141</v>
      </c>
      <c r="AL78" s="450"/>
      <c r="AM78" s="450"/>
      <c r="AN78" s="450"/>
      <c r="AO78" s="450"/>
      <c r="AP78" s="450" t="s">
        <v>141</v>
      </c>
      <c r="AQ78" s="450"/>
      <c r="AR78" s="450"/>
      <c r="AS78" s="450"/>
      <c r="AT78" s="450"/>
      <c r="AU78" s="450" t="s">
        <v>141</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9256</v>
      </c>
      <c r="AG88" s="452"/>
      <c r="AH88" s="452"/>
      <c r="AI88" s="452"/>
      <c r="AJ88" s="452"/>
      <c r="AK88" s="455"/>
      <c r="AL88" s="455"/>
      <c r="AM88" s="455"/>
      <c r="AN88" s="455"/>
      <c r="AO88" s="455"/>
      <c r="AP88" s="452">
        <v>1964</v>
      </c>
      <c r="AQ88" s="452"/>
      <c r="AR88" s="452"/>
      <c r="AS88" s="452"/>
      <c r="AT88" s="452"/>
      <c r="AU88" s="452">
        <v>258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13</v>
      </c>
      <c r="CS102" s="604"/>
      <c r="CT102" s="604"/>
      <c r="CU102" s="604"/>
      <c r="CV102" s="697"/>
      <c r="CW102" s="696" t="s">
        <v>141</v>
      </c>
      <c r="CX102" s="604"/>
      <c r="CY102" s="604"/>
      <c r="CZ102" s="604"/>
      <c r="DA102" s="697"/>
      <c r="DB102" s="696" t="s">
        <v>141</v>
      </c>
      <c r="DC102" s="604"/>
      <c r="DD102" s="604"/>
      <c r="DE102" s="604"/>
      <c r="DF102" s="697"/>
      <c r="DG102" s="696" t="s">
        <v>141</v>
      </c>
      <c r="DH102" s="604"/>
      <c r="DI102" s="604"/>
      <c r="DJ102" s="604"/>
      <c r="DK102" s="697"/>
      <c r="DL102" s="696" t="s">
        <v>141</v>
      </c>
      <c r="DM102" s="604"/>
      <c r="DN102" s="604"/>
      <c r="DO102" s="604"/>
      <c r="DP102" s="697"/>
      <c r="DQ102" s="696" t="s">
        <v>141</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481</v>
      </c>
      <c r="AB109" s="406"/>
      <c r="AC109" s="406"/>
      <c r="AD109" s="406"/>
      <c r="AE109" s="469"/>
      <c r="AF109" s="480" t="s">
        <v>482</v>
      </c>
      <c r="AG109" s="406"/>
      <c r="AH109" s="406"/>
      <c r="AI109" s="406"/>
      <c r="AJ109" s="469"/>
      <c r="AK109" s="480" t="s">
        <v>396</v>
      </c>
      <c r="AL109" s="406"/>
      <c r="AM109" s="406"/>
      <c r="AN109" s="406"/>
      <c r="AO109" s="469"/>
      <c r="AP109" s="480" t="s">
        <v>304</v>
      </c>
      <c r="AQ109" s="406"/>
      <c r="AR109" s="406"/>
      <c r="AS109" s="406"/>
      <c r="AT109" s="555"/>
      <c r="AU109" s="383" t="s">
        <v>480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481</v>
      </c>
      <c r="BR109" s="406"/>
      <c r="BS109" s="406"/>
      <c r="BT109" s="406"/>
      <c r="BU109" s="469"/>
      <c r="BV109" s="480" t="s">
        <v>482</v>
      </c>
      <c r="BW109" s="406"/>
      <c r="BX109" s="406"/>
      <c r="BY109" s="406"/>
      <c r="BZ109" s="469"/>
      <c r="CA109" s="480" t="s">
        <v>396</v>
      </c>
      <c r="CB109" s="406"/>
      <c r="CC109" s="406"/>
      <c r="CD109" s="406"/>
      <c r="CE109" s="469"/>
      <c r="CF109" s="655" t="s">
        <v>304</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481</v>
      </c>
      <c r="DH109" s="406"/>
      <c r="DI109" s="406"/>
      <c r="DJ109" s="406"/>
      <c r="DK109" s="469"/>
      <c r="DL109" s="480" t="s">
        <v>482</v>
      </c>
      <c r="DM109" s="406"/>
      <c r="DN109" s="406"/>
      <c r="DO109" s="406"/>
      <c r="DP109" s="469"/>
      <c r="DQ109" s="480" t="s">
        <v>396</v>
      </c>
      <c r="DR109" s="406"/>
      <c r="DS109" s="406"/>
      <c r="DT109" s="406"/>
      <c r="DU109" s="469"/>
      <c r="DV109" s="480" t="s">
        <v>304</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996306</v>
      </c>
      <c r="AB110" s="487"/>
      <c r="AC110" s="487"/>
      <c r="AD110" s="487"/>
      <c r="AE110" s="498"/>
      <c r="AF110" s="514">
        <v>973986</v>
      </c>
      <c r="AG110" s="487"/>
      <c r="AH110" s="487"/>
      <c r="AI110" s="487"/>
      <c r="AJ110" s="498"/>
      <c r="AK110" s="514">
        <v>973745</v>
      </c>
      <c r="AL110" s="487"/>
      <c r="AM110" s="487"/>
      <c r="AN110" s="487"/>
      <c r="AO110" s="498"/>
      <c r="AP110" s="538">
        <v>12.9</v>
      </c>
      <c r="AQ110" s="546"/>
      <c r="AR110" s="546"/>
      <c r="AS110" s="546"/>
      <c r="AT110" s="556"/>
      <c r="AU110" s="568" t="s">
        <v>112</v>
      </c>
      <c r="AV110" s="577"/>
      <c r="AW110" s="577"/>
      <c r="AX110" s="577"/>
      <c r="AY110" s="577"/>
      <c r="AZ110" s="424" t="s">
        <v>483</v>
      </c>
      <c r="BA110" s="407"/>
      <c r="BB110" s="407"/>
      <c r="BC110" s="407"/>
      <c r="BD110" s="407"/>
      <c r="BE110" s="407"/>
      <c r="BF110" s="407"/>
      <c r="BG110" s="407"/>
      <c r="BH110" s="407"/>
      <c r="BI110" s="407"/>
      <c r="BJ110" s="407"/>
      <c r="BK110" s="407"/>
      <c r="BL110" s="407"/>
      <c r="BM110" s="407"/>
      <c r="BN110" s="407"/>
      <c r="BO110" s="407"/>
      <c r="BP110" s="470"/>
      <c r="BQ110" s="632">
        <v>11171361</v>
      </c>
      <c r="BR110" s="640"/>
      <c r="BS110" s="640"/>
      <c r="BT110" s="640"/>
      <c r="BU110" s="640"/>
      <c r="BV110" s="640">
        <v>10520438</v>
      </c>
      <c r="BW110" s="640"/>
      <c r="BX110" s="640"/>
      <c r="BY110" s="640"/>
      <c r="BZ110" s="640"/>
      <c r="CA110" s="640">
        <v>9806031</v>
      </c>
      <c r="CB110" s="640"/>
      <c r="CC110" s="640"/>
      <c r="CD110" s="640"/>
      <c r="CE110" s="640"/>
      <c r="CF110" s="656">
        <v>129.69999999999999</v>
      </c>
      <c r="CG110" s="660"/>
      <c r="CH110" s="660"/>
      <c r="CI110" s="660"/>
      <c r="CJ110" s="660"/>
      <c r="CK110" s="672" t="s">
        <v>391</v>
      </c>
      <c r="CL110" s="412"/>
      <c r="CM110" s="424" t="s">
        <v>68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670047</v>
      </c>
      <c r="DH110" s="640"/>
      <c r="DI110" s="640"/>
      <c r="DJ110" s="640"/>
      <c r="DK110" s="640"/>
      <c r="DL110" s="640">
        <v>603215</v>
      </c>
      <c r="DM110" s="640"/>
      <c r="DN110" s="640"/>
      <c r="DO110" s="640"/>
      <c r="DP110" s="640"/>
      <c r="DQ110" s="640">
        <v>536346</v>
      </c>
      <c r="DR110" s="640"/>
      <c r="DS110" s="640"/>
      <c r="DT110" s="640"/>
      <c r="DU110" s="640"/>
      <c r="DV110" s="712">
        <v>7.1</v>
      </c>
      <c r="DW110" s="712"/>
      <c r="DX110" s="712"/>
      <c r="DY110" s="712"/>
      <c r="DZ110" s="721"/>
    </row>
    <row r="111" spans="1:131" s="365" customFormat="1" ht="26.25" customHeight="1">
      <c r="A111" s="385" t="s">
        <v>463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141</v>
      </c>
      <c r="AB111" s="446"/>
      <c r="AC111" s="446"/>
      <c r="AD111" s="446"/>
      <c r="AE111" s="499"/>
      <c r="AF111" s="515" t="s">
        <v>141</v>
      </c>
      <c r="AG111" s="446"/>
      <c r="AH111" s="446"/>
      <c r="AI111" s="446"/>
      <c r="AJ111" s="499"/>
      <c r="AK111" s="515" t="s">
        <v>141</v>
      </c>
      <c r="AL111" s="446"/>
      <c r="AM111" s="446"/>
      <c r="AN111" s="446"/>
      <c r="AO111" s="499"/>
      <c r="AP111" s="539" t="s">
        <v>141</v>
      </c>
      <c r="AQ111" s="547"/>
      <c r="AR111" s="547"/>
      <c r="AS111" s="547"/>
      <c r="AT111" s="557"/>
      <c r="AU111" s="569"/>
      <c r="AV111" s="578"/>
      <c r="AW111" s="578"/>
      <c r="AX111" s="578"/>
      <c r="AY111" s="578"/>
      <c r="AZ111" s="425" t="s">
        <v>484</v>
      </c>
      <c r="BA111" s="378"/>
      <c r="BB111" s="378"/>
      <c r="BC111" s="378"/>
      <c r="BD111" s="378"/>
      <c r="BE111" s="378"/>
      <c r="BF111" s="378"/>
      <c r="BG111" s="378"/>
      <c r="BH111" s="378"/>
      <c r="BI111" s="378"/>
      <c r="BJ111" s="378"/>
      <c r="BK111" s="378"/>
      <c r="BL111" s="378"/>
      <c r="BM111" s="378"/>
      <c r="BN111" s="378"/>
      <c r="BO111" s="378"/>
      <c r="BP111" s="472"/>
      <c r="BQ111" s="633">
        <v>670047</v>
      </c>
      <c r="BR111" s="641"/>
      <c r="BS111" s="641"/>
      <c r="BT111" s="641"/>
      <c r="BU111" s="641"/>
      <c r="BV111" s="641">
        <v>603215</v>
      </c>
      <c r="BW111" s="641"/>
      <c r="BX111" s="641"/>
      <c r="BY111" s="641"/>
      <c r="BZ111" s="641"/>
      <c r="CA111" s="641">
        <v>536346</v>
      </c>
      <c r="CB111" s="641"/>
      <c r="CC111" s="641"/>
      <c r="CD111" s="641"/>
      <c r="CE111" s="641"/>
      <c r="CF111" s="657">
        <v>7.1</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141</v>
      </c>
      <c r="DH111" s="641"/>
      <c r="DI111" s="641"/>
      <c r="DJ111" s="641"/>
      <c r="DK111" s="641"/>
      <c r="DL111" s="641" t="s">
        <v>141</v>
      </c>
      <c r="DM111" s="641"/>
      <c r="DN111" s="641"/>
      <c r="DO111" s="641"/>
      <c r="DP111" s="641"/>
      <c r="DQ111" s="641" t="s">
        <v>141</v>
      </c>
      <c r="DR111" s="641"/>
      <c r="DS111" s="641"/>
      <c r="DT111" s="641"/>
      <c r="DU111" s="641"/>
      <c r="DV111" s="713" t="s">
        <v>141</v>
      </c>
      <c r="DW111" s="713"/>
      <c r="DX111" s="713"/>
      <c r="DY111" s="713"/>
      <c r="DZ111" s="722"/>
    </row>
    <row r="112" spans="1:131" s="365" customFormat="1" ht="26.25" customHeight="1">
      <c r="A112" s="386" t="s">
        <v>155</v>
      </c>
      <c r="B112" s="409"/>
      <c r="C112" s="378" t="s">
        <v>486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141</v>
      </c>
      <c r="AB112" s="446"/>
      <c r="AC112" s="446"/>
      <c r="AD112" s="446"/>
      <c r="AE112" s="499"/>
      <c r="AF112" s="515" t="s">
        <v>141</v>
      </c>
      <c r="AG112" s="446"/>
      <c r="AH112" s="446"/>
      <c r="AI112" s="446"/>
      <c r="AJ112" s="499"/>
      <c r="AK112" s="515" t="s">
        <v>141</v>
      </c>
      <c r="AL112" s="446"/>
      <c r="AM112" s="446"/>
      <c r="AN112" s="446"/>
      <c r="AO112" s="499"/>
      <c r="AP112" s="539" t="s">
        <v>141</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3146584</v>
      </c>
      <c r="BR112" s="641"/>
      <c r="BS112" s="641"/>
      <c r="BT112" s="641"/>
      <c r="BU112" s="641"/>
      <c r="BV112" s="641">
        <v>3825229</v>
      </c>
      <c r="BW112" s="641"/>
      <c r="BX112" s="641"/>
      <c r="BY112" s="641"/>
      <c r="BZ112" s="641"/>
      <c r="CA112" s="641">
        <v>3852161</v>
      </c>
      <c r="CB112" s="641"/>
      <c r="CC112" s="641"/>
      <c r="CD112" s="641"/>
      <c r="CE112" s="641"/>
      <c r="CF112" s="657">
        <v>51</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141</v>
      </c>
      <c r="DH112" s="641"/>
      <c r="DI112" s="641"/>
      <c r="DJ112" s="641"/>
      <c r="DK112" s="641"/>
      <c r="DL112" s="641" t="s">
        <v>141</v>
      </c>
      <c r="DM112" s="641"/>
      <c r="DN112" s="641"/>
      <c r="DO112" s="641"/>
      <c r="DP112" s="641"/>
      <c r="DQ112" s="641" t="s">
        <v>141</v>
      </c>
      <c r="DR112" s="641"/>
      <c r="DS112" s="641"/>
      <c r="DT112" s="641"/>
      <c r="DU112" s="641"/>
      <c r="DV112" s="713" t="s">
        <v>141</v>
      </c>
      <c r="DW112" s="713"/>
      <c r="DX112" s="713"/>
      <c r="DY112" s="713"/>
      <c r="DZ112" s="722"/>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271502</v>
      </c>
      <c r="AB113" s="446"/>
      <c r="AC113" s="446"/>
      <c r="AD113" s="446"/>
      <c r="AE113" s="499"/>
      <c r="AF113" s="515">
        <v>314849</v>
      </c>
      <c r="AG113" s="446"/>
      <c r="AH113" s="446"/>
      <c r="AI113" s="446"/>
      <c r="AJ113" s="499"/>
      <c r="AK113" s="515">
        <v>316951</v>
      </c>
      <c r="AL113" s="446"/>
      <c r="AM113" s="446"/>
      <c r="AN113" s="446"/>
      <c r="AO113" s="499"/>
      <c r="AP113" s="539">
        <v>4.2</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277952</v>
      </c>
      <c r="BR113" s="641"/>
      <c r="BS113" s="641"/>
      <c r="BT113" s="641"/>
      <c r="BU113" s="641"/>
      <c r="BV113" s="641">
        <v>275763</v>
      </c>
      <c r="BW113" s="641"/>
      <c r="BX113" s="641"/>
      <c r="BY113" s="641"/>
      <c r="BZ113" s="641"/>
      <c r="CA113" s="641">
        <v>258171</v>
      </c>
      <c r="CB113" s="641"/>
      <c r="CC113" s="641"/>
      <c r="CD113" s="641"/>
      <c r="CE113" s="641"/>
      <c r="CF113" s="657">
        <v>3.4</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141</v>
      </c>
      <c r="DH113" s="446"/>
      <c r="DI113" s="446"/>
      <c r="DJ113" s="446"/>
      <c r="DK113" s="499"/>
      <c r="DL113" s="515" t="s">
        <v>141</v>
      </c>
      <c r="DM113" s="446"/>
      <c r="DN113" s="446"/>
      <c r="DO113" s="446"/>
      <c r="DP113" s="499"/>
      <c r="DQ113" s="515" t="s">
        <v>141</v>
      </c>
      <c r="DR113" s="446"/>
      <c r="DS113" s="446"/>
      <c r="DT113" s="446"/>
      <c r="DU113" s="499"/>
      <c r="DV113" s="539" t="s">
        <v>141</v>
      </c>
      <c r="DW113" s="547"/>
      <c r="DX113" s="547"/>
      <c r="DY113" s="547"/>
      <c r="DZ113" s="557"/>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17690</v>
      </c>
      <c r="AB114" s="446"/>
      <c r="AC114" s="446"/>
      <c r="AD114" s="446"/>
      <c r="AE114" s="499"/>
      <c r="AF114" s="515">
        <v>17971</v>
      </c>
      <c r="AG114" s="446"/>
      <c r="AH114" s="446"/>
      <c r="AI114" s="446"/>
      <c r="AJ114" s="499"/>
      <c r="AK114" s="515">
        <v>17720</v>
      </c>
      <c r="AL114" s="446"/>
      <c r="AM114" s="446"/>
      <c r="AN114" s="446"/>
      <c r="AO114" s="499"/>
      <c r="AP114" s="539">
        <v>0.2</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813227</v>
      </c>
      <c r="BR114" s="641"/>
      <c r="BS114" s="641"/>
      <c r="BT114" s="641"/>
      <c r="BU114" s="641"/>
      <c r="BV114" s="641">
        <v>904625</v>
      </c>
      <c r="BW114" s="641"/>
      <c r="BX114" s="641"/>
      <c r="BY114" s="641"/>
      <c r="BZ114" s="641"/>
      <c r="CA114" s="641">
        <v>869510</v>
      </c>
      <c r="CB114" s="641"/>
      <c r="CC114" s="641"/>
      <c r="CD114" s="641"/>
      <c r="CE114" s="641"/>
      <c r="CF114" s="657">
        <v>11.5</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141</v>
      </c>
      <c r="DH114" s="446"/>
      <c r="DI114" s="446"/>
      <c r="DJ114" s="446"/>
      <c r="DK114" s="499"/>
      <c r="DL114" s="515" t="s">
        <v>141</v>
      </c>
      <c r="DM114" s="446"/>
      <c r="DN114" s="446"/>
      <c r="DO114" s="446"/>
      <c r="DP114" s="499"/>
      <c r="DQ114" s="515" t="s">
        <v>141</v>
      </c>
      <c r="DR114" s="446"/>
      <c r="DS114" s="446"/>
      <c r="DT114" s="446"/>
      <c r="DU114" s="499"/>
      <c r="DV114" s="539" t="s">
        <v>141</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66795</v>
      </c>
      <c r="AB115" s="446"/>
      <c r="AC115" s="446"/>
      <c r="AD115" s="446"/>
      <c r="AE115" s="499"/>
      <c r="AF115" s="515">
        <v>66832</v>
      </c>
      <c r="AG115" s="446"/>
      <c r="AH115" s="446"/>
      <c r="AI115" s="446"/>
      <c r="AJ115" s="499"/>
      <c r="AK115" s="515">
        <v>66869</v>
      </c>
      <c r="AL115" s="446"/>
      <c r="AM115" s="446"/>
      <c r="AN115" s="446"/>
      <c r="AO115" s="499"/>
      <c r="AP115" s="539">
        <v>0.9</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141</v>
      </c>
      <c r="BR115" s="641"/>
      <c r="BS115" s="641"/>
      <c r="BT115" s="641"/>
      <c r="BU115" s="641"/>
      <c r="BV115" s="641" t="s">
        <v>141</v>
      </c>
      <c r="BW115" s="641"/>
      <c r="BX115" s="641"/>
      <c r="BY115" s="641"/>
      <c r="BZ115" s="641"/>
      <c r="CA115" s="641" t="s">
        <v>141</v>
      </c>
      <c r="CB115" s="641"/>
      <c r="CC115" s="641"/>
      <c r="CD115" s="641"/>
      <c r="CE115" s="641"/>
      <c r="CF115" s="657" t="s">
        <v>141</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141</v>
      </c>
      <c r="DH115" s="446"/>
      <c r="DI115" s="446"/>
      <c r="DJ115" s="446"/>
      <c r="DK115" s="499"/>
      <c r="DL115" s="515" t="s">
        <v>141</v>
      </c>
      <c r="DM115" s="446"/>
      <c r="DN115" s="446"/>
      <c r="DO115" s="446"/>
      <c r="DP115" s="499"/>
      <c r="DQ115" s="515" t="s">
        <v>141</v>
      </c>
      <c r="DR115" s="446"/>
      <c r="DS115" s="446"/>
      <c r="DT115" s="446"/>
      <c r="DU115" s="499"/>
      <c r="DV115" s="539" t="s">
        <v>141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141</v>
      </c>
      <c r="AB116" s="446"/>
      <c r="AC116" s="446"/>
      <c r="AD116" s="446"/>
      <c r="AE116" s="499"/>
      <c r="AF116" s="515" t="s">
        <v>141</v>
      </c>
      <c r="AG116" s="446"/>
      <c r="AH116" s="446"/>
      <c r="AI116" s="446"/>
      <c r="AJ116" s="499"/>
      <c r="AK116" s="515" t="s">
        <v>141</v>
      </c>
      <c r="AL116" s="446"/>
      <c r="AM116" s="446"/>
      <c r="AN116" s="446"/>
      <c r="AO116" s="499"/>
      <c r="AP116" s="539" t="s">
        <v>141</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141</v>
      </c>
      <c r="BR116" s="641"/>
      <c r="BS116" s="641"/>
      <c r="BT116" s="641"/>
      <c r="BU116" s="641"/>
      <c r="BV116" s="641" t="s">
        <v>141</v>
      </c>
      <c r="BW116" s="641"/>
      <c r="BX116" s="641"/>
      <c r="BY116" s="641"/>
      <c r="BZ116" s="641"/>
      <c r="CA116" s="641" t="s">
        <v>141</v>
      </c>
      <c r="CB116" s="641"/>
      <c r="CC116" s="641"/>
      <c r="CD116" s="641"/>
      <c r="CE116" s="641"/>
      <c r="CF116" s="657" t="s">
        <v>141</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141</v>
      </c>
      <c r="DH116" s="446"/>
      <c r="DI116" s="446"/>
      <c r="DJ116" s="446"/>
      <c r="DK116" s="499"/>
      <c r="DL116" s="515" t="s">
        <v>141</v>
      </c>
      <c r="DM116" s="446"/>
      <c r="DN116" s="446"/>
      <c r="DO116" s="446"/>
      <c r="DP116" s="499"/>
      <c r="DQ116" s="515" t="s">
        <v>141</v>
      </c>
      <c r="DR116" s="446"/>
      <c r="DS116" s="446"/>
      <c r="DT116" s="446"/>
      <c r="DU116" s="499"/>
      <c r="DV116" s="539" t="s">
        <v>141</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1352293</v>
      </c>
      <c r="AB117" s="488"/>
      <c r="AC117" s="488"/>
      <c r="AD117" s="488"/>
      <c r="AE117" s="500"/>
      <c r="AF117" s="516">
        <v>1373638</v>
      </c>
      <c r="AG117" s="488"/>
      <c r="AH117" s="488"/>
      <c r="AI117" s="488"/>
      <c r="AJ117" s="500"/>
      <c r="AK117" s="516">
        <v>1375285</v>
      </c>
      <c r="AL117" s="488"/>
      <c r="AM117" s="488"/>
      <c r="AN117" s="488"/>
      <c r="AO117" s="500"/>
      <c r="AP117" s="540"/>
      <c r="AQ117" s="548"/>
      <c r="AR117" s="548"/>
      <c r="AS117" s="548"/>
      <c r="AT117" s="558"/>
      <c r="AU117" s="569"/>
      <c r="AV117" s="578"/>
      <c r="AW117" s="578"/>
      <c r="AX117" s="578"/>
      <c r="AY117" s="578"/>
      <c r="AZ117" s="426" t="s">
        <v>366</v>
      </c>
      <c r="BA117" s="428"/>
      <c r="BB117" s="428"/>
      <c r="BC117" s="428"/>
      <c r="BD117" s="428"/>
      <c r="BE117" s="428"/>
      <c r="BF117" s="428"/>
      <c r="BG117" s="428"/>
      <c r="BH117" s="428"/>
      <c r="BI117" s="428"/>
      <c r="BJ117" s="428"/>
      <c r="BK117" s="428"/>
      <c r="BL117" s="428"/>
      <c r="BM117" s="428"/>
      <c r="BN117" s="428"/>
      <c r="BO117" s="428"/>
      <c r="BP117" s="474"/>
      <c r="BQ117" s="633" t="s">
        <v>141</v>
      </c>
      <c r="BR117" s="641"/>
      <c r="BS117" s="641"/>
      <c r="BT117" s="641"/>
      <c r="BU117" s="641"/>
      <c r="BV117" s="641" t="s">
        <v>141</v>
      </c>
      <c r="BW117" s="641"/>
      <c r="BX117" s="641"/>
      <c r="BY117" s="641"/>
      <c r="BZ117" s="641"/>
      <c r="CA117" s="641" t="s">
        <v>141</v>
      </c>
      <c r="CB117" s="641"/>
      <c r="CC117" s="641"/>
      <c r="CD117" s="641"/>
      <c r="CE117" s="641"/>
      <c r="CF117" s="657" t="s">
        <v>141</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141</v>
      </c>
      <c r="DH117" s="446"/>
      <c r="DI117" s="446"/>
      <c r="DJ117" s="446"/>
      <c r="DK117" s="499"/>
      <c r="DL117" s="515" t="s">
        <v>141</v>
      </c>
      <c r="DM117" s="446"/>
      <c r="DN117" s="446"/>
      <c r="DO117" s="446"/>
      <c r="DP117" s="499"/>
      <c r="DQ117" s="515" t="s">
        <v>141</v>
      </c>
      <c r="DR117" s="446"/>
      <c r="DS117" s="446"/>
      <c r="DT117" s="446"/>
      <c r="DU117" s="499"/>
      <c r="DV117" s="539" t="s">
        <v>141</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481</v>
      </c>
      <c r="AB118" s="406"/>
      <c r="AC118" s="406"/>
      <c r="AD118" s="406"/>
      <c r="AE118" s="469"/>
      <c r="AF118" s="480" t="s">
        <v>482</v>
      </c>
      <c r="AG118" s="406"/>
      <c r="AH118" s="406"/>
      <c r="AI118" s="406"/>
      <c r="AJ118" s="469"/>
      <c r="AK118" s="480" t="s">
        <v>396</v>
      </c>
      <c r="AL118" s="406"/>
      <c r="AM118" s="406"/>
      <c r="AN118" s="406"/>
      <c r="AO118" s="469"/>
      <c r="AP118" s="480" t="s">
        <v>304</v>
      </c>
      <c r="AQ118" s="406"/>
      <c r="AR118" s="406"/>
      <c r="AS118" s="406"/>
      <c r="AT118" s="555"/>
      <c r="AU118" s="569"/>
      <c r="AV118" s="578"/>
      <c r="AW118" s="578"/>
      <c r="AX118" s="578"/>
      <c r="AY118" s="578"/>
      <c r="AZ118" s="427" t="s">
        <v>491</v>
      </c>
      <c r="BA118" s="423"/>
      <c r="BB118" s="423"/>
      <c r="BC118" s="423"/>
      <c r="BD118" s="423"/>
      <c r="BE118" s="423"/>
      <c r="BF118" s="423"/>
      <c r="BG118" s="423"/>
      <c r="BH118" s="423"/>
      <c r="BI118" s="423"/>
      <c r="BJ118" s="423"/>
      <c r="BK118" s="423"/>
      <c r="BL118" s="423"/>
      <c r="BM118" s="423"/>
      <c r="BN118" s="423"/>
      <c r="BO118" s="423"/>
      <c r="BP118" s="473"/>
      <c r="BQ118" s="634" t="s">
        <v>141</v>
      </c>
      <c r="BR118" s="642"/>
      <c r="BS118" s="642"/>
      <c r="BT118" s="642"/>
      <c r="BU118" s="642"/>
      <c r="BV118" s="642" t="s">
        <v>141</v>
      </c>
      <c r="BW118" s="642"/>
      <c r="BX118" s="642"/>
      <c r="BY118" s="642"/>
      <c r="BZ118" s="642"/>
      <c r="CA118" s="642" t="s">
        <v>141</v>
      </c>
      <c r="CB118" s="642"/>
      <c r="CC118" s="642"/>
      <c r="CD118" s="642"/>
      <c r="CE118" s="642"/>
      <c r="CF118" s="657" t="s">
        <v>141</v>
      </c>
      <c r="CG118" s="661"/>
      <c r="CH118" s="661"/>
      <c r="CI118" s="661"/>
      <c r="CJ118" s="661"/>
      <c r="CK118" s="673"/>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141</v>
      </c>
      <c r="DH118" s="446"/>
      <c r="DI118" s="446"/>
      <c r="DJ118" s="446"/>
      <c r="DK118" s="499"/>
      <c r="DL118" s="515" t="s">
        <v>141</v>
      </c>
      <c r="DM118" s="446"/>
      <c r="DN118" s="446"/>
      <c r="DO118" s="446"/>
      <c r="DP118" s="499"/>
      <c r="DQ118" s="515" t="s">
        <v>141</v>
      </c>
      <c r="DR118" s="446"/>
      <c r="DS118" s="446"/>
      <c r="DT118" s="446"/>
      <c r="DU118" s="499"/>
      <c r="DV118" s="539" t="s">
        <v>141</v>
      </c>
      <c r="DW118" s="547"/>
      <c r="DX118" s="547"/>
      <c r="DY118" s="547"/>
      <c r="DZ118" s="557"/>
    </row>
    <row r="119" spans="1:130" s="365" customFormat="1" ht="26.25" customHeight="1">
      <c r="A119" s="389" t="s">
        <v>391</v>
      </c>
      <c r="B119" s="412"/>
      <c r="C119" s="424" t="s">
        <v>68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66795</v>
      </c>
      <c r="AB119" s="487"/>
      <c r="AC119" s="487"/>
      <c r="AD119" s="487"/>
      <c r="AE119" s="498"/>
      <c r="AF119" s="514">
        <v>66832</v>
      </c>
      <c r="AG119" s="487"/>
      <c r="AH119" s="487"/>
      <c r="AI119" s="487"/>
      <c r="AJ119" s="498"/>
      <c r="AK119" s="514">
        <v>66869</v>
      </c>
      <c r="AL119" s="487"/>
      <c r="AM119" s="487"/>
      <c r="AN119" s="487"/>
      <c r="AO119" s="498"/>
      <c r="AP119" s="538">
        <v>0.9</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170</v>
      </c>
      <c r="BP119" s="629"/>
      <c r="BQ119" s="634">
        <v>16079171</v>
      </c>
      <c r="BR119" s="642"/>
      <c r="BS119" s="642"/>
      <c r="BT119" s="642"/>
      <c r="BU119" s="642"/>
      <c r="BV119" s="642">
        <v>16129270</v>
      </c>
      <c r="BW119" s="642"/>
      <c r="BX119" s="642"/>
      <c r="BY119" s="642"/>
      <c r="BZ119" s="642"/>
      <c r="CA119" s="642">
        <v>15322219</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141</v>
      </c>
      <c r="DH119" s="489"/>
      <c r="DI119" s="489"/>
      <c r="DJ119" s="489"/>
      <c r="DK119" s="501"/>
      <c r="DL119" s="517" t="s">
        <v>141</v>
      </c>
      <c r="DM119" s="489"/>
      <c r="DN119" s="489"/>
      <c r="DO119" s="489"/>
      <c r="DP119" s="501"/>
      <c r="DQ119" s="517" t="s">
        <v>141</v>
      </c>
      <c r="DR119" s="489"/>
      <c r="DS119" s="489"/>
      <c r="DT119" s="489"/>
      <c r="DU119" s="501"/>
      <c r="DV119" s="714" t="s">
        <v>141</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141</v>
      </c>
      <c r="AB120" s="446"/>
      <c r="AC120" s="446"/>
      <c r="AD120" s="446"/>
      <c r="AE120" s="499"/>
      <c r="AF120" s="515" t="s">
        <v>141</v>
      </c>
      <c r="AG120" s="446"/>
      <c r="AH120" s="446"/>
      <c r="AI120" s="446"/>
      <c r="AJ120" s="499"/>
      <c r="AK120" s="515" t="s">
        <v>141</v>
      </c>
      <c r="AL120" s="446"/>
      <c r="AM120" s="446"/>
      <c r="AN120" s="446"/>
      <c r="AO120" s="499"/>
      <c r="AP120" s="539" t="s">
        <v>141</v>
      </c>
      <c r="AQ120" s="547"/>
      <c r="AR120" s="547"/>
      <c r="AS120" s="547"/>
      <c r="AT120" s="557"/>
      <c r="AU120" s="571" t="s">
        <v>485</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2739241</v>
      </c>
      <c r="BR120" s="640"/>
      <c r="BS120" s="640"/>
      <c r="BT120" s="640"/>
      <c r="BU120" s="640"/>
      <c r="BV120" s="640">
        <v>2826212</v>
      </c>
      <c r="BW120" s="640"/>
      <c r="BX120" s="640"/>
      <c r="BY120" s="640"/>
      <c r="BZ120" s="640"/>
      <c r="CA120" s="640">
        <v>2821574</v>
      </c>
      <c r="CB120" s="640"/>
      <c r="CC120" s="640"/>
      <c r="CD120" s="640"/>
      <c r="CE120" s="640"/>
      <c r="CF120" s="656">
        <v>37.299999999999997</v>
      </c>
      <c r="CG120" s="660"/>
      <c r="CH120" s="660"/>
      <c r="CI120" s="660"/>
      <c r="CJ120" s="660"/>
      <c r="CK120" s="675" t="s">
        <v>270</v>
      </c>
      <c r="CL120" s="685"/>
      <c r="CM120" s="685"/>
      <c r="CN120" s="685"/>
      <c r="CO120" s="688"/>
      <c r="CP120" s="692" t="s">
        <v>46</v>
      </c>
      <c r="CQ120" s="695"/>
      <c r="CR120" s="695"/>
      <c r="CS120" s="695"/>
      <c r="CT120" s="695"/>
      <c r="CU120" s="695"/>
      <c r="CV120" s="695"/>
      <c r="CW120" s="695"/>
      <c r="CX120" s="695"/>
      <c r="CY120" s="695"/>
      <c r="CZ120" s="695"/>
      <c r="DA120" s="695"/>
      <c r="DB120" s="695"/>
      <c r="DC120" s="695"/>
      <c r="DD120" s="695"/>
      <c r="DE120" s="695"/>
      <c r="DF120" s="698"/>
      <c r="DG120" s="632">
        <v>3124234</v>
      </c>
      <c r="DH120" s="640"/>
      <c r="DI120" s="640"/>
      <c r="DJ120" s="640"/>
      <c r="DK120" s="640"/>
      <c r="DL120" s="640">
        <v>3806756</v>
      </c>
      <c r="DM120" s="640"/>
      <c r="DN120" s="640"/>
      <c r="DO120" s="640"/>
      <c r="DP120" s="640"/>
      <c r="DQ120" s="640">
        <v>3837722</v>
      </c>
      <c r="DR120" s="640"/>
      <c r="DS120" s="640"/>
      <c r="DT120" s="640"/>
      <c r="DU120" s="640"/>
      <c r="DV120" s="712">
        <v>50.8</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141</v>
      </c>
      <c r="AB121" s="446"/>
      <c r="AC121" s="446"/>
      <c r="AD121" s="446"/>
      <c r="AE121" s="499"/>
      <c r="AF121" s="515" t="s">
        <v>141</v>
      </c>
      <c r="AG121" s="446"/>
      <c r="AH121" s="446"/>
      <c r="AI121" s="446"/>
      <c r="AJ121" s="499"/>
      <c r="AK121" s="515" t="s">
        <v>141</v>
      </c>
      <c r="AL121" s="446"/>
      <c r="AM121" s="446"/>
      <c r="AN121" s="446"/>
      <c r="AO121" s="499"/>
      <c r="AP121" s="539" t="s">
        <v>141</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v>1378388</v>
      </c>
      <c r="BR121" s="641"/>
      <c r="BS121" s="641"/>
      <c r="BT121" s="641"/>
      <c r="BU121" s="641"/>
      <c r="BV121" s="641">
        <v>1668453</v>
      </c>
      <c r="BW121" s="641"/>
      <c r="BX121" s="641"/>
      <c r="BY121" s="641"/>
      <c r="BZ121" s="641"/>
      <c r="CA121" s="641">
        <v>1623622</v>
      </c>
      <c r="CB121" s="641"/>
      <c r="CC121" s="641"/>
      <c r="CD121" s="641"/>
      <c r="CE121" s="641"/>
      <c r="CF121" s="657">
        <v>21.5</v>
      </c>
      <c r="CG121" s="661"/>
      <c r="CH121" s="661"/>
      <c r="CI121" s="661"/>
      <c r="CJ121" s="661"/>
      <c r="CK121" s="676"/>
      <c r="CL121" s="686"/>
      <c r="CM121" s="686"/>
      <c r="CN121" s="686"/>
      <c r="CO121" s="689"/>
      <c r="CP121" s="693" t="s">
        <v>471</v>
      </c>
      <c r="CQ121" s="403"/>
      <c r="CR121" s="403"/>
      <c r="CS121" s="403"/>
      <c r="CT121" s="403"/>
      <c r="CU121" s="403"/>
      <c r="CV121" s="403"/>
      <c r="CW121" s="403"/>
      <c r="CX121" s="403"/>
      <c r="CY121" s="403"/>
      <c r="CZ121" s="403"/>
      <c r="DA121" s="403"/>
      <c r="DB121" s="403"/>
      <c r="DC121" s="403"/>
      <c r="DD121" s="403"/>
      <c r="DE121" s="403"/>
      <c r="DF121" s="699"/>
      <c r="DG121" s="633">
        <v>22350</v>
      </c>
      <c r="DH121" s="641"/>
      <c r="DI121" s="641"/>
      <c r="DJ121" s="641"/>
      <c r="DK121" s="641"/>
      <c r="DL121" s="641">
        <v>18473</v>
      </c>
      <c r="DM121" s="641"/>
      <c r="DN121" s="641"/>
      <c r="DO121" s="641"/>
      <c r="DP121" s="641"/>
      <c r="DQ121" s="641">
        <v>14439</v>
      </c>
      <c r="DR121" s="641"/>
      <c r="DS121" s="641"/>
      <c r="DT121" s="641"/>
      <c r="DU121" s="641"/>
      <c r="DV121" s="713">
        <v>0.2</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141</v>
      </c>
      <c r="AB122" s="446"/>
      <c r="AC122" s="446"/>
      <c r="AD122" s="446"/>
      <c r="AE122" s="499"/>
      <c r="AF122" s="515" t="s">
        <v>141</v>
      </c>
      <c r="AG122" s="446"/>
      <c r="AH122" s="446"/>
      <c r="AI122" s="446"/>
      <c r="AJ122" s="499"/>
      <c r="AK122" s="515" t="s">
        <v>141</v>
      </c>
      <c r="AL122" s="446"/>
      <c r="AM122" s="446"/>
      <c r="AN122" s="446"/>
      <c r="AO122" s="499"/>
      <c r="AP122" s="539" t="s">
        <v>141</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10502053</v>
      </c>
      <c r="BR122" s="642"/>
      <c r="BS122" s="642"/>
      <c r="BT122" s="642"/>
      <c r="BU122" s="642"/>
      <c r="BV122" s="642">
        <v>10066867</v>
      </c>
      <c r="BW122" s="642"/>
      <c r="BX122" s="642"/>
      <c r="BY122" s="642"/>
      <c r="BZ122" s="642"/>
      <c r="CA122" s="642">
        <v>9575081</v>
      </c>
      <c r="CB122" s="642"/>
      <c r="CC122" s="642"/>
      <c r="CD122" s="642"/>
      <c r="CE122" s="642"/>
      <c r="CF122" s="658">
        <v>126.7</v>
      </c>
      <c r="CG122" s="662"/>
      <c r="CH122" s="662"/>
      <c r="CI122" s="662"/>
      <c r="CJ122" s="662"/>
      <c r="CK122" s="676"/>
      <c r="CL122" s="686"/>
      <c r="CM122" s="686"/>
      <c r="CN122" s="686"/>
      <c r="CO122" s="689"/>
      <c r="CP122" s="693" t="s">
        <v>27</v>
      </c>
      <c r="CQ122" s="403"/>
      <c r="CR122" s="403"/>
      <c r="CS122" s="403"/>
      <c r="CT122" s="403"/>
      <c r="CU122" s="403"/>
      <c r="CV122" s="403"/>
      <c r="CW122" s="403"/>
      <c r="CX122" s="403"/>
      <c r="CY122" s="403"/>
      <c r="CZ122" s="403"/>
      <c r="DA122" s="403"/>
      <c r="DB122" s="403"/>
      <c r="DC122" s="403"/>
      <c r="DD122" s="403"/>
      <c r="DE122" s="403"/>
      <c r="DF122" s="699"/>
      <c r="DG122" s="633" t="s">
        <v>141</v>
      </c>
      <c r="DH122" s="641"/>
      <c r="DI122" s="641"/>
      <c r="DJ122" s="641"/>
      <c r="DK122" s="641"/>
      <c r="DL122" s="641" t="s">
        <v>141</v>
      </c>
      <c r="DM122" s="641"/>
      <c r="DN122" s="641"/>
      <c r="DO122" s="641"/>
      <c r="DP122" s="641"/>
      <c r="DQ122" s="641" t="s">
        <v>141</v>
      </c>
      <c r="DR122" s="641"/>
      <c r="DS122" s="641"/>
      <c r="DT122" s="641"/>
      <c r="DU122" s="641"/>
      <c r="DV122" s="713" t="s">
        <v>141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141</v>
      </c>
      <c r="AB123" s="446"/>
      <c r="AC123" s="446"/>
      <c r="AD123" s="446"/>
      <c r="AE123" s="499"/>
      <c r="AF123" s="515" t="s">
        <v>141</v>
      </c>
      <c r="AG123" s="446"/>
      <c r="AH123" s="446"/>
      <c r="AI123" s="446"/>
      <c r="AJ123" s="499"/>
      <c r="AK123" s="515" t="s">
        <v>141</v>
      </c>
      <c r="AL123" s="446"/>
      <c r="AM123" s="446"/>
      <c r="AN123" s="446"/>
      <c r="AO123" s="499"/>
      <c r="AP123" s="539" t="s">
        <v>141</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224</v>
      </c>
      <c r="BP123" s="629"/>
      <c r="BQ123" s="635">
        <v>14619682</v>
      </c>
      <c r="BR123" s="643"/>
      <c r="BS123" s="643"/>
      <c r="BT123" s="643"/>
      <c r="BU123" s="643"/>
      <c r="BV123" s="643">
        <v>14561532</v>
      </c>
      <c r="BW123" s="643"/>
      <c r="BX123" s="643"/>
      <c r="BY123" s="643"/>
      <c r="BZ123" s="643"/>
      <c r="CA123" s="643">
        <v>14020277</v>
      </c>
      <c r="CB123" s="643"/>
      <c r="CC123" s="643"/>
      <c r="CD123" s="643"/>
      <c r="CE123" s="643"/>
      <c r="CF123" s="544"/>
      <c r="CG123" s="552"/>
      <c r="CH123" s="552"/>
      <c r="CI123" s="552"/>
      <c r="CJ123" s="669"/>
      <c r="CK123" s="676"/>
      <c r="CL123" s="686"/>
      <c r="CM123" s="686"/>
      <c r="CN123" s="686"/>
      <c r="CO123" s="689"/>
      <c r="CP123" s="693" t="s">
        <v>49</v>
      </c>
      <c r="CQ123" s="403"/>
      <c r="CR123" s="403"/>
      <c r="CS123" s="403"/>
      <c r="CT123" s="403"/>
      <c r="CU123" s="403"/>
      <c r="CV123" s="403"/>
      <c r="CW123" s="403"/>
      <c r="CX123" s="403"/>
      <c r="CY123" s="403"/>
      <c r="CZ123" s="403"/>
      <c r="DA123" s="403"/>
      <c r="DB123" s="403"/>
      <c r="DC123" s="403"/>
      <c r="DD123" s="403"/>
      <c r="DE123" s="403"/>
      <c r="DF123" s="699"/>
      <c r="DG123" s="482" t="s">
        <v>141</v>
      </c>
      <c r="DH123" s="446"/>
      <c r="DI123" s="446"/>
      <c r="DJ123" s="446"/>
      <c r="DK123" s="499"/>
      <c r="DL123" s="515" t="s">
        <v>141</v>
      </c>
      <c r="DM123" s="446"/>
      <c r="DN123" s="446"/>
      <c r="DO123" s="446"/>
      <c r="DP123" s="499"/>
      <c r="DQ123" s="515" t="s">
        <v>141</v>
      </c>
      <c r="DR123" s="446"/>
      <c r="DS123" s="446"/>
      <c r="DT123" s="446"/>
      <c r="DU123" s="499"/>
      <c r="DV123" s="539" t="s">
        <v>141</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141</v>
      </c>
      <c r="AB124" s="446"/>
      <c r="AC124" s="446"/>
      <c r="AD124" s="446"/>
      <c r="AE124" s="499"/>
      <c r="AF124" s="515" t="s">
        <v>141</v>
      </c>
      <c r="AG124" s="446"/>
      <c r="AH124" s="446"/>
      <c r="AI124" s="446"/>
      <c r="AJ124" s="499"/>
      <c r="AK124" s="515" t="s">
        <v>141</v>
      </c>
      <c r="AL124" s="446"/>
      <c r="AM124" s="446"/>
      <c r="AN124" s="446"/>
      <c r="AO124" s="499"/>
      <c r="AP124" s="539" t="s">
        <v>141</v>
      </c>
      <c r="AQ124" s="547"/>
      <c r="AR124" s="547"/>
      <c r="AS124" s="547"/>
      <c r="AT124" s="557"/>
      <c r="AU124" s="574" t="s">
        <v>496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19.100000000000001</v>
      </c>
      <c r="BR124" s="644"/>
      <c r="BS124" s="644"/>
      <c r="BT124" s="644"/>
      <c r="BU124" s="644"/>
      <c r="BV124" s="644">
        <v>21</v>
      </c>
      <c r="BW124" s="644"/>
      <c r="BX124" s="644"/>
      <c r="BY124" s="644"/>
      <c r="BZ124" s="644"/>
      <c r="CA124" s="644">
        <v>17.2</v>
      </c>
      <c r="CB124" s="644"/>
      <c r="CC124" s="644"/>
      <c r="CD124" s="644"/>
      <c r="CE124" s="644"/>
      <c r="CF124" s="545"/>
      <c r="CG124" s="553"/>
      <c r="CH124" s="553"/>
      <c r="CI124" s="553"/>
      <c r="CJ124" s="670"/>
      <c r="CK124" s="677"/>
      <c r="CL124" s="677"/>
      <c r="CM124" s="677"/>
      <c r="CN124" s="677"/>
      <c r="CO124" s="690"/>
      <c r="CP124" s="693" t="s">
        <v>497</v>
      </c>
      <c r="CQ124" s="403"/>
      <c r="CR124" s="403"/>
      <c r="CS124" s="403"/>
      <c r="CT124" s="403"/>
      <c r="CU124" s="403"/>
      <c r="CV124" s="403"/>
      <c r="CW124" s="403"/>
      <c r="CX124" s="403"/>
      <c r="CY124" s="403"/>
      <c r="CZ124" s="403"/>
      <c r="DA124" s="403"/>
      <c r="DB124" s="403"/>
      <c r="DC124" s="403"/>
      <c r="DD124" s="403"/>
      <c r="DE124" s="403"/>
      <c r="DF124" s="699"/>
      <c r="DG124" s="484" t="s">
        <v>141</v>
      </c>
      <c r="DH124" s="489"/>
      <c r="DI124" s="489"/>
      <c r="DJ124" s="489"/>
      <c r="DK124" s="501"/>
      <c r="DL124" s="517" t="s">
        <v>141</v>
      </c>
      <c r="DM124" s="489"/>
      <c r="DN124" s="489"/>
      <c r="DO124" s="489"/>
      <c r="DP124" s="501"/>
      <c r="DQ124" s="517" t="s">
        <v>141</v>
      </c>
      <c r="DR124" s="489"/>
      <c r="DS124" s="489"/>
      <c r="DT124" s="489"/>
      <c r="DU124" s="501"/>
      <c r="DV124" s="714" t="s">
        <v>141</v>
      </c>
      <c r="DW124" s="716"/>
      <c r="DX124" s="716"/>
      <c r="DY124" s="716"/>
      <c r="DZ124" s="723"/>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141</v>
      </c>
      <c r="AB125" s="446"/>
      <c r="AC125" s="446"/>
      <c r="AD125" s="446"/>
      <c r="AE125" s="499"/>
      <c r="AF125" s="515" t="s">
        <v>141</v>
      </c>
      <c r="AG125" s="446"/>
      <c r="AH125" s="446"/>
      <c r="AI125" s="446"/>
      <c r="AJ125" s="499"/>
      <c r="AK125" s="515" t="s">
        <v>141</v>
      </c>
      <c r="AL125" s="446"/>
      <c r="AM125" s="446"/>
      <c r="AN125" s="446"/>
      <c r="AO125" s="499"/>
      <c r="AP125" s="539" t="s">
        <v>141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500</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141</v>
      </c>
      <c r="DH125" s="640"/>
      <c r="DI125" s="640"/>
      <c r="DJ125" s="640"/>
      <c r="DK125" s="640"/>
      <c r="DL125" s="640" t="s">
        <v>141</v>
      </c>
      <c r="DM125" s="640"/>
      <c r="DN125" s="640"/>
      <c r="DO125" s="640"/>
      <c r="DP125" s="640"/>
      <c r="DQ125" s="640" t="s">
        <v>141</v>
      </c>
      <c r="DR125" s="640"/>
      <c r="DS125" s="640"/>
      <c r="DT125" s="640"/>
      <c r="DU125" s="640"/>
      <c r="DV125" s="712" t="s">
        <v>141</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141</v>
      </c>
      <c r="AB126" s="446"/>
      <c r="AC126" s="446"/>
      <c r="AD126" s="446"/>
      <c r="AE126" s="499"/>
      <c r="AF126" s="515" t="s">
        <v>141</v>
      </c>
      <c r="AG126" s="446"/>
      <c r="AH126" s="446"/>
      <c r="AI126" s="446"/>
      <c r="AJ126" s="499"/>
      <c r="AK126" s="515" t="s">
        <v>141</v>
      </c>
      <c r="AL126" s="446"/>
      <c r="AM126" s="446"/>
      <c r="AN126" s="446"/>
      <c r="AO126" s="499"/>
      <c r="AP126" s="539" t="s">
        <v>141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141</v>
      </c>
      <c r="DH126" s="641"/>
      <c r="DI126" s="641"/>
      <c r="DJ126" s="641"/>
      <c r="DK126" s="641"/>
      <c r="DL126" s="641" t="s">
        <v>141</v>
      </c>
      <c r="DM126" s="641"/>
      <c r="DN126" s="641"/>
      <c r="DO126" s="641"/>
      <c r="DP126" s="641"/>
      <c r="DQ126" s="641" t="s">
        <v>141</v>
      </c>
      <c r="DR126" s="641"/>
      <c r="DS126" s="641"/>
      <c r="DT126" s="641"/>
      <c r="DU126" s="641"/>
      <c r="DV126" s="713" t="s">
        <v>141</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141</v>
      </c>
      <c r="AB127" s="446"/>
      <c r="AC127" s="446"/>
      <c r="AD127" s="446"/>
      <c r="AE127" s="499"/>
      <c r="AF127" s="515" t="s">
        <v>141</v>
      </c>
      <c r="AG127" s="446"/>
      <c r="AH127" s="446"/>
      <c r="AI127" s="446"/>
      <c r="AJ127" s="499"/>
      <c r="AK127" s="515" t="s">
        <v>141</v>
      </c>
      <c r="AL127" s="446"/>
      <c r="AM127" s="446"/>
      <c r="AN127" s="446"/>
      <c r="AO127" s="499"/>
      <c r="AP127" s="539" t="s">
        <v>141</v>
      </c>
      <c r="AQ127" s="547"/>
      <c r="AR127" s="547"/>
      <c r="AS127" s="547"/>
      <c r="AT127" s="557"/>
      <c r="AU127" s="378"/>
      <c r="AV127" s="378"/>
      <c r="AW127" s="378"/>
      <c r="AX127" s="584" t="s">
        <v>501</v>
      </c>
      <c r="AY127" s="593"/>
      <c r="AZ127" s="593"/>
      <c r="BA127" s="593"/>
      <c r="BB127" s="593"/>
      <c r="BC127" s="593"/>
      <c r="BD127" s="593"/>
      <c r="BE127" s="610"/>
      <c r="BF127" s="612" t="s">
        <v>450</v>
      </c>
      <c r="BG127" s="593"/>
      <c r="BH127" s="593"/>
      <c r="BI127" s="593"/>
      <c r="BJ127" s="593"/>
      <c r="BK127" s="593"/>
      <c r="BL127" s="610"/>
      <c r="BM127" s="612" t="s">
        <v>425</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454</v>
      </c>
      <c r="CQ127" s="378"/>
      <c r="CR127" s="378"/>
      <c r="CS127" s="378"/>
      <c r="CT127" s="378"/>
      <c r="CU127" s="378"/>
      <c r="CV127" s="378"/>
      <c r="CW127" s="378"/>
      <c r="CX127" s="378"/>
      <c r="CY127" s="378"/>
      <c r="CZ127" s="378"/>
      <c r="DA127" s="378"/>
      <c r="DB127" s="378"/>
      <c r="DC127" s="378"/>
      <c r="DD127" s="378"/>
      <c r="DE127" s="378"/>
      <c r="DF127" s="472"/>
      <c r="DG127" s="633" t="s">
        <v>141</v>
      </c>
      <c r="DH127" s="641"/>
      <c r="DI127" s="641"/>
      <c r="DJ127" s="641"/>
      <c r="DK127" s="641"/>
      <c r="DL127" s="641" t="s">
        <v>141</v>
      </c>
      <c r="DM127" s="641"/>
      <c r="DN127" s="641"/>
      <c r="DO127" s="641"/>
      <c r="DP127" s="641"/>
      <c r="DQ127" s="641" t="s">
        <v>141</v>
      </c>
      <c r="DR127" s="641"/>
      <c r="DS127" s="641"/>
      <c r="DT127" s="641"/>
      <c r="DU127" s="641"/>
      <c r="DV127" s="713" t="s">
        <v>141</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125707</v>
      </c>
      <c r="AB128" s="487"/>
      <c r="AC128" s="487"/>
      <c r="AD128" s="487"/>
      <c r="AE128" s="498"/>
      <c r="AF128" s="514">
        <v>143442</v>
      </c>
      <c r="AG128" s="487"/>
      <c r="AH128" s="487"/>
      <c r="AI128" s="487"/>
      <c r="AJ128" s="498"/>
      <c r="AK128" s="514">
        <v>135978</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141</v>
      </c>
      <c r="BG128" s="617"/>
      <c r="BH128" s="617"/>
      <c r="BI128" s="617"/>
      <c r="BJ128" s="617"/>
      <c r="BK128" s="617"/>
      <c r="BL128" s="623"/>
      <c r="BM128" s="613">
        <v>13.65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141</v>
      </c>
      <c r="DH128" s="705"/>
      <c r="DI128" s="705"/>
      <c r="DJ128" s="705"/>
      <c r="DK128" s="705"/>
      <c r="DL128" s="705" t="s">
        <v>141</v>
      </c>
      <c r="DM128" s="705"/>
      <c r="DN128" s="705"/>
      <c r="DO128" s="705"/>
      <c r="DP128" s="705"/>
      <c r="DQ128" s="705" t="s">
        <v>141</v>
      </c>
      <c r="DR128" s="705"/>
      <c r="DS128" s="705"/>
      <c r="DT128" s="705"/>
      <c r="DU128" s="705"/>
      <c r="DV128" s="715" t="s">
        <v>141</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8483243</v>
      </c>
      <c r="AB129" s="446"/>
      <c r="AC129" s="446"/>
      <c r="AD129" s="446"/>
      <c r="AE129" s="499"/>
      <c r="AF129" s="515">
        <v>8291448</v>
      </c>
      <c r="AG129" s="446"/>
      <c r="AH129" s="446"/>
      <c r="AI129" s="446"/>
      <c r="AJ129" s="499"/>
      <c r="AK129" s="515">
        <v>8402412</v>
      </c>
      <c r="AL129" s="446"/>
      <c r="AM129" s="446"/>
      <c r="AN129" s="446"/>
      <c r="AO129" s="499"/>
      <c r="AP129" s="542"/>
      <c r="AQ129" s="550"/>
      <c r="AR129" s="550"/>
      <c r="AS129" s="550"/>
      <c r="AT129" s="560"/>
      <c r="AU129" s="576"/>
      <c r="AV129" s="576"/>
      <c r="AW129" s="576"/>
      <c r="AX129" s="585" t="s">
        <v>124</v>
      </c>
      <c r="AY129" s="378"/>
      <c r="AZ129" s="378"/>
      <c r="BA129" s="378"/>
      <c r="BB129" s="378"/>
      <c r="BC129" s="378"/>
      <c r="BD129" s="378"/>
      <c r="BE129" s="472"/>
      <c r="BF129" s="614" t="s">
        <v>141</v>
      </c>
      <c r="BG129" s="618"/>
      <c r="BH129" s="618"/>
      <c r="BI129" s="618"/>
      <c r="BJ129" s="618"/>
      <c r="BK129" s="618"/>
      <c r="BL129" s="624"/>
      <c r="BM129" s="614">
        <v>18.649999999999999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845141</v>
      </c>
      <c r="AB130" s="446"/>
      <c r="AC130" s="446"/>
      <c r="AD130" s="446"/>
      <c r="AE130" s="499"/>
      <c r="AF130" s="515">
        <v>851930</v>
      </c>
      <c r="AG130" s="446"/>
      <c r="AH130" s="446"/>
      <c r="AI130" s="446"/>
      <c r="AJ130" s="499"/>
      <c r="AK130" s="515">
        <v>843649</v>
      </c>
      <c r="AL130" s="446"/>
      <c r="AM130" s="446"/>
      <c r="AN130" s="446"/>
      <c r="AO130" s="499"/>
      <c r="AP130" s="542"/>
      <c r="AQ130" s="550"/>
      <c r="AR130" s="550"/>
      <c r="AS130" s="550"/>
      <c r="AT130" s="560"/>
      <c r="AU130" s="576"/>
      <c r="AV130" s="576"/>
      <c r="AW130" s="576"/>
      <c r="AX130" s="585" t="s">
        <v>440</v>
      </c>
      <c r="AY130" s="378"/>
      <c r="AZ130" s="378"/>
      <c r="BA130" s="378"/>
      <c r="BB130" s="378"/>
      <c r="BC130" s="378"/>
      <c r="BD130" s="378"/>
      <c r="BE130" s="472"/>
      <c r="BF130" s="615">
        <v>5.0999999999999996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7638102</v>
      </c>
      <c r="AB131" s="489"/>
      <c r="AC131" s="489"/>
      <c r="AD131" s="489"/>
      <c r="AE131" s="501"/>
      <c r="AF131" s="517">
        <v>7439518</v>
      </c>
      <c r="AG131" s="489"/>
      <c r="AH131" s="489"/>
      <c r="AI131" s="489"/>
      <c r="AJ131" s="501"/>
      <c r="AK131" s="517">
        <v>7558763</v>
      </c>
      <c r="AL131" s="489"/>
      <c r="AM131" s="489"/>
      <c r="AN131" s="489"/>
      <c r="AO131" s="501"/>
      <c r="AP131" s="543"/>
      <c r="AQ131" s="551"/>
      <c r="AR131" s="551"/>
      <c r="AS131" s="551"/>
      <c r="AT131" s="561"/>
      <c r="AU131" s="576"/>
      <c r="AV131" s="576"/>
      <c r="AW131" s="576"/>
      <c r="AX131" s="586" t="s">
        <v>67</v>
      </c>
      <c r="AY131" s="381"/>
      <c r="AZ131" s="381"/>
      <c r="BA131" s="381"/>
      <c r="BB131" s="381"/>
      <c r="BC131" s="381"/>
      <c r="BD131" s="381"/>
      <c r="BE131" s="611"/>
      <c r="BF131" s="616">
        <v>17.2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4.9939762520000004</v>
      </c>
      <c r="AB132" s="490"/>
      <c r="AC132" s="490"/>
      <c r="AD132" s="490"/>
      <c r="AE132" s="502"/>
      <c r="AF132" s="518">
        <v>5.0845498320000004</v>
      </c>
      <c r="AG132" s="490"/>
      <c r="AH132" s="490"/>
      <c r="AI132" s="490"/>
      <c r="AJ132" s="502"/>
      <c r="AK132" s="518">
        <v>5.2344279079999998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6</v>
      </c>
      <c r="AB133" s="491"/>
      <c r="AC133" s="491"/>
      <c r="AD133" s="491"/>
      <c r="AE133" s="503"/>
      <c r="AF133" s="486">
        <v>5.4</v>
      </c>
      <c r="AG133" s="491"/>
      <c r="AH133" s="491"/>
      <c r="AI133" s="491"/>
      <c r="AJ133" s="503"/>
      <c r="AK133" s="486">
        <v>5.0999999999999996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IlQvllqmTFaoqKX/LbhaKd/sppy191/8JjHbhgAE7gbS14TC5b9pI33HqjqkkHA+mLRoBPKsFLrDIrp3+IE4gA==" saltValue="zMaN9uQKSzAdpkUEic6TC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8"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dSY7IdUU35C3nrSWs5L1OJ0u/TYlDXt/eT6aQsQSZ+UN6fOVlJlngLvJLog/yaEzzmi7HwP2pNl9mZNAEqFzEQ==" saltValue="TmHvZad0YJpd/BuONht9g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16" zoomScale="75" zoomScaleNormal="7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YS4gqfx3f0rNPFLny/jzx3RV31pQaK4Mc5dx4EBXZw3LSK0FlvAizDN134GCfJghR2wVXwjAYwVRTwZt4i1FKw==" saltValue="mMnpgiubdGeOVVjg5887LA=="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235</v>
      </c>
      <c r="AQ8" s="809" t="s">
        <v>508</v>
      </c>
      <c r="AR8" s="823" t="s">
        <v>430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472</v>
      </c>
      <c r="AL9" s="757"/>
      <c r="AM9" s="757"/>
      <c r="AN9" s="774"/>
      <c r="AO9" s="787">
        <v>2269380</v>
      </c>
      <c r="AP9" s="787">
        <v>61920</v>
      </c>
      <c r="AQ9" s="810">
        <v>67248</v>
      </c>
      <c r="AR9" s="824">
        <v>-7.9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446759</v>
      </c>
      <c r="AP10" s="788">
        <v>12190</v>
      </c>
      <c r="AQ10" s="811">
        <v>9038</v>
      </c>
      <c r="AR10" s="825">
        <v>34.9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v>48649</v>
      </c>
      <c r="AP11" s="788">
        <v>1327</v>
      </c>
      <c r="AQ11" s="811">
        <v>320</v>
      </c>
      <c r="AR11" s="825">
        <v>314.7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141</v>
      </c>
      <c r="AP12" s="788" t="s">
        <v>141</v>
      </c>
      <c r="AQ12" s="811">
        <v>22</v>
      </c>
      <c r="AR12" s="825" t="s">
        <v>141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t="s">
        <v>141</v>
      </c>
      <c r="AP13" s="788" t="s">
        <v>141</v>
      </c>
      <c r="AQ13" s="811">
        <v>2764</v>
      </c>
      <c r="AR13" s="825" t="s">
        <v>141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v>13790</v>
      </c>
      <c r="AP14" s="788">
        <v>376</v>
      </c>
      <c r="AQ14" s="811">
        <v>1165</v>
      </c>
      <c r="AR14" s="825">
        <v>-67.7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-145224</v>
      </c>
      <c r="AP15" s="788">
        <v>-3962</v>
      </c>
      <c r="AQ15" s="811">
        <v>-3941</v>
      </c>
      <c r="AR15" s="825">
        <v>0.5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2633354</v>
      </c>
      <c r="AP16" s="788">
        <v>71851</v>
      </c>
      <c r="AQ16" s="811">
        <v>76616</v>
      </c>
      <c r="AR16" s="825">
        <v>-6.2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340</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6.52</v>
      </c>
      <c r="AP21" s="800">
        <v>6.73</v>
      </c>
      <c r="AQ21" s="813">
        <v>-0.21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97.2</v>
      </c>
      <c r="AP22" s="801">
        <v>96.9</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64</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235</v>
      </c>
      <c r="AQ31" s="809" t="s">
        <v>508</v>
      </c>
      <c r="AR31" s="823" t="s">
        <v>430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973745</v>
      </c>
      <c r="AP32" s="788">
        <v>26569</v>
      </c>
      <c r="AQ32" s="815">
        <v>33390</v>
      </c>
      <c r="AR32" s="825">
        <v>-20.399999999999999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141</v>
      </c>
      <c r="AP33" s="788" t="s">
        <v>141</v>
      </c>
      <c r="AQ33" s="815" t="s">
        <v>141</v>
      </c>
      <c r="AR33" s="825" t="s">
        <v>141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518</v>
      </c>
      <c r="AL34" s="761"/>
      <c r="AM34" s="761"/>
      <c r="AN34" s="778"/>
      <c r="AO34" s="788" t="s">
        <v>141</v>
      </c>
      <c r="AP34" s="788" t="s">
        <v>141</v>
      </c>
      <c r="AQ34" s="815" t="s">
        <v>141</v>
      </c>
      <c r="AR34" s="825" t="s">
        <v>141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519</v>
      </c>
      <c r="AL35" s="761"/>
      <c r="AM35" s="761"/>
      <c r="AN35" s="778"/>
      <c r="AO35" s="788">
        <v>316951</v>
      </c>
      <c r="AP35" s="788">
        <v>8648</v>
      </c>
      <c r="AQ35" s="815">
        <v>8851</v>
      </c>
      <c r="AR35" s="825">
        <v>-2.2999999999999998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17720</v>
      </c>
      <c r="AP36" s="788">
        <v>483</v>
      </c>
      <c r="AQ36" s="815">
        <v>2033</v>
      </c>
      <c r="AR36" s="825">
        <v>-76.2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353</v>
      </c>
      <c r="AL37" s="761"/>
      <c r="AM37" s="761"/>
      <c r="AN37" s="778"/>
      <c r="AO37" s="788">
        <v>66869</v>
      </c>
      <c r="AP37" s="788">
        <v>1825</v>
      </c>
      <c r="AQ37" s="815">
        <v>640</v>
      </c>
      <c r="AR37" s="825">
        <v>185.2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520</v>
      </c>
      <c r="AL38" s="762"/>
      <c r="AM38" s="762"/>
      <c r="AN38" s="779"/>
      <c r="AO38" s="792" t="s">
        <v>141</v>
      </c>
      <c r="AP38" s="792" t="s">
        <v>141</v>
      </c>
      <c r="AQ38" s="816">
        <v>1</v>
      </c>
      <c r="AR38" s="814" t="s">
        <v>141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-135978</v>
      </c>
      <c r="AP39" s="788">
        <v>-3710</v>
      </c>
      <c r="AQ39" s="815">
        <v>-3025</v>
      </c>
      <c r="AR39" s="825">
        <v>22.6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-843649</v>
      </c>
      <c r="AP40" s="788">
        <v>-23019</v>
      </c>
      <c r="AQ40" s="815">
        <v>-26876</v>
      </c>
      <c r="AR40" s="825">
        <v>-14.4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395658</v>
      </c>
      <c r="AP41" s="788">
        <v>10796</v>
      </c>
      <c r="AQ41" s="815">
        <v>15015</v>
      </c>
      <c r="AR41" s="825">
        <v>-28.1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451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498</v>
      </c>
      <c r="AO50" s="794" t="s">
        <v>499</v>
      </c>
      <c r="AP50" s="805" t="s">
        <v>524</v>
      </c>
      <c r="AQ50" s="818" t="s">
        <v>388</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526</v>
      </c>
      <c r="AL51" s="764"/>
      <c r="AM51" s="770">
        <v>1964969</v>
      </c>
      <c r="AN51" s="783">
        <v>52067</v>
      </c>
      <c r="AO51" s="795">
        <v>-0.9</v>
      </c>
      <c r="AP51" s="806">
        <v>51264</v>
      </c>
      <c r="AQ51" s="819">
        <v>8.1999999999999993</v>
      </c>
      <c r="AR51" s="829">
        <v>-9.1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932927</v>
      </c>
      <c r="AN52" s="784">
        <v>24721</v>
      </c>
      <c r="AO52" s="796">
        <v>-26.2</v>
      </c>
      <c r="AP52" s="807">
        <v>26040</v>
      </c>
      <c r="AQ52" s="820">
        <v>4.5</v>
      </c>
      <c r="AR52" s="830">
        <v>-30.7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488</v>
      </c>
      <c r="AL53" s="764"/>
      <c r="AM53" s="770">
        <v>1037983</v>
      </c>
      <c r="AN53" s="783">
        <v>27650</v>
      </c>
      <c r="AO53" s="795">
        <v>-46.9</v>
      </c>
      <c r="AP53" s="806">
        <v>52068</v>
      </c>
      <c r="AQ53" s="819">
        <v>1.6</v>
      </c>
      <c r="AR53" s="829">
        <v>-48.5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773161</v>
      </c>
      <c r="AN54" s="784">
        <v>20596</v>
      </c>
      <c r="AO54" s="796">
        <v>-16.7</v>
      </c>
      <c r="AP54" s="807">
        <v>26936</v>
      </c>
      <c r="AQ54" s="820">
        <v>3.4</v>
      </c>
      <c r="AR54" s="830">
        <v>-20.100000000000001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321</v>
      </c>
      <c r="AL55" s="764"/>
      <c r="AM55" s="770">
        <v>1006835</v>
      </c>
      <c r="AN55" s="783">
        <v>27007</v>
      </c>
      <c r="AO55" s="795">
        <v>-2.2999999999999998</v>
      </c>
      <c r="AP55" s="806">
        <v>47161</v>
      </c>
      <c r="AQ55" s="819">
        <v>-9.4</v>
      </c>
      <c r="AR55" s="829">
        <v>7.1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834983</v>
      </c>
      <c r="AN56" s="784">
        <v>22398</v>
      </c>
      <c r="AO56" s="796">
        <v>8.6999999999999993</v>
      </c>
      <c r="AP56" s="807">
        <v>24595</v>
      </c>
      <c r="AQ56" s="820">
        <v>-8.6999999999999993</v>
      </c>
      <c r="AR56" s="830">
        <v>17.399999999999999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943175</v>
      </c>
      <c r="AN57" s="783">
        <v>25462</v>
      </c>
      <c r="AO57" s="795">
        <v>-5.7</v>
      </c>
      <c r="AP57" s="806">
        <v>43423</v>
      </c>
      <c r="AQ57" s="819">
        <v>-7.9</v>
      </c>
      <c r="AR57" s="829">
        <v>2.2000000000000002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688908</v>
      </c>
      <c r="AN58" s="784">
        <v>18598</v>
      </c>
      <c r="AO58" s="796">
        <v>-17</v>
      </c>
      <c r="AP58" s="807">
        <v>22207</v>
      </c>
      <c r="AQ58" s="820">
        <v>-9.6999999999999993</v>
      </c>
      <c r="AR58" s="830">
        <v>-7.3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968142</v>
      </c>
      <c r="AN59" s="783">
        <v>26416</v>
      </c>
      <c r="AO59" s="795">
        <v>3.7</v>
      </c>
      <c r="AP59" s="806">
        <v>45265</v>
      </c>
      <c r="AQ59" s="819">
        <v>4.2</v>
      </c>
      <c r="AR59" s="829">
        <v>-0.5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748011</v>
      </c>
      <c r="AN60" s="784">
        <v>20410</v>
      </c>
      <c r="AO60" s="796">
        <v>9.6999999999999993</v>
      </c>
      <c r="AP60" s="807">
        <v>22600</v>
      </c>
      <c r="AQ60" s="820">
        <v>1.8</v>
      </c>
      <c r="AR60" s="830">
        <v>7.9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1184221</v>
      </c>
      <c r="AN61" s="783">
        <v>31720</v>
      </c>
      <c r="AO61" s="795">
        <v>-10.4</v>
      </c>
      <c r="AP61" s="806">
        <v>47836</v>
      </c>
      <c r="AQ61" s="821">
        <v>-0.7</v>
      </c>
      <c r="AR61" s="829">
        <v>-9.6999999999999993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795598</v>
      </c>
      <c r="AN62" s="784">
        <v>21345</v>
      </c>
      <c r="AO62" s="796">
        <v>-8.3000000000000007</v>
      </c>
      <c r="AP62" s="807">
        <v>24476</v>
      </c>
      <c r="AQ62" s="820">
        <v>-1.7</v>
      </c>
      <c r="AR62" s="830">
        <v>-6.6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6wecexWJGMklzz72Wg8k/aD4Rmqdp04ECA5ug1/A5M5m4r8Lgwvliq6AqXQsCk+BGrUUPzCXo+8PiSbx4X8Q4w==" saltValue="d8rqyr44MI7dF141AFmiJ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1" spans="125:125" ht="13.5" hidden="1" customHeight="1">
      <c r="DU121" s="726"/>
    </row>
  </sheetData>
  <sheetProtection algorithmName="SHA-512" hashValue="ttg2IJoZI8RRTv54kklYiEDdPL+4xewcc8Rj9ogftiPZhwCl5yS9gOWdVGailMBm+Bwp8pvmCxkwrHwAwPU80g==" saltValue="OUKqGYCYRpNtCIkPxQEp+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R1YHpfoDYfU9WXgTTF19IN/7LbCj/Na3Zu4ua0vy/GQ0qRYm1gGnOW4Pxnc5H5aQ2dNzzGCAvZnEeegFTPOThg==" saltValue="lxoGhh++F0TZ/0Ne2Iish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5" zoomScaleNormal="7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530</v>
      </c>
      <c r="G46" s="853" t="s">
        <v>531</v>
      </c>
      <c r="H46" s="853" t="s">
        <v>532</v>
      </c>
      <c r="I46" s="853" t="s">
        <v>533</v>
      </c>
      <c r="J46" s="858" t="s">
        <v>256</v>
      </c>
    </row>
    <row r="47" spans="2:10" ht="57.75" customHeight="1">
      <c r="B47" s="838"/>
      <c r="C47" s="842" t="s">
        <v>3</v>
      </c>
      <c r="D47" s="842"/>
      <c r="E47" s="846"/>
      <c r="F47" s="850">
        <v>8.25</v>
      </c>
      <c r="G47" s="854">
        <v>10.119999999999999</v>
      </c>
      <c r="H47" s="854">
        <v>18.47</v>
      </c>
      <c r="I47" s="854">
        <v>20.04</v>
      </c>
      <c r="J47" s="859">
        <v>18.61</v>
      </c>
    </row>
    <row r="48" spans="2:10" ht="57.75" customHeight="1">
      <c r="B48" s="839"/>
      <c r="C48" s="843" t="s">
        <v>4</v>
      </c>
      <c r="D48" s="843"/>
      <c r="E48" s="847"/>
      <c r="F48" s="851">
        <v>6.74</v>
      </c>
      <c r="G48" s="855">
        <v>6.49</v>
      </c>
      <c r="H48" s="855">
        <v>7.88</v>
      </c>
      <c r="I48" s="855">
        <v>8.42</v>
      </c>
      <c r="J48" s="860">
        <v>6.09</v>
      </c>
    </row>
    <row r="49" spans="2:10" ht="57.75" customHeight="1">
      <c r="B49" s="840"/>
      <c r="C49" s="844" t="s">
        <v>16</v>
      </c>
      <c r="D49" s="844"/>
      <c r="E49" s="848"/>
      <c r="F49" s="852" t="s">
        <v>369</v>
      </c>
      <c r="G49" s="856">
        <v>2.36</v>
      </c>
      <c r="H49" s="856">
        <v>10.67</v>
      </c>
      <c r="I49" s="856">
        <v>1.5</v>
      </c>
      <c r="J49" s="861" t="s">
        <v>534</v>
      </c>
    </row>
    <row r="50" spans="2:10"/>
  </sheetData>
  <sheetProtection algorithmName="SHA-512" hashValue="IdzIeppbtpwYhBhD/DUZ/4FWLWSTAhhTqeN0bbrtwkaOuFx3O533SRHGbaNeWPfN/kfDSiXvM+sh+CM5taL0rQ==" saltValue="LVs7RNvRn0V7rwPBqNAE/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2025-08-31T23:52:15Z</cp:lastPrinted>
  <dcterms:created xsi:type="dcterms:W3CDTF">2025-02-19T02:56:04Z</dcterms:created>
  <dcterms:modified xsi:type="dcterms:W3CDTF">2025-09-16T08:29:59Z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2025-09-16T08:29:59Z</vt:filetime>
  </property>
</Properties>
</file>