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X:\02_財政係\41照会回答\R07\【070910〆】令和５年度財政状況資料集の作成について（2回目）\03 確認事項\"/>
    </mc:Choice>
  </mc:AlternateContent>
  <xr:revisionPtr revIDLastSave="0" documentId="13_ncr:1_{9BF151D0-0F0B-4EAF-A41B-53835EDEC9E7}"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<sst xmlns="http://schemas.openxmlformats.org/spreadsheetml/2006/main" count="1173" uniqueCount="575">
  <si>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</si>
  <si>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</si>
  <si>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</si>
  <si>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</si>
  <si>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</si>
  <si>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</si>
  <si>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</si>
  <si>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</si>
  <si>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</si>
  <si>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</si>
  <si>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</si>
  <si>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</si>
  <si>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</si>
  <si>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</si>
  <si>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</si>
  <si>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</si>
  <si>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</si>
  <si>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</si>
  <si>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</si>
  <si>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</si>
  <si>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</si>
  <si>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</si>
  <si>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</si>
  <si>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</si>
  <si>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</si>
  <si>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</si>
  <si>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</si>
  <si>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</si>
  <si>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</si>
  <si>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</si>
  <si>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</si>
  <si>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</si>
  <si>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</si>
  <si>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</si>
  <si>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</si>
  <si>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</si>
  <si>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</si>
  <si>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</si>
  <si>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</si>
  <si>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</si>
  <si>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</si>
  <si>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</si>
  <si>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</si>
  <si>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</si>
  <si>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</si>
  <si>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</si>
  <si>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</si>
  <si>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</si>
  <si>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</si>
  <si>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</si>
  <si>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</si>
  <si>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</si>
  <si>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</si>
  <si>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</si>
  <si>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</si>
  <si>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</si>
  <si>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</si>
  <si>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</si>
  <si>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</si>
  <si>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</si>
  <si>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</si>
  <si>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</si>
  <si>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</si>
  <si>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</si>
  <si>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</si>
  <si>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</si>
  <si>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</si>
  <si>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</si>
  <si>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</si>
  <si>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</si>
  <si>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</si>
  <si>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</si>
  <si>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</si>
  <si>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</si>
  <si>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</si>
  <si>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</si>
  <si>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</si>
  <si>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</si>
  <si>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</si>
  <si>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</si>
  <si>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</si>
  <si>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</si>
  <si>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</si>
  <si>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</si>
  <si>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</si>
  <si>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</si>
  <si>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</si>
  <si>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</si>
  <si>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</si>
  <si>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</si>
  <si>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</si>
  <si>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</si>
  <si>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</si>
  <si>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</si>
  <si>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清水町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</si>
  <si>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</si>
  <si>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</si>
  <si>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</si>
  <si>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</si>
  <si>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</si>
  <si>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</si>
  <si>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</si>
  <si>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</si>
  <si>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</si>
  <si>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</si>
  <si>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</si>
  <si>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</si>
  <si>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</si>
  <si>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</si>
  <si>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</si>
  <si>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</si>
  <si>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</si>
  <si>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</si>
  <si>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</si>
  <si>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</si>
  <si>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</si>
  <si>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</si>
  <si>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</si>
  <si>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</si>
  <si>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</si>
  <si>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</si>
  <si>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</si>
  <si>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</si>
  <si>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</si>
  <si>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</si>
  <si>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</si>
  <si>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</si>
  <si>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</si>
  <si>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</si>
  <si>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</si>
  <si>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</si>
  <si>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</si>
  <si>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</si>
  <si>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</si>
  <si>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</si>
  <si>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</si>
  <si>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</si>
  <si>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</si>
  <si>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</si>
  <si>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</si>
  <si>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</si>
  <si>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</si>
  <si>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</si>
  <si>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</si>
  <si>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</si>
  <si>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</si>
  <si>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</si>
  <si>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</si>
  <si>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</si>
  <si>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</si>
  <si>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</si>
  <si>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</si>
  <si>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</si>
  <si>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</si>
  <si>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</si>
  <si>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</si>
  <si>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</si>
  <si>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</si>
  <si>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</si>
  <si>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</si>
  <si>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</si>
  <si>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</si>
  <si>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</si>
  <si>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</si>
  <si>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</si>
  <si>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</si>
  <si>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</si>
  <si>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</si>
  <si>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</si>
  <si>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</si>
  <si>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</si>
  <si>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</si>
  <si>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</si>
  <si>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</si>
  <si>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</si>
  <si>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</si>
  <si>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</si>
  <si>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</si>
  <si>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</si>
  <si>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</si>
  <si>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</si>
  <si>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</si>
  <si>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</si>
  <si>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</si>
  <si>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</si>
  <si>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</si>
  <si>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</si>
  <si>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</si>
  <si>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</si>
  <si>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</si>
  <si>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</si>
  <si>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</si>
  <si>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</si>
  <si>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</si>
  <si>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</si>
  <si>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</si>
  <si>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</si>
  <si>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</si>
  <si>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</si>
  <si>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</si>
  <si>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</si>
  <si>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</si>
  <si>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</si>
  <si>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静岡県清水町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</si>
  <si>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</si>
  <si>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</si>
  <si>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</si>
  <si>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</si>
  <si>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</si>
  <si>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</si>
  <si>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</si>
  <si>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</si>
  <si>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</si>
  <si>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</si>
  <si>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</si>
  <si>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</si>
  <si>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</si>
  <si>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</si>
  <si>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</si>
  <si>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</si>
  <si>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</si>
  <si>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</si>
  <si>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</si>
  <si>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</si>
  <si>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</si>
  <si>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</si>
  <si>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</si>
  <si>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</si>
  <si>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</si>
  <si>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</si>
  <si>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</si>
  <si>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</si>
  <si>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</si>
  <si>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</si>
  <si>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</si>
  <si>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</si>
  <si>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</si>
  <si>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</si>
  <si>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</si>
  <si>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</si>
  <si>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</si>
  <si>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</si>
  <si>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</si>
  <si>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</si>
  <si>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</si>
  <si>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</si>
  <si>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</si>
  <si>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</si>
  <si>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</si>
  <si>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</si>
  <si>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</si>
  <si>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</si>
  <si>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</si>
  <si>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</si>
  <si>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</si>
  <si>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</si>
  <si>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</si>
  <si>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</si>
  <si>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</si>
  <si>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</si>
  <si>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</si>
  <si>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</si>
  <si>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</si>
  <si>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</si>
  <si>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</si>
  <si>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</si>
  <si>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</si>
  <si>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</si>
  <si>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</si>
  <si>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</si>
  <si>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</si>
  <si>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</si>
  <si>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</si>
  <si>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</si>
  <si>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</si>
  <si>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</si>
  <si>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</si>
  <si>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</si>
  <si>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</si>
  <si>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</si>
  <si>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</si>
  <si>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</si>
  <si>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</si>
  <si>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</si>
  <si>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</si>
  <si>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</si>
  <si>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</si>
  <si>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</si>
  <si>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</si>
  <si>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</si>
  <si>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</si>
  <si>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</si>
  <si>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</si>
  <si>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</si>
  <si>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</si>
  <si>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</si>
  <si>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</si>
  <si>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</si>
  <si>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</si>
  <si>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</si>
  <si>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</si>
  <si>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</si>
  <si>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</si>
  <si>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</si>
  <si>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</si>
  <si>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</si>
  <si>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</si>
  <si>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</si>
  <si>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</si>
  <si>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</si>
  <si>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</si>
  <si>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</si>
  <si>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</si>
  <si>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</si>
  <si>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</si>
  <si>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</si>
  <si>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</si>
  <si>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</si>
  <si>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</si>
  <si>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</si>
  <si>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</si>
  <si>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</si>
  <si>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</si>
  <si>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</si>
  <si>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</si>
  <si>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</si>
  <si>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</si>
  <si>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</si>
  <si>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</si>
  <si>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</si>
  <si>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</si>
  <si>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</si>
  <si>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</si>
  <si>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</si>
  <si>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</si>
  <si>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</si>
  <si>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</si>
  <si>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</si>
  <si>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</si>
  <si>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</si>
  <si>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</si>
  <si>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</si>
  <si>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</si>
  <si>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</si>
  <si>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</si>
  <si>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</si>
  <si>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</si>
  <si>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</si>
  <si>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</si>
  <si>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</si>
  <si>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</si>
  <si>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</si>
  <si>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</si>
  <si>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</si>
  <si>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静岡県清水町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</si>
  <si>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</si>
  <si>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</si>
  <si>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</si>
  <si>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</si>
  <si>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</si>
  <si>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</si>
  <si>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</si>
  <si>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</si>
  <si>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</si>
  <si>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</si>
  <si>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</si>
  <si>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</si>
  <si>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</si>
  <si>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</si>
  <si>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</si>
  <si>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</si>
  <si>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</si>
  <si>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</si>
  <si>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</si>
  <si>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</si>
  <si>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</si>
  <si>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</si>
  <si>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</si>
  <si>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</si>
  <si>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</si>
  <si>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</si>
  <si>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</si>
  <si>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</si>
  <si>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</si>
  <si>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</si>
  <si>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</si>
  <si>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</si>
  <si>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</si>
  <si>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</si>
  <si>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</si>
  <si>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</si>
  <si>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</si>
  <si>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</si>
  <si>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</si>
  <si>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</si>
  <si>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</si>
  <si>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</si>
  <si>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</si>
  <si>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</si>
  <si>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</si>
  <si>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</si>
  <si>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</si>
  <si>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</si>
  <si>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</si>
  <si>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</si>
  <si>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</si>
  <si>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</si>
  <si>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</si>
  <si>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</si>
  <si>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</si>
  <si>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</si>
  <si>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</si>
  <si>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</si>
  <si>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</si>
  <si>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</si>
  <si>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</si>
  <si>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</si>
  <si>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</si>
  <si>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</si>
  <si>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</si>
  <si>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</si>
  <si>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</si>
  <si>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</si>
  <si>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</si>
  <si>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</si>
  <si>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</si>
  <si>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</si>
  <si>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</si>
  <si>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</si>
  <si>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</si>
  <si>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</si>
  <si>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</si>
  <si>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</si>
  <si>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</si>
  <si>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</si>
  <si>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</si>
  <si>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</si>
  <si>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</si>
  <si>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</si>
  <si>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</si>
  <si>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</si>
  <si>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</si>
  <si>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</si>
  <si>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</si>
  <si>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</si>
  <si>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</si>
  <si>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</si>
  <si>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</si>
  <si>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</si>
  <si>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</si>
  <si>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</si>
  <si>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</si>
  <si>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</si>
  <si>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</si>
  <si>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</si>
  <si>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</si>
  <si>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</si>
  <si>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</si>
  <si>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</si>
  <si>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</si>
  <si>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</si>
  <si>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</si>
  <si>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</si>
  <si>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</si>
  <si>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</si>
  <si>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</si>
  <si>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</si>
  <si>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</si>
  <si>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</si>
  <si>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</si>
  <si>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</si>
  <si>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</si>
  <si>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</si>
  <si>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</si>
  <si>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</si>
  <si>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</si>
  <si>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</si>
  <si>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</si>
  <si>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</si>
  <si>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</si>
  <si>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</si>
  <si>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</si>
  <si>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</si>
  <si>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</si>
  <si>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</si>
  <si>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</si>
  <si>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</si>
  <si>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</si>
  <si>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</si>
  <si>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</si>
  <si>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</si>
  <si>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</si>
  <si>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</si>
  <si>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</si>
  <si>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</si>
  <si>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</si>
  <si>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</si>
  <si>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</si>
  <si>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</si>
  <si>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</si>
  <si>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</si>
  <si>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</si>
  <si>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</si>
  <si>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</si>
  <si>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</si>
  <si>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</si>
  <si>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</si>
  <si>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</si>
  <si>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</si>
  <si>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</si>
  <si>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</si>
  <si>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</si>
  <si>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</si>
  <si>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</si>
  <si>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</si>
  <si>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</si>
  <si>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</si>
  <si>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</si>
  <si>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</si>
  <si>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</si>
  <si>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</si>
  <si>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</si>
  <si>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</si>
  <si>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</si>
  <si>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</si>
  <si>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</si>
  <si>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</si>
  <si>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</si>
  <si>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</si>
  <si>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5.83</t>
  </si>
  <si>
    <t>▲ 0.31</t>
  </si>
  <si>
    <t>▲ 2.10</t>
  </si>
  <si>
    <t>一般会計</t>
  </si>
  <si>
    <t>下水道事業会計</t>
  </si>
  <si>
    <t>介護保険事業特別会計</t>
  </si>
  <si>
    <t>後期高齢者医療特別会計</t>
  </si>
  <si>
    <t>国民健康保険事業特別会計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</si>
  <si>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</si>
  <si>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</si>
  <si>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</si>
  <si>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</si>
  <si>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</si>
  <si>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</si>
  <si>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</si>
  <si>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</si>
  <si>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</si>
  <si>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静岡県市町総合事務組合</t>
    <rPh sb="0" eb="3">
      <t>シズオカケン</t>
    </rPh>
    <rPh sb="3" eb="5">
      <t>シマチ</t>
    </rPh>
    <rPh sb="5" eb="7">
      <t>ソウゴウ</t>
    </rPh>
    <rPh sb="7" eb="9">
      <t>ジム</t>
    </rPh>
    <rPh sb="9" eb="11">
      <t>クミアイ</t>
    </rPh>
    <phoneticPr fontId="6"/>
  </si>
  <si>
    <t>静岡県芦湖水利組合</t>
    <rPh sb="0" eb="3">
      <t>シズオカケン</t>
    </rPh>
    <rPh sb="3" eb="4">
      <t>アシ</t>
    </rPh>
    <rPh sb="4" eb="5">
      <t>コ</t>
    </rPh>
    <rPh sb="5" eb="7">
      <t>スイリ</t>
    </rPh>
    <rPh sb="7" eb="9">
      <t>クミアイ</t>
    </rPh>
    <phoneticPr fontId="6"/>
  </si>
  <si>
    <t>駿豆学園管理組合</t>
    <rPh sb="0" eb="4">
      <t>スンズガクエン</t>
    </rPh>
    <rPh sb="4" eb="6">
      <t>カンリ</t>
    </rPh>
    <rPh sb="6" eb="8">
      <t>クミアイ</t>
    </rPh>
    <phoneticPr fontId="6"/>
  </si>
  <si>
    <t>駿東伊豆消防組合</t>
    <rPh sb="0" eb="2">
      <t>スントウ</t>
    </rPh>
    <rPh sb="2" eb="4">
      <t>イズ</t>
    </rPh>
    <rPh sb="4" eb="6">
      <t>ショウボウ</t>
    </rPh>
    <rPh sb="6" eb="8">
      <t>クミアイ</t>
    </rPh>
    <phoneticPr fontId="6"/>
  </si>
  <si>
    <t>静岡県後期高齢者医療広域連合（普通会計分）</t>
    <rPh sb="0" eb="3">
      <t>シズオカケン</t>
    </rPh>
    <rPh sb="3" eb="8">
      <t>コウキコウレイシャ</t>
    </rPh>
    <rPh sb="8" eb="10">
      <t>イリョウ</t>
    </rPh>
    <rPh sb="10" eb="12">
      <t>コウイキ</t>
    </rPh>
    <rPh sb="12" eb="14">
      <t>レンゴウ</t>
    </rPh>
    <rPh sb="15" eb="17">
      <t>フツウ</t>
    </rPh>
    <rPh sb="17" eb="20">
      <t>カイケイブン</t>
    </rPh>
    <phoneticPr fontId="6"/>
  </si>
  <si>
    <t>静岡県後期高齢者医療広域連合（事業会計分）</t>
    <rPh sb="0" eb="3">
      <t>シズオカケン</t>
    </rPh>
    <rPh sb="3" eb="8">
      <t>コウキコウレイシャ</t>
    </rPh>
    <rPh sb="8" eb="10">
      <t>イリョウ</t>
    </rPh>
    <rPh sb="10" eb="12">
      <t>コウイキ</t>
    </rPh>
    <rPh sb="12" eb="14">
      <t>レンゴウ</t>
    </rPh>
    <rPh sb="15" eb="17">
      <t>ジギョウ</t>
    </rPh>
    <rPh sb="17" eb="20">
      <t>カイケイブン</t>
    </rPh>
    <phoneticPr fontId="6"/>
  </si>
  <si>
    <t>静岡県地方税滞納整理機構</t>
    <rPh sb="0" eb="3">
      <t>シズオカケン</t>
    </rPh>
    <rPh sb="3" eb="6">
      <t>チホウゼイ</t>
    </rPh>
    <rPh sb="6" eb="10">
      <t>タイノウセイリ</t>
    </rPh>
    <rPh sb="10" eb="12">
      <t>キコウ</t>
    </rPh>
    <phoneticPr fontId="6"/>
  </si>
  <si>
    <t>箱根山御山組合</t>
    <rPh sb="0" eb="2">
      <t>ハコネ</t>
    </rPh>
    <rPh sb="2" eb="3">
      <t>サン</t>
    </rPh>
    <rPh sb="3" eb="5">
      <t>ミヤマ</t>
    </rPh>
    <rPh sb="5" eb="7">
      <t>クミアイ</t>
    </rPh>
    <phoneticPr fontId="6"/>
  </si>
  <si>
    <t>三島市外五ヶ市町箱根山組合</t>
    <rPh sb="0" eb="3">
      <t>ミシマシ</t>
    </rPh>
    <rPh sb="3" eb="4">
      <t>ホカ</t>
    </rPh>
    <rPh sb="4" eb="5">
      <t>ゴ</t>
    </rPh>
    <rPh sb="6" eb="8">
      <t>シマチ</t>
    </rPh>
    <rPh sb="8" eb="11">
      <t>ハコネサン</t>
    </rPh>
    <rPh sb="11" eb="13">
      <t>クミアイ</t>
    </rPh>
    <phoneticPr fontId="6"/>
  </si>
  <si>
    <t>三島市外三ヶ市町箱根山林組合</t>
    <rPh sb="0" eb="3">
      <t>ミシマシ</t>
    </rPh>
    <rPh sb="3" eb="4">
      <t>ホカ</t>
    </rPh>
    <rPh sb="4" eb="5">
      <t>サン</t>
    </rPh>
    <rPh sb="6" eb="8">
      <t>シマチ</t>
    </rPh>
    <rPh sb="8" eb="10">
      <t>ハコネ</t>
    </rPh>
    <rPh sb="10" eb="11">
      <t>サン</t>
    </rPh>
    <rPh sb="11" eb="12">
      <t>ハヤシ</t>
    </rPh>
    <rPh sb="12" eb="14">
      <t>クミアイ</t>
    </rPh>
    <phoneticPr fontId="6"/>
  </si>
  <si>
    <t>箱根山禁伐林組合</t>
    <rPh sb="0" eb="3">
      <t>ハコネサン</t>
    </rPh>
    <rPh sb="3" eb="4">
      <t>キン</t>
    </rPh>
    <rPh sb="4" eb="5">
      <t>バツ</t>
    </rPh>
    <rPh sb="5" eb="6">
      <t>ハヤシ</t>
    </rPh>
    <rPh sb="6" eb="8">
      <t>クミアイ</t>
    </rPh>
    <phoneticPr fontId="6"/>
  </si>
  <si>
    <t>箱根山殖産林組合</t>
    <rPh sb="0" eb="3">
      <t>ハコネヤマ</t>
    </rPh>
    <rPh sb="3" eb="5">
      <t>ショクサン</t>
    </rPh>
    <rPh sb="5" eb="6">
      <t>ハヤシ</t>
    </rPh>
    <rPh sb="6" eb="8">
      <t>クミアイ</t>
    </rPh>
    <phoneticPr fontId="6"/>
  </si>
  <si>
    <t>駿東地区交通災害共済組合</t>
    <rPh sb="0" eb="4">
      <t>スントウチク</t>
    </rPh>
    <rPh sb="4" eb="6">
      <t>コウツウ</t>
    </rPh>
    <rPh sb="6" eb="8">
      <t>サイガイ</t>
    </rPh>
    <rPh sb="8" eb="10">
      <t>キョウサイ</t>
    </rPh>
    <rPh sb="10" eb="12">
      <t>クミアイ</t>
    </rPh>
    <phoneticPr fontId="6"/>
  </si>
  <si>
    <t>公共施設等総合管理基金</t>
    <phoneticPr fontId="5"/>
  </si>
  <si>
    <t>社会福祉事業基金</t>
    <rPh sb="0" eb="2">
      <t>シャカイ</t>
    </rPh>
    <rPh sb="2" eb="4">
      <t>フクシ</t>
    </rPh>
    <rPh sb="4" eb="6">
      <t>ジギョウ</t>
    </rPh>
    <rPh sb="6" eb="8">
      <t>キキン</t>
    </rPh>
    <phoneticPr fontId="2"/>
  </si>
  <si>
    <t>柿田川基金</t>
    <rPh sb="0" eb="5">
      <t>カキタガワキキン</t>
    </rPh>
    <phoneticPr fontId="2"/>
  </si>
  <si>
    <t>育英基金</t>
    <rPh sb="0" eb="4">
      <t>イクエイキキン</t>
    </rPh>
    <phoneticPr fontId="2"/>
  </si>
  <si>
    <t>森林環境譲与税基金</t>
    <rPh sb="0" eb="7">
      <t>シンリンカンキョウジョウヨゼイ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</si>
  <si>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</si>
  <si>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</si>
  <si>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</si>
  <si>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</si>
  <si>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</si>
  <si>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</si>
  <si>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</si>
  <si>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</si>
  <si>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</si>
  <si>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将来負担比率は、類似団体平均値を上回っているものの、年々改善傾向にある。これは、標準財政規模の増に加え、地方債現在高の減や充当可能基金が増となったことが主な要因である。
　一方、有形固定資産減価償却率は、学校教育施設等の老朽化の進行により、前年度比で1.7ポイントの増となっている。
　今後、公共施設等総合管理計画に基づく各施設の長寿命化事業の実施に伴う起債により、将来負担比率の上昇が見込まれるため、経常経費の削減による基金残高の回復を図ることで、財政負担の抑制及び平準化に努める。</t>
    <rPh sb="1" eb="7">
      <t>ショウライフタンヒリツ</t>
    </rPh>
    <rPh sb="9" eb="11">
      <t>ルイジ</t>
    </rPh>
    <rPh sb="11" eb="13">
      <t>ダンタイ</t>
    </rPh>
    <rPh sb="13" eb="16">
      <t>ヘイキンチ</t>
    </rPh>
    <rPh sb="17" eb="19">
      <t>ウワマワ</t>
    </rPh>
    <rPh sb="27" eb="29">
      <t>ネンネン</t>
    </rPh>
    <rPh sb="29" eb="31">
      <t>カイゼン</t>
    </rPh>
    <rPh sb="31" eb="33">
      <t>ケイコウ</t>
    </rPh>
    <rPh sb="41" eb="47">
      <t>ヒョウジュンザイセイキボ</t>
    </rPh>
    <rPh sb="48" eb="49">
      <t>ゾウ</t>
    </rPh>
    <rPh sb="50" eb="51">
      <t>クワ</t>
    </rPh>
    <rPh sb="53" eb="56">
      <t>チホウサイ</t>
    </rPh>
    <rPh sb="56" eb="58">
      <t>ゲンザイ</t>
    </rPh>
    <rPh sb="58" eb="59">
      <t>ダカ</t>
    </rPh>
    <rPh sb="60" eb="61">
      <t>ゲン</t>
    </rPh>
    <rPh sb="62" eb="64">
      <t>ジュウトウ</t>
    </rPh>
    <rPh sb="64" eb="66">
      <t>カノウ</t>
    </rPh>
    <rPh sb="66" eb="68">
      <t>キキン</t>
    </rPh>
    <rPh sb="69" eb="70">
      <t>ゾウ</t>
    </rPh>
    <rPh sb="77" eb="78">
      <t>オモ</t>
    </rPh>
    <rPh sb="79" eb="81">
      <t>ヨウイン</t>
    </rPh>
    <rPh sb="87" eb="89">
      <t>イッポウ</t>
    </rPh>
    <rPh sb="90" eb="96">
      <t>ユウケイコテイシサン</t>
    </rPh>
    <rPh sb="96" eb="100">
      <t>ゲンカショウキャク</t>
    </rPh>
    <rPh sb="100" eb="101">
      <t>リツ</t>
    </rPh>
    <rPh sb="103" eb="107">
      <t>ガッコウキョウイク</t>
    </rPh>
    <rPh sb="107" eb="109">
      <t>シセツ</t>
    </rPh>
    <rPh sb="109" eb="110">
      <t>ナド</t>
    </rPh>
    <rPh sb="111" eb="114">
      <t>ロウキュウカ</t>
    </rPh>
    <rPh sb="115" eb="117">
      <t>シンコウ</t>
    </rPh>
    <rPh sb="121" eb="124">
      <t>ゼンネンド</t>
    </rPh>
    <rPh sb="124" eb="125">
      <t>ヒ</t>
    </rPh>
    <rPh sb="134" eb="135">
      <t>ゾウ</t>
    </rPh>
    <rPh sb="144" eb="146">
      <t>コンゴ</t>
    </rPh>
    <rPh sb="147" eb="151">
      <t>コウキョウシセツ</t>
    </rPh>
    <rPh sb="151" eb="152">
      <t>ナド</t>
    </rPh>
    <rPh sb="152" eb="154">
      <t>ソウゴウ</t>
    </rPh>
    <rPh sb="154" eb="156">
      <t>カンリ</t>
    </rPh>
    <rPh sb="156" eb="158">
      <t>ケイカク</t>
    </rPh>
    <rPh sb="159" eb="160">
      <t>モト</t>
    </rPh>
    <rPh sb="162" eb="163">
      <t>カク</t>
    </rPh>
    <rPh sb="163" eb="165">
      <t>シセツ</t>
    </rPh>
    <rPh sb="166" eb="172">
      <t>チョウジュミョウカジギョウ</t>
    </rPh>
    <rPh sb="173" eb="175">
      <t>ジッシ</t>
    </rPh>
    <rPh sb="176" eb="177">
      <t>トモナ</t>
    </rPh>
    <rPh sb="178" eb="180">
      <t>キサイ</t>
    </rPh>
    <rPh sb="184" eb="186">
      <t>ショウライ</t>
    </rPh>
    <rPh sb="186" eb="188">
      <t>フタン</t>
    </rPh>
    <rPh sb="188" eb="190">
      <t>ヒリツ</t>
    </rPh>
    <rPh sb="191" eb="193">
      <t>ジョウショウ</t>
    </rPh>
    <rPh sb="194" eb="196">
      <t>ミコ</t>
    </rPh>
    <rPh sb="202" eb="204">
      <t>ケイジョウ</t>
    </rPh>
    <rPh sb="204" eb="206">
      <t>ケイヒ</t>
    </rPh>
    <rPh sb="207" eb="209">
      <t>サクゲン</t>
    </rPh>
    <rPh sb="212" eb="214">
      <t>キキン</t>
    </rPh>
    <rPh sb="214" eb="216">
      <t>ザンダカ</t>
    </rPh>
    <rPh sb="217" eb="219">
      <t>カイフク</t>
    </rPh>
    <rPh sb="220" eb="221">
      <t>ハカ</t>
    </rPh>
    <rPh sb="226" eb="228">
      <t>ザイセイ</t>
    </rPh>
    <rPh sb="228" eb="230">
      <t>フタン</t>
    </rPh>
    <rPh sb="231" eb="233">
      <t>ヨクセイ</t>
    </rPh>
    <rPh sb="233" eb="234">
      <t>オヨ</t>
    </rPh>
    <rPh sb="235" eb="238">
      <t>ヘイジュンカ</t>
    </rPh>
    <rPh sb="239" eb="240">
      <t>ツト</t>
    </rPh>
    <phoneticPr fontId="5"/>
  </si>
  <si>
    <t>　実質公債費比率は、臨時財政対策債等の元金償還開始などに伴う算定分子の増が、標準財政規模の増による算定分母の増を上回ったため、前年度から0.1ポイントの増となっている。
　将来負担比率は、控除対象である基準財政需要額算入見込額が大幅減となったものの、臨時財政対策債の元金償還完了などに伴う地方債残高が減となったことによる算定分子の減や、標準財政規模の増などによる算定分母の増が主な要因となり、前年度から3.5ポイント低下している。
　今後は、公共施設の長寿命化事業を控えており、元利償還金の増加が見込まれるため、充当可能基金への計画的な積立てにより、将来負担比率の抑制を図る。</t>
    <rPh sb="1" eb="3">
      <t>ジッシツ</t>
    </rPh>
    <rPh sb="3" eb="6">
      <t>コウサイヒ</t>
    </rPh>
    <rPh sb="6" eb="8">
      <t>ヒリツ</t>
    </rPh>
    <rPh sb="10" eb="16">
      <t>リンジザイセイタイサク</t>
    </rPh>
    <rPh sb="16" eb="17">
      <t>サイ</t>
    </rPh>
    <rPh sb="17" eb="18">
      <t>ナド</t>
    </rPh>
    <rPh sb="19" eb="21">
      <t>ガンキン</t>
    </rPh>
    <rPh sb="21" eb="23">
      <t>ショウカン</t>
    </rPh>
    <rPh sb="23" eb="25">
      <t>カイシ</t>
    </rPh>
    <rPh sb="28" eb="29">
      <t>トモナ</t>
    </rPh>
    <rPh sb="30" eb="32">
      <t>サンテイ</t>
    </rPh>
    <rPh sb="32" eb="34">
      <t>ブンシ</t>
    </rPh>
    <rPh sb="35" eb="36">
      <t>ゾウ</t>
    </rPh>
    <rPh sb="56" eb="58">
      <t>ウワマワ</t>
    </rPh>
    <rPh sb="63" eb="66">
      <t>ゼンネンド</t>
    </rPh>
    <rPh sb="76" eb="77">
      <t>ゾウ</t>
    </rPh>
    <rPh sb="86" eb="88">
      <t>ショウライ</t>
    </rPh>
    <rPh sb="88" eb="90">
      <t>フタン</t>
    </rPh>
    <rPh sb="90" eb="92">
      <t>ヒリツ</t>
    </rPh>
    <rPh sb="94" eb="96">
      <t>コウジョ</t>
    </rPh>
    <rPh sb="96" eb="98">
      <t>タイショウ</t>
    </rPh>
    <rPh sb="101" eb="105">
      <t>キジュンザイセイ</t>
    </rPh>
    <rPh sb="105" eb="107">
      <t>ジュヨウ</t>
    </rPh>
    <rPh sb="107" eb="108">
      <t>ガク</t>
    </rPh>
    <rPh sb="108" eb="110">
      <t>サンニュウ</t>
    </rPh>
    <rPh sb="110" eb="112">
      <t>ミコミ</t>
    </rPh>
    <rPh sb="112" eb="113">
      <t>ガク</t>
    </rPh>
    <rPh sb="114" eb="116">
      <t>オオハバ</t>
    </rPh>
    <rPh sb="116" eb="117">
      <t>ゲン</t>
    </rPh>
    <rPh sb="125" eb="127">
      <t>リンジ</t>
    </rPh>
    <rPh sb="127" eb="129">
      <t>ザイセイ</t>
    </rPh>
    <rPh sb="129" eb="131">
      <t>タイサク</t>
    </rPh>
    <rPh sb="131" eb="132">
      <t>サイ</t>
    </rPh>
    <rPh sb="133" eb="135">
      <t>ガンキン</t>
    </rPh>
    <rPh sb="135" eb="137">
      <t>ショウカン</t>
    </rPh>
    <rPh sb="137" eb="139">
      <t>カンリョウ</t>
    </rPh>
    <rPh sb="142" eb="143">
      <t>トモナ</t>
    </rPh>
    <rPh sb="144" eb="147">
      <t>チホウサイ</t>
    </rPh>
    <rPh sb="147" eb="149">
      <t>ザンダカ</t>
    </rPh>
    <rPh sb="150" eb="151">
      <t>ゲン</t>
    </rPh>
    <rPh sb="160" eb="162">
      <t>サンテイ</t>
    </rPh>
    <rPh sb="162" eb="164">
      <t>ブンシ</t>
    </rPh>
    <rPh sb="165" eb="166">
      <t>ゲン</t>
    </rPh>
    <rPh sb="168" eb="170">
      <t>ヒョウジュン</t>
    </rPh>
    <rPh sb="170" eb="172">
      <t>ザイセイ</t>
    </rPh>
    <rPh sb="172" eb="174">
      <t>キボ</t>
    </rPh>
    <rPh sb="175" eb="176">
      <t>ゾウ</t>
    </rPh>
    <rPh sb="181" eb="183">
      <t>サンテイ</t>
    </rPh>
    <rPh sb="183" eb="185">
      <t>ブンボ</t>
    </rPh>
    <rPh sb="186" eb="187">
      <t>ゾウ</t>
    </rPh>
    <rPh sb="188" eb="189">
      <t>オモ</t>
    </rPh>
    <rPh sb="190" eb="192">
      <t>ヨウイン</t>
    </rPh>
    <rPh sb="196" eb="199">
      <t>ゼンネンド</t>
    </rPh>
    <rPh sb="208" eb="210">
      <t>テイカ</t>
    </rPh>
    <rPh sb="217" eb="219">
      <t>コンゴ</t>
    </rPh>
    <rPh sb="221" eb="223">
      <t>コウキョウ</t>
    </rPh>
    <rPh sb="223" eb="225">
      <t>シセツ</t>
    </rPh>
    <rPh sb="226" eb="230">
      <t>チョウジュミョウカ</t>
    </rPh>
    <rPh sb="230" eb="232">
      <t>ジギョウ</t>
    </rPh>
    <rPh sb="233" eb="234">
      <t>ヒカ</t>
    </rPh>
    <rPh sb="239" eb="244">
      <t>ガンリショウカンキン</t>
    </rPh>
    <rPh sb="245" eb="247">
      <t>ゾウカ</t>
    </rPh>
    <rPh sb="248" eb="250">
      <t>ミコ</t>
    </rPh>
    <rPh sb="256" eb="260">
      <t>ジュウトウカノウ</t>
    </rPh>
    <rPh sb="260" eb="262">
      <t>キキン</t>
    </rPh>
    <rPh sb="264" eb="267">
      <t>ケイカクテキ</t>
    </rPh>
    <rPh sb="268" eb="270">
      <t>ツミタテ</t>
    </rPh>
    <rPh sb="275" eb="277">
      <t>ショウライ</t>
    </rPh>
    <rPh sb="277" eb="279">
      <t>フタン</t>
    </rPh>
    <rPh sb="279" eb="281">
      <t>ヒリツ</t>
    </rPh>
    <rPh sb="282" eb="284">
      <t>ヨクセイ</t>
    </rPh>
    <rPh sb="285" eb="28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</si>
</sst>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3AE3760-624A-4145-91F4-FEFBF33247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6080-44A5-B2F8-F09D6F13F9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56296</c:v>
                </c:pt>
                <c:pt idx="1">
                  <c:v>32773</c:v>
                </c:pt>
                <c:pt idx="2">
                  <c:v>16159</c:v>
                </c:pt>
                <c:pt idx="3">
                  <c:v>24267</c:v>
                </c:pt>
                <c:pt idx="4">
                  <c:v>23366</c:v>
                </c:pt>
              </c:numCache>
            </c:numRef>
          </c:val>
          <c:smooth val="0"/>
          <c:extLst>
            <c:ext xmlns:c16="http://schemas.microsoft.com/office/drawing/2014/chart" uri="{C3380CC4-5D6E-409C-BE32-E72D297353CC}">
              <c16:uniqueId val="{00000001-6080-44A5-B2F8-F09D6F13F9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4.7699999999999996</c:v>
                </c:pt>
                <c:pt idx="1">
                  <c:v>5.07</c:v>
                </c:pt>
                <c:pt idx="2">
                  <c:v>12.35</c:v>
                </c:pt>
                <c:pt idx="3">
                  <c:v>7.62</c:v>
                </c:pt>
                <c:pt idx="4">
                  <c:v>5.37</c:v>
                </c:pt>
              </c:numCache>
            </c:numRef>
          </c:val>
          <c:extLst>
            <c:ext xmlns:c16="http://schemas.microsoft.com/office/drawing/2014/chart" uri="{C3380CC4-5D6E-409C-BE32-E72D297353CC}">
              <c16:uniqueId val="{00000000-B07E-4F43-895C-9620023395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5.84</c:v>
                </c:pt>
                <c:pt idx="1">
                  <c:v>4.68</c:v>
                </c:pt>
                <c:pt idx="2">
                  <c:v>7.63</c:v>
                </c:pt>
                <c:pt idx="3">
                  <c:v>15.61</c:v>
                </c:pt>
                <c:pt idx="4">
                  <c:v>15.36</c:v>
                </c:pt>
              </c:numCache>
            </c:numRef>
          </c:val>
          <c:extLst>
            <c:ext xmlns:c16="http://schemas.microsoft.com/office/drawing/2014/chart" uri="{C3380CC4-5D6E-409C-BE32-E72D297353CC}">
              <c16:uniqueId val="{00000001-B07E-4F43-895C-9620023395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-5.83</c:v>
                </c:pt>
                <c:pt idx="1">
                  <c:v>-0.31</c:v>
                </c:pt>
                <c:pt idx="2">
                  <c:v>10.61</c:v>
                </c:pt>
                <c:pt idx="3">
                  <c:v>3.11</c:v>
                </c:pt>
                <c:pt idx="4">
                  <c:v>-2.1</c:v>
                </c:pt>
              </c:numCache>
            </c:numRef>
          </c:val>
          <c:smooth val="0"/>
          <c:extLst>
            <c:ext xmlns:c16="http://schemas.microsoft.com/office/drawing/2014/chart" uri="{C3380CC4-5D6E-409C-BE32-E72D297353CC}">
              <c16:uniqueId val="{00000002-B07E-4F43-895C-9620023395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0A4-402D-8848-2ABCE95F4B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A4-402D-8848-2ABCE95F4B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0A4-402D-8848-2ABCE95F4BC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0A4-402D-8848-2ABCE95F4BC3}"/>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0A4-402D-8848-2ABCE95F4BC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1.03</c:v>
                </c:pt>
                <c:pt idx="4">
                  <c:v>#N/A</c:v>
                </c:pt>
                <c:pt idx="5">
                  <c:v>0.69</c:v>
                </c:pt>
                <c:pt idx="6">
                  <c:v>#N/A</c:v>
                </c:pt>
                <c:pt idx="7">
                  <c:v>0.28000000000000003</c:v>
                </c:pt>
                <c:pt idx="8">
                  <c:v>#N/A</c:v>
                </c:pt>
                <c:pt idx="9">
                  <c:v>0.09</c:v>
                </c:pt>
              </c:numCache>
            </c:numRef>
          </c:val>
          <c:extLst>
            <c:ext xmlns:c16="http://schemas.microsoft.com/office/drawing/2014/chart" uri="{C3380CC4-5D6E-409C-BE32-E72D297353CC}">
              <c16:uniqueId val="{00000005-E0A4-402D-8848-2ABCE95F4BC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0.19</c:v>
                </c:pt>
                <c:pt idx="2">
                  <c:v>#N/A</c:v>
                </c:pt>
                <c:pt idx="3">
                  <c:v>0.21</c:v>
                </c:pt>
                <c:pt idx="4">
                  <c:v>#N/A</c:v>
                </c:pt>
                <c:pt idx="5">
                  <c:v>0.21</c:v>
                </c:pt>
                <c:pt idx="6">
                  <c:v>#N/A</c:v>
                </c:pt>
                <c:pt idx="7">
                  <c:v>0.23</c:v>
                </c:pt>
                <c:pt idx="8">
                  <c:v>#N/A</c:v>
                </c:pt>
                <c:pt idx="9">
                  <c:v>0.21</c:v>
                </c:pt>
              </c:numCache>
            </c:numRef>
          </c:val>
          <c:extLst>
            <c:ext xmlns:c16="http://schemas.microsoft.com/office/drawing/2014/chart" uri="{C3380CC4-5D6E-409C-BE32-E72D297353CC}">
              <c16:uniqueId val="{00000006-E0A4-402D-8848-2ABCE95F4BC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c:v>
                </c:pt>
                <c:pt idx="2">
                  <c:v>#N/A</c:v>
                </c:pt>
                <c:pt idx="3">
                  <c:v>1.52</c:v>
                </c:pt>
                <c:pt idx="4">
                  <c:v>#N/A</c:v>
                </c:pt>
                <c:pt idx="5">
                  <c:v>1.87</c:v>
                </c:pt>
                <c:pt idx="6">
                  <c:v>#N/A</c:v>
                </c:pt>
                <c:pt idx="7">
                  <c:v>1.65</c:v>
                </c:pt>
                <c:pt idx="8">
                  <c:v>#N/A</c:v>
                </c:pt>
                <c:pt idx="9">
                  <c:v>1.47</c:v>
                </c:pt>
              </c:numCache>
            </c:numRef>
          </c:val>
          <c:extLst>
            <c:ext xmlns:c16="http://schemas.microsoft.com/office/drawing/2014/chart" uri="{C3380CC4-5D6E-409C-BE32-E72D297353CC}">
              <c16:uniqueId val="{00000007-E0A4-402D-8848-2ABCE95F4BC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2.54</c:v>
                </c:pt>
                <c:pt idx="2">
                  <c:v>#N/A</c:v>
                </c:pt>
                <c:pt idx="3">
                  <c:v>3.22</c:v>
                </c:pt>
                <c:pt idx="4">
                  <c:v>#N/A</c:v>
                </c:pt>
                <c:pt idx="5">
                  <c:v>3.94</c:v>
                </c:pt>
                <c:pt idx="6">
                  <c:v>#N/A</c:v>
                </c:pt>
                <c:pt idx="7">
                  <c:v>4.4000000000000004</c:v>
                </c:pt>
                <c:pt idx="8">
                  <c:v>#N/A</c:v>
                </c:pt>
                <c:pt idx="9">
                  <c:v>5.09</c:v>
                </c:pt>
              </c:numCache>
            </c:numRef>
          </c:val>
          <c:extLst>
            <c:ext xmlns:c16="http://schemas.microsoft.com/office/drawing/2014/chart" uri="{C3380CC4-5D6E-409C-BE32-E72D297353CC}">
              <c16:uniqueId val="{00000008-E0A4-402D-8848-2ABCE95F4B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4.76</c:v>
                </c:pt>
                <c:pt idx="2">
                  <c:v>#N/A</c:v>
                </c:pt>
                <c:pt idx="3">
                  <c:v>5.0599999999999996</c:v>
                </c:pt>
                <c:pt idx="4">
                  <c:v>#N/A</c:v>
                </c:pt>
                <c:pt idx="5">
                  <c:v>12.35</c:v>
                </c:pt>
                <c:pt idx="6">
                  <c:v>#N/A</c:v>
                </c:pt>
                <c:pt idx="7">
                  <c:v>7.61</c:v>
                </c:pt>
                <c:pt idx="8">
                  <c:v>#N/A</c:v>
                </c:pt>
                <c:pt idx="9">
                  <c:v>5.37</c:v>
                </c:pt>
              </c:numCache>
            </c:numRef>
          </c:val>
          <c:extLst>
            <c:ext xmlns:c16="http://schemas.microsoft.com/office/drawing/2014/chart" uri="{C3380CC4-5D6E-409C-BE32-E72D297353CC}">
              <c16:uniqueId val="{00000009-E0A4-402D-8848-2ABCE95F4B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900</c:v>
                </c:pt>
                <c:pt idx="5">
                  <c:v>916</c:v>
                </c:pt>
                <c:pt idx="8">
                  <c:v>919</c:v>
                </c:pt>
                <c:pt idx="11">
                  <c:v>923</c:v>
                </c:pt>
                <c:pt idx="14">
                  <c:v>917</c:v>
                </c:pt>
              </c:numCache>
            </c:numRef>
          </c:val>
          <c:extLst>
            <c:ext xmlns:c16="http://schemas.microsoft.com/office/drawing/2014/chart" uri="{C3380CC4-5D6E-409C-BE32-E72D297353CC}">
              <c16:uniqueId val="{00000000-4867-4C88-876E-5769FDCF4D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67-4C88-876E-5769FDCF4D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867-4C88-876E-5769FDCF4D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5</c:v>
                </c:pt>
                <c:pt idx="6">
                  <c:v>6</c:v>
                </c:pt>
                <c:pt idx="9">
                  <c:v>6</c:v>
                </c:pt>
                <c:pt idx="12">
                  <c:v>8</c:v>
                </c:pt>
              </c:numCache>
            </c:numRef>
          </c:val>
          <c:extLst>
            <c:ext xmlns:c16="http://schemas.microsoft.com/office/drawing/2014/chart" uri="{C3380CC4-5D6E-409C-BE32-E72D297353CC}">
              <c16:uniqueId val="{00000003-4867-4C88-876E-5769FDCF4D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400</c:v>
                </c:pt>
                <c:pt idx="3">
                  <c:v>390</c:v>
                </c:pt>
                <c:pt idx="6">
                  <c:v>387</c:v>
                </c:pt>
                <c:pt idx="9">
                  <c:v>389</c:v>
                </c:pt>
                <c:pt idx="12">
                  <c:v>383</c:v>
                </c:pt>
              </c:numCache>
            </c:numRef>
          </c:val>
          <c:extLst>
            <c:ext xmlns:c16="http://schemas.microsoft.com/office/drawing/2014/chart" uri="{C3380CC4-5D6E-409C-BE32-E72D297353CC}">
              <c16:uniqueId val="{00000004-4867-4C88-876E-5769FDCF4D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67-4C88-876E-5769FDCF4D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67-4C88-876E-5769FDCF4D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822</c:v>
                </c:pt>
                <c:pt idx="3">
                  <c:v>884</c:v>
                </c:pt>
                <c:pt idx="6">
                  <c:v>943</c:v>
                </c:pt>
                <c:pt idx="9">
                  <c:v>942</c:v>
                </c:pt>
                <c:pt idx="12">
                  <c:v>934</c:v>
                </c:pt>
              </c:numCache>
            </c:numRef>
          </c:val>
          <c:extLst>
            <c:ext xmlns:c16="http://schemas.microsoft.com/office/drawing/2014/chart" uri="{C3380CC4-5D6E-409C-BE32-E72D297353CC}">
              <c16:uniqueId val="{00000007-4867-4C88-876E-5769FDCF4D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325</c:v>
                </c:pt>
                <c:pt idx="2">
                  <c:v>#N/A</c:v>
                </c:pt>
                <c:pt idx="3">
                  <c:v>#N/A</c:v>
                </c:pt>
                <c:pt idx="4">
                  <c:v>363</c:v>
                </c:pt>
                <c:pt idx="5">
                  <c:v>#N/A</c:v>
                </c:pt>
                <c:pt idx="6">
                  <c:v>#N/A</c:v>
                </c:pt>
                <c:pt idx="7">
                  <c:v>417</c:v>
                </c:pt>
                <c:pt idx="8">
                  <c:v>#N/A</c:v>
                </c:pt>
                <c:pt idx="9">
                  <c:v>#N/A</c:v>
                </c:pt>
                <c:pt idx="10">
                  <c:v>414</c:v>
                </c:pt>
                <c:pt idx="11">
                  <c:v>#N/A</c:v>
                </c:pt>
                <c:pt idx="12">
                  <c:v>#N/A</c:v>
                </c:pt>
                <c:pt idx="13">
                  <c:v>408</c:v>
                </c:pt>
                <c:pt idx="14">
                  <c:v>#N/A</c:v>
                </c:pt>
              </c:numCache>
            </c:numRef>
          </c:val>
          <c:smooth val="0"/>
          <c:extLst>
            <c:ext xmlns:c16="http://schemas.microsoft.com/office/drawing/2014/chart" uri="{C3380CC4-5D6E-409C-BE32-E72D297353CC}">
              <c16:uniqueId val="{00000008-4867-4C88-876E-5769FDCF4D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7705</c:v>
                </c:pt>
                <c:pt idx="5">
                  <c:v>7747</c:v>
                </c:pt>
                <c:pt idx="8">
                  <c:v>7757</c:v>
                </c:pt>
                <c:pt idx="11">
                  <c:v>7526</c:v>
                </c:pt>
                <c:pt idx="14">
                  <c:v>7170</c:v>
                </c:pt>
              </c:numCache>
            </c:numRef>
          </c:val>
          <c:extLst>
            <c:ext xmlns:c16="http://schemas.microsoft.com/office/drawing/2014/chart" uri="{C3380CC4-5D6E-409C-BE32-E72D297353CC}">
              <c16:uniqueId val="{00000000-4C4C-40B3-A49A-A41E1B40E8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3124</c:v>
                </c:pt>
                <c:pt idx="5">
                  <c:v>3071</c:v>
                </c:pt>
                <c:pt idx="8">
                  <c:v>3132</c:v>
                </c:pt>
                <c:pt idx="11">
                  <c:v>3247</c:v>
                </c:pt>
                <c:pt idx="14">
                  <c:v>3274</c:v>
                </c:pt>
              </c:numCache>
            </c:numRef>
          </c:val>
          <c:extLst>
            <c:ext xmlns:c16="http://schemas.microsoft.com/office/drawing/2014/chart" uri="{C3380CC4-5D6E-409C-BE32-E72D297353CC}">
              <c16:uniqueId val="{00000001-4C4C-40B3-A49A-A41E1B40E8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903</c:v>
                </c:pt>
                <c:pt idx="5">
                  <c:v>731</c:v>
                </c:pt>
                <c:pt idx="8">
                  <c:v>1098</c:v>
                </c:pt>
                <c:pt idx="11">
                  <c:v>1762</c:v>
                </c:pt>
                <c:pt idx="14">
                  <c:v>1780</c:v>
                </c:pt>
              </c:numCache>
            </c:numRef>
          </c:val>
          <c:extLst>
            <c:ext xmlns:c16="http://schemas.microsoft.com/office/drawing/2014/chart" uri="{C3380CC4-5D6E-409C-BE32-E72D297353CC}">
              <c16:uniqueId val="{00000002-4C4C-40B3-A49A-A41E1B40E8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4C-40B3-A49A-A41E1B40E8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4C-40B3-A49A-A41E1B40E8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4C-40B3-A49A-A41E1B40E8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4C-40B3-A49A-A41E1B40E8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58</c:v>
                </c:pt>
                <c:pt idx="3">
                  <c:v>75</c:v>
                </c:pt>
                <c:pt idx="6">
                  <c:v>84</c:v>
                </c:pt>
                <c:pt idx="9">
                  <c:v>118</c:v>
                </c:pt>
                <c:pt idx="12">
                  <c:v>130</c:v>
                </c:pt>
              </c:numCache>
            </c:numRef>
          </c:val>
          <c:extLst>
            <c:ext xmlns:c16="http://schemas.microsoft.com/office/drawing/2014/chart" uri="{C3380CC4-5D6E-409C-BE32-E72D297353CC}">
              <c16:uniqueId val="{00000007-4C4C-40B3-A49A-A41E1B40E8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4869</c:v>
                </c:pt>
                <c:pt idx="3">
                  <c:v>4950</c:v>
                </c:pt>
                <c:pt idx="6">
                  <c:v>4915</c:v>
                </c:pt>
                <c:pt idx="9">
                  <c:v>4969</c:v>
                </c:pt>
                <c:pt idx="12">
                  <c:v>4928</c:v>
                </c:pt>
              </c:numCache>
            </c:numRef>
          </c:val>
          <c:extLst>
            <c:ext xmlns:c16="http://schemas.microsoft.com/office/drawing/2014/chart" uri="{C3380CC4-5D6E-409C-BE32-E72D297353CC}">
              <c16:uniqueId val="{00000008-4C4C-40B3-A49A-A41E1B40E8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4C-40B3-A49A-A41E1B40E8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8915</c:v>
                </c:pt>
                <c:pt idx="3">
                  <c:v>9075</c:v>
                </c:pt>
                <c:pt idx="6">
                  <c:v>9039</c:v>
                </c:pt>
                <c:pt idx="9">
                  <c:v>8614</c:v>
                </c:pt>
                <c:pt idx="12">
                  <c:v>8131</c:v>
                </c:pt>
              </c:numCache>
            </c:numRef>
          </c:val>
          <c:extLst>
            <c:ext xmlns:c16="http://schemas.microsoft.com/office/drawing/2014/chart" uri="{C3380CC4-5D6E-409C-BE32-E72D297353CC}">
              <c16:uniqueId val="{0000000A-4C4C-40B3-A49A-A41E1B40E8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2110</c:v>
                </c:pt>
                <c:pt idx="2">
                  <c:v>#N/A</c:v>
                </c:pt>
                <c:pt idx="3">
                  <c:v>#N/A</c:v>
                </c:pt>
                <c:pt idx="4">
                  <c:v>2550</c:v>
                </c:pt>
                <c:pt idx="5">
                  <c:v>#N/A</c:v>
                </c:pt>
                <c:pt idx="6">
                  <c:v>#N/A</c:v>
                </c:pt>
                <c:pt idx="7">
                  <c:v>2050</c:v>
                </c:pt>
                <c:pt idx="8">
                  <c:v>#N/A</c:v>
                </c:pt>
                <c:pt idx="9">
                  <c:v>#N/A</c:v>
                </c:pt>
                <c:pt idx="10">
                  <c:v>1166</c:v>
                </c:pt>
                <c:pt idx="11">
                  <c:v>#N/A</c:v>
                </c:pt>
                <c:pt idx="12">
                  <c:v>#N/A</c:v>
                </c:pt>
                <c:pt idx="13">
                  <c:v>966</c:v>
                </c:pt>
                <c:pt idx="14">
                  <c:v>#N/A</c:v>
                </c:pt>
              </c:numCache>
            </c:numRef>
          </c:val>
          <c:smooth val="0"/>
          <c:extLst>
            <c:ext xmlns:c16="http://schemas.microsoft.com/office/drawing/2014/chart" uri="{C3380CC4-5D6E-409C-BE32-E72D297353CC}">
              <c16:uniqueId val="{0000000B-4C4C-40B3-A49A-A41E1B40E8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536</c:v>
                </c:pt>
                <c:pt idx="1">
                  <c:v>1089</c:v>
                </c:pt>
                <c:pt idx="2">
                  <c:v>1090</c:v>
                </c:pt>
              </c:numCache>
            </c:numRef>
          </c:val>
          <c:extLst>
            <c:ext xmlns:c16="http://schemas.microsoft.com/office/drawing/2014/chart" uri="{C3380CC4-5D6E-409C-BE32-E72D297353CC}">
              <c16:uniqueId val="{00000000-5635-46DE-86B1-ED669C29EC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c:v>
                </c:pt>
                <c:pt idx="1">
                  <c:v>67</c:v>
                </c:pt>
                <c:pt idx="2">
                  <c:v>117</c:v>
                </c:pt>
              </c:numCache>
            </c:numRef>
          </c:val>
          <c:extLst>
            <c:ext xmlns:c16="http://schemas.microsoft.com/office/drawing/2014/chart" uri="{C3380CC4-5D6E-409C-BE32-E72D297353CC}">
              <c16:uniqueId val="{00000001-5635-46DE-86B1-ED669C29EC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338</c:v>
                </c:pt>
                <c:pt idx="1">
                  <c:v>438</c:v>
                </c:pt>
                <c:pt idx="2">
                  <c:v>492</c:v>
                </c:pt>
              </c:numCache>
            </c:numRef>
          </c:val>
          <c:extLst>
            <c:ext xmlns:c16="http://schemas.microsoft.com/office/drawing/2014/chart" uri="{C3380CC4-5D6E-409C-BE32-E72D297353CC}">
              <c16:uniqueId val="{00000002-5635-46DE-86B1-ED669C29EC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{7D84B175-5CC1-4E61-AA02-E54FDB318E01}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5ED-438C-91BC-98BA3C23C4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{6231CE1B-491D-417E-B000-70B7FE60535F}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ED-438C-91BC-98BA3C23C4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{7193BC25-345A-432C-93BA-12295544C126}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ED-438C-91BC-98BA3C23C4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{90B723C0-D3FF-4E5C-B70B-3AC4C7EBA1FA}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ED-438C-91BC-98BA3C23C4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{82038C84-3374-47FB-8609-71B446DA6537}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ED-438C-91BC-98BA3C23C43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{D4D9B35E-7155-48DD-AEA3-626C008BEF7A}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5ED-438C-91BC-98BA3C23C43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{03B420D9-7D44-4B57-96F4-4972A8FF5725}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5ED-438C-91BC-98BA3C23C43F}"/>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{821C8CB4-4476-4F79-938C-0B95E481E321}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5ED-438C-91BC-98BA3C23C43F}"/>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{B66FDB19-3E65-480A-B323-FF8188434F9D}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5ED-438C-91BC-98BA3C23C4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67.599999999999994</c:v>
                </c:pt>
                <c:pt idx="16">
                  <c:v>69.2</c:v>
                </c:pt>
                <c:pt idx="24">
                  <c:v>70.8</c:v>
                </c:pt>
                <c:pt idx="32">
                  <c:v>72.5</c:v>
                </c:pt>
              </c:numCache>
            </c:numRef>
          </c:xVal>
          <c:yVal>
            <c:numRef>
              <c:f>公会計指標分析・財政指標組合せ分析表!$BP$51:$DC$51</c:f>
              <c:numCache>
                <c:formatCode>#,##0.0;"▲ "#,##0.0</c:formatCode>
                <c:ptCount val="40"/>
                <c:pt idx="0">
                  <c:v>36.6</c:v>
                </c:pt>
                <c:pt idx="8">
                  <c:v>41.7</c:v>
                </c:pt>
                <c:pt idx="16">
                  <c:v>32.1</c:v>
                </c:pt>
                <c:pt idx="24">
                  <c:v>18.399999999999999</c:v>
                </c:pt>
                <c:pt idx="32">
                  <c:v>14.9</c:v>
                </c:pt>
              </c:numCache>
            </c:numRef>
          </c:yVal>
          <c:smooth val="0"/>
          <c:extLst>
            <c:ext xmlns:c16="http://schemas.microsoft.com/office/drawing/2014/chart" uri="{C3380CC4-5D6E-409C-BE32-E72D297353CC}">
              <c16:uniqueId val="{00000009-95ED-438C-91BC-98BA3C23C4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{DBBD1060-563C-44D7-84DB-57EC2E2AE6DD}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5ED-438C-91BC-98BA3C23C4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{864259B0-61FF-41CE-B725-5B86AA05E9F7}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ED-438C-91BC-98BA3C23C4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{C5AD3375-5082-43F6-8299-CAD563007546}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ED-438C-91BC-98BA3C23C4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{90D0D9F0-D6F4-4ED8-981A-34F0C31782D6}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ED-438C-91BC-98BA3C23C4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{C074F17B-C3D3-43B0-B890-ABB54A085F67}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ED-438C-91BC-98BA3C23C43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{FB8062E9-8867-4C0B-A0B8-1EDEE30EDCD6}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5ED-438C-91BC-98BA3C23C43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{846DD8F1-E588-43C7-98B1-43340790B2CB}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5ED-438C-91BC-98BA3C23C43F}"/>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{BBF64A36-59F8-4C69-8134-ACD540280F5A}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5ED-438C-91BC-98BA3C23C43F}"/>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{E63BA553-35C3-4141-8C15-4ABB1B39F5A7}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5ED-438C-91BC-98BA3C23C4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95ED-438C-91BC-98BA3C23C43F}"/>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{EEB9B125-BA72-49D2-8735-B6B72F47EFE0}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3D2-410B-A2FB-0EE0509945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{46C30BB4-4E39-4927-B22C-539305E173B5}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D2-410B-A2FB-0EE0509945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{609489FB-5793-416F-B871-771C569515C6}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D2-410B-A2FB-0EE0509945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{586D11B2-1AE7-4D53-9A54-AA7FE64854C2}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D2-410B-A2FB-0EE0509945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{85CE48B8-BC54-4F59-A8D0-E628E14179F9}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D2-410B-A2FB-0EE05099451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{112F6D60-4F67-4B4B-8218-D7C61F71103E}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3D2-410B-A2FB-0EE05099451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{1DEE2CC0-1C69-4B7F-BC5E-ED63F92671AE}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3D2-410B-A2FB-0EE05099451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{15D4D735-0358-4D9A-AFB1-233771BAD2C2}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3D2-410B-A2FB-0EE050994511}"/>
                </c:ext>
              </c:extLst>
            </c:dLbl>
            <c:dLbl>
              <c:idx val="32"/>
              <c:layout>
                <c:manualLayout>
                  <c:x val="-4.4905057365901176E-2"/>
                  <c:y val="-7.744174800175632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{5956075E-3AC9-4B05-A990-F2D04447DC12}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3D2-410B-A2FB-0EE0509945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5.4</c:v>
                </c:pt>
                <c:pt idx="16">
                  <c:v>6</c:v>
                </c:pt>
                <c:pt idx="24">
                  <c:v>6.3</c:v>
                </c:pt>
                <c:pt idx="32">
                  <c:v>6.4</c:v>
                </c:pt>
              </c:numCache>
            </c:numRef>
          </c:xVal>
          <c:yVal>
            <c:numRef>
              <c:f>公会計指標分析・財政指標組合せ分析表!$BP$73:$DC$73</c:f>
              <c:numCache>
                <c:formatCode>#,##0.0;"▲ "#,##0.0</c:formatCode>
                <c:ptCount val="40"/>
                <c:pt idx="0">
                  <c:v>36.6</c:v>
                </c:pt>
                <c:pt idx="8">
                  <c:v>41.7</c:v>
                </c:pt>
                <c:pt idx="16">
                  <c:v>32.1</c:v>
                </c:pt>
                <c:pt idx="24">
                  <c:v>18.399999999999999</c:v>
                </c:pt>
                <c:pt idx="32">
                  <c:v>14.9</c:v>
                </c:pt>
              </c:numCache>
            </c:numRef>
          </c:yVal>
          <c:smooth val="0"/>
          <c:extLst>
            <c:ext xmlns:c16="http://schemas.microsoft.com/office/drawing/2014/chart" uri="{C3380CC4-5D6E-409C-BE32-E72D297353CC}">
              <c16:uniqueId val="{00000009-23D2-410B-A2FB-0EE0509945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{B7164533-B1AD-478D-A4FE-162983A69B14}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3D2-410B-A2FB-0EE0509945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{C4659887-44D0-4C96-9EB9-C6349EE8532F}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D2-410B-A2FB-0EE0509945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{A0F89C2D-FB09-484A-A36E-847848830FEF}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D2-410B-A2FB-0EE0509945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{5CAD8D50-7B86-4F85-9C2D-CE708AC1B480}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D2-410B-A2FB-0EE0509945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{2F97A63B-6BC7-402D-88FB-1FECC9C6D3E2}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D2-410B-A2FB-0EE050994511}"/>
                </c:ext>
              </c:extLst>
            </c:dLbl>
            <c:dLbl>
              <c:idx val="8"/>
              <c:layout>
                <c:manualLayout>
                  <c:x val="-1.8235628084249993E-2"/>
                  <c:y val="-4.739154617383162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{C5BED221-E554-4147-A507-E389624CDB4B}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3D2-410B-A2FB-0EE05099451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{B8EB4BDF-F796-4482-8B94-8CA2721AFB46}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3D2-410B-A2FB-0EE05099451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{917C00F2-A7CE-4FCB-82C6-3130138958AA}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3D2-410B-A2FB-0EE05099451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{4C2E71F9-433E-4E8E-980D-F3BF9235CE7E}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3D2-410B-A2FB-0EE0509945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3D2-410B-A2FB-0EE050994511}"/>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静岡県清水町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一般会計の元利償還金が減となったことに加えて、下水道事業債の地方債償還に充てた繰出金等である準元利償還金が減となったため、元利償還金</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1,200</a:t>
          </a:r>
          <a:r>
            <a:rPr kumimoji="1" lang="ja-JP" altLang="en-US" sz="1400">
              <a:latin typeface="ＭＳ ゴシック" pitchFamily="49" charset="-128"/>
              <a:ea typeface="ＭＳ ゴシック" pitchFamily="49" charset="-128"/>
            </a:rPr>
            <a:t>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算定分子の控除要因である算入公債費等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は、都市計画事業債の償還に充てた都市計画税の減などにより</a:t>
          </a:r>
          <a:r>
            <a:rPr kumimoji="1" lang="en-US" altLang="ja-JP" sz="1400">
              <a:latin typeface="ＭＳ ゴシック" pitchFamily="49" charset="-128"/>
              <a:ea typeface="ＭＳ ゴシック" pitchFamily="49" charset="-128"/>
            </a:rPr>
            <a:t>600</a:t>
          </a:r>
          <a:r>
            <a:rPr kumimoji="1" lang="ja-JP" altLang="en-US" sz="1400">
              <a:latin typeface="ＭＳ ゴシック" pitchFamily="49" charset="-128"/>
              <a:ea typeface="ＭＳ ゴシック" pitchFamily="49" charset="-128"/>
            </a:rPr>
            <a:t>万円の減となり、実質公債費比率の算定分子は、</a:t>
          </a:r>
          <a:r>
            <a:rPr kumimoji="1" lang="en-US" altLang="ja-JP" sz="1400">
              <a:latin typeface="ＭＳ ゴシック" pitchFamily="49" charset="-128"/>
              <a:ea typeface="ＭＳ ゴシック" pitchFamily="49" charset="-128"/>
            </a:rPr>
            <a:t>600</a:t>
          </a:r>
          <a:r>
            <a:rPr kumimoji="1" lang="ja-JP" altLang="en-US" sz="1400">
              <a:latin typeface="ＭＳ ゴシック" pitchFamily="49" charset="-128"/>
              <a:ea typeface="ＭＳ ゴシック" pitchFamily="49" charset="-128"/>
            </a:rPr>
            <a:t>万円の減となった。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満期一括償還地方債については、借入なし。</a:t>
          </a:r>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静岡県清水町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については、臨時財政対策債等の元金償還完了により、地方債現在高が減となったため、</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百万円の減額となった。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決算剰余金や寄附金等を財源とした、財政調整基金及び特定目的基金への積立てによる充当可能基金が増となったものの、下水道事業費等の基準財政需要額に算入される公債費が大幅な減となったため、</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この結果、将来負担比率の算定分子は、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静岡県清水町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財政調整基金の増減が基金全体に大きな影響を及ぼしている。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財政調整基金については、令和３年度以降は、地方税等の歳入の上振れなどにより、取崩額を減少させることができたため、予算規模の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％弱程度まで回復した。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また、減債基金や公共施設等総合管理基金等の特定目的基金についても、決算剰余金及び寄附金を活用した積極的な積立てにより、基金全体の残高は増額となった。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令和３年度以降、基金残高は増額傾向にあるものの、今後は学校施設の大規模改修やごみ処理施設建設負担金など、多額の財政出動が見込まれているため、各基金からの繰入れが予想される。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のことから、今後は未利用財産の売却や税外収入の確保、行政改革と事業のスリム化による一層の経費削減などにより、繰入額の縮減と決算剰余金の捻出を図り、基金残高を適正な水準で維持す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公共施設等の総合的かつ計画的な更新、統廃合及び長寿命化に要する経費に充てる。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社会福祉事業基金：住民の社会福祉に寄与する社会福祉事業の財源に充てる。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・柿田川基金：柿田川の環境保全及び柿田川公園の整備に要する経費に充てる。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・育英基金：育英に関する事業の財源に充てる。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・森林環境譲与税基金：森林整備及びその促進に関する事業の財源に充てる。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公共施設等総合管理基金については、決算剰余金の一部を積み立てることにより、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社会福祉事業基金については、寄附金を活用し積み立てることにより、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柿田川基金については、柿田川公園整備事業の財源としたことにより、取崩額が増となった。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育英基金については、大学等新幹線通学支援事業貸付金の財源としたことにより、取崩額が増となった。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森林環境譲与税基金については、次年度以降の森林環境整備の財源を確保するため、森林環境譲与税の一部を積み立てたことにより、基金残高は微増となった。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特定目的基金全体の基金残高について、令和５年度は増額となったが、今後実施予定である公共施設の大規模改修事業等により、公共施設等総合管理基金残高の大幅な減少が想定される。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特定目的基金においても、計画的な積立てと安定した基金残高の確保が必須となるため、寄附金や使用料等の資金を積極的に確保し、継続的な基金への積立を行っていくよう努める。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決算剰余金及び寄附金を財源として、財政調整基金に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百万円を積立てた一方で、人事院勧告による人件費や、扶助費の増に対応するための財源として取崩をした結果、基金残高は前年度から１百万円の増となった。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財政調整基金残高については、予算規模が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億円を超えていることから、予算規模の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％程度は確保したいところである。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以降は、地方税等の歳入の上振れや、普通交付税の追加交付などにより、基金残高は回復傾向にあるが、近年高水準で推移している法人町民税については、為替等の影響に左右されやすいため、留意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今後も、適正な財政調整基金残高を維持していくため、特定財源の確保や事業の縮小・廃止により、歳出のスリム化に努める。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決算剰余金の一部を積立てたこと及び取崩額を皆減としたことにより、基金残高は前年度から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減債基金は、普通交付税の基準財政需要額に算入されない公債費の利子償還相当額の財源として取崩すとともに、前年度実質収支額の一部を積み立てるルールを策定し運用している。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令和５年度では、決算剰余金の一部を積み立てることができたため、基金残高を回復させることができたが、今後公債費の増加が見込まれるため、継続的かつ計画的な基金への積立を行う。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E01B25B-399F-40B2-A90B-DB9E0C50BA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8B9875A-1775-4665-94C9-5633A0189A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53B13B3-EB91-49F0-A195-87914003484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3EAE3CC-4E73-4AFF-9EC8-F5262860B9E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2B78481-BDCB-4B56-9A67-FAF5F2154EA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4C92BA9-D8D2-41EB-92B3-2C84AEB0DA8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3B023EE-B1A9-4588-B331-EDD6637FDDB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21309F0-4F57-4F64-A08F-1703EACB1D5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0D0A62E-0B44-4E40-8D57-791FF7A0ECE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0AAED59-CFDD-4B8D-BBDB-C6CB1BDC46A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190357C-EAAB-49FE-ACB4-84046CFE6B7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B5F347F-18E6-4642-B5E4-57D3FC6A363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31,823
30,460
8.81
12,015,200
11,619,192
381,141
7,097,072
8,130,974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D3C9766-B8F0-4A59-844E-C8C4A35ED36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F578C7A-3C3A-4006-A676-5981D55C3C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D2C3E42-E77E-423F-9F67-F61512BC981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F73A4CB-EA72-42E3-9C90-54A0F6084CE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2430856-F941-4637-9E76-78A4A72C13C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A423FC3-0EEC-4B30-9889-9809626E81B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C5693F6-1194-44C3-9B1B-AD7B34A408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58A7DC9-1044-43EA-9CA5-73D09D43E8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D6B8F18-646E-4ACC-B6CC-863035863C4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963CFF8-CDB8-43BA-AADB-30900044078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5795FA6-06BA-44A8-8CF9-D2D6A3DB42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9DA4FF1-D576-4DF6-BFA6-5755507577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EA80D73-311B-46A3-AF1A-D7FA1F8F72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2B8F79E-9F9A-495A-9E84-A73BED9B704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E9250C-B4AC-4353-BC5B-B7834C1B9C4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31E720A-B2BC-4379-9281-ED6EA9B4F3D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4136A45-D3AC-4870-92E2-979F4993AC8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6F2817A-EF48-4DBE-B96A-867C26EFA87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7326C46-84FC-45ED-BD6C-0A65A859759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D155A78-4408-42B7-BBAF-775002E5FD8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00127FF-B7E6-41DF-87CF-A545DB87FFC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C3F5088-889A-43CF-89E8-B73599C395E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A73B51A-E773-4ECC-B4BC-7735996365C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091C8CD-47C0-4B72-8E94-F4E247C9AA5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88F012A-784C-4214-859E-E460C53D081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6E0CC27-3B28-41E1-9F73-994B5F7BC68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B6C1D13-9776-405E-B71C-9AD6A2A9F8C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7503731-B0F3-4ECE-9EEC-AF0876D625C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57D14E1-5D7A-422A-98D4-3695284515E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F9A0C2C-EF1E-4E6D-8DE4-4458F0B2CBC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37D5A9E-4E78-4487-AE42-BE5C7F6CC71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67C514E-6ACC-47B3-A567-72F7933884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A231E57-B70B-42A0-96E7-D2233EF3EC3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C957DB8-C6CA-436E-AE7A-90AF3E424B4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1225524-4988-4B69-B827-AB5349A14BB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学校教育施設や子育て施設などの老朽化が著しいため、前年度比で</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ポイントの増となっている。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令和６年度以降、公共施設等総合管理計画に基づき、小学校の改築事業を実施するため、有形固定資産減価償却率は、短期的に改善する見通しである。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30BA795-1206-4AAA-8E59-A83148B44A0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60122E7-4AA7-451C-AC13-467BC50BE76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845AC3A-61E3-4BEF-8BBF-12F47618EF2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FF29797-7F79-431B-9A3B-63372ECA24F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4245B41-75A8-4167-8180-C4638DE809B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661F4B6-711D-4A8C-9B3B-05A2B584223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C040CA7-B87D-4B92-9B2F-5A325E544FD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25A5B53-D263-4BED-93B9-5A1AA70764A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C08EE0A-8D6B-4DD5-9DD9-C9E6986CCC7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EADF22C-E1C3-4A70-8825-15727F25D50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FE92C42-6E89-4BEC-8976-2D41B17896F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45DFA60-DFB1-483E-8F3A-2704D531109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71D2266-31C6-4F04-81D3-0787DFE432A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DFDBCF9-A583-4F9A-BF8D-EA120E8CF8A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5F76788-BFB3-4A98-AD93-359F345AE04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4B4A104-11BA-4AD3-9649-076C79E74A6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D06465D2-519B-42A1-822A-F127E1BCDA36}"/>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DD504E26-32C2-434E-8453-2CA5386E33B1}"/>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8E5D5D2A-B7EA-4E0E-AAB1-224E4F62D196}"/>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505A7F0D-A78F-4789-985B-D6B60B2C6C85}"/>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34738299-7F53-4615-991F-9042879D0B3C}"/>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22617EF8-C959-4E3D-92D9-9E88F23D9CE3}"/>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E24B2603-BF14-429B-9F4C-F59CACA23DDA}"/>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14E8BF87-9AE4-4076-990A-5F67AF15946F}"/>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516FA552-2D87-4AB3-B9EE-A32E34A7259E}"/>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C3756D18-55E4-4C75-8644-00840AB2192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1C35465A-519C-4303-99A9-64360606C868}"/>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DBF584E-984B-4125-963E-21661B767A1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792F803-F69D-43BD-8E0F-CAF3F367C83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363B3C3-177F-4DD2-8C53-BD36C14150F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6749937-5675-484B-9668-EE8EF64E306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F40DD57-41ED-46D6-BAD1-679E2D870D8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2117</xdr:rowOff>
    </xdr:from>
    <xdr:to>
      <xdr:col>23</xdr:col>
      <xdr:colOff>136525</xdr:colOff>
      <xdr:row>33</xdr:row>
      <xdr:rowOff>103716</xdr:rowOff>
    </xdr:to>
    <xdr:sp macro="" textlink="">
      <xdr:nvSpPr>
        <xdr:cNvPr id="81" name="楕円 80">
          <a:extLst>
            <a:ext uri="{FF2B5EF4-FFF2-40B4-BE49-F238E27FC236}">
              <a16:creationId xmlns:a16="http://schemas.microsoft.com/office/drawing/2014/main" id="{63494665-DBB0-445D-8C00-BB34076C5B3E}"/>
            </a:ext>
          </a:extLst>
        </xdr:cNvPr>
        <xdr:cNvSpPr/>
      </xdr:nvSpPr>
      <xdr:spPr>
        <a:xfrm>
          <a:off x="47117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151994</xdr:rowOff>
    </xdr:from>
    <xdr:ext cx="405111" cy="259045"/>
    <xdr:sp macro="" textlink="">
      <xdr:nvSpPr>
        <xdr:cNvPr id="82" name="有形固定資産減価償却率該当値テキスト">
          <a:extLst>
            <a:ext uri="{FF2B5EF4-FFF2-40B4-BE49-F238E27FC236}">
              <a16:creationId xmlns:a16="http://schemas.microsoft.com/office/drawing/2014/main" id="{0C7DDC56-B8CE-45D0-8A48-4329CAF8246C}"/>
            </a:ext>
          </a:extLst>
        </xdr:cNvPr>
        <xdr:cNvSpPr txBox="1"/>
      </xdr:nvSpPr>
      <xdr:spPr>
        <a:xfrm>
          <a:off x="4813300" y="6409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112395</xdr:rowOff>
    </xdr:from>
    <xdr:to>
      <xdr:col>19</xdr:col>
      <xdr:colOff>187325</xdr:colOff>
      <xdr:row>33</xdr:row>
      <xdr:rowOff>42545</xdr:rowOff>
    </xdr:to>
    <xdr:sp macro="" textlink="">
      <xdr:nvSpPr>
        <xdr:cNvPr id="83" name="楕円 82">
          <a:extLst>
            <a:ext uri="{FF2B5EF4-FFF2-40B4-BE49-F238E27FC236}">
              <a16:creationId xmlns:a16="http://schemas.microsoft.com/office/drawing/2014/main" id="{5EE2CE09-AE54-4962-8677-CF72FCA7ECF9}"/>
            </a:ext>
          </a:extLst>
        </xdr:cNvPr>
        <xdr:cNvSpPr/>
      </xdr:nvSpPr>
      <xdr:spPr>
        <a:xfrm>
          <a:off x="4000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163195</xdr:rowOff>
    </xdr:from>
    <xdr:to>
      <xdr:col>23</xdr:col>
      <xdr:colOff>85725</xdr:colOff>
      <xdr:row>33</xdr:row>
      <xdr:rowOff>52917</xdr:rowOff>
    </xdr:to>
    <xdr:cxnSp macro="">
      <xdr:nvCxnSpPr>
        <xdr:cNvPr id="84" name="直線コネクタ 83">
          <a:extLst>
            <a:ext uri="{FF2B5EF4-FFF2-40B4-BE49-F238E27FC236}">
              <a16:creationId xmlns:a16="http://schemas.microsoft.com/office/drawing/2014/main" id="{3EAFDD89-BBEF-435D-80AF-B453EE668C34}"/>
            </a:ext>
          </a:extLst>
        </xdr:cNvPr>
        <xdr:cNvCxnSpPr/>
      </xdr:nvCxnSpPr>
      <xdr:spPr>
        <a:xfrm>
          <a:off x="4051300" y="6421120"/>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54822</xdr:rowOff>
    </xdr:from>
    <xdr:to>
      <xdr:col>15</xdr:col>
      <xdr:colOff>187325</xdr:colOff>
      <xdr:row>32</xdr:row>
      <xdr:rowOff>156422</xdr:rowOff>
    </xdr:to>
    <xdr:sp macro="" textlink="">
      <xdr:nvSpPr>
        <xdr:cNvPr id="85" name="楕円 84">
          <a:extLst>
            <a:ext uri="{FF2B5EF4-FFF2-40B4-BE49-F238E27FC236}">
              <a16:creationId xmlns:a16="http://schemas.microsoft.com/office/drawing/2014/main" id="{191DA6F4-A68C-42E2-8D82-4BD02A59FD01}"/>
            </a:ext>
          </a:extLst>
        </xdr:cNvPr>
        <xdr:cNvSpPr/>
      </xdr:nvSpPr>
      <xdr:spPr>
        <a:xfrm>
          <a:off x="3238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105622</xdr:rowOff>
    </xdr:from>
    <xdr:to>
      <xdr:col>19</xdr:col>
      <xdr:colOff>136525</xdr:colOff>
      <xdr:row>32</xdr:row>
      <xdr:rowOff>163195</xdr:rowOff>
    </xdr:to>
    <xdr:cxnSp macro="">
      <xdr:nvCxnSpPr>
        <xdr:cNvPr id="86" name="直線コネクタ 85">
          <a:extLst>
            <a:ext uri="{FF2B5EF4-FFF2-40B4-BE49-F238E27FC236}">
              <a16:creationId xmlns:a16="http://schemas.microsoft.com/office/drawing/2014/main" id="{CD0FFC79-643E-465A-B173-20192B8DEC43}"/>
            </a:ext>
          </a:extLst>
        </xdr:cNvPr>
        <xdr:cNvCxnSpPr/>
      </xdr:nvCxnSpPr>
      <xdr:spPr>
        <a:xfrm>
          <a:off x="3289300" y="636354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168698</xdr:rowOff>
    </xdr:from>
    <xdr:to>
      <xdr:col>11</xdr:col>
      <xdr:colOff>187325</xdr:colOff>
      <xdr:row>32</xdr:row>
      <xdr:rowOff>98848</xdr:rowOff>
    </xdr:to>
    <xdr:sp macro="" textlink="">
      <xdr:nvSpPr>
        <xdr:cNvPr id="87" name="楕円 86">
          <a:extLst>
            <a:ext uri="{FF2B5EF4-FFF2-40B4-BE49-F238E27FC236}">
              <a16:creationId xmlns:a16="http://schemas.microsoft.com/office/drawing/2014/main" id="{B0795E1B-E619-4905-978C-A1B0EDF16138}"/>
            </a:ext>
          </a:extLst>
        </xdr:cNvPr>
        <xdr:cNvSpPr/>
      </xdr:nvSpPr>
      <xdr:spPr>
        <a:xfrm>
          <a:off x="2476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48048</xdr:rowOff>
    </xdr:from>
    <xdr:to>
      <xdr:col>15</xdr:col>
      <xdr:colOff>136525</xdr:colOff>
      <xdr:row>32</xdr:row>
      <xdr:rowOff>105622</xdr:rowOff>
    </xdr:to>
    <xdr:cxnSp macro="">
      <xdr:nvCxnSpPr>
        <xdr:cNvPr id="88" name="直線コネクタ 87">
          <a:extLst>
            <a:ext uri="{FF2B5EF4-FFF2-40B4-BE49-F238E27FC236}">
              <a16:creationId xmlns:a16="http://schemas.microsoft.com/office/drawing/2014/main" id="{580229C3-E75D-4C9D-8E6E-31E223F5C99E}"/>
            </a:ext>
          </a:extLst>
        </xdr:cNvPr>
        <xdr:cNvCxnSpPr/>
      </xdr:nvCxnSpPr>
      <xdr:spPr>
        <a:xfrm>
          <a:off x="2527300" y="630597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89" name="楕円 88">
          <a:extLst>
            <a:ext uri="{FF2B5EF4-FFF2-40B4-BE49-F238E27FC236}">
              <a16:creationId xmlns:a16="http://schemas.microsoft.com/office/drawing/2014/main" id="{772995D2-A030-4851-B96D-7172A66448D5}"/>
            </a:ext>
          </a:extLst>
        </xdr:cNvPr>
        <xdr:cNvSpPr/>
      </xdr:nvSpPr>
      <xdr:spPr>
        <a:xfrm>
          <a:off x="1714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165523</xdr:rowOff>
    </xdr:from>
    <xdr:to>
      <xdr:col>11</xdr:col>
      <xdr:colOff>136525</xdr:colOff>
      <xdr:row>32</xdr:row>
      <xdr:rowOff>48048</xdr:rowOff>
    </xdr:to>
    <xdr:cxnSp macro="">
      <xdr:nvCxnSpPr>
        <xdr:cNvPr id="90" name="直線コネクタ 89">
          <a:extLst>
            <a:ext uri="{FF2B5EF4-FFF2-40B4-BE49-F238E27FC236}">
              <a16:creationId xmlns:a16="http://schemas.microsoft.com/office/drawing/2014/main" id="{A11A6217-95D6-4BA5-819E-9684521841E1}"/>
            </a:ext>
          </a:extLst>
        </xdr:cNvPr>
        <xdr:cNvCxnSpPr/>
      </xdr:nvCxnSpPr>
      <xdr:spPr>
        <a:xfrm>
          <a:off x="1765300" y="625199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A9903D3C-27E0-4F00-803B-1B6E3F5DA689}"/>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08774071-F894-4726-8182-2455C5340D61}"/>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2F31AC88-31D8-48B3-A4B0-F46A252A075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8C1E0906-704A-4B49-8005-62FA18E60602}"/>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33672</xdr:rowOff>
    </xdr:from>
    <xdr:ext cx="405111" cy="259045"/>
    <xdr:sp macro="" textlink="">
      <xdr:nvSpPr>
        <xdr:cNvPr id="95" name="n_1mainValue有形固定資産減価償却率">
          <a:extLst>
            <a:ext uri="{FF2B5EF4-FFF2-40B4-BE49-F238E27FC236}">
              <a16:creationId xmlns:a16="http://schemas.microsoft.com/office/drawing/2014/main" id="{1D314E4C-FD27-4C6F-AB21-948ADC22005C}"/>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147549</xdr:rowOff>
    </xdr:from>
    <xdr:ext cx="405111" cy="259045"/>
    <xdr:sp macro="" textlink="">
      <xdr:nvSpPr>
        <xdr:cNvPr id="96" name="n_2mainValue有形固定資産減価償却率">
          <a:extLst>
            <a:ext uri="{FF2B5EF4-FFF2-40B4-BE49-F238E27FC236}">
              <a16:creationId xmlns:a16="http://schemas.microsoft.com/office/drawing/2014/main" id="{A0492541-57D5-45C5-AEA5-B08E3EB52E64}"/>
            </a:ext>
          </a:extLst>
        </xdr:cNvPr>
        <xdr:cNvSpPr txBox="1"/>
      </xdr:nvSpPr>
      <xdr:spPr>
        <a:xfrm>
          <a:off x="3086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89975</xdr:rowOff>
    </xdr:from>
    <xdr:ext cx="405111" cy="259045"/>
    <xdr:sp macro="" textlink="">
      <xdr:nvSpPr>
        <xdr:cNvPr id="97" name="n_3mainValue有形固定資産減価償却率">
          <a:extLst>
            <a:ext uri="{FF2B5EF4-FFF2-40B4-BE49-F238E27FC236}">
              <a16:creationId xmlns:a16="http://schemas.microsoft.com/office/drawing/2014/main" id="{A5703D47-B3A8-4A4B-B62C-BF7E23F014A3}"/>
            </a:ext>
          </a:extLst>
        </xdr:cNvPr>
        <xdr:cNvSpPr txBox="1"/>
      </xdr:nvSpPr>
      <xdr:spPr>
        <a:xfrm>
          <a:off x="23247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98" name="n_4mainValue有形固定資産減価償却率">
          <a:extLst>
            <a:ext uri="{FF2B5EF4-FFF2-40B4-BE49-F238E27FC236}">
              <a16:creationId xmlns:a16="http://schemas.microsoft.com/office/drawing/2014/main" id="{F1641EF7-B8EE-424E-BB77-C252D19752B4}"/>
            </a:ext>
          </a:extLst>
        </xdr:cNvPr>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8D5AE4B-DB47-425B-8B68-34364173AD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D573855-7BE6-4A90-8405-BB3C4DF09B1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D95835C-2E6B-411E-8492-5C528611A7D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56E3E06-5AE9-4B7B-A88B-0763E3ED426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24840B9-33E2-44CD-BC61-DB86FBF7529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0AA9876-5D22-49A4-A62A-9860B768E61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C58F017-A391-43C3-A2CF-AC554D9CE7B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0D6A711-37E1-4335-9AB0-B04A7E15256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49B9217-4C32-49FB-994C-0236C947FA8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64BF199-1786-479A-9FEC-24068E2D523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0CB7621-5135-4919-891B-C455BDBD323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F34636A-71D1-4D61-94E7-C9A16896133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E9585F8-E16C-4847-80DA-D6953D13DF8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前年度比で</a:t>
          </a:r>
          <a:r>
            <a:rPr kumimoji="1" lang="en-US" altLang="ja-JP" sz="1100">
              <a:latin typeface="ＭＳ Ｐゴシック" panose="020B0600070205080204" pitchFamily="50" charset="-128"/>
              <a:ea typeface="ＭＳ Ｐゴシック" panose="020B0600070205080204" pitchFamily="50" charset="-128"/>
            </a:rPr>
            <a:t>8.2</a:t>
          </a:r>
          <a:r>
            <a:rPr kumimoji="1" lang="ja-JP" altLang="en-US" sz="1100">
              <a:latin typeface="ＭＳ Ｐゴシック" panose="020B0600070205080204" pitchFamily="50" charset="-128"/>
              <a:ea typeface="ＭＳ Ｐゴシック" panose="020B0600070205080204" pitchFamily="50" charset="-128"/>
            </a:rPr>
            <a:t>ポイントの増となっている。これは、地方債残高の減少及び充当可能財源の増などによる算定分子の増があったものの、人件費や障害関連扶助費の増額などが影響し、算定分母の控除要因である経常経費充当財源が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負担額は減少、充当可能財源は回復傾向にあるが、今後は公共施設の長寿命化事業の実施などにより、公債費の増加が見込まれるため、決算剰余金や寄附金を活用した基金への積極的な積立てにより、充当可能財源の確保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F6416AB-DEEA-469D-9675-FFFD3DEF1C1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A643A5D-D1B9-4727-BB33-84B46F09533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B8DA3BC-A7DC-4014-A72B-ED7BD768B13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F926B49-E19C-4FF5-AF00-E381735190A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1C9DEAF-D1B8-403A-92A4-BEC10930ED5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592D5B5-4BD5-4E71-AC9E-D06FC4C4D36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647FFD9-8C36-481C-A243-CF228698060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1B95F0F-FC1C-43D4-891A-FA456FFFE69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CEE6116-6532-4828-8A80-2530A6BE0E4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FF63921-15FD-458D-A7AC-882B78A0AD6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2B7FCE2-AC62-447F-921C-54EA2236F11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0A0D9F1-87B7-406D-AF7F-0C585917894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E4D76F1-997A-45FF-904C-44746F6933C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AD34DFE-3AAD-46AB-BCE8-2B1B4FEA2A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89580E4-BDB8-49A3-B279-4D31F02ACD6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4C9B9BBB-254A-4BE0-804D-2E46CA501F7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EF94CE05-DAE5-425F-916B-0C9D9F199C79}"/>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D2C62475-5FE1-4188-A547-0EDD9E13B77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2633643-8138-4F9A-ADB5-5958EDD0822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6361937C-FFCA-4663-B622-0C49BEFEADF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2" name="債務償還比率平均値テキスト">
          <a:extLst>
            <a:ext uri="{FF2B5EF4-FFF2-40B4-BE49-F238E27FC236}">
              <a16:creationId xmlns:a16="http://schemas.microsoft.com/office/drawing/2014/main" id="{796260EC-1026-4E27-8014-005AB1610474}"/>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C804185F-51DC-455E-B7D3-92DA9857B961}"/>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A148AEA4-973F-4BAF-AF7A-08F2022ABDF6}"/>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A9EBD786-0C53-4357-90AA-A59188DBDF47}"/>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113A1F41-9644-4516-B07C-A5C278E5714D}"/>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903F7876-6ADB-43DF-88B7-86B63586494A}"/>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23B54A8-1E2A-47D5-B930-E6F97F8B840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3E9AD24-86A0-4078-BD2A-AA66E22253B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670CD5C-072E-41C8-A910-A82ACDD6358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C0376F5-40E4-4969-BA01-7A9B736EEC2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A2FCE5C-EE9C-43DF-ABFE-1B771F48C11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138500</xdr:rowOff>
    </xdr:from>
    <xdr:to>
      <xdr:col>76</xdr:col>
      <xdr:colOff>73025</xdr:colOff>
      <xdr:row>29</xdr:row>
      <xdr:rowOff>68650</xdr:rowOff>
    </xdr:to>
    <xdr:sp macro="" textlink="">
      <xdr:nvSpPr>
        <xdr:cNvPr id="143" name="楕円 142">
          <a:extLst>
            <a:ext uri="{FF2B5EF4-FFF2-40B4-BE49-F238E27FC236}">
              <a16:creationId xmlns:a16="http://schemas.microsoft.com/office/drawing/2014/main" id="{CED8E039-EF39-4CC9-B0D0-105D96E9C696}"/>
            </a:ext>
          </a:extLst>
        </xdr:cNvPr>
        <xdr:cNvSpPr/>
      </xdr:nvSpPr>
      <xdr:spPr>
        <a:xfrm>
          <a:off x="14744700" y="57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161377</xdr:rowOff>
    </xdr:from>
    <xdr:ext cx="469744" cy="259045"/>
    <xdr:sp macro="" textlink="">
      <xdr:nvSpPr>
        <xdr:cNvPr id="144" name="債務償還比率該当値テキスト">
          <a:extLst>
            <a:ext uri="{FF2B5EF4-FFF2-40B4-BE49-F238E27FC236}">
              <a16:creationId xmlns:a16="http://schemas.microsoft.com/office/drawing/2014/main" id="{1B150F5A-5912-42E8-B041-9F34F60A8585}"/>
            </a:ext>
          </a:extLst>
        </xdr:cNvPr>
        <xdr:cNvSpPr txBox="1"/>
      </xdr:nvSpPr>
      <xdr:spPr>
        <a:xfrm>
          <a:off x="14846300" y="556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128665</xdr:rowOff>
    </xdr:from>
    <xdr:to>
      <xdr:col>72</xdr:col>
      <xdr:colOff>123825</xdr:colOff>
      <xdr:row>29</xdr:row>
      <xdr:rowOff>58815</xdr:rowOff>
    </xdr:to>
    <xdr:sp macro="" textlink="">
      <xdr:nvSpPr>
        <xdr:cNvPr id="145" name="楕円 144">
          <a:extLst>
            <a:ext uri="{FF2B5EF4-FFF2-40B4-BE49-F238E27FC236}">
              <a16:creationId xmlns:a16="http://schemas.microsoft.com/office/drawing/2014/main" id="{34349D7B-D46B-4D4B-B353-3EF0540F2E24}"/>
            </a:ext>
          </a:extLst>
        </xdr:cNvPr>
        <xdr:cNvSpPr/>
      </xdr:nvSpPr>
      <xdr:spPr>
        <a:xfrm>
          <a:off x="14033500" y="570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8015</xdr:rowOff>
    </xdr:from>
    <xdr:to>
      <xdr:col>76</xdr:col>
      <xdr:colOff>22225</xdr:colOff>
      <xdr:row>29</xdr:row>
      <xdr:rowOff>17850</xdr:rowOff>
    </xdr:to>
    <xdr:cxnSp macro="">
      <xdr:nvCxnSpPr>
        <xdr:cNvPr id="146" name="直線コネクタ 145">
          <a:extLst>
            <a:ext uri="{FF2B5EF4-FFF2-40B4-BE49-F238E27FC236}">
              <a16:creationId xmlns:a16="http://schemas.microsoft.com/office/drawing/2014/main" id="{EA14368F-DD6C-44D5-93F8-98AD5EDA978F}"/>
            </a:ext>
          </a:extLst>
        </xdr:cNvPr>
        <xdr:cNvCxnSpPr/>
      </xdr:nvCxnSpPr>
      <xdr:spPr>
        <a:xfrm>
          <a:off x="14084300" y="5751590"/>
          <a:ext cx="711200" cy="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96400</xdr:rowOff>
    </xdr:from>
    <xdr:to>
      <xdr:col>68</xdr:col>
      <xdr:colOff>123825</xdr:colOff>
      <xdr:row>29</xdr:row>
      <xdr:rowOff>26550</xdr:rowOff>
    </xdr:to>
    <xdr:sp macro="" textlink="">
      <xdr:nvSpPr>
        <xdr:cNvPr id="147" name="楕円 146">
          <a:extLst>
            <a:ext uri="{FF2B5EF4-FFF2-40B4-BE49-F238E27FC236}">
              <a16:creationId xmlns:a16="http://schemas.microsoft.com/office/drawing/2014/main" id="{8F08EBE3-C3B0-4087-BEE2-C4B725248BB0}"/>
            </a:ext>
          </a:extLst>
        </xdr:cNvPr>
        <xdr:cNvSpPr/>
      </xdr:nvSpPr>
      <xdr:spPr>
        <a:xfrm>
          <a:off x="13271500" y="56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147200</xdr:rowOff>
    </xdr:from>
    <xdr:to>
      <xdr:col>72</xdr:col>
      <xdr:colOff>73025</xdr:colOff>
      <xdr:row>29</xdr:row>
      <xdr:rowOff>8015</xdr:rowOff>
    </xdr:to>
    <xdr:cxnSp macro="">
      <xdr:nvCxnSpPr>
        <xdr:cNvPr id="148" name="直線コネクタ 147">
          <a:extLst>
            <a:ext uri="{FF2B5EF4-FFF2-40B4-BE49-F238E27FC236}">
              <a16:creationId xmlns:a16="http://schemas.microsoft.com/office/drawing/2014/main" id="{E8C67E30-26F5-4BD1-8D49-1A0FBA253E14}"/>
            </a:ext>
          </a:extLst>
        </xdr:cNvPr>
        <xdr:cNvCxnSpPr/>
      </xdr:nvCxnSpPr>
      <xdr:spPr>
        <a:xfrm>
          <a:off x="13322300" y="5719325"/>
          <a:ext cx="762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132934</xdr:rowOff>
    </xdr:from>
    <xdr:to>
      <xdr:col>64</xdr:col>
      <xdr:colOff>123825</xdr:colOff>
      <xdr:row>30</xdr:row>
      <xdr:rowOff>63084</xdr:rowOff>
    </xdr:to>
    <xdr:sp macro="" textlink="">
      <xdr:nvSpPr>
        <xdr:cNvPr id="149" name="楕円 148">
          <a:extLst>
            <a:ext uri="{FF2B5EF4-FFF2-40B4-BE49-F238E27FC236}">
              <a16:creationId xmlns:a16="http://schemas.microsoft.com/office/drawing/2014/main" id="{C96C3F4A-E1BB-452B-B7E0-3184C94A1420}"/>
            </a:ext>
          </a:extLst>
        </xdr:cNvPr>
        <xdr:cNvSpPr/>
      </xdr:nvSpPr>
      <xdr:spPr>
        <a:xfrm>
          <a:off x="12509500" y="58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147200</xdr:rowOff>
    </xdr:from>
    <xdr:to>
      <xdr:col>68</xdr:col>
      <xdr:colOff>73025</xdr:colOff>
      <xdr:row>30</xdr:row>
      <xdr:rowOff>12284</xdr:rowOff>
    </xdr:to>
    <xdr:cxnSp macro="">
      <xdr:nvCxnSpPr>
        <xdr:cNvPr id="150" name="直線コネクタ 149">
          <a:extLst>
            <a:ext uri="{FF2B5EF4-FFF2-40B4-BE49-F238E27FC236}">
              <a16:creationId xmlns:a16="http://schemas.microsoft.com/office/drawing/2014/main" id="{5B59098C-3D6F-4177-A319-5D8198AA3309}"/>
            </a:ext>
          </a:extLst>
        </xdr:cNvPr>
        <xdr:cNvCxnSpPr/>
      </xdr:nvCxnSpPr>
      <xdr:spPr>
        <a:xfrm flipV="1">
          <a:off x="12560300" y="5719325"/>
          <a:ext cx="762000" cy="20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107505</xdr:rowOff>
    </xdr:from>
    <xdr:to>
      <xdr:col>60</xdr:col>
      <xdr:colOff>123825</xdr:colOff>
      <xdr:row>30</xdr:row>
      <xdr:rowOff>37655</xdr:rowOff>
    </xdr:to>
    <xdr:sp macro="" textlink="">
      <xdr:nvSpPr>
        <xdr:cNvPr id="151" name="楕円 150">
          <a:extLst>
            <a:ext uri="{FF2B5EF4-FFF2-40B4-BE49-F238E27FC236}">
              <a16:creationId xmlns:a16="http://schemas.microsoft.com/office/drawing/2014/main" id="{8509A5A1-BC7A-4DFE-A504-E1FE4092504D}"/>
            </a:ext>
          </a:extLst>
        </xdr:cNvPr>
        <xdr:cNvSpPr/>
      </xdr:nvSpPr>
      <xdr:spPr>
        <a:xfrm>
          <a:off x="11747500" y="58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158305</xdr:rowOff>
    </xdr:from>
    <xdr:to>
      <xdr:col>64</xdr:col>
      <xdr:colOff>73025</xdr:colOff>
      <xdr:row>30</xdr:row>
      <xdr:rowOff>12284</xdr:rowOff>
    </xdr:to>
    <xdr:cxnSp macro="">
      <xdr:nvCxnSpPr>
        <xdr:cNvPr id="152" name="直線コネクタ 151">
          <a:extLst>
            <a:ext uri="{FF2B5EF4-FFF2-40B4-BE49-F238E27FC236}">
              <a16:creationId xmlns:a16="http://schemas.microsoft.com/office/drawing/2014/main" id="{E75A301A-9286-4F27-B5ED-8FE6876D022D}"/>
            </a:ext>
          </a:extLst>
        </xdr:cNvPr>
        <xdr:cNvCxnSpPr/>
      </xdr:nvCxnSpPr>
      <xdr:spPr>
        <a:xfrm>
          <a:off x="11798300" y="5901880"/>
          <a:ext cx="762000" cy="2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3" name="n_1aveValue債務償還比率">
          <a:extLst>
            <a:ext uri="{FF2B5EF4-FFF2-40B4-BE49-F238E27FC236}">
              <a16:creationId xmlns:a16="http://schemas.microsoft.com/office/drawing/2014/main" id="{5120B09B-24B8-456C-8883-546A78AF7FD6}"/>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54" name="n_2aveValue債務償還比率">
          <a:extLst>
            <a:ext uri="{FF2B5EF4-FFF2-40B4-BE49-F238E27FC236}">
              <a16:creationId xmlns:a16="http://schemas.microsoft.com/office/drawing/2014/main" id="{2DFB0065-B539-4A25-A3EB-2DFE61AD6346}"/>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5" name="n_3aveValue債務償還比率">
          <a:extLst>
            <a:ext uri="{FF2B5EF4-FFF2-40B4-BE49-F238E27FC236}">
              <a16:creationId xmlns:a16="http://schemas.microsoft.com/office/drawing/2014/main" id="{65558B46-66A0-465E-A426-3CC6DDC0DC4D}"/>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6" name="n_4aveValue債務償還比率">
          <a:extLst>
            <a:ext uri="{FF2B5EF4-FFF2-40B4-BE49-F238E27FC236}">
              <a16:creationId xmlns:a16="http://schemas.microsoft.com/office/drawing/2014/main" id="{802A5A85-1FCB-4931-8BD8-37C5B0433891}"/>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75342</xdr:rowOff>
    </xdr:from>
    <xdr:ext cx="469744" cy="259045"/>
    <xdr:sp macro="" textlink="">
      <xdr:nvSpPr>
        <xdr:cNvPr id="157" name="n_1mainValue債務償還比率">
          <a:extLst>
            <a:ext uri="{FF2B5EF4-FFF2-40B4-BE49-F238E27FC236}">
              <a16:creationId xmlns:a16="http://schemas.microsoft.com/office/drawing/2014/main" id="{8320BB8D-6C07-4720-A577-48E76EC16E0A}"/>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43077</xdr:rowOff>
    </xdr:from>
    <xdr:ext cx="469744" cy="259045"/>
    <xdr:sp macro="" textlink="">
      <xdr:nvSpPr>
        <xdr:cNvPr id="158" name="n_2mainValue債務償還比率">
          <a:extLst>
            <a:ext uri="{FF2B5EF4-FFF2-40B4-BE49-F238E27FC236}">
              <a16:creationId xmlns:a16="http://schemas.microsoft.com/office/drawing/2014/main" id="{A8755852-79CE-43F3-830E-35F256CCB944}"/>
            </a:ext>
          </a:extLst>
        </xdr:cNvPr>
        <xdr:cNvSpPr txBox="1"/>
      </xdr:nvSpPr>
      <xdr:spPr>
        <a:xfrm>
          <a:off x="13087427" y="544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79611</xdr:rowOff>
    </xdr:from>
    <xdr:ext cx="469744" cy="259045"/>
    <xdr:sp macro="" textlink="">
      <xdr:nvSpPr>
        <xdr:cNvPr id="159" name="n_3mainValue債務償還比率">
          <a:extLst>
            <a:ext uri="{FF2B5EF4-FFF2-40B4-BE49-F238E27FC236}">
              <a16:creationId xmlns:a16="http://schemas.microsoft.com/office/drawing/2014/main" id="{AFE7A659-4022-4EFE-982E-9ACEF8B50A0C}"/>
            </a:ext>
          </a:extLst>
        </xdr:cNvPr>
        <xdr:cNvSpPr txBox="1"/>
      </xdr:nvSpPr>
      <xdr:spPr>
        <a:xfrm>
          <a:off x="12325427" y="565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54182</xdr:rowOff>
    </xdr:from>
    <xdr:ext cx="469744" cy="259045"/>
    <xdr:sp macro="" textlink="">
      <xdr:nvSpPr>
        <xdr:cNvPr id="160" name="n_4mainValue債務償還比率">
          <a:extLst>
            <a:ext uri="{FF2B5EF4-FFF2-40B4-BE49-F238E27FC236}">
              <a16:creationId xmlns:a16="http://schemas.microsoft.com/office/drawing/2014/main" id="{839429E6-E9D5-4F3D-9899-375A706A00A1}"/>
            </a:ext>
          </a:extLst>
        </xdr:cNvPr>
        <xdr:cNvSpPr txBox="1"/>
      </xdr:nvSpPr>
      <xdr:spPr>
        <a:xfrm>
          <a:off x="11563427" y="562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0EA27D1-B253-4194-AFDE-47C32112FDC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2CBD623-EC23-4B5F-AE01-86FF4DED604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9F05548-492A-48AE-B378-BDB8D113A27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1ECA14F-9A5F-42A9-9BA4-377B31573E2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6CCD9AF-3038-4902-9718-5E16BE52A18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707CC9B-B5C9-4555-87AC-913B2F57CE1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99658E-1690-4DC0-91F5-A81C1587DF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0030F7-63AB-417C-9186-452D39A39E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E1EB21-6E1A-4FCC-8382-BF47210A4E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885327-DAFC-42EF-A775-F48503C720F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CC1C8B-B236-4DDA-B1CC-7DB095BDD3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55F516E-9D57-4106-A700-DDEED6707B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0188C1-537F-4DCB-BA9E-4BD0DAE84CD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28559D-F554-4FDA-8C35-1F3DB3C437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DEC450-1508-4D4B-B6A7-23FF973D37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A7FA8B-2BA8-4467-BD7F-D509CAAC250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31,823
30,460
8.81
12,015,200
11,619,192
381,141
7,097,072
8,130,974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B0E5D7-387F-4890-A8D1-A619E19CA3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094B91-A4C1-45D8-AE9D-DC5C436414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11093B-D7F7-4946-829C-A71BBAD22B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C4B998-E923-4D8F-876F-18F87DBB97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624D31-DAF4-4877-821F-BDFD8FC5C1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F5AF3C8-AEFB-4391-A05C-9D938B474EE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434E29-FC07-4EF6-AFB6-BFB76D87AE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E88CB0-479F-4B84-B18E-DFC451EDCF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611C09-7F2D-4E3B-89CB-C75D0F3255B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8E659D-2060-4E6F-A5AB-68A1D8A7A6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CED14B-63B4-4102-94A7-317597AF3B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2F549D-D83C-4A61-92AB-564020230F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8CCD82-A0A6-4F33-9E44-1FACDFF858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B0186D-4FDA-4DB3-9F82-C5CE51E430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A92220-EC48-41D4-A71F-520D8EBE3AC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286B2A-6230-4DDA-A939-C4A591D4CDB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8D5351-80AA-438A-9B54-B7AD661D3D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AA2B4F-CA44-497B-A4CD-7A016CF9AA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B6801A-975F-458E-A742-8419557FE2C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E1A8B7-802D-4DAA-8A39-BB619F3B5E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21628E-8780-4B93-B075-4C6F09C13B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16F337-EECB-4236-8EA1-2DC9BDF1382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FD9710-AD4A-4890-836E-5412BDE2A5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9AB60B-42C0-4FB9-BE14-0765D1C8AC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9A91E9-CA02-4FE6-8BE1-A0C5F76B3F9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095CC6-E3A7-41D8-91DB-A73AE898F4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EEB2DF-4F13-4197-86F2-85CBB21CDA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5BC3FE-4C21-4F7C-B19F-4873BBC175A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39D747-460B-4772-AEDB-74698638DA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FB3076-FE9D-45CC-ADEA-BC1DB5BCB0D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76421A-E033-46C7-8040-8378F814E4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03B8D68-080C-4019-9F7E-1836EC4A31E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8D1EA00-F231-4552-8267-1F8E1BADF18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F514A10-2E48-43F4-A67F-FF04C9576F3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549D263-C092-4654-96DF-06FBF1B9572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F93D1B0-0814-4231-A2C4-FA56488F857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786B14C-557B-40EE-8B19-9F374F9D382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9DD4D11-CBED-4411-94BF-3194F0B7029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093506A-017E-407E-AAEB-41951C4371F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BFDD616-3496-4CAF-B391-B56154FE0E7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A3132B1-0EAC-455B-8720-2AE8670A6A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0381CCD-E11A-4294-B15F-9872668D90B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97ADBF5-8E53-4BCF-B315-DC75F8F481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129F7E2E-FE1B-40B0-BD14-13FEC265AF5C}"/>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B411BD83-DAF6-4C2D-AD8F-7106FDDEC813}"/>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896B0C0B-2DFE-4828-9CD3-E7EF44A12BBA}"/>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C51CCFCC-3D96-4701-BA6E-AECE05F7810E}"/>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26B97064-BED3-431D-AB36-CF2714EB67C1}"/>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1DCB9841-69B6-4B7C-A569-E4E87AFB82CA}"/>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8BB9F791-AC90-4F5E-917E-EF108867CDE9}"/>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39E6F2B0-E907-464D-BD85-1CFB31122D03}"/>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39F262ED-8164-450E-911E-2D314E8271A5}"/>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BB80B51D-E597-4D23-A2A2-8495E92A6691}"/>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65A33A33-C0E9-485E-89F6-B7CDDE28C1FB}"/>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24CA7DE-455D-46A9-8B54-654752037B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434FD75-6A2B-4FE1-A826-45154BD73A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D712C48-161A-498F-9C9E-9C20D16BE7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0A9A387-AEFB-4859-863D-04FEA77A437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C41BC1-86EB-4F3C-969C-089C462D46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157988</xdr:rowOff>
    </xdr:from>
    <xdr:to>
      <xdr:col>24</xdr:col>
      <xdr:colOff>114300</xdr:colOff>
      <xdr:row>38</xdr:row>
      <xdr:rowOff>88138</xdr:rowOff>
    </xdr:to>
    <xdr:sp macro="" textlink="">
      <xdr:nvSpPr>
        <xdr:cNvPr id="71" name="楕円 70">
          <a:extLst>
            <a:ext uri="{FF2B5EF4-FFF2-40B4-BE49-F238E27FC236}">
              <a16:creationId xmlns:a16="http://schemas.microsoft.com/office/drawing/2014/main" id="{1E101B61-7B0A-4C9D-910C-B9314912632E}"/>
            </a:ext>
          </a:extLst>
        </xdr:cNvPr>
        <xdr:cNvSpPr/>
      </xdr:nvSpPr>
      <xdr:spPr>
        <a:xfrm>
          <a:off x="45847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136415</xdr:rowOff>
    </xdr:from>
    <xdr:ext cx="405111" cy="259045"/>
    <xdr:sp macro="" textlink="">
      <xdr:nvSpPr>
        <xdr:cNvPr id="72" name="【道路】&#10;有形固定資産減価償却率該当値テキスト">
          <a:extLst>
            <a:ext uri="{FF2B5EF4-FFF2-40B4-BE49-F238E27FC236}">
              <a16:creationId xmlns:a16="http://schemas.microsoft.com/office/drawing/2014/main" id="{969DAB4F-BF34-4CBD-9A4C-94D181818A17}"/>
            </a:ext>
          </a:extLst>
        </xdr:cNvPr>
        <xdr:cNvSpPr txBox="1"/>
      </xdr:nvSpPr>
      <xdr:spPr>
        <a:xfrm>
          <a:off x="4673600" y="648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125984</xdr:rowOff>
    </xdr:from>
    <xdr:to>
      <xdr:col>20</xdr:col>
      <xdr:colOff>38100</xdr:colOff>
      <xdr:row>38</xdr:row>
      <xdr:rowOff>56135</xdr:rowOff>
    </xdr:to>
    <xdr:sp macro="" textlink="">
      <xdr:nvSpPr>
        <xdr:cNvPr id="73" name="楕円 72">
          <a:extLst>
            <a:ext uri="{FF2B5EF4-FFF2-40B4-BE49-F238E27FC236}">
              <a16:creationId xmlns:a16="http://schemas.microsoft.com/office/drawing/2014/main" id="{F89EA161-30A9-409A-9287-4BC354214DFB}"/>
            </a:ext>
          </a:extLst>
        </xdr:cNvPr>
        <xdr:cNvSpPr/>
      </xdr:nvSpPr>
      <xdr:spPr>
        <a:xfrm>
          <a:off x="3746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xdr:rowOff>
    </xdr:from>
    <xdr:to>
      <xdr:col>24</xdr:col>
      <xdr:colOff>63500</xdr:colOff>
      <xdr:row>38</xdr:row>
      <xdr:rowOff>37338</xdr:rowOff>
    </xdr:to>
    <xdr:cxnSp macro="">
      <xdr:nvCxnSpPr>
        <xdr:cNvPr id="74" name="直線コネクタ 73">
          <a:extLst>
            <a:ext uri="{FF2B5EF4-FFF2-40B4-BE49-F238E27FC236}">
              <a16:creationId xmlns:a16="http://schemas.microsoft.com/office/drawing/2014/main" id="{A91D6CF4-1106-4EFC-A216-40ED48C3BA60}"/>
            </a:ext>
          </a:extLst>
        </xdr:cNvPr>
        <xdr:cNvCxnSpPr/>
      </xdr:nvCxnSpPr>
      <xdr:spPr>
        <a:xfrm>
          <a:off x="3797300" y="652043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5" name="楕円 74">
          <a:extLst>
            <a:ext uri="{FF2B5EF4-FFF2-40B4-BE49-F238E27FC236}">
              <a16:creationId xmlns:a16="http://schemas.microsoft.com/office/drawing/2014/main" id="{565F444D-D783-4FF3-AAEA-7DA161719882}"/>
            </a:ext>
          </a:extLst>
        </xdr:cNvPr>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5334</xdr:rowOff>
    </xdr:to>
    <xdr:cxnSp macro="">
      <xdr:nvCxnSpPr>
        <xdr:cNvPr id="76" name="直線コネクタ 75">
          <a:extLst>
            <a:ext uri="{FF2B5EF4-FFF2-40B4-BE49-F238E27FC236}">
              <a16:creationId xmlns:a16="http://schemas.microsoft.com/office/drawing/2014/main" id="{0C8419D9-8B4D-47C4-A423-90927B9ACDCA}"/>
            </a:ext>
          </a:extLst>
        </xdr:cNvPr>
        <xdr:cNvCxnSpPr/>
      </xdr:nvCxnSpPr>
      <xdr:spPr>
        <a:xfrm>
          <a:off x="2908300" y="649986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84836</xdr:rowOff>
    </xdr:from>
    <xdr:to>
      <xdr:col>10</xdr:col>
      <xdr:colOff>165100</xdr:colOff>
      <xdr:row>38</xdr:row>
      <xdr:rowOff>14986</xdr:rowOff>
    </xdr:to>
    <xdr:sp macro="" textlink="">
      <xdr:nvSpPr>
        <xdr:cNvPr id="77" name="楕円 76">
          <a:extLst>
            <a:ext uri="{FF2B5EF4-FFF2-40B4-BE49-F238E27FC236}">
              <a16:creationId xmlns:a16="http://schemas.microsoft.com/office/drawing/2014/main" id="{CDB00A58-DBD4-40CB-872E-3EEF028C3CC2}"/>
            </a:ext>
          </a:extLst>
        </xdr:cNvPr>
        <xdr:cNvSpPr/>
      </xdr:nvSpPr>
      <xdr:spPr>
        <a:xfrm>
          <a:off x="1968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135636</xdr:rowOff>
    </xdr:from>
    <xdr:to>
      <xdr:col>15</xdr:col>
      <xdr:colOff>50800</xdr:colOff>
      <xdr:row>37</xdr:row>
      <xdr:rowOff>156210</xdr:rowOff>
    </xdr:to>
    <xdr:cxnSp macro="">
      <xdr:nvCxnSpPr>
        <xdr:cNvPr id="78" name="直線コネクタ 77">
          <a:extLst>
            <a:ext uri="{FF2B5EF4-FFF2-40B4-BE49-F238E27FC236}">
              <a16:creationId xmlns:a16="http://schemas.microsoft.com/office/drawing/2014/main" id="{EB08FD73-9335-497E-99F5-5E04E3C115B5}"/>
            </a:ext>
          </a:extLst>
        </xdr:cNvPr>
        <xdr:cNvCxnSpPr/>
      </xdr:nvCxnSpPr>
      <xdr:spPr>
        <a:xfrm>
          <a:off x="2019300" y="647928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34544</xdr:rowOff>
    </xdr:from>
    <xdr:to>
      <xdr:col>6</xdr:col>
      <xdr:colOff>38100</xdr:colOff>
      <xdr:row>37</xdr:row>
      <xdr:rowOff>136144</xdr:rowOff>
    </xdr:to>
    <xdr:sp macro="" textlink="">
      <xdr:nvSpPr>
        <xdr:cNvPr id="79" name="楕円 78">
          <a:extLst>
            <a:ext uri="{FF2B5EF4-FFF2-40B4-BE49-F238E27FC236}">
              <a16:creationId xmlns:a16="http://schemas.microsoft.com/office/drawing/2014/main" id="{CD9EE11B-E600-42B9-A599-FAFFD6F08AA8}"/>
            </a:ext>
          </a:extLst>
        </xdr:cNvPr>
        <xdr:cNvSpPr/>
      </xdr:nvSpPr>
      <xdr:spPr>
        <a:xfrm>
          <a:off x="1079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85344</xdr:rowOff>
    </xdr:from>
    <xdr:to>
      <xdr:col>10</xdr:col>
      <xdr:colOff>114300</xdr:colOff>
      <xdr:row>37</xdr:row>
      <xdr:rowOff>135636</xdr:rowOff>
    </xdr:to>
    <xdr:cxnSp macro="">
      <xdr:nvCxnSpPr>
        <xdr:cNvPr id="80" name="直線コネクタ 79">
          <a:extLst>
            <a:ext uri="{FF2B5EF4-FFF2-40B4-BE49-F238E27FC236}">
              <a16:creationId xmlns:a16="http://schemas.microsoft.com/office/drawing/2014/main" id="{AD786D8C-3813-49CB-B25E-6A21FD378D9E}"/>
            </a:ext>
          </a:extLst>
        </xdr:cNvPr>
        <xdr:cNvCxnSpPr/>
      </xdr:nvCxnSpPr>
      <xdr:spPr>
        <a:xfrm>
          <a:off x="1130300" y="64289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346639A1-8582-4B3E-B5B1-7FC87569AB52}"/>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1F75A98D-D9C9-4C8C-BDFD-EFAC5C1D0D6F}"/>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2E65C38D-FA17-45FD-99B7-42E2CBA1E534}"/>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59366CD4-5EA0-4EB8-B425-9D7B348146B2}"/>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47261</xdr:rowOff>
    </xdr:from>
    <xdr:ext cx="405111" cy="259045"/>
    <xdr:sp macro="" textlink="">
      <xdr:nvSpPr>
        <xdr:cNvPr id="85" name="n_1mainValue【道路】&#10;有形固定資産減価償却率">
          <a:extLst>
            <a:ext uri="{FF2B5EF4-FFF2-40B4-BE49-F238E27FC236}">
              <a16:creationId xmlns:a16="http://schemas.microsoft.com/office/drawing/2014/main" id="{1659EC95-C0CB-4B0D-9F9B-C0C3AB0D6F16}"/>
            </a:ext>
          </a:extLst>
        </xdr:cNvPr>
        <xdr:cNvSpPr txBox="1"/>
      </xdr:nvSpPr>
      <xdr:spPr>
        <a:xfrm>
          <a:off x="3582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6" name="n_2mainValue【道路】&#10;有形固定資産減価償却率">
          <a:extLst>
            <a:ext uri="{FF2B5EF4-FFF2-40B4-BE49-F238E27FC236}">
              <a16:creationId xmlns:a16="http://schemas.microsoft.com/office/drawing/2014/main" id="{9DB55E6F-CF54-4B53-BDF2-72FD4B9ABB17}"/>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6113</xdr:rowOff>
    </xdr:from>
    <xdr:ext cx="405111" cy="259045"/>
    <xdr:sp macro="" textlink="">
      <xdr:nvSpPr>
        <xdr:cNvPr id="87" name="n_3mainValue【道路】&#10;有形固定資産減価償却率">
          <a:extLst>
            <a:ext uri="{FF2B5EF4-FFF2-40B4-BE49-F238E27FC236}">
              <a16:creationId xmlns:a16="http://schemas.microsoft.com/office/drawing/2014/main" id="{8DA798C8-0683-4F7D-A0F8-9529F1EEA18E}"/>
            </a:ext>
          </a:extLst>
        </xdr:cNvPr>
        <xdr:cNvSpPr txBox="1"/>
      </xdr:nvSpPr>
      <xdr:spPr>
        <a:xfrm>
          <a:off x="1816744"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127271</xdr:rowOff>
    </xdr:from>
    <xdr:ext cx="405111" cy="259045"/>
    <xdr:sp macro="" textlink="">
      <xdr:nvSpPr>
        <xdr:cNvPr id="88" name="n_4mainValue【道路】&#10;有形固定資産減価償却率">
          <a:extLst>
            <a:ext uri="{FF2B5EF4-FFF2-40B4-BE49-F238E27FC236}">
              <a16:creationId xmlns:a16="http://schemas.microsoft.com/office/drawing/2014/main" id="{36E5508F-8EDA-41FB-9F77-82A59D10C1A9}"/>
            </a:ext>
          </a:extLst>
        </xdr:cNvPr>
        <xdr:cNvSpPr txBox="1"/>
      </xdr:nvSpPr>
      <xdr:spPr>
        <a:xfrm>
          <a:off x="9277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49FBF29-F430-42BD-BA28-1A3E9099C0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1C6C454-8A21-4E84-A1EF-94EAF033EE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D10DB38-4EE3-4323-AD38-6F3753949C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7DE57B0-BE73-4D36-A110-70AABBDF25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341424D-ED4D-48D5-A8CF-2C074F55C3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997E57D-4EB8-4AD8-93B5-F7ECAECB02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AF3C498-9CF7-4ECA-85AB-9F9BA80FDF4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19A0F7A-F607-4B55-8EBC-FB8222D7003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A9C16A3-98C4-431B-8201-35736B75E66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C59E4C6-D4E0-481C-B640-31F4D54361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CE76139-81FC-4792-AE20-BB1A669C9CF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B9E5F9C-7944-4ED4-93E0-608D161FAEC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3A899E4-503F-4D73-B162-CC87C87414B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1964FAE-7228-41F4-AFD5-3A9F9031CD2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171F851-4FBB-410F-9803-D860CB55CD0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FA9A991-7AEE-446A-9FD7-BB87529FD0D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3529840-80E2-4BE4-9020-E77A323AEE0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9ECCB73-B258-4077-9531-E7ACB3DF9CB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5D68B3C-B96D-4CF7-98B1-0E127683C1C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8AA5F3A-329A-40FE-A493-7FBAAAEBB48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2C9EFF5-2609-4FD3-84B8-90DF8CF6B4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4B24BB2-0C53-4408-AB15-71744608E3D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62A3A26-D4F7-40F8-A603-60836F9DF5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9B37FD-F34C-4868-9BED-69BEBC613CA5}"/>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2BEA53C-5264-44B0-AC24-03B12DFA3F9C}"/>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7185E0AF-0EEF-463C-9D4E-1EE57EA8EC26}"/>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BFB309C3-B53C-411A-BA4F-6A14BC4A424A}"/>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3F7F2993-7C73-41ED-ABE0-A61088C10C0E}"/>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6808DB04-DFD4-4AC3-8AEA-0EDEBBCF1F2A}"/>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EAA096DD-F4A9-427F-AC5D-5F01EE1CFEAD}"/>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6B3B2150-6222-426F-B22F-ADC5FBDC51B7}"/>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2204E757-9EE6-4A32-BF1D-BF0850D0A259}"/>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F7A0D03F-A283-48EF-A946-24FDC24079E3}"/>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13C16D8C-316C-4FF1-9A47-673D4D5850B3}"/>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40355E5-6406-458B-9EB9-6C0939B7D4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7738374-26EE-4AD9-9DF2-1284DDB7814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5F9BF1-BBBC-4162-8149-3C4887C65F0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E6C6C93-E7EA-45A0-B34F-0294149FDDF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A416DDA-B22A-489E-BDEE-1C0745A0560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9741</xdr:rowOff>
    </xdr:from>
    <xdr:to>
      <xdr:col>55</xdr:col>
      <xdr:colOff>50800</xdr:colOff>
      <xdr:row>41</xdr:row>
      <xdr:rowOff>111341</xdr:rowOff>
    </xdr:to>
    <xdr:sp macro="" textlink="">
      <xdr:nvSpPr>
        <xdr:cNvPr id="128" name="楕円 127">
          <a:extLst>
            <a:ext uri="{FF2B5EF4-FFF2-40B4-BE49-F238E27FC236}">
              <a16:creationId xmlns:a16="http://schemas.microsoft.com/office/drawing/2014/main" id="{DD438CC5-300D-464B-8CFC-74A9DD2CB8E7}"/>
            </a:ext>
          </a:extLst>
        </xdr:cNvPr>
        <xdr:cNvSpPr/>
      </xdr:nvSpPr>
      <xdr:spPr>
        <a:xfrm>
          <a:off x="10426700" y="70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96118</xdr:rowOff>
    </xdr:from>
    <xdr:ext cx="469744" cy="259045"/>
    <xdr:sp macro="" textlink="">
      <xdr:nvSpPr>
        <xdr:cNvPr id="129" name="【道路】&#10;一人当たり延長該当値テキスト">
          <a:extLst>
            <a:ext uri="{FF2B5EF4-FFF2-40B4-BE49-F238E27FC236}">
              <a16:creationId xmlns:a16="http://schemas.microsoft.com/office/drawing/2014/main" id="{29BDDD6E-8827-4ECB-8E69-F3528DD539BC}"/>
            </a:ext>
          </a:extLst>
        </xdr:cNvPr>
        <xdr:cNvSpPr txBox="1"/>
      </xdr:nvSpPr>
      <xdr:spPr>
        <a:xfrm>
          <a:off x="10515600" y="695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9665</xdr:rowOff>
    </xdr:from>
    <xdr:to>
      <xdr:col>50</xdr:col>
      <xdr:colOff>165100</xdr:colOff>
      <xdr:row>41</xdr:row>
      <xdr:rowOff>111265</xdr:rowOff>
    </xdr:to>
    <xdr:sp macro="" textlink="">
      <xdr:nvSpPr>
        <xdr:cNvPr id="130" name="楕円 129">
          <a:extLst>
            <a:ext uri="{FF2B5EF4-FFF2-40B4-BE49-F238E27FC236}">
              <a16:creationId xmlns:a16="http://schemas.microsoft.com/office/drawing/2014/main" id="{2657F680-7334-4457-BF05-39D0830CE136}"/>
            </a:ext>
          </a:extLst>
        </xdr:cNvPr>
        <xdr:cNvSpPr/>
      </xdr:nvSpPr>
      <xdr:spPr>
        <a:xfrm>
          <a:off x="9588500" y="70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60465</xdr:rowOff>
    </xdr:from>
    <xdr:to>
      <xdr:col>55</xdr:col>
      <xdr:colOff>0</xdr:colOff>
      <xdr:row>41</xdr:row>
      <xdr:rowOff>60541</xdr:rowOff>
    </xdr:to>
    <xdr:cxnSp macro="">
      <xdr:nvCxnSpPr>
        <xdr:cNvPr id="131" name="直線コネクタ 130">
          <a:extLst>
            <a:ext uri="{FF2B5EF4-FFF2-40B4-BE49-F238E27FC236}">
              <a16:creationId xmlns:a16="http://schemas.microsoft.com/office/drawing/2014/main" id="{EE81AB78-A919-43F9-B318-5B3CE1361131}"/>
            </a:ext>
          </a:extLst>
        </xdr:cNvPr>
        <xdr:cNvCxnSpPr/>
      </xdr:nvCxnSpPr>
      <xdr:spPr>
        <a:xfrm>
          <a:off x="9639300" y="7089915"/>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10084</xdr:rowOff>
    </xdr:from>
    <xdr:to>
      <xdr:col>46</xdr:col>
      <xdr:colOff>38100</xdr:colOff>
      <xdr:row>41</xdr:row>
      <xdr:rowOff>111684</xdr:rowOff>
    </xdr:to>
    <xdr:sp macro="" textlink="">
      <xdr:nvSpPr>
        <xdr:cNvPr id="132" name="楕円 131">
          <a:extLst>
            <a:ext uri="{FF2B5EF4-FFF2-40B4-BE49-F238E27FC236}">
              <a16:creationId xmlns:a16="http://schemas.microsoft.com/office/drawing/2014/main" id="{D9F37DDF-0F05-4A5E-A33D-801CD03FB573}"/>
            </a:ext>
          </a:extLst>
        </xdr:cNvPr>
        <xdr:cNvSpPr/>
      </xdr:nvSpPr>
      <xdr:spPr>
        <a:xfrm>
          <a:off x="8699500" y="703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60465</xdr:rowOff>
    </xdr:from>
    <xdr:to>
      <xdr:col>50</xdr:col>
      <xdr:colOff>114300</xdr:colOff>
      <xdr:row>41</xdr:row>
      <xdr:rowOff>60884</xdr:rowOff>
    </xdr:to>
    <xdr:cxnSp macro="">
      <xdr:nvCxnSpPr>
        <xdr:cNvPr id="133" name="直線コネクタ 132">
          <a:extLst>
            <a:ext uri="{FF2B5EF4-FFF2-40B4-BE49-F238E27FC236}">
              <a16:creationId xmlns:a16="http://schemas.microsoft.com/office/drawing/2014/main" id="{A5A08539-7241-4DF7-A5AE-704F6DC0D470}"/>
            </a:ext>
          </a:extLst>
        </xdr:cNvPr>
        <xdr:cNvCxnSpPr/>
      </xdr:nvCxnSpPr>
      <xdr:spPr>
        <a:xfrm flipV="1">
          <a:off x="8750300" y="7089915"/>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11265</xdr:rowOff>
    </xdr:from>
    <xdr:to>
      <xdr:col>41</xdr:col>
      <xdr:colOff>101600</xdr:colOff>
      <xdr:row>41</xdr:row>
      <xdr:rowOff>112865</xdr:rowOff>
    </xdr:to>
    <xdr:sp macro="" textlink="">
      <xdr:nvSpPr>
        <xdr:cNvPr id="134" name="楕円 133">
          <a:extLst>
            <a:ext uri="{FF2B5EF4-FFF2-40B4-BE49-F238E27FC236}">
              <a16:creationId xmlns:a16="http://schemas.microsoft.com/office/drawing/2014/main" id="{52CCE39E-58EF-4D18-81BE-EA9536F19557}"/>
            </a:ext>
          </a:extLst>
        </xdr:cNvPr>
        <xdr:cNvSpPr/>
      </xdr:nvSpPr>
      <xdr:spPr>
        <a:xfrm>
          <a:off x="7810500" y="70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60884</xdr:rowOff>
    </xdr:from>
    <xdr:to>
      <xdr:col>45</xdr:col>
      <xdr:colOff>177800</xdr:colOff>
      <xdr:row>41</xdr:row>
      <xdr:rowOff>62065</xdr:rowOff>
    </xdr:to>
    <xdr:cxnSp macro="">
      <xdr:nvCxnSpPr>
        <xdr:cNvPr id="135" name="直線コネクタ 134">
          <a:extLst>
            <a:ext uri="{FF2B5EF4-FFF2-40B4-BE49-F238E27FC236}">
              <a16:creationId xmlns:a16="http://schemas.microsoft.com/office/drawing/2014/main" id="{37E3DC5A-0E95-427F-B143-F1B4041ECABE}"/>
            </a:ext>
          </a:extLst>
        </xdr:cNvPr>
        <xdr:cNvCxnSpPr/>
      </xdr:nvCxnSpPr>
      <xdr:spPr>
        <a:xfrm flipV="1">
          <a:off x="7861300" y="7090334"/>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12332</xdr:rowOff>
    </xdr:from>
    <xdr:to>
      <xdr:col>36</xdr:col>
      <xdr:colOff>165100</xdr:colOff>
      <xdr:row>41</xdr:row>
      <xdr:rowOff>113932</xdr:rowOff>
    </xdr:to>
    <xdr:sp macro="" textlink="">
      <xdr:nvSpPr>
        <xdr:cNvPr id="136" name="楕円 135">
          <a:extLst>
            <a:ext uri="{FF2B5EF4-FFF2-40B4-BE49-F238E27FC236}">
              <a16:creationId xmlns:a16="http://schemas.microsoft.com/office/drawing/2014/main" id="{1A65F3E7-A967-46C8-BFE5-D38841F2CADC}"/>
            </a:ext>
          </a:extLst>
        </xdr:cNvPr>
        <xdr:cNvSpPr/>
      </xdr:nvSpPr>
      <xdr:spPr>
        <a:xfrm>
          <a:off x="6921500" y="70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62065</xdr:rowOff>
    </xdr:from>
    <xdr:to>
      <xdr:col>41</xdr:col>
      <xdr:colOff>50800</xdr:colOff>
      <xdr:row>41</xdr:row>
      <xdr:rowOff>63132</xdr:rowOff>
    </xdr:to>
    <xdr:cxnSp macro="">
      <xdr:nvCxnSpPr>
        <xdr:cNvPr id="137" name="直線コネクタ 136">
          <a:extLst>
            <a:ext uri="{FF2B5EF4-FFF2-40B4-BE49-F238E27FC236}">
              <a16:creationId xmlns:a16="http://schemas.microsoft.com/office/drawing/2014/main" id="{8ADE8CCA-BF5C-491D-A4DF-C97AA2AE960A}"/>
            </a:ext>
          </a:extLst>
        </xdr:cNvPr>
        <xdr:cNvCxnSpPr/>
      </xdr:nvCxnSpPr>
      <xdr:spPr>
        <a:xfrm flipV="1">
          <a:off x="6972300" y="709151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1E824CBA-4C3A-49FF-B420-F2625BC068CC}"/>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331983CF-D06A-4CDA-BCAC-1DFA063D35D1}"/>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6F8050FF-586C-45E9-86DB-B7DDA3CCA016}"/>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722C0D03-AACD-4EF5-8879-A396AA093D14}"/>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102392</xdr:rowOff>
    </xdr:from>
    <xdr:ext cx="469744" cy="259045"/>
    <xdr:sp macro="" textlink="">
      <xdr:nvSpPr>
        <xdr:cNvPr id="142" name="n_1mainValue【道路】&#10;一人当たり延長">
          <a:extLst>
            <a:ext uri="{FF2B5EF4-FFF2-40B4-BE49-F238E27FC236}">
              <a16:creationId xmlns:a16="http://schemas.microsoft.com/office/drawing/2014/main" id="{9C246F25-F206-4B1D-B2A2-DC1258839B1B}"/>
            </a:ext>
          </a:extLst>
        </xdr:cNvPr>
        <xdr:cNvSpPr txBox="1"/>
      </xdr:nvSpPr>
      <xdr:spPr>
        <a:xfrm>
          <a:off x="9391727" y="713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102811</xdr:rowOff>
    </xdr:from>
    <xdr:ext cx="469744" cy="259045"/>
    <xdr:sp macro="" textlink="">
      <xdr:nvSpPr>
        <xdr:cNvPr id="143" name="n_2mainValue【道路】&#10;一人当たり延長">
          <a:extLst>
            <a:ext uri="{FF2B5EF4-FFF2-40B4-BE49-F238E27FC236}">
              <a16:creationId xmlns:a16="http://schemas.microsoft.com/office/drawing/2014/main" id="{20C72ADA-A27D-4ECC-A0CE-DAE35FB9ADD0}"/>
            </a:ext>
          </a:extLst>
        </xdr:cNvPr>
        <xdr:cNvSpPr txBox="1"/>
      </xdr:nvSpPr>
      <xdr:spPr>
        <a:xfrm>
          <a:off x="8515427" y="713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103992</xdr:rowOff>
    </xdr:from>
    <xdr:ext cx="469744" cy="259045"/>
    <xdr:sp macro="" textlink="">
      <xdr:nvSpPr>
        <xdr:cNvPr id="144" name="n_3mainValue【道路】&#10;一人当たり延長">
          <a:extLst>
            <a:ext uri="{FF2B5EF4-FFF2-40B4-BE49-F238E27FC236}">
              <a16:creationId xmlns:a16="http://schemas.microsoft.com/office/drawing/2014/main" id="{298CE0DE-75C0-4A6E-8FDF-24DEB9B9AB89}"/>
            </a:ext>
          </a:extLst>
        </xdr:cNvPr>
        <xdr:cNvSpPr txBox="1"/>
      </xdr:nvSpPr>
      <xdr:spPr>
        <a:xfrm>
          <a:off x="7626427" y="713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105059</xdr:rowOff>
    </xdr:from>
    <xdr:ext cx="469744" cy="259045"/>
    <xdr:sp macro="" textlink="">
      <xdr:nvSpPr>
        <xdr:cNvPr id="145" name="n_4mainValue【道路】&#10;一人当たり延長">
          <a:extLst>
            <a:ext uri="{FF2B5EF4-FFF2-40B4-BE49-F238E27FC236}">
              <a16:creationId xmlns:a16="http://schemas.microsoft.com/office/drawing/2014/main" id="{3F669DBC-754B-4482-ABBC-21ED4661B2BD}"/>
            </a:ext>
          </a:extLst>
        </xdr:cNvPr>
        <xdr:cNvSpPr txBox="1"/>
      </xdr:nvSpPr>
      <xdr:spPr>
        <a:xfrm>
          <a:off x="6737427"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6A2101B-C9E5-4A70-A577-2540A630D3A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A1E92EC-2587-495F-BC4A-09517962E3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1C84318-5549-45FC-9C3F-70913D3403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90E8C51-FCEF-4EFF-B3E1-0FC29345B2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AB9E7C5-047D-4DED-B42C-C780C5897A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F4F999D-A3EE-4E86-A6CA-EB164CBA1E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E5017BE-91BE-4411-AA48-3F728FD7812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C4914B5-58D8-4646-B055-396C334A95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5702823-92A5-456B-8D6E-AD68E9895E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E062072-95FB-4993-B6F5-B00BA1290C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CB6DB71-6CC3-4310-AE49-2811F5F257D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454DAB5-2620-4E13-B2C1-CAC94F5111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497E270-F8CF-4B8D-8851-F158E6F2526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C669BEA-B875-4769-A3E1-DD4E1463DC6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221BBC2-6703-45CB-B8F9-83644E70A7F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7B21E41-6BF2-446E-80FB-70FC7F7205A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2A4090E-2C27-461B-B157-446E41BB0DA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A9CF04C-E3D2-41D1-A1BF-F8A507E8319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1D5A37B-8997-42FA-B312-D194FD8CD0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5880DDC-D825-48CA-BEFE-BE4E0E6B7BF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771C85F-9514-4448-9EA0-56ABBC1BB88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F287676-2387-4FDD-AF2E-3FA2957BC1C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843BDEF7-2832-41A1-AFD9-B1008216127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01482DB-14E7-470A-9C7E-63FF954FE0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F5F9CA6-5E4D-4854-920C-355ED80392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2AC4B8DB-1E97-442E-B739-35052058E3CB}"/>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EE9A801-7CC3-4E97-A59E-FA01A5D975C8}"/>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EB6BB260-DC3E-4974-8036-3E4F28C18D0B}"/>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7C37521-7056-452D-9140-C3D81BB98A9A}"/>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6B5CD6FC-DE13-42E8-9698-C47AFB22A1F8}"/>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6C251E4-00B0-4642-B904-82505D1A7C30}"/>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C4366BF1-078C-476A-ADA7-531FC800D59A}"/>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DB5511F3-729E-4C0C-91F0-C093EAD2F16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6AC93073-8999-4188-86BD-8B8E6BA0461F}"/>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1EAF14C9-FF7D-4F87-AEEB-7A8170B321E5}"/>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67C853A9-8A4C-4EFD-A9EC-3BC903100091}"/>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5F02150-997B-4E2A-A8B4-1F9B7FB13E1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56A58ED-4F9B-4C6A-9EFC-E93A28F618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24C1F20-078E-4C5D-BBAD-687B755F2A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A7A40E2-94C0-45C5-B848-12D4EBEC0F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5A3B91E-7295-46F9-BDEA-1BB01DA89EE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7" name="楕円 186">
          <a:extLst>
            <a:ext uri="{FF2B5EF4-FFF2-40B4-BE49-F238E27FC236}">
              <a16:creationId xmlns:a16="http://schemas.microsoft.com/office/drawing/2014/main" id="{68596B36-6495-441E-AF5E-B9F55F994477}"/>
            </a:ext>
          </a:extLst>
        </xdr:cNvPr>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8F4BBB2-1BC4-4A2D-8EFF-461A46599421}"/>
            </a:ext>
          </a:extLst>
        </xdr:cNvPr>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112485</xdr:rowOff>
    </xdr:from>
    <xdr:to>
      <xdr:col>20</xdr:col>
      <xdr:colOff>38100</xdr:colOff>
      <xdr:row>62</xdr:row>
      <xdr:rowOff>42635</xdr:rowOff>
    </xdr:to>
    <xdr:sp macro="" textlink="">
      <xdr:nvSpPr>
        <xdr:cNvPr id="189" name="楕円 188">
          <a:extLst>
            <a:ext uri="{FF2B5EF4-FFF2-40B4-BE49-F238E27FC236}">
              <a16:creationId xmlns:a16="http://schemas.microsoft.com/office/drawing/2014/main" id="{AEAD75DD-9E3F-4A53-9307-ACF728667694}"/>
            </a:ext>
          </a:extLst>
        </xdr:cNvPr>
        <xdr:cNvSpPr/>
      </xdr:nvSpPr>
      <xdr:spPr>
        <a:xfrm>
          <a:off x="3746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13063</xdr:rowOff>
    </xdr:to>
    <xdr:cxnSp macro="">
      <xdr:nvCxnSpPr>
        <xdr:cNvPr id="190" name="直線コネクタ 189">
          <a:extLst>
            <a:ext uri="{FF2B5EF4-FFF2-40B4-BE49-F238E27FC236}">
              <a16:creationId xmlns:a16="http://schemas.microsoft.com/office/drawing/2014/main" id="{F67ACEEE-BB23-4D92-8170-D0EFBBF367B9}"/>
            </a:ext>
          </a:extLst>
        </xdr:cNvPr>
        <xdr:cNvCxnSpPr/>
      </xdr:nvCxnSpPr>
      <xdr:spPr>
        <a:xfrm>
          <a:off x="3797300" y="1062173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92891</xdr:rowOff>
    </xdr:from>
    <xdr:to>
      <xdr:col>15</xdr:col>
      <xdr:colOff>101600</xdr:colOff>
      <xdr:row>62</xdr:row>
      <xdr:rowOff>23041</xdr:rowOff>
    </xdr:to>
    <xdr:sp macro="" textlink="">
      <xdr:nvSpPr>
        <xdr:cNvPr id="191" name="楕円 190">
          <a:extLst>
            <a:ext uri="{FF2B5EF4-FFF2-40B4-BE49-F238E27FC236}">
              <a16:creationId xmlns:a16="http://schemas.microsoft.com/office/drawing/2014/main" id="{5D930313-AD13-4A0A-830F-B84C62E95A70}"/>
            </a:ext>
          </a:extLst>
        </xdr:cNvPr>
        <xdr:cNvSpPr/>
      </xdr:nvSpPr>
      <xdr:spPr>
        <a:xfrm>
          <a:off x="2857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143691</xdr:rowOff>
    </xdr:from>
    <xdr:to>
      <xdr:col>19</xdr:col>
      <xdr:colOff>177800</xdr:colOff>
      <xdr:row>61</xdr:row>
      <xdr:rowOff>163285</xdr:rowOff>
    </xdr:to>
    <xdr:cxnSp macro="">
      <xdr:nvCxnSpPr>
        <xdr:cNvPr id="192" name="直線コネクタ 191">
          <a:extLst>
            <a:ext uri="{FF2B5EF4-FFF2-40B4-BE49-F238E27FC236}">
              <a16:creationId xmlns:a16="http://schemas.microsoft.com/office/drawing/2014/main" id="{BA36CADA-40CE-4F5A-A74F-E6AFA019E812}"/>
            </a:ext>
          </a:extLst>
        </xdr:cNvPr>
        <xdr:cNvCxnSpPr/>
      </xdr:nvCxnSpPr>
      <xdr:spPr>
        <a:xfrm>
          <a:off x="2908300" y="106021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70031</xdr:rowOff>
    </xdr:from>
    <xdr:to>
      <xdr:col>10</xdr:col>
      <xdr:colOff>165100</xdr:colOff>
      <xdr:row>62</xdr:row>
      <xdr:rowOff>181</xdr:rowOff>
    </xdr:to>
    <xdr:sp macro="" textlink="">
      <xdr:nvSpPr>
        <xdr:cNvPr id="193" name="楕円 192">
          <a:extLst>
            <a:ext uri="{FF2B5EF4-FFF2-40B4-BE49-F238E27FC236}">
              <a16:creationId xmlns:a16="http://schemas.microsoft.com/office/drawing/2014/main" id="{EB3FED42-8489-4914-A677-8E903123947B}"/>
            </a:ext>
          </a:extLst>
        </xdr:cNvPr>
        <xdr:cNvSpPr/>
      </xdr:nvSpPr>
      <xdr:spPr>
        <a:xfrm>
          <a:off x="1968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120831</xdr:rowOff>
    </xdr:from>
    <xdr:to>
      <xdr:col>15</xdr:col>
      <xdr:colOff>50800</xdr:colOff>
      <xdr:row>61</xdr:row>
      <xdr:rowOff>143691</xdr:rowOff>
    </xdr:to>
    <xdr:cxnSp macro="">
      <xdr:nvCxnSpPr>
        <xdr:cNvPr id="194" name="直線コネクタ 193">
          <a:extLst>
            <a:ext uri="{FF2B5EF4-FFF2-40B4-BE49-F238E27FC236}">
              <a16:creationId xmlns:a16="http://schemas.microsoft.com/office/drawing/2014/main" id="{90C130FC-4863-4123-BFCD-4C275F60AEF8}"/>
            </a:ext>
          </a:extLst>
        </xdr:cNvPr>
        <xdr:cNvCxnSpPr/>
      </xdr:nvCxnSpPr>
      <xdr:spPr>
        <a:xfrm>
          <a:off x="2019300" y="105792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48804</xdr:rowOff>
    </xdr:from>
    <xdr:to>
      <xdr:col>6</xdr:col>
      <xdr:colOff>38100</xdr:colOff>
      <xdr:row>61</xdr:row>
      <xdr:rowOff>150404</xdr:rowOff>
    </xdr:to>
    <xdr:sp macro="" textlink="">
      <xdr:nvSpPr>
        <xdr:cNvPr id="195" name="楕円 194">
          <a:extLst>
            <a:ext uri="{FF2B5EF4-FFF2-40B4-BE49-F238E27FC236}">
              <a16:creationId xmlns:a16="http://schemas.microsoft.com/office/drawing/2014/main" id="{04A76605-2510-4295-BF3F-9E31760C3C51}"/>
            </a:ext>
          </a:extLst>
        </xdr:cNvPr>
        <xdr:cNvSpPr/>
      </xdr:nvSpPr>
      <xdr:spPr>
        <a:xfrm>
          <a:off x="1079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99604</xdr:rowOff>
    </xdr:from>
    <xdr:to>
      <xdr:col>10</xdr:col>
      <xdr:colOff>114300</xdr:colOff>
      <xdr:row>61</xdr:row>
      <xdr:rowOff>120831</xdr:rowOff>
    </xdr:to>
    <xdr:cxnSp macro="">
      <xdr:nvCxnSpPr>
        <xdr:cNvPr id="196" name="直線コネクタ 195">
          <a:extLst>
            <a:ext uri="{FF2B5EF4-FFF2-40B4-BE49-F238E27FC236}">
              <a16:creationId xmlns:a16="http://schemas.microsoft.com/office/drawing/2014/main" id="{CAA76008-4A8D-4279-94E3-358BED72A5F2}"/>
            </a:ext>
          </a:extLst>
        </xdr:cNvPr>
        <xdr:cNvCxnSpPr/>
      </xdr:nvCxnSpPr>
      <xdr:spPr>
        <a:xfrm>
          <a:off x="1130300" y="105580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F2D209E-0A02-4E4D-9AFA-BA2FE75EA056}"/>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0A67AED-ED1D-4CD6-8264-12821AD723EB}"/>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20965FF-194A-4A94-96B4-F1C8DD3B3333}"/>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84A4575-6C45-4274-BF55-F6564E88864C}"/>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33762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C32BB80-1A04-4A5D-8B86-693181D96B72}"/>
            </a:ext>
          </a:extLst>
        </xdr:cNvPr>
        <xdr:cNvSpPr txBox="1"/>
      </xdr:nvSpPr>
      <xdr:spPr>
        <a:xfrm>
          <a:off x="35820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14168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AF4C09E-87A5-4006-8CB5-FE8E1614C5C3}"/>
            </a:ext>
          </a:extLst>
        </xdr:cNvPr>
        <xdr:cNvSpPr txBox="1"/>
      </xdr:nvSpPr>
      <xdr:spPr>
        <a:xfrm>
          <a:off x="2705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162758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5ABD9F4-2EB1-4DAE-98F5-EEAAC76746B8}"/>
            </a:ext>
          </a:extLst>
        </xdr:cNvPr>
        <xdr:cNvSpPr txBox="1"/>
      </xdr:nvSpPr>
      <xdr:spPr>
        <a:xfrm>
          <a:off x="1816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141531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1230707-9F8E-46EA-8034-5395BAAB3BAA}"/>
            </a:ext>
          </a:extLst>
        </xdr:cNvPr>
        <xdr:cNvSpPr txBox="1"/>
      </xdr:nvSpPr>
      <xdr:spPr>
        <a:xfrm>
          <a:off x="927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6CE0C55-B6EB-4E86-9B7F-6E13636DCA9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3A5C7D0-9C49-4DED-A3B5-938FE1D3CC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55EC885-9A73-4EE7-9C68-5616ED6C9D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7A3FCAD-D6B1-433B-8348-B30CBFAD83E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A7819AC-BA34-4927-9C15-47E7431EB0A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03DD721-3BC8-4534-B81A-4F8656AE33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B19D1AE-8AFD-41F6-BDB2-31CC0DA2FE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4844B3E-C57C-4A13-A392-C629FB814E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409858D-6F16-4CE2-AB92-3DCB51A1F2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5FA160A-C3AE-4594-85E3-098426694C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0E80B6B-65FD-4DD8-9DE4-93384EE8683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A956CE62-0713-44DA-BDD1-C9FB4E2C363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1E2F684-8CBE-49EC-B8AB-81BD1767FFA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BA93EE-FB3D-4DA2-9F57-D460F4E187B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65AC919-93D9-4A0E-B381-2B7B8F1732A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19F757C-B2AD-40FB-B76C-4720A976D56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943969F-D6B7-45DD-BC18-F4C3B75FB4F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E3A3120-4A8E-46BB-87FA-06171FF12BF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E52B883-61BD-4060-9CEE-3335698D28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8CBC4D16-5C56-4774-986D-A6493151F43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82D72B4-2B3A-4144-BD3A-A609B93980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8503F9B-255C-453D-AC2F-09BB093A5F0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9CC52B5-24AD-4DC2-9E68-8C13D8E020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4E1C825E-4025-4C13-B17D-C28F8C317A33}"/>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08EEE9E-DC02-44C8-89F0-4E028BB3312F}"/>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72DAE535-5E81-45A9-A0F3-2B0A567B46F8}"/>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CE253EA-437A-4D8D-8112-401CFA561D15}"/>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697895BD-FEFD-4D3F-B43A-EC6A6C14034D}"/>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D744C3F-94D6-4913-8FEC-197602A5D320}"/>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ABE08DCE-A937-4EFD-AA9F-8E6A925EF7B9}"/>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FCF35700-1D0E-49E6-A83F-882704867D9F}"/>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12CB8BD7-3B36-4D58-90D8-300BD216A3B5}"/>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879BB7EA-7B0D-400A-82A2-FFCFE11E5302}"/>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B707118F-23E9-4E16-9013-6B618FDCEBD2}"/>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27C0730-027B-4B5E-9C1D-A174F1F0CD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88F36D5-8699-431D-9D9F-C9DA9E977A9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BCC71B8-0A14-4917-A1A6-9C5534BF77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98A23CE-59EE-40E3-9BC2-512B962C8E2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AD4585-0430-486E-8E5A-2328731AC4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153168</xdr:rowOff>
    </xdr:from>
    <xdr:to>
      <xdr:col>55</xdr:col>
      <xdr:colOff>50800</xdr:colOff>
      <xdr:row>64</xdr:row>
      <xdr:rowOff>83318</xdr:rowOff>
    </xdr:to>
    <xdr:sp macro="" textlink="">
      <xdr:nvSpPr>
        <xdr:cNvPr id="244" name="楕円 243">
          <a:extLst>
            <a:ext uri="{FF2B5EF4-FFF2-40B4-BE49-F238E27FC236}">
              <a16:creationId xmlns:a16="http://schemas.microsoft.com/office/drawing/2014/main" id="{8E634CB4-E178-4671-91B5-B246D5493D02}"/>
            </a:ext>
          </a:extLst>
        </xdr:cNvPr>
        <xdr:cNvSpPr/>
      </xdr:nvSpPr>
      <xdr:spPr>
        <a:xfrm>
          <a:off x="10426700" y="109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68095</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3D08E2FD-F48A-43E1-B632-92729BC3E401}"/>
            </a:ext>
          </a:extLst>
        </xdr:cNvPr>
        <xdr:cNvSpPr txBox="1"/>
      </xdr:nvSpPr>
      <xdr:spPr>
        <a:xfrm>
          <a:off x="10515600" y="1086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153188</xdr:rowOff>
    </xdr:from>
    <xdr:to>
      <xdr:col>50</xdr:col>
      <xdr:colOff>165100</xdr:colOff>
      <xdr:row>64</xdr:row>
      <xdr:rowOff>83338</xdr:rowOff>
    </xdr:to>
    <xdr:sp macro="" textlink="">
      <xdr:nvSpPr>
        <xdr:cNvPr id="246" name="楕円 245">
          <a:extLst>
            <a:ext uri="{FF2B5EF4-FFF2-40B4-BE49-F238E27FC236}">
              <a16:creationId xmlns:a16="http://schemas.microsoft.com/office/drawing/2014/main" id="{E5A2AE26-4DB9-4BF6-887A-62CBB7D24F40}"/>
            </a:ext>
          </a:extLst>
        </xdr:cNvPr>
        <xdr:cNvSpPr/>
      </xdr:nvSpPr>
      <xdr:spPr>
        <a:xfrm>
          <a:off x="9588500" y="109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32518</xdr:rowOff>
    </xdr:from>
    <xdr:to>
      <xdr:col>55</xdr:col>
      <xdr:colOff>0</xdr:colOff>
      <xdr:row>64</xdr:row>
      <xdr:rowOff>32538</xdr:rowOff>
    </xdr:to>
    <xdr:cxnSp macro="">
      <xdr:nvCxnSpPr>
        <xdr:cNvPr id="247" name="直線コネクタ 246">
          <a:extLst>
            <a:ext uri="{FF2B5EF4-FFF2-40B4-BE49-F238E27FC236}">
              <a16:creationId xmlns:a16="http://schemas.microsoft.com/office/drawing/2014/main" id="{7282369F-7240-4DCC-BDC2-D4509BF7998B}"/>
            </a:ext>
          </a:extLst>
        </xdr:cNvPr>
        <xdr:cNvCxnSpPr/>
      </xdr:nvCxnSpPr>
      <xdr:spPr>
        <a:xfrm flipV="1">
          <a:off x="9639300" y="11005318"/>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153457</xdr:rowOff>
    </xdr:from>
    <xdr:to>
      <xdr:col>46</xdr:col>
      <xdr:colOff>38100</xdr:colOff>
      <xdr:row>64</xdr:row>
      <xdr:rowOff>83607</xdr:rowOff>
    </xdr:to>
    <xdr:sp macro="" textlink="">
      <xdr:nvSpPr>
        <xdr:cNvPr id="248" name="楕円 247">
          <a:extLst>
            <a:ext uri="{FF2B5EF4-FFF2-40B4-BE49-F238E27FC236}">
              <a16:creationId xmlns:a16="http://schemas.microsoft.com/office/drawing/2014/main" id="{41768F6F-5D9D-4E40-A276-DDDDDE695E4D}"/>
            </a:ext>
          </a:extLst>
        </xdr:cNvPr>
        <xdr:cNvSpPr/>
      </xdr:nvSpPr>
      <xdr:spPr>
        <a:xfrm>
          <a:off x="8699500" y="109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32538</xdr:rowOff>
    </xdr:from>
    <xdr:to>
      <xdr:col>50</xdr:col>
      <xdr:colOff>114300</xdr:colOff>
      <xdr:row>64</xdr:row>
      <xdr:rowOff>32807</xdr:rowOff>
    </xdr:to>
    <xdr:cxnSp macro="">
      <xdr:nvCxnSpPr>
        <xdr:cNvPr id="249" name="直線コネクタ 248">
          <a:extLst>
            <a:ext uri="{FF2B5EF4-FFF2-40B4-BE49-F238E27FC236}">
              <a16:creationId xmlns:a16="http://schemas.microsoft.com/office/drawing/2014/main" id="{CA3C9A96-91B0-4225-A572-55A98D283732}"/>
            </a:ext>
          </a:extLst>
        </xdr:cNvPr>
        <xdr:cNvCxnSpPr/>
      </xdr:nvCxnSpPr>
      <xdr:spPr>
        <a:xfrm flipV="1">
          <a:off x="8750300" y="11005338"/>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153697</xdr:rowOff>
    </xdr:from>
    <xdr:to>
      <xdr:col>41</xdr:col>
      <xdr:colOff>101600</xdr:colOff>
      <xdr:row>64</xdr:row>
      <xdr:rowOff>83847</xdr:rowOff>
    </xdr:to>
    <xdr:sp macro="" textlink="">
      <xdr:nvSpPr>
        <xdr:cNvPr id="250" name="楕円 249">
          <a:extLst>
            <a:ext uri="{FF2B5EF4-FFF2-40B4-BE49-F238E27FC236}">
              <a16:creationId xmlns:a16="http://schemas.microsoft.com/office/drawing/2014/main" id="{29F87B5C-6841-4CC8-932C-9AE42334A2F0}"/>
            </a:ext>
          </a:extLst>
        </xdr:cNvPr>
        <xdr:cNvSpPr/>
      </xdr:nvSpPr>
      <xdr:spPr>
        <a:xfrm>
          <a:off x="7810500" y="10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32807</xdr:rowOff>
    </xdr:from>
    <xdr:to>
      <xdr:col>45</xdr:col>
      <xdr:colOff>177800</xdr:colOff>
      <xdr:row>64</xdr:row>
      <xdr:rowOff>33047</xdr:rowOff>
    </xdr:to>
    <xdr:cxnSp macro="">
      <xdr:nvCxnSpPr>
        <xdr:cNvPr id="251" name="直線コネクタ 250">
          <a:extLst>
            <a:ext uri="{FF2B5EF4-FFF2-40B4-BE49-F238E27FC236}">
              <a16:creationId xmlns:a16="http://schemas.microsoft.com/office/drawing/2014/main" id="{9304E386-1588-4771-B6C6-DEC37F1DBFCF}"/>
            </a:ext>
          </a:extLst>
        </xdr:cNvPr>
        <xdr:cNvCxnSpPr/>
      </xdr:nvCxnSpPr>
      <xdr:spPr>
        <a:xfrm flipV="1">
          <a:off x="7861300" y="11005607"/>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153936</xdr:rowOff>
    </xdr:from>
    <xdr:to>
      <xdr:col>36</xdr:col>
      <xdr:colOff>165100</xdr:colOff>
      <xdr:row>64</xdr:row>
      <xdr:rowOff>84086</xdr:rowOff>
    </xdr:to>
    <xdr:sp macro="" textlink="">
      <xdr:nvSpPr>
        <xdr:cNvPr id="252" name="楕円 251">
          <a:extLst>
            <a:ext uri="{FF2B5EF4-FFF2-40B4-BE49-F238E27FC236}">
              <a16:creationId xmlns:a16="http://schemas.microsoft.com/office/drawing/2014/main" id="{1AE6F298-FD44-4FEC-A26A-89C2E3772E16}"/>
            </a:ext>
          </a:extLst>
        </xdr:cNvPr>
        <xdr:cNvSpPr/>
      </xdr:nvSpPr>
      <xdr:spPr>
        <a:xfrm>
          <a:off x="6921500" y="109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33047</xdr:rowOff>
    </xdr:from>
    <xdr:to>
      <xdr:col>41</xdr:col>
      <xdr:colOff>50800</xdr:colOff>
      <xdr:row>64</xdr:row>
      <xdr:rowOff>33286</xdr:rowOff>
    </xdr:to>
    <xdr:cxnSp macro="">
      <xdr:nvCxnSpPr>
        <xdr:cNvPr id="253" name="直線コネクタ 252">
          <a:extLst>
            <a:ext uri="{FF2B5EF4-FFF2-40B4-BE49-F238E27FC236}">
              <a16:creationId xmlns:a16="http://schemas.microsoft.com/office/drawing/2014/main" id="{F8F3FD8E-D290-4BDA-8BC9-46354F6BE1DC}"/>
            </a:ext>
          </a:extLst>
        </xdr:cNvPr>
        <xdr:cNvCxnSpPr/>
      </xdr:nvCxnSpPr>
      <xdr:spPr>
        <a:xfrm flipV="1">
          <a:off x="6972300" y="11005847"/>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92E67DA-9095-4A2C-A47D-24D5C281C585}"/>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5F497C9-5F07-47D1-BB31-4844C6DF3BAE}"/>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FF20396-07EB-4757-8F80-9F008D887E6D}"/>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3229D4F6-BECF-415B-8F00-6ED70A169B0F}"/>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74465</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9B61B6E0-BF18-48D3-AC23-A85125443D69}"/>
            </a:ext>
          </a:extLst>
        </xdr:cNvPr>
        <xdr:cNvSpPr txBox="1"/>
      </xdr:nvSpPr>
      <xdr:spPr>
        <a:xfrm>
          <a:off x="9359411" y="1104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74734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A08456EB-D5CB-4A86-823E-C0B21D9FFA25}"/>
            </a:ext>
          </a:extLst>
        </xdr:cNvPr>
        <xdr:cNvSpPr txBox="1"/>
      </xdr:nvSpPr>
      <xdr:spPr>
        <a:xfrm>
          <a:off x="8483111" y="1104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74974</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EDCDAFE6-1C1E-4DFD-93EB-CDDEEB08EC5D}"/>
            </a:ext>
          </a:extLst>
        </xdr:cNvPr>
        <xdr:cNvSpPr txBox="1"/>
      </xdr:nvSpPr>
      <xdr:spPr>
        <a:xfrm>
          <a:off x="7594111" y="110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75213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3E0BFA4C-6772-4CD9-BD62-5232FB9E9D11}"/>
            </a:ext>
          </a:extLst>
        </xdr:cNvPr>
        <xdr:cNvSpPr txBox="1"/>
      </xdr:nvSpPr>
      <xdr:spPr>
        <a:xfrm>
          <a:off x="6705111" y="110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1FE09C8-73C9-4CD3-BA57-9EA57003289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63F8E32-72C3-4F2C-A2D8-390C5317F1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2A488C8-3826-4DCC-81FE-A49117FF03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5F2023B-AE5F-4ED4-B107-E88605CAB12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A3383F6-86B3-4156-A9AA-688B5FC2571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E8A923E-F521-4EC8-845C-060E947282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E076137-9EE5-47F6-B563-3C04FAEF11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CBB0B94-2318-4BC8-A90E-3859ED3544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1A8916E-5B4E-4665-A1ED-C917DFF4F7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D29A2EB-DD6E-47EC-99E4-75BD16D531F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96E07D9-2765-41CA-871C-E9C2C26DC48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12261327-3BCD-4891-AF41-6534BBA3212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B04FD047-E036-4304-8C8A-2F3D601DB12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A42968E3-3DCC-4D45-B036-BE6931B2FC9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AC9B0F1-6BEE-4D20-BB74-B5EA461613D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19B3F07F-CD8A-4B50-92E2-76D1509480B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7CD84393-8261-4A1D-B7FD-FB3254EF08D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4097D09-57D6-4DE2-A680-C0F9AE987E3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C8A45A1-665D-4F88-8AA5-CC059047577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95534CFB-FCBA-47D0-B5F4-82FCB3A3ABE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96EAB77-2F89-43E1-9505-D20A3269677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94064266-6AFA-4AE6-A71B-E9B9F71A286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E249F3B-054B-436C-BF2A-03ED30DF5D9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88EF705-AB7E-4B20-9F0C-CA9DAB7ECA2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EB11E97B-9128-46D6-AF11-6FF5068224C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BC02D4C2-DB18-43E8-9F0F-4A2A8AE7FC59}"/>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365F596-4826-47D3-B178-893863087A8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FAB75C2-3693-4DC5-983D-5520CDF5155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F70E9496-7D4E-4C49-9260-DF6CCE1C8EEA}"/>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15327F90-4AE2-4584-8280-AD440034A283}"/>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788F9B5-1269-4941-9471-063FD9D64B52}"/>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362D3A17-2005-4BFB-B0FF-8070C68E7DB2}"/>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67C2149A-D451-43AB-89A9-BD257E0C76D4}"/>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1C1C6FF5-237B-4CA7-80EB-A21975C0EC0C}"/>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C95CAEA5-CFCD-405E-88EA-9DAE61D9AB4A}"/>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5E739128-B390-4A37-BD1D-919AA9EC9DDA}"/>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6B03D76-49BE-4742-9699-ABB091EEC74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5825651-7E72-4A1F-A1A8-7DC1073025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413EDB4-BAE6-406C-848C-103F290A19C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ADFBFF3-3F91-4280-8F9C-FE05648D71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2CBDC84-DCC3-41B4-829F-25C784C557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93436</xdr:rowOff>
    </xdr:from>
    <xdr:to>
      <xdr:col>24</xdr:col>
      <xdr:colOff>114300</xdr:colOff>
      <xdr:row>84</xdr:row>
      <xdr:rowOff>23586</xdr:rowOff>
    </xdr:to>
    <xdr:sp macro="" textlink="">
      <xdr:nvSpPr>
        <xdr:cNvPr id="303" name="楕円 302">
          <a:extLst>
            <a:ext uri="{FF2B5EF4-FFF2-40B4-BE49-F238E27FC236}">
              <a16:creationId xmlns:a16="http://schemas.microsoft.com/office/drawing/2014/main" id="{9C77F054-0470-4733-B3FC-006471863F54}"/>
            </a:ext>
          </a:extLst>
        </xdr:cNvPr>
        <xdr:cNvSpPr/>
      </xdr:nvSpPr>
      <xdr:spPr>
        <a:xfrm>
          <a:off x="45847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71863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907B520-C881-4DCD-8CA1-9F92F2CFF23C}"/>
            </a:ext>
          </a:extLst>
        </xdr:cNvPr>
        <xdr:cNvSpPr txBox="1"/>
      </xdr:nvSpPr>
      <xdr:spPr>
        <a:xfrm>
          <a:off x="4673600"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62412</xdr:rowOff>
    </xdr:from>
    <xdr:to>
      <xdr:col>20</xdr:col>
      <xdr:colOff>38100</xdr:colOff>
      <xdr:row>83</xdr:row>
      <xdr:rowOff>164012</xdr:rowOff>
    </xdr:to>
    <xdr:sp macro="" textlink="">
      <xdr:nvSpPr>
        <xdr:cNvPr id="305" name="楕円 304">
          <a:extLst>
            <a:ext uri="{FF2B5EF4-FFF2-40B4-BE49-F238E27FC236}">
              <a16:creationId xmlns:a16="http://schemas.microsoft.com/office/drawing/2014/main" id="{CBDEE297-25B2-498B-B220-4E53E212EC93}"/>
            </a:ext>
          </a:extLst>
        </xdr:cNvPr>
        <xdr:cNvSpPr/>
      </xdr:nvSpPr>
      <xdr:spPr>
        <a:xfrm>
          <a:off x="3746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113212</xdr:rowOff>
    </xdr:from>
    <xdr:to>
      <xdr:col>24</xdr:col>
      <xdr:colOff>63500</xdr:colOff>
      <xdr:row>83</xdr:row>
      <xdr:rowOff>144236</xdr:rowOff>
    </xdr:to>
    <xdr:cxnSp macro="">
      <xdr:nvCxnSpPr>
        <xdr:cNvPr id="306" name="直線コネクタ 305">
          <a:extLst>
            <a:ext uri="{FF2B5EF4-FFF2-40B4-BE49-F238E27FC236}">
              <a16:creationId xmlns:a16="http://schemas.microsoft.com/office/drawing/2014/main" id="{34A9F54B-86C9-4E0C-A8F4-929A26E6386E}"/>
            </a:ext>
          </a:extLst>
        </xdr:cNvPr>
        <xdr:cNvCxnSpPr/>
      </xdr:nvCxnSpPr>
      <xdr:spPr>
        <a:xfrm>
          <a:off x="3797300" y="1434356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34652</xdr:rowOff>
    </xdr:from>
    <xdr:to>
      <xdr:col>15</xdr:col>
      <xdr:colOff>101600</xdr:colOff>
      <xdr:row>83</xdr:row>
      <xdr:rowOff>136252</xdr:rowOff>
    </xdr:to>
    <xdr:sp macro="" textlink="">
      <xdr:nvSpPr>
        <xdr:cNvPr id="307" name="楕円 306">
          <a:extLst>
            <a:ext uri="{FF2B5EF4-FFF2-40B4-BE49-F238E27FC236}">
              <a16:creationId xmlns:a16="http://schemas.microsoft.com/office/drawing/2014/main" id="{1131D3AC-91CE-4E36-889F-33E84D7F31BF}"/>
            </a:ext>
          </a:extLst>
        </xdr:cNvPr>
        <xdr:cNvSpPr/>
      </xdr:nvSpPr>
      <xdr:spPr>
        <a:xfrm>
          <a:off x="2857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85452</xdr:rowOff>
    </xdr:from>
    <xdr:to>
      <xdr:col>19</xdr:col>
      <xdr:colOff>177800</xdr:colOff>
      <xdr:row>83</xdr:row>
      <xdr:rowOff>113212</xdr:rowOff>
    </xdr:to>
    <xdr:cxnSp macro="">
      <xdr:nvCxnSpPr>
        <xdr:cNvPr id="308" name="直線コネクタ 307">
          <a:extLst>
            <a:ext uri="{FF2B5EF4-FFF2-40B4-BE49-F238E27FC236}">
              <a16:creationId xmlns:a16="http://schemas.microsoft.com/office/drawing/2014/main" id="{3FB9D860-2A6D-49DB-B293-9B9EA9668A9D}"/>
            </a:ext>
          </a:extLst>
        </xdr:cNvPr>
        <xdr:cNvCxnSpPr/>
      </xdr:nvCxnSpPr>
      <xdr:spPr>
        <a:xfrm>
          <a:off x="2908300" y="143158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36286</xdr:rowOff>
    </xdr:from>
    <xdr:to>
      <xdr:col>10</xdr:col>
      <xdr:colOff>165100</xdr:colOff>
      <xdr:row>83</xdr:row>
      <xdr:rowOff>137886</xdr:rowOff>
    </xdr:to>
    <xdr:sp macro="" textlink="">
      <xdr:nvSpPr>
        <xdr:cNvPr id="309" name="楕円 308">
          <a:extLst>
            <a:ext uri="{FF2B5EF4-FFF2-40B4-BE49-F238E27FC236}">
              <a16:creationId xmlns:a16="http://schemas.microsoft.com/office/drawing/2014/main" id="{BBB2D75B-B32B-4BAC-8BF7-F15887CE8451}"/>
            </a:ext>
          </a:extLst>
        </xdr:cNvPr>
        <xdr:cNvSpPr/>
      </xdr:nvSpPr>
      <xdr:spPr>
        <a:xfrm>
          <a:off x="1968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85452</xdr:rowOff>
    </xdr:from>
    <xdr:to>
      <xdr:col>15</xdr:col>
      <xdr:colOff>50800</xdr:colOff>
      <xdr:row>83</xdr:row>
      <xdr:rowOff>87086</xdr:rowOff>
    </xdr:to>
    <xdr:cxnSp macro="">
      <xdr:nvCxnSpPr>
        <xdr:cNvPr id="310" name="直線コネクタ 309">
          <a:extLst>
            <a:ext uri="{FF2B5EF4-FFF2-40B4-BE49-F238E27FC236}">
              <a16:creationId xmlns:a16="http://schemas.microsoft.com/office/drawing/2014/main" id="{D879ECEE-CDD2-46EB-B3F3-6C891569024A}"/>
            </a:ext>
          </a:extLst>
        </xdr:cNvPr>
        <xdr:cNvCxnSpPr/>
      </xdr:nvCxnSpPr>
      <xdr:spPr>
        <a:xfrm flipV="1">
          <a:off x="2019300" y="143158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6894</xdr:rowOff>
    </xdr:from>
    <xdr:to>
      <xdr:col>6</xdr:col>
      <xdr:colOff>38100</xdr:colOff>
      <xdr:row>83</xdr:row>
      <xdr:rowOff>108494</xdr:rowOff>
    </xdr:to>
    <xdr:sp macro="" textlink="">
      <xdr:nvSpPr>
        <xdr:cNvPr id="311" name="楕円 310">
          <a:extLst>
            <a:ext uri="{FF2B5EF4-FFF2-40B4-BE49-F238E27FC236}">
              <a16:creationId xmlns:a16="http://schemas.microsoft.com/office/drawing/2014/main" id="{13313DED-FF40-44FB-8816-3B1AFEB3AE49}"/>
            </a:ext>
          </a:extLst>
        </xdr:cNvPr>
        <xdr:cNvSpPr/>
      </xdr:nvSpPr>
      <xdr:spPr>
        <a:xfrm>
          <a:off x="1079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57694</xdr:rowOff>
    </xdr:from>
    <xdr:to>
      <xdr:col>10</xdr:col>
      <xdr:colOff>114300</xdr:colOff>
      <xdr:row>83</xdr:row>
      <xdr:rowOff>87086</xdr:rowOff>
    </xdr:to>
    <xdr:cxnSp macro="">
      <xdr:nvCxnSpPr>
        <xdr:cNvPr id="312" name="直線コネクタ 311">
          <a:extLst>
            <a:ext uri="{FF2B5EF4-FFF2-40B4-BE49-F238E27FC236}">
              <a16:creationId xmlns:a16="http://schemas.microsoft.com/office/drawing/2014/main" id="{A1D2C813-A6C0-4F5D-BD08-743A9739E253}"/>
            </a:ext>
          </a:extLst>
        </xdr:cNvPr>
        <xdr:cNvCxnSpPr/>
      </xdr:nvCxnSpPr>
      <xdr:spPr>
        <a:xfrm>
          <a:off x="1130300" y="1428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A738735F-0033-49AD-9255-387E1ED765F9}"/>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E3B89E5B-A913-4BC2-B3DE-3CD216E1EC58}"/>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A14694A9-4599-4AB8-9E2E-AE27EF055129}"/>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D1202CEF-B1B1-488F-9BF9-D191F6E6B7FA}"/>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155139</xdr:rowOff>
    </xdr:from>
    <xdr:ext cx="405111" cy="259045"/>
    <xdr:sp macro="" textlink="">
      <xdr:nvSpPr>
        <xdr:cNvPr id="317" name="n_1mainValue【公営住宅】&#10;有形固定資産減価償却率">
          <a:extLst>
            <a:ext uri="{FF2B5EF4-FFF2-40B4-BE49-F238E27FC236}">
              <a16:creationId xmlns:a16="http://schemas.microsoft.com/office/drawing/2014/main" id="{751E22E8-F13A-412B-AD6C-92EDCA56654E}"/>
            </a:ext>
          </a:extLst>
        </xdr:cNvPr>
        <xdr:cNvSpPr txBox="1"/>
      </xdr:nvSpPr>
      <xdr:spPr>
        <a:xfrm>
          <a:off x="35820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18" name="n_2mainValue【公営住宅】&#10;有形固定資産減価償却率">
          <a:extLst>
            <a:ext uri="{FF2B5EF4-FFF2-40B4-BE49-F238E27FC236}">
              <a16:creationId xmlns:a16="http://schemas.microsoft.com/office/drawing/2014/main" id="{44722CF9-5EDC-4191-8DD4-0C133E64DDF7}"/>
            </a:ext>
          </a:extLst>
        </xdr:cNvPr>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9" name="n_3mainValue【公営住宅】&#10;有形固定資産減価償却率">
          <a:extLst>
            <a:ext uri="{FF2B5EF4-FFF2-40B4-BE49-F238E27FC236}">
              <a16:creationId xmlns:a16="http://schemas.microsoft.com/office/drawing/2014/main" id="{B4C5BADD-4CBF-4584-822F-9F160E7EB3EF}"/>
            </a:ext>
          </a:extLst>
        </xdr:cNvPr>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20" name="n_4mainValue【公営住宅】&#10;有形固定資産減価償却率">
          <a:extLst>
            <a:ext uri="{FF2B5EF4-FFF2-40B4-BE49-F238E27FC236}">
              <a16:creationId xmlns:a16="http://schemas.microsoft.com/office/drawing/2014/main" id="{98B9C891-E12E-4185-88CB-E829C4FC3ACE}"/>
            </a:ext>
          </a:extLst>
        </xdr:cNvPr>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E439C77-EF5B-484F-8562-4E167BF4C7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E1D3CD1-6840-42C6-AB6E-B69AD0EE00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5E0CA3B-6685-4063-AD54-28674B6E3C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814B85B-4565-4519-BFB9-979E6690F1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C218856-4DF3-4F67-81B2-71C170FAE1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C65C210-A3CD-4321-A711-1D2FCFABF2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6D7A0F0-BBC9-4308-AEA1-EE34BAA03C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5F137CA-7B38-4206-BB65-82E92F5CBD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30B3D1B-E937-4105-8BCD-7000557DEDA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CDB86D3-C480-4476-9856-11FA64882C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ADD6E846-8D3F-4C8D-ADC7-1A9F2EEA37C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8197C669-4CB4-4715-8714-E6848E68317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B92D73F6-F5E3-4609-A401-7C858CB6A5D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B98C40EE-C1A9-4B18-99DF-5CD5DDD6F99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21D7FEDF-012A-4CEE-86B0-E72092FF9A0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AAD2648C-5E22-405B-9FC3-0063F24AA89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AF07F4E7-223D-4F84-BE02-8B9A25B9189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80BE2113-7E3E-4DBB-8803-6EB441B7B9B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7193252-9729-4CF4-88A5-4EAA2DBCF26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FB2238C-07C6-4452-A258-71A485C969E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E4E0556B-146C-4384-8202-C5090D43432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C28C1EF4-0610-48A5-8E12-F130CD04EC6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A2D548DA-CA27-44C1-AC65-454F5AD2FA63}"/>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D1D3990C-800C-4C07-96E6-38DA618BC612}"/>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53362726-4525-4DA5-A1FE-E317B4A1CCF2}"/>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A566F2BC-EB60-4F3C-B0F0-A898F80FA3FD}"/>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9D2A783C-B009-408A-BBA6-10378E6229EE}"/>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4D935A65-19CF-4EAF-A3BB-F5BF92AD386E}"/>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942DD0F0-0AAA-4516-94E1-93511A249563}"/>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7DE5B58A-D7FB-4363-8974-A69BE1D8363A}"/>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93EB110E-AAA3-42A2-A069-48FB53C52D42}"/>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6B0CD97D-2B74-4B8A-AEE0-93152E983655}"/>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E6491BE-740C-42A6-A6A9-C9ECF348E7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C0AC165-67F6-4458-96B9-89CB0580DB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ADD15E3-625E-48EE-9ECF-B1067A190A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DE79E47-FCF0-4779-A0E8-5A485193E3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DB0C2C6-CBD1-4530-B2C2-E8C43728DE1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121031</xdr:rowOff>
    </xdr:from>
    <xdr:to>
      <xdr:col>55</xdr:col>
      <xdr:colOff>50800</xdr:colOff>
      <xdr:row>86</xdr:row>
      <xdr:rowOff>51181</xdr:rowOff>
    </xdr:to>
    <xdr:sp macro="" textlink="">
      <xdr:nvSpPr>
        <xdr:cNvPr id="358" name="楕円 357">
          <a:extLst>
            <a:ext uri="{FF2B5EF4-FFF2-40B4-BE49-F238E27FC236}">
              <a16:creationId xmlns:a16="http://schemas.microsoft.com/office/drawing/2014/main" id="{D5880243-5F26-49F8-A076-6EC1EBCD94E0}"/>
            </a:ext>
          </a:extLst>
        </xdr:cNvPr>
        <xdr:cNvSpPr/>
      </xdr:nvSpPr>
      <xdr:spPr>
        <a:xfrm>
          <a:off x="10426700" y="1469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35958</xdr:rowOff>
    </xdr:from>
    <xdr:ext cx="469744" cy="259045"/>
    <xdr:sp macro="" textlink="">
      <xdr:nvSpPr>
        <xdr:cNvPr id="359" name="【公営住宅】&#10;一人当たり面積該当値テキスト">
          <a:extLst>
            <a:ext uri="{FF2B5EF4-FFF2-40B4-BE49-F238E27FC236}">
              <a16:creationId xmlns:a16="http://schemas.microsoft.com/office/drawing/2014/main" id="{EC766048-A894-4EF1-85D7-834167EDDA66}"/>
            </a:ext>
          </a:extLst>
        </xdr:cNvPr>
        <xdr:cNvSpPr txBox="1"/>
      </xdr:nvSpPr>
      <xdr:spPr>
        <a:xfrm>
          <a:off x="10515600" y="1460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121031</xdr:rowOff>
    </xdr:from>
    <xdr:to>
      <xdr:col>50</xdr:col>
      <xdr:colOff>165100</xdr:colOff>
      <xdr:row>86</xdr:row>
      <xdr:rowOff>51181</xdr:rowOff>
    </xdr:to>
    <xdr:sp macro="" textlink="">
      <xdr:nvSpPr>
        <xdr:cNvPr id="360" name="楕円 359">
          <a:extLst>
            <a:ext uri="{FF2B5EF4-FFF2-40B4-BE49-F238E27FC236}">
              <a16:creationId xmlns:a16="http://schemas.microsoft.com/office/drawing/2014/main" id="{BE1B5291-5C58-4A4C-A530-806FBC29FF37}"/>
            </a:ext>
          </a:extLst>
        </xdr:cNvPr>
        <xdr:cNvSpPr/>
      </xdr:nvSpPr>
      <xdr:spPr>
        <a:xfrm>
          <a:off x="9588500" y="1469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xdr:rowOff>
    </xdr:from>
    <xdr:to>
      <xdr:col>55</xdr:col>
      <xdr:colOff>0</xdr:colOff>
      <xdr:row>86</xdr:row>
      <xdr:rowOff>381</xdr:rowOff>
    </xdr:to>
    <xdr:cxnSp macro="">
      <xdr:nvCxnSpPr>
        <xdr:cNvPr id="361" name="直線コネクタ 360">
          <a:extLst>
            <a:ext uri="{FF2B5EF4-FFF2-40B4-BE49-F238E27FC236}">
              <a16:creationId xmlns:a16="http://schemas.microsoft.com/office/drawing/2014/main" id="{FB1FB1CD-BBCF-4DC0-BDCB-10BB861BDC17}"/>
            </a:ext>
          </a:extLst>
        </xdr:cNvPr>
        <xdr:cNvCxnSpPr/>
      </xdr:nvCxnSpPr>
      <xdr:spPr>
        <a:xfrm>
          <a:off x="9639300" y="147450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121259</xdr:rowOff>
    </xdr:from>
    <xdr:to>
      <xdr:col>46</xdr:col>
      <xdr:colOff>38100</xdr:colOff>
      <xdr:row>86</xdr:row>
      <xdr:rowOff>51409</xdr:rowOff>
    </xdr:to>
    <xdr:sp macro="" textlink="">
      <xdr:nvSpPr>
        <xdr:cNvPr id="362" name="楕円 361">
          <a:extLst>
            <a:ext uri="{FF2B5EF4-FFF2-40B4-BE49-F238E27FC236}">
              <a16:creationId xmlns:a16="http://schemas.microsoft.com/office/drawing/2014/main" id="{640E1E59-4A52-443E-A69B-95CC897DC2BD}"/>
            </a:ext>
          </a:extLst>
        </xdr:cNvPr>
        <xdr:cNvSpPr/>
      </xdr:nvSpPr>
      <xdr:spPr>
        <a:xfrm>
          <a:off x="8699500" y="14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xdr:rowOff>
    </xdr:from>
    <xdr:to>
      <xdr:col>50</xdr:col>
      <xdr:colOff>114300</xdr:colOff>
      <xdr:row>86</xdr:row>
      <xdr:rowOff>609</xdr:rowOff>
    </xdr:to>
    <xdr:cxnSp macro="">
      <xdr:nvCxnSpPr>
        <xdr:cNvPr id="363" name="直線コネクタ 362">
          <a:extLst>
            <a:ext uri="{FF2B5EF4-FFF2-40B4-BE49-F238E27FC236}">
              <a16:creationId xmlns:a16="http://schemas.microsoft.com/office/drawing/2014/main" id="{5F916DE4-9B46-451D-BBCA-7290CFB2D831}"/>
            </a:ext>
          </a:extLst>
        </xdr:cNvPr>
        <xdr:cNvCxnSpPr/>
      </xdr:nvCxnSpPr>
      <xdr:spPr>
        <a:xfrm flipV="1">
          <a:off x="8750300" y="147450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121489</xdr:rowOff>
    </xdr:from>
    <xdr:to>
      <xdr:col>41</xdr:col>
      <xdr:colOff>101600</xdr:colOff>
      <xdr:row>86</xdr:row>
      <xdr:rowOff>51639</xdr:rowOff>
    </xdr:to>
    <xdr:sp macro="" textlink="">
      <xdr:nvSpPr>
        <xdr:cNvPr id="364" name="楕円 363">
          <a:extLst>
            <a:ext uri="{FF2B5EF4-FFF2-40B4-BE49-F238E27FC236}">
              <a16:creationId xmlns:a16="http://schemas.microsoft.com/office/drawing/2014/main" id="{7BEAD21E-A143-466D-BAF1-50CE6EF46384}"/>
            </a:ext>
          </a:extLst>
        </xdr:cNvPr>
        <xdr:cNvSpPr/>
      </xdr:nvSpPr>
      <xdr:spPr>
        <a:xfrm>
          <a:off x="7810500" y="146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xdr:rowOff>
    </xdr:from>
    <xdr:to>
      <xdr:col>45</xdr:col>
      <xdr:colOff>177800</xdr:colOff>
      <xdr:row>86</xdr:row>
      <xdr:rowOff>839</xdr:rowOff>
    </xdr:to>
    <xdr:cxnSp macro="">
      <xdr:nvCxnSpPr>
        <xdr:cNvPr id="365" name="直線コネクタ 364">
          <a:extLst>
            <a:ext uri="{FF2B5EF4-FFF2-40B4-BE49-F238E27FC236}">
              <a16:creationId xmlns:a16="http://schemas.microsoft.com/office/drawing/2014/main" id="{3EA20AB7-0D11-4E0C-AAA9-DDCE1E1F120B}"/>
            </a:ext>
          </a:extLst>
        </xdr:cNvPr>
        <xdr:cNvCxnSpPr/>
      </xdr:nvCxnSpPr>
      <xdr:spPr>
        <a:xfrm flipV="1">
          <a:off x="7861300" y="14745309"/>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121717</xdr:rowOff>
    </xdr:from>
    <xdr:to>
      <xdr:col>36</xdr:col>
      <xdr:colOff>165100</xdr:colOff>
      <xdr:row>86</xdr:row>
      <xdr:rowOff>51867</xdr:rowOff>
    </xdr:to>
    <xdr:sp macro="" textlink="">
      <xdr:nvSpPr>
        <xdr:cNvPr id="366" name="楕円 365">
          <a:extLst>
            <a:ext uri="{FF2B5EF4-FFF2-40B4-BE49-F238E27FC236}">
              <a16:creationId xmlns:a16="http://schemas.microsoft.com/office/drawing/2014/main" id="{4CA61917-E6B6-47C1-A27D-ED779C267832}"/>
            </a:ext>
          </a:extLst>
        </xdr:cNvPr>
        <xdr:cNvSpPr/>
      </xdr:nvSpPr>
      <xdr:spPr>
        <a:xfrm>
          <a:off x="6921500" y="146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839</xdr:rowOff>
    </xdr:from>
    <xdr:to>
      <xdr:col>41</xdr:col>
      <xdr:colOff>50800</xdr:colOff>
      <xdr:row>86</xdr:row>
      <xdr:rowOff>1067</xdr:rowOff>
    </xdr:to>
    <xdr:cxnSp macro="">
      <xdr:nvCxnSpPr>
        <xdr:cNvPr id="367" name="直線コネクタ 366">
          <a:extLst>
            <a:ext uri="{FF2B5EF4-FFF2-40B4-BE49-F238E27FC236}">
              <a16:creationId xmlns:a16="http://schemas.microsoft.com/office/drawing/2014/main" id="{D4D58430-0E09-46D3-83A9-0F35273EDD48}"/>
            </a:ext>
          </a:extLst>
        </xdr:cNvPr>
        <xdr:cNvCxnSpPr/>
      </xdr:nvCxnSpPr>
      <xdr:spPr>
        <a:xfrm flipV="1">
          <a:off x="6972300" y="1474553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EFD8ECC0-E979-4124-8102-AF707EFE7B61}"/>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77597614-1201-4A34-A038-4E29CCD6C4BF}"/>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F8370E3E-846E-4A55-9EC5-E4E0F5299C7A}"/>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95A46B83-A8FE-4CD3-9A18-842FD1F8A855}"/>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42308</xdr:rowOff>
    </xdr:from>
    <xdr:ext cx="469744" cy="259045"/>
    <xdr:sp macro="" textlink="">
      <xdr:nvSpPr>
        <xdr:cNvPr id="372" name="n_1mainValue【公営住宅】&#10;一人当たり面積">
          <a:extLst>
            <a:ext uri="{FF2B5EF4-FFF2-40B4-BE49-F238E27FC236}">
              <a16:creationId xmlns:a16="http://schemas.microsoft.com/office/drawing/2014/main" id="{4A9272ED-4100-4753-B065-31797B86E753}"/>
            </a:ext>
          </a:extLst>
        </xdr:cNvPr>
        <xdr:cNvSpPr txBox="1"/>
      </xdr:nvSpPr>
      <xdr:spPr>
        <a:xfrm>
          <a:off x="9391727" y="1478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42536</xdr:rowOff>
    </xdr:from>
    <xdr:ext cx="469744" cy="259045"/>
    <xdr:sp macro="" textlink="">
      <xdr:nvSpPr>
        <xdr:cNvPr id="373" name="n_2mainValue【公営住宅】&#10;一人当たり面積">
          <a:extLst>
            <a:ext uri="{FF2B5EF4-FFF2-40B4-BE49-F238E27FC236}">
              <a16:creationId xmlns:a16="http://schemas.microsoft.com/office/drawing/2014/main" id="{D5C4FC8E-0BB5-41F4-B945-9B5C8741C270}"/>
            </a:ext>
          </a:extLst>
        </xdr:cNvPr>
        <xdr:cNvSpPr txBox="1"/>
      </xdr:nvSpPr>
      <xdr:spPr>
        <a:xfrm>
          <a:off x="8515427" y="1478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42766</xdr:rowOff>
    </xdr:from>
    <xdr:ext cx="469744" cy="259045"/>
    <xdr:sp macro="" textlink="">
      <xdr:nvSpPr>
        <xdr:cNvPr id="374" name="n_3mainValue【公営住宅】&#10;一人当たり面積">
          <a:extLst>
            <a:ext uri="{FF2B5EF4-FFF2-40B4-BE49-F238E27FC236}">
              <a16:creationId xmlns:a16="http://schemas.microsoft.com/office/drawing/2014/main" id="{D7578496-2534-4665-A99D-429D3A2E5D7C}"/>
            </a:ext>
          </a:extLst>
        </xdr:cNvPr>
        <xdr:cNvSpPr txBox="1"/>
      </xdr:nvSpPr>
      <xdr:spPr>
        <a:xfrm>
          <a:off x="7626427" y="147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42994</xdr:rowOff>
    </xdr:from>
    <xdr:ext cx="469744" cy="259045"/>
    <xdr:sp macro="" textlink="">
      <xdr:nvSpPr>
        <xdr:cNvPr id="375" name="n_4mainValue【公営住宅】&#10;一人当たり面積">
          <a:extLst>
            <a:ext uri="{FF2B5EF4-FFF2-40B4-BE49-F238E27FC236}">
              <a16:creationId xmlns:a16="http://schemas.microsoft.com/office/drawing/2014/main" id="{939CBD8F-3E8A-4A6C-B9FB-8FF4FDEBA9EC}"/>
            </a:ext>
          </a:extLst>
        </xdr:cNvPr>
        <xdr:cNvSpPr txBox="1"/>
      </xdr:nvSpPr>
      <xdr:spPr>
        <a:xfrm>
          <a:off x="6737427" y="1478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138A2523-F5A5-42B2-A91C-71EDFFDF94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BD69D70-BE32-4F95-8417-40CBAB2331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AC18F8A-EDD1-4618-9568-CAB965B740C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2BF6ABB-E960-41F8-970F-B0ABC7E4DC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BC755AF2-F2B0-4B17-9F15-4F2E64C01B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54E0C1E-3EB8-486A-94A1-E98ED69BB9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35BA8BB-7F28-4243-BBDA-4FDC331E23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5A5C4176-56CA-4E88-B3C0-139AD64661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F4472F73-BA2A-4C90-9E85-F67F3F0BDE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4574AA0-7A43-49BA-BC85-5847821B5E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51835020-020D-480D-AC0E-1A2FAFEE0B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07C990F-930B-4603-A903-3034539562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DBCBEDB7-83EA-4F56-B203-A9C3C5540B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E6C73975-A78A-4DCD-9811-8CBCFC5D020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675E9A8-7721-415D-8474-A6942E42E8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4795A992-DAA6-4435-9C95-6F48D274FB1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49072D9-71E4-4C2B-B42E-E22A200DC5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EC564121-8E90-48FD-8EFB-62774418C3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566EF89-026E-45BD-93E5-089CB2256C9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B36CE3B-3BFC-4243-B942-2C14368C3BD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2304B45-33E3-443E-8E79-B0C62A2BB2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C27C63B0-3034-4469-9AB4-3A115D1FD71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F4A6488C-7713-4C32-BCF2-8363644A8C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CC6F0D4F-6918-4E13-9876-04C360CA4D6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57A72C8A-72E6-45E9-B7B9-4EF4B47DA3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2F127C08-369F-43D9-BEF0-46C4E3D527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6032CE16-A923-4BB5-ACD3-22EA48C445F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759EEE53-F355-4B8D-8566-5997D87564B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C7829DFA-A9FB-4B32-AB4A-EA009D4C9FD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99CAFFE4-C925-456C-A033-4F99F9AB71D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8536C5FF-B8A6-4076-A204-5C949008105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DAF525C1-2EC9-415A-9112-26150BC8839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C18468DC-C577-4BB3-87D9-6FD29813AF5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F5E5BD40-950E-4388-BB92-0AAA5C06051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4FE0DF51-3452-42EA-BFA1-E095B8ECFFF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99206FCE-D3C0-475A-AD07-30EFC605128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A2C89096-263E-4685-90D3-41F75AA17E8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ADB6A26C-7324-41D9-B2D5-DB54339870D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15223957-229A-412B-BD0D-46284DF1563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A51545CA-1559-4CF8-B1CE-7DBF0AF442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3B957BA7-A402-4A5B-8F31-E5D587BF9D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65BA6E10-6824-4C99-BB94-0AB8A9A2F79F}"/>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4C74C784-F566-4A66-B6B6-8237B711427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42F776C0-D7CC-4C50-9C6C-60B95503FAA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E1153708-9521-49A6-97C9-2CA7F37F33FB}"/>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5A807E7C-51E2-4559-BAAA-E0381CC6DCF4}"/>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16F54046-CA9F-439A-A140-51966B494C45}"/>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F08370BF-37AF-40FF-88FA-0182304AFC4E}"/>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6B66DE97-017D-421F-AF12-BBE4E7D7F3F9}"/>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C39CF06F-D518-424D-AD3C-895A3C7D57F9}"/>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A5110983-DE17-4079-8AC8-6EA4CA65A7D6}"/>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BEB08C65-AD60-4DCD-B363-E49EF7BE7E66}"/>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D6DCEFD-E887-4367-BA5B-329CB92D66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D93C23C-C30F-4884-A599-CC15D78F5CC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AA829AD-9158-448F-8510-FE3C397029B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B75FB72-DE1B-4AE1-B0B7-1CEEEBE3A22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AD7FBD4-4196-4D4A-B8E6-CE8CA6DA073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66222</xdr:rowOff>
    </xdr:from>
    <xdr:to>
      <xdr:col>85</xdr:col>
      <xdr:colOff>177800</xdr:colOff>
      <xdr:row>38</xdr:row>
      <xdr:rowOff>167822</xdr:rowOff>
    </xdr:to>
    <xdr:sp macro="" textlink="">
      <xdr:nvSpPr>
        <xdr:cNvPr id="433" name="楕円 432">
          <a:extLst>
            <a:ext uri="{FF2B5EF4-FFF2-40B4-BE49-F238E27FC236}">
              <a16:creationId xmlns:a16="http://schemas.microsoft.com/office/drawing/2014/main" id="{FEA065A9-FA76-4783-B200-BF2E62D4FB1A}"/>
            </a:ext>
          </a:extLst>
        </xdr:cNvPr>
        <xdr:cNvSpPr/>
      </xdr:nvSpPr>
      <xdr:spPr>
        <a:xfrm>
          <a:off x="16268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44649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573ED5D2-28D4-4DA3-A25E-D4B39A224A3F}"/>
            </a:ext>
          </a:extLst>
        </xdr:cNvPr>
        <xdr:cNvSpPr txBox="1"/>
      </xdr:nvSpPr>
      <xdr:spPr>
        <a:xfrm>
          <a:off x="163576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167459</xdr:rowOff>
    </xdr:from>
    <xdr:to>
      <xdr:col>81</xdr:col>
      <xdr:colOff>101600</xdr:colOff>
      <xdr:row>38</xdr:row>
      <xdr:rowOff>97609</xdr:rowOff>
    </xdr:to>
    <xdr:sp macro="" textlink="">
      <xdr:nvSpPr>
        <xdr:cNvPr id="435" name="楕円 434">
          <a:extLst>
            <a:ext uri="{FF2B5EF4-FFF2-40B4-BE49-F238E27FC236}">
              <a16:creationId xmlns:a16="http://schemas.microsoft.com/office/drawing/2014/main" id="{0DE2BD77-5CED-49F4-9521-BBF411A7BD84}"/>
            </a:ext>
          </a:extLst>
        </xdr:cNvPr>
        <xdr:cNvSpPr/>
      </xdr:nvSpPr>
      <xdr:spPr>
        <a:xfrm>
          <a:off x="15430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46809</xdr:rowOff>
    </xdr:from>
    <xdr:to>
      <xdr:col>85</xdr:col>
      <xdr:colOff>127000</xdr:colOff>
      <xdr:row>38</xdr:row>
      <xdr:rowOff>117022</xdr:rowOff>
    </xdr:to>
    <xdr:cxnSp macro="">
      <xdr:nvCxnSpPr>
        <xdr:cNvPr id="436" name="直線コネクタ 435">
          <a:extLst>
            <a:ext uri="{FF2B5EF4-FFF2-40B4-BE49-F238E27FC236}">
              <a16:creationId xmlns:a16="http://schemas.microsoft.com/office/drawing/2014/main" id="{46F54127-CC7E-46C3-B389-0CA84524A64E}"/>
            </a:ext>
          </a:extLst>
        </xdr:cNvPr>
        <xdr:cNvCxnSpPr/>
      </xdr:nvCxnSpPr>
      <xdr:spPr>
        <a:xfrm>
          <a:off x="15481300" y="6561909"/>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98878</xdr:rowOff>
    </xdr:from>
    <xdr:to>
      <xdr:col>76</xdr:col>
      <xdr:colOff>165100</xdr:colOff>
      <xdr:row>38</xdr:row>
      <xdr:rowOff>29028</xdr:rowOff>
    </xdr:to>
    <xdr:sp macro="" textlink="">
      <xdr:nvSpPr>
        <xdr:cNvPr id="437" name="楕円 436">
          <a:extLst>
            <a:ext uri="{FF2B5EF4-FFF2-40B4-BE49-F238E27FC236}">
              <a16:creationId xmlns:a16="http://schemas.microsoft.com/office/drawing/2014/main" id="{F102D298-E6A4-469D-AA66-87F1022D061C}"/>
            </a:ext>
          </a:extLst>
        </xdr:cNvPr>
        <xdr:cNvSpPr/>
      </xdr:nvSpPr>
      <xdr:spPr>
        <a:xfrm>
          <a:off x="14541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149678</xdr:rowOff>
    </xdr:from>
    <xdr:to>
      <xdr:col>81</xdr:col>
      <xdr:colOff>50800</xdr:colOff>
      <xdr:row>38</xdr:row>
      <xdr:rowOff>46809</xdr:rowOff>
    </xdr:to>
    <xdr:cxnSp macro="">
      <xdr:nvCxnSpPr>
        <xdr:cNvPr id="438" name="直線コネクタ 437">
          <a:extLst>
            <a:ext uri="{FF2B5EF4-FFF2-40B4-BE49-F238E27FC236}">
              <a16:creationId xmlns:a16="http://schemas.microsoft.com/office/drawing/2014/main" id="{628A1E7C-5AF9-49FB-A075-668673F81C45}"/>
            </a:ext>
          </a:extLst>
        </xdr:cNvPr>
        <xdr:cNvCxnSpPr/>
      </xdr:nvCxnSpPr>
      <xdr:spPr>
        <a:xfrm>
          <a:off x="14592300" y="649332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27033</xdr:rowOff>
    </xdr:from>
    <xdr:to>
      <xdr:col>72</xdr:col>
      <xdr:colOff>38100</xdr:colOff>
      <xdr:row>37</xdr:row>
      <xdr:rowOff>128633</xdr:rowOff>
    </xdr:to>
    <xdr:sp macro="" textlink="">
      <xdr:nvSpPr>
        <xdr:cNvPr id="439" name="楕円 438">
          <a:extLst>
            <a:ext uri="{FF2B5EF4-FFF2-40B4-BE49-F238E27FC236}">
              <a16:creationId xmlns:a16="http://schemas.microsoft.com/office/drawing/2014/main" id="{E0ED0045-E99E-4DFA-AABD-AE0963218B6C}"/>
            </a:ext>
          </a:extLst>
        </xdr:cNvPr>
        <xdr:cNvSpPr/>
      </xdr:nvSpPr>
      <xdr:spPr>
        <a:xfrm>
          <a:off x="13652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77833</xdr:rowOff>
    </xdr:from>
    <xdr:to>
      <xdr:col>76</xdr:col>
      <xdr:colOff>114300</xdr:colOff>
      <xdr:row>37</xdr:row>
      <xdr:rowOff>149678</xdr:rowOff>
    </xdr:to>
    <xdr:cxnSp macro="">
      <xdr:nvCxnSpPr>
        <xdr:cNvPr id="440" name="直線コネクタ 439">
          <a:extLst>
            <a:ext uri="{FF2B5EF4-FFF2-40B4-BE49-F238E27FC236}">
              <a16:creationId xmlns:a16="http://schemas.microsoft.com/office/drawing/2014/main" id="{6201B0AA-30D9-4947-BCB2-65FC83F02239}"/>
            </a:ext>
          </a:extLst>
        </xdr:cNvPr>
        <xdr:cNvCxnSpPr/>
      </xdr:nvCxnSpPr>
      <xdr:spPr>
        <a:xfrm>
          <a:off x="13703300" y="642148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44994</xdr:rowOff>
    </xdr:from>
    <xdr:to>
      <xdr:col>67</xdr:col>
      <xdr:colOff>101600</xdr:colOff>
      <xdr:row>37</xdr:row>
      <xdr:rowOff>146594</xdr:rowOff>
    </xdr:to>
    <xdr:sp macro="" textlink="">
      <xdr:nvSpPr>
        <xdr:cNvPr id="441" name="楕円 440">
          <a:extLst>
            <a:ext uri="{FF2B5EF4-FFF2-40B4-BE49-F238E27FC236}">
              <a16:creationId xmlns:a16="http://schemas.microsoft.com/office/drawing/2014/main" id="{15E96D3C-5491-4718-887C-255C4A02F844}"/>
            </a:ext>
          </a:extLst>
        </xdr:cNvPr>
        <xdr:cNvSpPr/>
      </xdr:nvSpPr>
      <xdr:spPr>
        <a:xfrm>
          <a:off x="12763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77833</xdr:rowOff>
    </xdr:from>
    <xdr:to>
      <xdr:col>71</xdr:col>
      <xdr:colOff>177800</xdr:colOff>
      <xdr:row>37</xdr:row>
      <xdr:rowOff>95794</xdr:rowOff>
    </xdr:to>
    <xdr:cxnSp macro="">
      <xdr:nvCxnSpPr>
        <xdr:cNvPr id="442" name="直線コネクタ 441">
          <a:extLst>
            <a:ext uri="{FF2B5EF4-FFF2-40B4-BE49-F238E27FC236}">
              <a16:creationId xmlns:a16="http://schemas.microsoft.com/office/drawing/2014/main" id="{E7CD3B0E-7066-4F28-B868-C81723DF181C}"/>
            </a:ext>
          </a:extLst>
        </xdr:cNvPr>
        <xdr:cNvCxnSpPr/>
      </xdr:nvCxnSpPr>
      <xdr:spPr>
        <a:xfrm flipV="1">
          <a:off x="12814300" y="642148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8202122D-39AE-4700-8CEE-A9041FCF9D9B}"/>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6639A95D-16B4-4B6B-AFBD-6FD9E1A4E413}"/>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91C00367-04E0-4246-9D2F-85BCEA9C49D3}"/>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74CB0F2C-3C79-441B-A793-FD56C09C0A4B}"/>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114135</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4A5041F-A192-4C7D-AAEB-ECFB7F67702A}"/>
            </a:ext>
          </a:extLst>
        </xdr:cNvPr>
        <xdr:cNvSpPr txBox="1"/>
      </xdr:nvSpPr>
      <xdr:spPr>
        <a:xfrm>
          <a:off x="152660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45555</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995A5A4F-395B-49F7-A2E9-421BE84439CB}"/>
            </a:ext>
          </a:extLst>
        </xdr:cNvPr>
        <xdr:cNvSpPr txBox="1"/>
      </xdr:nvSpPr>
      <xdr:spPr>
        <a:xfrm>
          <a:off x="14389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145160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591137DD-4241-411B-9E7A-789F48DDD2A0}"/>
            </a:ext>
          </a:extLst>
        </xdr:cNvPr>
        <xdr:cNvSpPr txBox="1"/>
      </xdr:nvSpPr>
      <xdr:spPr>
        <a:xfrm>
          <a:off x="13500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163121</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A9C511BA-FDD4-4844-BBEC-4F4135436D64}"/>
            </a:ext>
          </a:extLst>
        </xdr:cNvPr>
        <xdr:cNvSpPr txBox="1"/>
      </xdr:nvSpPr>
      <xdr:spPr>
        <a:xfrm>
          <a:off x="12611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7F5E375E-D8AB-4AB6-BB9E-E86518B298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D78A0D59-919C-452E-9D76-F82EEB01B5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481883CE-36E7-47F3-9FE3-49ED55AD9D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B7F8BE96-8B19-4EB8-B478-72BF47BB92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57139EA9-8930-4F0F-9502-862C42DD99C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DEBDAB-BCAD-4268-ACE8-533F991817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9A62ECCC-30A2-479C-9C21-AD4BF1EA1E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DDF74AFD-AA04-471E-BD9B-1D7149854F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EA406A7D-7F86-4171-9395-D81F9877A35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B2A2E7FB-D857-4474-8754-A67AC924F4B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C8582053-3FB3-45F3-A764-58574E6FA8C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264CF0D7-4F27-46C7-A9F9-26D33170854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F3EA7D60-6EBA-4D48-B8D2-96FCDEFD721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C0173D63-4944-4025-A980-71ED4082076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276BAB56-5515-40C1-B94D-E1E532CF893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126DAB7D-A6EE-4435-9C0E-B01C94CEA54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242097E2-32B2-48D6-B060-66BDCE7A5CD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3DB936F5-009A-4147-A087-19043F16CF8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A392939A-1FC6-4013-B890-7254002F52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2B2B79ED-C26F-4EEF-82F7-189F4B0D027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46F8140-8170-4774-9124-174DB0FF1B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175342DB-1D1A-4D70-9860-305055E5F332}"/>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4516D64E-1B9A-4447-B282-A0E47448B95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DB8731F9-C6BD-4D9C-BD86-4F71082974AF}"/>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D7C61BA7-AF16-4EEF-9368-1E8625204526}"/>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7F5927F0-3DC3-4BFA-B08A-4F9F881E0869}"/>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8C272785-5322-4D15-87CA-44E9AE276BDC}"/>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93755F5A-087F-42BE-82FA-C05D7810E6CB}"/>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835B4608-A8E7-4817-87A3-38BD1E921CCA}"/>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4466BA86-FA43-4176-9253-F279B13AC3BB}"/>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CA286325-B181-42FE-9D54-C2A5FA7A715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C1D5F68C-063F-403B-96FF-C5D9ED4D6894}"/>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7FEEE92-61C9-4D95-A088-83E1629E9F9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DB174C2-47C9-4F4F-819C-DE7BD9BA95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5151945-985D-4064-91B8-B48A1F9EDEB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8452C9D-F418-4161-B09D-6CF9227673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DDF33D8-48BE-44C1-91E6-7179E9114D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98552</xdr:rowOff>
    </xdr:from>
    <xdr:to>
      <xdr:col>116</xdr:col>
      <xdr:colOff>114300</xdr:colOff>
      <xdr:row>39</xdr:row>
      <xdr:rowOff>28702</xdr:rowOff>
    </xdr:to>
    <xdr:sp macro="" textlink="">
      <xdr:nvSpPr>
        <xdr:cNvPr id="488" name="楕円 487">
          <a:extLst>
            <a:ext uri="{FF2B5EF4-FFF2-40B4-BE49-F238E27FC236}">
              <a16:creationId xmlns:a16="http://schemas.microsoft.com/office/drawing/2014/main" id="{73ACF3C5-C313-42CB-8331-C82482AE5AED}"/>
            </a:ext>
          </a:extLst>
        </xdr:cNvPr>
        <xdr:cNvSpPr/>
      </xdr:nvSpPr>
      <xdr:spPr>
        <a:xfrm>
          <a:off x="22110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121429</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A084091D-57F9-4238-B482-C0CF88DBDB32}"/>
            </a:ext>
          </a:extLst>
        </xdr:cNvPr>
        <xdr:cNvSpPr txBox="1"/>
      </xdr:nvSpPr>
      <xdr:spPr>
        <a:xfrm>
          <a:off x="22199600"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98552</xdr:rowOff>
    </xdr:from>
    <xdr:to>
      <xdr:col>112</xdr:col>
      <xdr:colOff>38100</xdr:colOff>
      <xdr:row>39</xdr:row>
      <xdr:rowOff>28702</xdr:rowOff>
    </xdr:to>
    <xdr:sp macro="" textlink="">
      <xdr:nvSpPr>
        <xdr:cNvPr id="490" name="楕円 489">
          <a:extLst>
            <a:ext uri="{FF2B5EF4-FFF2-40B4-BE49-F238E27FC236}">
              <a16:creationId xmlns:a16="http://schemas.microsoft.com/office/drawing/2014/main" id="{CFA067EF-CE8C-4470-AF4F-1DFAEACCE391}"/>
            </a:ext>
          </a:extLst>
        </xdr:cNvPr>
        <xdr:cNvSpPr/>
      </xdr:nvSpPr>
      <xdr:spPr>
        <a:xfrm>
          <a:off x="21272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149352</xdr:rowOff>
    </xdr:from>
    <xdr:to>
      <xdr:col>116</xdr:col>
      <xdr:colOff>63500</xdr:colOff>
      <xdr:row>38</xdr:row>
      <xdr:rowOff>149352</xdr:rowOff>
    </xdr:to>
    <xdr:cxnSp macro="">
      <xdr:nvCxnSpPr>
        <xdr:cNvPr id="491" name="直線コネクタ 490">
          <a:extLst>
            <a:ext uri="{FF2B5EF4-FFF2-40B4-BE49-F238E27FC236}">
              <a16:creationId xmlns:a16="http://schemas.microsoft.com/office/drawing/2014/main" id="{88701352-D0B2-41EF-B480-444DD4393B22}"/>
            </a:ext>
          </a:extLst>
        </xdr:cNvPr>
        <xdr:cNvCxnSpPr/>
      </xdr:nvCxnSpPr>
      <xdr:spPr>
        <a:xfrm>
          <a:off x="21323300" y="66644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100838</xdr:rowOff>
    </xdr:from>
    <xdr:to>
      <xdr:col>107</xdr:col>
      <xdr:colOff>101600</xdr:colOff>
      <xdr:row>39</xdr:row>
      <xdr:rowOff>30988</xdr:rowOff>
    </xdr:to>
    <xdr:sp macro="" textlink="">
      <xdr:nvSpPr>
        <xdr:cNvPr id="492" name="楕円 491">
          <a:extLst>
            <a:ext uri="{FF2B5EF4-FFF2-40B4-BE49-F238E27FC236}">
              <a16:creationId xmlns:a16="http://schemas.microsoft.com/office/drawing/2014/main" id="{A4155F78-6383-41F5-8313-0AE8C23D0B34}"/>
            </a:ext>
          </a:extLst>
        </xdr:cNvPr>
        <xdr:cNvSpPr/>
      </xdr:nvSpPr>
      <xdr:spPr>
        <a:xfrm>
          <a:off x="20383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149352</xdr:rowOff>
    </xdr:from>
    <xdr:to>
      <xdr:col>111</xdr:col>
      <xdr:colOff>177800</xdr:colOff>
      <xdr:row>38</xdr:row>
      <xdr:rowOff>151638</xdr:rowOff>
    </xdr:to>
    <xdr:cxnSp macro="">
      <xdr:nvCxnSpPr>
        <xdr:cNvPr id="493" name="直線コネクタ 492">
          <a:extLst>
            <a:ext uri="{FF2B5EF4-FFF2-40B4-BE49-F238E27FC236}">
              <a16:creationId xmlns:a16="http://schemas.microsoft.com/office/drawing/2014/main" id="{C9665687-0DF1-421D-96FF-04F9F66CC2FA}"/>
            </a:ext>
          </a:extLst>
        </xdr:cNvPr>
        <xdr:cNvCxnSpPr/>
      </xdr:nvCxnSpPr>
      <xdr:spPr>
        <a:xfrm flipV="1">
          <a:off x="20434300" y="66644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94" name="楕円 493">
          <a:extLst>
            <a:ext uri="{FF2B5EF4-FFF2-40B4-BE49-F238E27FC236}">
              <a16:creationId xmlns:a16="http://schemas.microsoft.com/office/drawing/2014/main" id="{A03B16D0-1B43-4256-863B-903E8659A234}"/>
            </a:ext>
          </a:extLst>
        </xdr:cNvPr>
        <xdr:cNvSpPr/>
      </xdr:nvSpPr>
      <xdr:spPr>
        <a:xfrm>
          <a:off x="19494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151638</xdr:rowOff>
    </xdr:from>
    <xdr:to>
      <xdr:col>107</xdr:col>
      <xdr:colOff>50800</xdr:colOff>
      <xdr:row>38</xdr:row>
      <xdr:rowOff>153924</xdr:rowOff>
    </xdr:to>
    <xdr:cxnSp macro="">
      <xdr:nvCxnSpPr>
        <xdr:cNvPr id="495" name="直線コネクタ 494">
          <a:extLst>
            <a:ext uri="{FF2B5EF4-FFF2-40B4-BE49-F238E27FC236}">
              <a16:creationId xmlns:a16="http://schemas.microsoft.com/office/drawing/2014/main" id="{1F8D09DB-C899-49E1-B514-012C566A8FA1}"/>
            </a:ext>
          </a:extLst>
        </xdr:cNvPr>
        <xdr:cNvCxnSpPr/>
      </xdr:nvCxnSpPr>
      <xdr:spPr>
        <a:xfrm flipV="1">
          <a:off x="19545300" y="66667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105410</xdr:rowOff>
    </xdr:from>
    <xdr:to>
      <xdr:col>98</xdr:col>
      <xdr:colOff>38100</xdr:colOff>
      <xdr:row>39</xdr:row>
      <xdr:rowOff>35560</xdr:rowOff>
    </xdr:to>
    <xdr:sp macro="" textlink="">
      <xdr:nvSpPr>
        <xdr:cNvPr id="496" name="楕円 495">
          <a:extLst>
            <a:ext uri="{FF2B5EF4-FFF2-40B4-BE49-F238E27FC236}">
              <a16:creationId xmlns:a16="http://schemas.microsoft.com/office/drawing/2014/main" id="{A22A519F-780B-4794-8FE4-F02B10BD005B}"/>
            </a:ext>
          </a:extLst>
        </xdr:cNvPr>
        <xdr:cNvSpPr/>
      </xdr:nvSpPr>
      <xdr:spPr>
        <a:xfrm>
          <a:off x="18605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153924</xdr:rowOff>
    </xdr:from>
    <xdr:to>
      <xdr:col>102</xdr:col>
      <xdr:colOff>114300</xdr:colOff>
      <xdr:row>38</xdr:row>
      <xdr:rowOff>156210</xdr:rowOff>
    </xdr:to>
    <xdr:cxnSp macro="">
      <xdr:nvCxnSpPr>
        <xdr:cNvPr id="497" name="直線コネクタ 496">
          <a:extLst>
            <a:ext uri="{FF2B5EF4-FFF2-40B4-BE49-F238E27FC236}">
              <a16:creationId xmlns:a16="http://schemas.microsoft.com/office/drawing/2014/main" id="{35301513-EA75-4C95-86D0-C0CD877963AE}"/>
            </a:ext>
          </a:extLst>
        </xdr:cNvPr>
        <xdr:cNvCxnSpPr/>
      </xdr:nvCxnSpPr>
      <xdr:spPr>
        <a:xfrm flipV="1">
          <a:off x="18656300" y="66690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293A110-E6E4-4877-8FB7-8662B1583969}"/>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2B6B3544-0101-4202-8490-EF39305B8CB6}"/>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15F5A492-6597-4745-B132-F816B602E87D}"/>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ED972269-2400-4D85-BE56-BF4DB4ADA07F}"/>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45229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D076362B-8543-4951-8181-0E1F14788366}"/>
            </a:ext>
          </a:extLst>
        </xdr:cNvPr>
        <xdr:cNvSpPr txBox="1"/>
      </xdr:nvSpPr>
      <xdr:spPr>
        <a:xfrm>
          <a:off x="210757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EA92D36-934D-4463-BA8F-4FCCC487DEAB}"/>
            </a:ext>
          </a:extLst>
        </xdr:cNvPr>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49801</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84A0D918-0160-436F-8620-D256FC492B54}"/>
            </a:ext>
          </a:extLst>
        </xdr:cNvPr>
        <xdr:cNvSpPr txBox="1"/>
      </xdr:nvSpPr>
      <xdr:spPr>
        <a:xfrm>
          <a:off x="19310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52087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268C96A5-60C9-4739-A26B-FBB69338A177}"/>
            </a:ext>
          </a:extLst>
        </xdr:cNvPr>
        <xdr:cNvSpPr txBox="1"/>
      </xdr:nvSpPr>
      <xdr:spPr>
        <a:xfrm>
          <a:off x="18421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A91C0D0-91E4-484E-95E4-83B13AF68B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6C5B9875-F2F9-4EB6-8490-E678CBFE18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82AE90B7-E263-4F0F-A793-A7C7DACDD8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C16E354D-3869-499C-BBF3-4C36097318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FC1B29BE-0758-42BD-9CF6-ACEE3DCD02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9A307DCB-023C-48AF-841C-104EF4A73E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F996F24-0F69-45DD-8CA5-5F50B35433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BA9D5EDF-4513-4D71-8CA5-762FDB510D1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A609F356-ABBD-4C40-818B-FC8688E748D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9428913-E5DC-4B68-BBD0-BB77A50B69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FE0AFD2-2FE5-44B9-BF4C-617B7842C9E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87C3C54D-5F82-4F35-97BF-CE01E5453FE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32693C76-32D9-4053-A6DF-E35968D5B2B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719890CF-24E2-48B6-8F2D-FDE3B9342B6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2D14D8A7-8C91-475F-988B-D4A7D39099E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CC4D4AAA-6952-4F59-975B-9625B0AD45C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E6AB8CAC-58C9-46F8-8532-463972B0442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94383DDF-8F94-44E6-A29D-9A357B22D16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FBD525F0-EE79-4F42-ACD3-FEA46B6E826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5E5C23C2-1D7C-4B91-9AC5-A892F1369E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F4D5BDEB-8B33-48AD-86CB-64139024BE5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145D0986-5129-4BCB-AEB7-BC9932CE77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10B765A7-A5AF-404B-8A0B-6D655CFE849B}"/>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9BB33995-6361-497A-914D-64926E2D6CAB}"/>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1EAB11A7-5EF9-4A0B-8470-0A201F482AEE}"/>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DC874968-33B3-4B36-8569-598605FF2018}"/>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509C1F60-825F-4E04-A380-2323A1002C8F}"/>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1FE6B1A8-0855-4797-8045-CB8280FD0159}"/>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7DD798D4-D5E8-4084-BA95-950900692E5D}"/>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F9E0DCEF-F526-410E-895D-536062A72639}"/>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4DE02063-033A-458D-B6AB-A049EB1451C8}"/>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59CD9530-CD81-4295-9AD4-A28747DD8614}"/>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82FD95BF-83E8-448E-ACDE-FD032B461E5D}"/>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C3B8E1C-46CD-4D1B-8261-18B23839B6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FA24810-6BE6-4B71-A38E-9EC5AE1187A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6CC6998-AE64-46AD-A773-01ACE2BCE85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7CBCC24-3335-4E36-8E28-C06BF3ABDF8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A6CDDE5-52C2-451A-B978-BA14088835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4" name="楕円 543">
          <a:extLst>
            <a:ext uri="{FF2B5EF4-FFF2-40B4-BE49-F238E27FC236}">
              <a16:creationId xmlns:a16="http://schemas.microsoft.com/office/drawing/2014/main" id="{FDF842BB-4AEB-4ED8-87E7-B02B66919395}"/>
            </a:ext>
          </a:extLst>
        </xdr:cNvPr>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B1F6C87A-FF5A-4C7C-8021-B6A810DBA61F}"/>
            </a:ext>
          </a:extLst>
        </xdr:cNvPr>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134366</xdr:rowOff>
    </xdr:from>
    <xdr:to>
      <xdr:col>81</xdr:col>
      <xdr:colOff>101600</xdr:colOff>
      <xdr:row>61</xdr:row>
      <xdr:rowOff>64516</xdr:rowOff>
    </xdr:to>
    <xdr:sp macro="" textlink="">
      <xdr:nvSpPr>
        <xdr:cNvPr id="546" name="楕円 545">
          <a:extLst>
            <a:ext uri="{FF2B5EF4-FFF2-40B4-BE49-F238E27FC236}">
              <a16:creationId xmlns:a16="http://schemas.microsoft.com/office/drawing/2014/main" id="{E50D1BA1-6EC0-4670-933E-ED409B834913}"/>
            </a:ext>
          </a:extLst>
        </xdr:cNvPr>
        <xdr:cNvSpPr/>
      </xdr:nvSpPr>
      <xdr:spPr>
        <a:xfrm>
          <a:off x="15430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xdr:rowOff>
    </xdr:from>
    <xdr:to>
      <xdr:col>85</xdr:col>
      <xdr:colOff>127000</xdr:colOff>
      <xdr:row>61</xdr:row>
      <xdr:rowOff>57150</xdr:rowOff>
    </xdr:to>
    <xdr:cxnSp macro="">
      <xdr:nvCxnSpPr>
        <xdr:cNvPr id="547" name="直線コネクタ 546">
          <a:extLst>
            <a:ext uri="{FF2B5EF4-FFF2-40B4-BE49-F238E27FC236}">
              <a16:creationId xmlns:a16="http://schemas.microsoft.com/office/drawing/2014/main" id="{41257D69-48BB-4B8B-91AC-12BE0789126D}"/>
            </a:ext>
          </a:extLst>
        </xdr:cNvPr>
        <xdr:cNvCxnSpPr/>
      </xdr:nvCxnSpPr>
      <xdr:spPr>
        <a:xfrm>
          <a:off x="15481300" y="1047216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95504</xdr:rowOff>
    </xdr:from>
    <xdr:to>
      <xdr:col>76</xdr:col>
      <xdr:colOff>165100</xdr:colOff>
      <xdr:row>61</xdr:row>
      <xdr:rowOff>25654</xdr:rowOff>
    </xdr:to>
    <xdr:sp macro="" textlink="">
      <xdr:nvSpPr>
        <xdr:cNvPr id="548" name="楕円 547">
          <a:extLst>
            <a:ext uri="{FF2B5EF4-FFF2-40B4-BE49-F238E27FC236}">
              <a16:creationId xmlns:a16="http://schemas.microsoft.com/office/drawing/2014/main" id="{98299679-9F6C-4067-B0FD-418B66CCA280}"/>
            </a:ext>
          </a:extLst>
        </xdr:cNvPr>
        <xdr:cNvSpPr/>
      </xdr:nvSpPr>
      <xdr:spPr>
        <a:xfrm>
          <a:off x="14541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146304</xdr:rowOff>
    </xdr:from>
    <xdr:to>
      <xdr:col>81</xdr:col>
      <xdr:colOff>50800</xdr:colOff>
      <xdr:row>61</xdr:row>
      <xdr:rowOff>13716</xdr:rowOff>
    </xdr:to>
    <xdr:cxnSp macro="">
      <xdr:nvCxnSpPr>
        <xdr:cNvPr id="549" name="直線コネクタ 548">
          <a:extLst>
            <a:ext uri="{FF2B5EF4-FFF2-40B4-BE49-F238E27FC236}">
              <a16:creationId xmlns:a16="http://schemas.microsoft.com/office/drawing/2014/main" id="{1F5602C1-4443-445D-9F98-E2E906656D66}"/>
            </a:ext>
          </a:extLst>
        </xdr:cNvPr>
        <xdr:cNvCxnSpPr/>
      </xdr:nvCxnSpPr>
      <xdr:spPr>
        <a:xfrm>
          <a:off x="14592300" y="1043330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49784</xdr:rowOff>
    </xdr:from>
    <xdr:to>
      <xdr:col>72</xdr:col>
      <xdr:colOff>38100</xdr:colOff>
      <xdr:row>60</xdr:row>
      <xdr:rowOff>151384</xdr:rowOff>
    </xdr:to>
    <xdr:sp macro="" textlink="">
      <xdr:nvSpPr>
        <xdr:cNvPr id="550" name="楕円 549">
          <a:extLst>
            <a:ext uri="{FF2B5EF4-FFF2-40B4-BE49-F238E27FC236}">
              <a16:creationId xmlns:a16="http://schemas.microsoft.com/office/drawing/2014/main" id="{93AD2A00-4AFE-4E23-95DD-D87525B9BD00}"/>
            </a:ext>
          </a:extLst>
        </xdr:cNvPr>
        <xdr:cNvSpPr/>
      </xdr:nvSpPr>
      <xdr:spPr>
        <a:xfrm>
          <a:off x="13652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100584</xdr:rowOff>
    </xdr:from>
    <xdr:to>
      <xdr:col>76</xdr:col>
      <xdr:colOff>114300</xdr:colOff>
      <xdr:row>60</xdr:row>
      <xdr:rowOff>146304</xdr:rowOff>
    </xdr:to>
    <xdr:cxnSp macro="">
      <xdr:nvCxnSpPr>
        <xdr:cNvPr id="551" name="直線コネクタ 550">
          <a:extLst>
            <a:ext uri="{FF2B5EF4-FFF2-40B4-BE49-F238E27FC236}">
              <a16:creationId xmlns:a16="http://schemas.microsoft.com/office/drawing/2014/main" id="{61F44E9B-6FBA-4497-BD85-D6FEC2C5EE8E}"/>
            </a:ext>
          </a:extLst>
        </xdr:cNvPr>
        <xdr:cNvCxnSpPr/>
      </xdr:nvCxnSpPr>
      <xdr:spPr>
        <a:xfrm>
          <a:off x="13703300" y="103875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24638</xdr:rowOff>
    </xdr:from>
    <xdr:to>
      <xdr:col>67</xdr:col>
      <xdr:colOff>101600</xdr:colOff>
      <xdr:row>60</xdr:row>
      <xdr:rowOff>126238</xdr:rowOff>
    </xdr:to>
    <xdr:sp macro="" textlink="">
      <xdr:nvSpPr>
        <xdr:cNvPr id="552" name="楕円 551">
          <a:extLst>
            <a:ext uri="{FF2B5EF4-FFF2-40B4-BE49-F238E27FC236}">
              <a16:creationId xmlns:a16="http://schemas.microsoft.com/office/drawing/2014/main" id="{DB756EA9-C378-4DB1-8F00-3AB540FDADA2}"/>
            </a:ext>
          </a:extLst>
        </xdr:cNvPr>
        <xdr:cNvSpPr/>
      </xdr:nvSpPr>
      <xdr:spPr>
        <a:xfrm>
          <a:off x="12763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75438</xdr:rowOff>
    </xdr:from>
    <xdr:to>
      <xdr:col>71</xdr:col>
      <xdr:colOff>177800</xdr:colOff>
      <xdr:row>60</xdr:row>
      <xdr:rowOff>100584</xdr:rowOff>
    </xdr:to>
    <xdr:cxnSp macro="">
      <xdr:nvCxnSpPr>
        <xdr:cNvPr id="553" name="直線コネクタ 552">
          <a:extLst>
            <a:ext uri="{FF2B5EF4-FFF2-40B4-BE49-F238E27FC236}">
              <a16:creationId xmlns:a16="http://schemas.microsoft.com/office/drawing/2014/main" id="{BAFF9EA1-9291-4DCA-9235-707FF4604B6A}"/>
            </a:ext>
          </a:extLst>
        </xdr:cNvPr>
        <xdr:cNvCxnSpPr/>
      </xdr:nvCxnSpPr>
      <xdr:spPr>
        <a:xfrm>
          <a:off x="12814300" y="103624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4F2877D2-61D2-4E13-83F8-4E504074740A}"/>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2306664E-376E-40C7-8CFF-BC7269F973B9}"/>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DF0AF69F-DB63-41AB-8B9B-1CECE4D76401}"/>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F8113BD2-254D-4912-A00A-E07B980AEEC7}"/>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55643</xdr:rowOff>
    </xdr:from>
    <xdr:ext cx="405111" cy="259045"/>
    <xdr:sp macro="" textlink="">
      <xdr:nvSpPr>
        <xdr:cNvPr id="558" name="n_1mainValue【学校施設】&#10;有形固定資産減価償却率">
          <a:extLst>
            <a:ext uri="{FF2B5EF4-FFF2-40B4-BE49-F238E27FC236}">
              <a16:creationId xmlns:a16="http://schemas.microsoft.com/office/drawing/2014/main" id="{D8CD6FA0-3912-4042-8DD0-3C702BB6CAEC}"/>
            </a:ext>
          </a:extLst>
        </xdr:cNvPr>
        <xdr:cNvSpPr txBox="1"/>
      </xdr:nvSpPr>
      <xdr:spPr>
        <a:xfrm>
          <a:off x="15266044" y="105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59" name="n_2mainValue【学校施設】&#10;有形固定資産減価償却率">
          <a:extLst>
            <a:ext uri="{FF2B5EF4-FFF2-40B4-BE49-F238E27FC236}">
              <a16:creationId xmlns:a16="http://schemas.microsoft.com/office/drawing/2014/main" id="{2B1ADEF4-F1ED-42D9-A1FA-25DF869E5309}"/>
            </a:ext>
          </a:extLst>
        </xdr:cNvPr>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142511</xdr:rowOff>
    </xdr:from>
    <xdr:ext cx="405111" cy="259045"/>
    <xdr:sp macro="" textlink="">
      <xdr:nvSpPr>
        <xdr:cNvPr id="560" name="n_3mainValue【学校施設】&#10;有形固定資産減価償却率">
          <a:extLst>
            <a:ext uri="{FF2B5EF4-FFF2-40B4-BE49-F238E27FC236}">
              <a16:creationId xmlns:a16="http://schemas.microsoft.com/office/drawing/2014/main" id="{0D9751D7-4FEF-44B3-B616-AC0DB81A723F}"/>
            </a:ext>
          </a:extLst>
        </xdr:cNvPr>
        <xdr:cNvSpPr txBox="1"/>
      </xdr:nvSpPr>
      <xdr:spPr>
        <a:xfrm>
          <a:off x="13500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117365</xdr:rowOff>
    </xdr:from>
    <xdr:ext cx="405111" cy="259045"/>
    <xdr:sp macro="" textlink="">
      <xdr:nvSpPr>
        <xdr:cNvPr id="561" name="n_4mainValue【学校施設】&#10;有形固定資産減価償却率">
          <a:extLst>
            <a:ext uri="{FF2B5EF4-FFF2-40B4-BE49-F238E27FC236}">
              <a16:creationId xmlns:a16="http://schemas.microsoft.com/office/drawing/2014/main" id="{D59C403A-B025-4EE5-8D03-CA418AB8EB3A}"/>
            </a:ext>
          </a:extLst>
        </xdr:cNvPr>
        <xdr:cNvSpPr txBox="1"/>
      </xdr:nvSpPr>
      <xdr:spPr>
        <a:xfrm>
          <a:off x="12611744" y="1040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96D3B92B-C233-40EC-8A73-738F127B72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3C84CC83-8BC0-479D-A57B-4DDB40B0C9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4C5ED3D-5450-4198-8F12-94F2AFCD59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3E07FC26-8564-4344-8098-9BC1782DB0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29299BC9-CFCD-496B-97A5-09E797C2D6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4FED193D-2DFD-42A0-953A-2EE8BF0870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1B9D82C5-956E-48E2-A6A7-58427379B33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20C6D43B-EC00-493B-B170-70428DCB0B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5C965C1B-60BA-4EAF-870B-8C3E474B44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39AB9F3C-EBBF-4468-8606-63E559610B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6F508670-C24E-47A9-A4CE-EF0C88BE133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DC88D122-AC74-44D8-9706-2E572B8FE9A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8D7F1AE6-9ADF-42C7-B104-27EF44E1362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0FAAD821-1E2B-4075-8FA4-7D2E1F67EAF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68FDA226-C58A-47CE-8EC7-F09416F7D87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41E4B146-58EC-4E9D-9AE4-8E888EA7FA5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75877AC-E970-4BDA-9580-3FC87A05B58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7D9D5FCD-8C33-4253-8749-D55B967CAFB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C8759D38-5DA4-48FA-A1CB-6EA45508AA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55DADF79-540C-4442-93D0-EB730FE5C14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FA9E0D9C-BBD2-4F80-9875-7F3D6C8CD0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5D53FDB6-F0A6-4E99-A6FC-84B5132B5746}"/>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56064CAB-6493-4B32-B571-718F3ECB64E3}"/>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CE64EFE1-B031-462D-9977-8B0C1BCDBD38}"/>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83CFE39E-EF61-4320-ACCA-DB1812CDDDB6}"/>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9DC716DF-4048-4D38-9C57-488818C6C1E3}"/>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178B8ADD-B579-4E24-84F5-D37E66FF986A}"/>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975676DE-63BC-4C4A-BF6A-8EA20106E747}"/>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6760678F-1760-4FD8-81FA-149459392626}"/>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C9EE1FAE-017E-493E-BE0B-BC1347FF48E4}"/>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50019C52-9813-4562-A478-867164659671}"/>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E319C04C-BA7F-4905-8A51-8DE7B9A66FF7}"/>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CD32625-1209-4150-AEA0-DC3DC1D5F1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D53CAD2-B7E3-41D4-B45F-BA32F430A9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0FA7FD0-3630-46A4-AC44-BF82FC0D11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F4B956D-DA9D-43AB-AED2-D5B4E17E30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78BCC64-BF99-40A8-A295-5C06284AEB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31953</xdr:rowOff>
    </xdr:from>
    <xdr:to>
      <xdr:col>116</xdr:col>
      <xdr:colOff>114300</xdr:colOff>
      <xdr:row>60</xdr:row>
      <xdr:rowOff>133553</xdr:rowOff>
    </xdr:to>
    <xdr:sp macro="" textlink="">
      <xdr:nvSpPr>
        <xdr:cNvPr id="599" name="楕円 598">
          <a:extLst>
            <a:ext uri="{FF2B5EF4-FFF2-40B4-BE49-F238E27FC236}">
              <a16:creationId xmlns:a16="http://schemas.microsoft.com/office/drawing/2014/main" id="{C1EBC5E1-CD1E-4654-A45D-A840C2AE2B77}"/>
            </a:ext>
          </a:extLst>
        </xdr:cNvPr>
        <xdr:cNvSpPr/>
      </xdr:nvSpPr>
      <xdr:spPr>
        <a:xfrm>
          <a:off x="22110700" y="103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10380</xdr:rowOff>
    </xdr:from>
    <xdr:ext cx="469744" cy="259045"/>
    <xdr:sp macro="" textlink="">
      <xdr:nvSpPr>
        <xdr:cNvPr id="600" name="【学校施設】&#10;一人当たり面積該当値テキスト">
          <a:extLst>
            <a:ext uri="{FF2B5EF4-FFF2-40B4-BE49-F238E27FC236}">
              <a16:creationId xmlns:a16="http://schemas.microsoft.com/office/drawing/2014/main" id="{FE0C3871-D4C4-41C5-948A-D80187105CAE}"/>
            </a:ext>
          </a:extLst>
        </xdr:cNvPr>
        <xdr:cNvSpPr txBox="1"/>
      </xdr:nvSpPr>
      <xdr:spPr>
        <a:xfrm>
          <a:off x="22199600" y="1029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31953</xdr:rowOff>
    </xdr:from>
    <xdr:to>
      <xdr:col>112</xdr:col>
      <xdr:colOff>38100</xdr:colOff>
      <xdr:row>60</xdr:row>
      <xdr:rowOff>133553</xdr:rowOff>
    </xdr:to>
    <xdr:sp macro="" textlink="">
      <xdr:nvSpPr>
        <xdr:cNvPr id="601" name="楕円 600">
          <a:extLst>
            <a:ext uri="{FF2B5EF4-FFF2-40B4-BE49-F238E27FC236}">
              <a16:creationId xmlns:a16="http://schemas.microsoft.com/office/drawing/2014/main" id="{D4240820-CAC6-499A-91B7-8F4E880936B8}"/>
            </a:ext>
          </a:extLst>
        </xdr:cNvPr>
        <xdr:cNvSpPr/>
      </xdr:nvSpPr>
      <xdr:spPr>
        <a:xfrm>
          <a:off x="21272500" y="103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82753</xdr:rowOff>
    </xdr:from>
    <xdr:to>
      <xdr:col>116</xdr:col>
      <xdr:colOff>63500</xdr:colOff>
      <xdr:row>60</xdr:row>
      <xdr:rowOff>82753</xdr:rowOff>
    </xdr:to>
    <xdr:cxnSp macro="">
      <xdr:nvCxnSpPr>
        <xdr:cNvPr id="602" name="直線コネクタ 601">
          <a:extLst>
            <a:ext uri="{FF2B5EF4-FFF2-40B4-BE49-F238E27FC236}">
              <a16:creationId xmlns:a16="http://schemas.microsoft.com/office/drawing/2014/main" id="{25F2EEC4-02C1-4F1D-97AB-AE2E5F82DA49}"/>
            </a:ext>
          </a:extLst>
        </xdr:cNvPr>
        <xdr:cNvCxnSpPr/>
      </xdr:nvCxnSpPr>
      <xdr:spPr>
        <a:xfrm>
          <a:off x="21323300" y="103697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33782</xdr:rowOff>
    </xdr:from>
    <xdr:to>
      <xdr:col>107</xdr:col>
      <xdr:colOff>101600</xdr:colOff>
      <xdr:row>60</xdr:row>
      <xdr:rowOff>135382</xdr:rowOff>
    </xdr:to>
    <xdr:sp macro="" textlink="">
      <xdr:nvSpPr>
        <xdr:cNvPr id="603" name="楕円 602">
          <a:extLst>
            <a:ext uri="{FF2B5EF4-FFF2-40B4-BE49-F238E27FC236}">
              <a16:creationId xmlns:a16="http://schemas.microsoft.com/office/drawing/2014/main" id="{47975CB2-D3E5-4C99-9561-345383D9E2E7}"/>
            </a:ext>
          </a:extLst>
        </xdr:cNvPr>
        <xdr:cNvSpPr/>
      </xdr:nvSpPr>
      <xdr:spPr>
        <a:xfrm>
          <a:off x="20383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82753</xdr:rowOff>
    </xdr:from>
    <xdr:to>
      <xdr:col>111</xdr:col>
      <xdr:colOff>177800</xdr:colOff>
      <xdr:row>60</xdr:row>
      <xdr:rowOff>84582</xdr:rowOff>
    </xdr:to>
    <xdr:cxnSp macro="">
      <xdr:nvCxnSpPr>
        <xdr:cNvPr id="604" name="直線コネクタ 603">
          <a:extLst>
            <a:ext uri="{FF2B5EF4-FFF2-40B4-BE49-F238E27FC236}">
              <a16:creationId xmlns:a16="http://schemas.microsoft.com/office/drawing/2014/main" id="{CC125DE7-7747-4126-ACFF-E165E48A56B1}"/>
            </a:ext>
          </a:extLst>
        </xdr:cNvPr>
        <xdr:cNvCxnSpPr/>
      </xdr:nvCxnSpPr>
      <xdr:spPr>
        <a:xfrm flipV="1">
          <a:off x="20434300" y="1036975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36525</xdr:rowOff>
    </xdr:from>
    <xdr:to>
      <xdr:col>102</xdr:col>
      <xdr:colOff>165100</xdr:colOff>
      <xdr:row>60</xdr:row>
      <xdr:rowOff>138125</xdr:rowOff>
    </xdr:to>
    <xdr:sp macro="" textlink="">
      <xdr:nvSpPr>
        <xdr:cNvPr id="605" name="楕円 604">
          <a:extLst>
            <a:ext uri="{FF2B5EF4-FFF2-40B4-BE49-F238E27FC236}">
              <a16:creationId xmlns:a16="http://schemas.microsoft.com/office/drawing/2014/main" id="{551F73BB-E5F3-4E86-9365-06F74E32BB44}"/>
            </a:ext>
          </a:extLst>
        </xdr:cNvPr>
        <xdr:cNvSpPr/>
      </xdr:nvSpPr>
      <xdr:spPr>
        <a:xfrm>
          <a:off x="19494500" y="103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84582</xdr:rowOff>
    </xdr:from>
    <xdr:to>
      <xdr:col>107</xdr:col>
      <xdr:colOff>50800</xdr:colOff>
      <xdr:row>60</xdr:row>
      <xdr:rowOff>87325</xdr:rowOff>
    </xdr:to>
    <xdr:cxnSp macro="">
      <xdr:nvCxnSpPr>
        <xdr:cNvPr id="606" name="直線コネクタ 605">
          <a:extLst>
            <a:ext uri="{FF2B5EF4-FFF2-40B4-BE49-F238E27FC236}">
              <a16:creationId xmlns:a16="http://schemas.microsoft.com/office/drawing/2014/main" id="{FBC7EAF4-9C3C-45E1-905C-F4B116A7B56A}"/>
            </a:ext>
          </a:extLst>
        </xdr:cNvPr>
        <xdr:cNvCxnSpPr/>
      </xdr:nvCxnSpPr>
      <xdr:spPr>
        <a:xfrm flipV="1">
          <a:off x="19545300" y="1037158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39725</xdr:rowOff>
    </xdr:from>
    <xdr:to>
      <xdr:col>98</xdr:col>
      <xdr:colOff>38100</xdr:colOff>
      <xdr:row>60</xdr:row>
      <xdr:rowOff>141325</xdr:rowOff>
    </xdr:to>
    <xdr:sp macro="" textlink="">
      <xdr:nvSpPr>
        <xdr:cNvPr id="607" name="楕円 606">
          <a:extLst>
            <a:ext uri="{FF2B5EF4-FFF2-40B4-BE49-F238E27FC236}">
              <a16:creationId xmlns:a16="http://schemas.microsoft.com/office/drawing/2014/main" id="{43786F07-A193-46EC-8E04-24F921AFB262}"/>
            </a:ext>
          </a:extLst>
        </xdr:cNvPr>
        <xdr:cNvSpPr/>
      </xdr:nvSpPr>
      <xdr:spPr>
        <a:xfrm>
          <a:off x="18605500" y="103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87325</xdr:rowOff>
    </xdr:from>
    <xdr:to>
      <xdr:col>102</xdr:col>
      <xdr:colOff>114300</xdr:colOff>
      <xdr:row>60</xdr:row>
      <xdr:rowOff>90525</xdr:rowOff>
    </xdr:to>
    <xdr:cxnSp macro="">
      <xdr:nvCxnSpPr>
        <xdr:cNvPr id="608" name="直線コネクタ 607">
          <a:extLst>
            <a:ext uri="{FF2B5EF4-FFF2-40B4-BE49-F238E27FC236}">
              <a16:creationId xmlns:a16="http://schemas.microsoft.com/office/drawing/2014/main" id="{3B635B6D-7324-4224-9AF6-425F34F557AD}"/>
            </a:ext>
          </a:extLst>
        </xdr:cNvPr>
        <xdr:cNvCxnSpPr/>
      </xdr:nvCxnSpPr>
      <xdr:spPr>
        <a:xfrm flipV="1">
          <a:off x="18656300" y="1037432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065C0067-5A4A-42C3-90BF-AA39B5CB07C1}"/>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A90BFAFF-DBD6-4F47-8D2A-BB575657B883}"/>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DD3313EA-2988-470B-A844-520150C096AF}"/>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A95E01C4-1FA8-4E63-A33D-A032ABC029C3}"/>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124680</xdr:rowOff>
    </xdr:from>
    <xdr:ext cx="469744" cy="259045"/>
    <xdr:sp macro="" textlink="">
      <xdr:nvSpPr>
        <xdr:cNvPr id="613" name="n_1mainValue【学校施設】&#10;一人当たり面積">
          <a:extLst>
            <a:ext uri="{FF2B5EF4-FFF2-40B4-BE49-F238E27FC236}">
              <a16:creationId xmlns:a16="http://schemas.microsoft.com/office/drawing/2014/main" id="{BC5F59F6-4E42-4398-91A5-854907583833}"/>
            </a:ext>
          </a:extLst>
        </xdr:cNvPr>
        <xdr:cNvSpPr txBox="1"/>
      </xdr:nvSpPr>
      <xdr:spPr>
        <a:xfrm>
          <a:off x="21075727" y="1041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126509</xdr:rowOff>
    </xdr:from>
    <xdr:ext cx="469744" cy="259045"/>
    <xdr:sp macro="" textlink="">
      <xdr:nvSpPr>
        <xdr:cNvPr id="614" name="n_2mainValue【学校施設】&#10;一人当たり面積">
          <a:extLst>
            <a:ext uri="{FF2B5EF4-FFF2-40B4-BE49-F238E27FC236}">
              <a16:creationId xmlns:a16="http://schemas.microsoft.com/office/drawing/2014/main" id="{9A58BE0B-A8C1-4E3A-8C03-50DFC5F66114}"/>
            </a:ext>
          </a:extLst>
        </xdr:cNvPr>
        <xdr:cNvSpPr txBox="1"/>
      </xdr:nvSpPr>
      <xdr:spPr>
        <a:xfrm>
          <a:off x="20199427" y="104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129252</xdr:rowOff>
    </xdr:from>
    <xdr:ext cx="469744" cy="259045"/>
    <xdr:sp macro="" textlink="">
      <xdr:nvSpPr>
        <xdr:cNvPr id="615" name="n_3mainValue【学校施設】&#10;一人当たり面積">
          <a:extLst>
            <a:ext uri="{FF2B5EF4-FFF2-40B4-BE49-F238E27FC236}">
              <a16:creationId xmlns:a16="http://schemas.microsoft.com/office/drawing/2014/main" id="{79557740-763E-4644-834C-7B412C064511}"/>
            </a:ext>
          </a:extLst>
        </xdr:cNvPr>
        <xdr:cNvSpPr txBox="1"/>
      </xdr:nvSpPr>
      <xdr:spPr>
        <a:xfrm>
          <a:off x="19310427" y="1041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132452</xdr:rowOff>
    </xdr:from>
    <xdr:ext cx="469744" cy="259045"/>
    <xdr:sp macro="" textlink="">
      <xdr:nvSpPr>
        <xdr:cNvPr id="616" name="n_4mainValue【学校施設】&#10;一人当たり面積">
          <a:extLst>
            <a:ext uri="{FF2B5EF4-FFF2-40B4-BE49-F238E27FC236}">
              <a16:creationId xmlns:a16="http://schemas.microsoft.com/office/drawing/2014/main" id="{5CF06D76-580D-4231-98F2-D4888F882705}"/>
            </a:ext>
          </a:extLst>
        </xdr:cNvPr>
        <xdr:cNvSpPr txBox="1"/>
      </xdr:nvSpPr>
      <xdr:spPr>
        <a:xfrm>
          <a:off x="18421427" y="104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F0AD489E-8FB8-4555-859C-C8E6F63F09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D1CDE4C5-546E-4058-A8F0-2326298EBE7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4A94015C-F88B-4EF9-95EA-EDEB4B61FBB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CE69C621-CA7B-419E-B090-F9E0197AE75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FBE3D01C-AEB6-4CB5-ACBE-933B1FCE1A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23C6EAAB-963F-4AB6-9B0A-EAEB5B8CCB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C4E7C5D8-DB6C-491F-80F1-C6E23357F2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DE3844B-950F-4AEA-9F33-DB2F22FAB91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25C9A9C1-4FD5-4686-A9EB-E3E55B9D9F6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EC650D68-019D-43BA-8B54-51FBBA65F78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54E79C4A-845B-42DE-97BC-ABAB097FB0D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20B449D0-7D2B-442E-9EEC-14A71AB970B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9B9DA72C-46B9-4611-823E-7FF4ABD67BF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AE7BB0BC-A06F-413C-8CA4-E9E47F226A9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EBE5EBB4-5F96-46A8-9F3B-87AE73F1DBE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7846B1CD-2DF1-47D4-A62D-A416608B023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8C50E2BC-EF3A-494E-A624-CCC05D4135B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62FE9D58-A9E7-4B0B-AD82-224E2066C77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575A5799-44C1-45F8-A1D2-A59A832F34C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7BE90FFB-C4D3-4163-9D7E-E9643F7324E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FBD4215F-E002-4BE3-BAA9-9E70473A8DC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B74F18A6-A9D2-4DE1-9859-8B47BDD321D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5C04FC72-054A-4817-9743-216E83D5873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FD73CDC8-C47C-47E9-8964-EB4E294396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1022A2DE-672A-449E-91A7-18C42E744D8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DBE2C1C5-EA93-47F4-BD98-7F00BE814D9B}"/>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FD03886A-3FA9-473F-8E32-89EB8FEE95B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084FFCDB-02B4-4936-A814-A8C0CED5FD2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5A737E3B-6865-45B3-A4FF-D24FBCF92905}"/>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FD7CE4B6-E550-43EF-9E32-B7935A90C215}"/>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3DE9DA0E-D80A-48DD-BF58-B8AD541734E7}"/>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51D1F433-4239-479D-A937-6CDD8404B98E}"/>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B01E02C2-3E5D-4AD0-90CD-26F7633F3315}"/>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D1E52A73-9E24-4466-9EF3-3204FBAD6EB4}"/>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8117F5B9-1614-4D02-B22C-DD4A5EBF3457}"/>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076834DA-30C5-4DFA-A934-9A9B7D179AB3}"/>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E7F89DB-CCC8-47DD-A427-5A890DA9ABD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A59DCA0-B43B-4679-83C1-F2687C97673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FE696D3-D9AA-45EF-89CF-18A90BEC9F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88B074B-A039-4679-B618-A9F3832E5AE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56F7591-E9BE-4BE0-A04D-2246639E2D9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122827</xdr:rowOff>
    </xdr:from>
    <xdr:to>
      <xdr:col>85</xdr:col>
      <xdr:colOff>177800</xdr:colOff>
      <xdr:row>83</xdr:row>
      <xdr:rowOff>52977</xdr:rowOff>
    </xdr:to>
    <xdr:sp macro="" textlink="">
      <xdr:nvSpPr>
        <xdr:cNvPr id="658" name="楕円 657">
          <a:extLst>
            <a:ext uri="{FF2B5EF4-FFF2-40B4-BE49-F238E27FC236}">
              <a16:creationId xmlns:a16="http://schemas.microsoft.com/office/drawing/2014/main" id="{50E470DD-A816-4B65-A8EC-0E31ACDAD1CA}"/>
            </a:ext>
          </a:extLst>
        </xdr:cNvPr>
        <xdr:cNvSpPr/>
      </xdr:nvSpPr>
      <xdr:spPr>
        <a:xfrm>
          <a:off x="162687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101254</xdr:rowOff>
    </xdr:from>
    <xdr:ext cx="405111" cy="259045"/>
    <xdr:sp macro="" textlink="">
      <xdr:nvSpPr>
        <xdr:cNvPr id="659" name="【児童館】&#10;有形固定資産減価償却率該当値テキスト">
          <a:extLst>
            <a:ext uri="{FF2B5EF4-FFF2-40B4-BE49-F238E27FC236}">
              <a16:creationId xmlns:a16="http://schemas.microsoft.com/office/drawing/2014/main" id="{D04C416F-14A8-48CE-B741-741B49E7ECEF}"/>
            </a:ext>
          </a:extLst>
        </xdr:cNvPr>
        <xdr:cNvSpPr txBox="1"/>
      </xdr:nvSpPr>
      <xdr:spPr>
        <a:xfrm>
          <a:off x="16357600"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83638</xdr:rowOff>
    </xdr:from>
    <xdr:to>
      <xdr:col>81</xdr:col>
      <xdr:colOff>101600</xdr:colOff>
      <xdr:row>83</xdr:row>
      <xdr:rowOff>13788</xdr:rowOff>
    </xdr:to>
    <xdr:sp macro="" textlink="">
      <xdr:nvSpPr>
        <xdr:cNvPr id="660" name="楕円 659">
          <a:extLst>
            <a:ext uri="{FF2B5EF4-FFF2-40B4-BE49-F238E27FC236}">
              <a16:creationId xmlns:a16="http://schemas.microsoft.com/office/drawing/2014/main" id="{37702524-CA55-445F-B316-91FCAD582BDD}"/>
            </a:ext>
          </a:extLst>
        </xdr:cNvPr>
        <xdr:cNvSpPr/>
      </xdr:nvSpPr>
      <xdr:spPr>
        <a:xfrm>
          <a:off x="15430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134438</xdr:rowOff>
    </xdr:from>
    <xdr:to>
      <xdr:col>85</xdr:col>
      <xdr:colOff>127000</xdr:colOff>
      <xdr:row>83</xdr:row>
      <xdr:rowOff>2177</xdr:rowOff>
    </xdr:to>
    <xdr:cxnSp macro="">
      <xdr:nvCxnSpPr>
        <xdr:cNvPr id="661" name="直線コネクタ 660">
          <a:extLst>
            <a:ext uri="{FF2B5EF4-FFF2-40B4-BE49-F238E27FC236}">
              <a16:creationId xmlns:a16="http://schemas.microsoft.com/office/drawing/2014/main" id="{58928143-95AE-4CB4-B2EF-09174BECD26B}"/>
            </a:ext>
          </a:extLst>
        </xdr:cNvPr>
        <xdr:cNvCxnSpPr/>
      </xdr:nvCxnSpPr>
      <xdr:spPr>
        <a:xfrm>
          <a:off x="15481300" y="1419333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42818</xdr:rowOff>
    </xdr:from>
    <xdr:to>
      <xdr:col>76</xdr:col>
      <xdr:colOff>165100</xdr:colOff>
      <xdr:row>82</xdr:row>
      <xdr:rowOff>144418</xdr:rowOff>
    </xdr:to>
    <xdr:sp macro="" textlink="">
      <xdr:nvSpPr>
        <xdr:cNvPr id="662" name="楕円 661">
          <a:extLst>
            <a:ext uri="{FF2B5EF4-FFF2-40B4-BE49-F238E27FC236}">
              <a16:creationId xmlns:a16="http://schemas.microsoft.com/office/drawing/2014/main" id="{62FF7F33-1FC3-4F3C-AD58-1A0EC9CF12B1}"/>
            </a:ext>
          </a:extLst>
        </xdr:cNvPr>
        <xdr:cNvSpPr/>
      </xdr:nvSpPr>
      <xdr:spPr>
        <a:xfrm>
          <a:off x="14541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93618</xdr:rowOff>
    </xdr:from>
    <xdr:to>
      <xdr:col>81</xdr:col>
      <xdr:colOff>50800</xdr:colOff>
      <xdr:row>82</xdr:row>
      <xdr:rowOff>134438</xdr:rowOff>
    </xdr:to>
    <xdr:cxnSp macro="">
      <xdr:nvCxnSpPr>
        <xdr:cNvPr id="663" name="直線コネクタ 662">
          <a:extLst>
            <a:ext uri="{FF2B5EF4-FFF2-40B4-BE49-F238E27FC236}">
              <a16:creationId xmlns:a16="http://schemas.microsoft.com/office/drawing/2014/main" id="{DBDBDF87-1836-46BC-AC15-5D468B40B672}"/>
            </a:ext>
          </a:extLst>
        </xdr:cNvPr>
        <xdr:cNvCxnSpPr/>
      </xdr:nvCxnSpPr>
      <xdr:spPr>
        <a:xfrm>
          <a:off x="14592300" y="1415251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64" name="楕円 663">
          <a:extLst>
            <a:ext uri="{FF2B5EF4-FFF2-40B4-BE49-F238E27FC236}">
              <a16:creationId xmlns:a16="http://schemas.microsoft.com/office/drawing/2014/main" id="{AAEDEAD8-C2FB-4016-9344-1ED14264EF42}"/>
            </a:ext>
          </a:extLst>
        </xdr:cNvPr>
        <xdr:cNvSpPr/>
      </xdr:nvSpPr>
      <xdr:spPr>
        <a:xfrm>
          <a:off x="13652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49530</xdr:rowOff>
    </xdr:from>
    <xdr:to>
      <xdr:col>76</xdr:col>
      <xdr:colOff>114300</xdr:colOff>
      <xdr:row>82</xdr:row>
      <xdr:rowOff>93618</xdr:rowOff>
    </xdr:to>
    <xdr:cxnSp macro="">
      <xdr:nvCxnSpPr>
        <xdr:cNvPr id="665" name="直線コネクタ 664">
          <a:extLst>
            <a:ext uri="{FF2B5EF4-FFF2-40B4-BE49-F238E27FC236}">
              <a16:creationId xmlns:a16="http://schemas.microsoft.com/office/drawing/2014/main" id="{F3CE188F-8A0A-45C7-8E45-4311902B02F4}"/>
            </a:ext>
          </a:extLst>
        </xdr:cNvPr>
        <xdr:cNvCxnSpPr/>
      </xdr:nvCxnSpPr>
      <xdr:spPr>
        <a:xfrm>
          <a:off x="13703300" y="1410843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126093</xdr:rowOff>
    </xdr:from>
    <xdr:to>
      <xdr:col>67</xdr:col>
      <xdr:colOff>101600</xdr:colOff>
      <xdr:row>82</xdr:row>
      <xdr:rowOff>56243</xdr:rowOff>
    </xdr:to>
    <xdr:sp macro="" textlink="">
      <xdr:nvSpPr>
        <xdr:cNvPr id="666" name="楕円 665">
          <a:extLst>
            <a:ext uri="{FF2B5EF4-FFF2-40B4-BE49-F238E27FC236}">
              <a16:creationId xmlns:a16="http://schemas.microsoft.com/office/drawing/2014/main" id="{20D6C719-2F32-4300-8105-5DE1302FC90C}"/>
            </a:ext>
          </a:extLst>
        </xdr:cNvPr>
        <xdr:cNvSpPr/>
      </xdr:nvSpPr>
      <xdr:spPr>
        <a:xfrm>
          <a:off x="12763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5443</xdr:rowOff>
    </xdr:from>
    <xdr:to>
      <xdr:col>71</xdr:col>
      <xdr:colOff>177800</xdr:colOff>
      <xdr:row>82</xdr:row>
      <xdr:rowOff>49530</xdr:rowOff>
    </xdr:to>
    <xdr:cxnSp macro="">
      <xdr:nvCxnSpPr>
        <xdr:cNvPr id="667" name="直線コネクタ 666">
          <a:extLst>
            <a:ext uri="{FF2B5EF4-FFF2-40B4-BE49-F238E27FC236}">
              <a16:creationId xmlns:a16="http://schemas.microsoft.com/office/drawing/2014/main" id="{11805FE8-8566-4620-89EE-C6B8D7718877}"/>
            </a:ext>
          </a:extLst>
        </xdr:cNvPr>
        <xdr:cNvCxnSpPr/>
      </xdr:nvCxnSpPr>
      <xdr:spPr>
        <a:xfrm>
          <a:off x="12814300" y="1406434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D4813A96-E69A-4194-BE9A-1AB0ADFE1507}"/>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2023210D-B476-40A4-BA78-F14C6FF0FA5A}"/>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25FA2E66-B2BF-4928-ABF0-3AC5E02BA6C8}"/>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a:extLst>
            <a:ext uri="{FF2B5EF4-FFF2-40B4-BE49-F238E27FC236}">
              <a16:creationId xmlns:a16="http://schemas.microsoft.com/office/drawing/2014/main" id="{993461C8-6B64-419B-B27D-28F89357A8DA}"/>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4915</xdr:rowOff>
    </xdr:from>
    <xdr:ext cx="405111" cy="259045"/>
    <xdr:sp macro="" textlink="">
      <xdr:nvSpPr>
        <xdr:cNvPr id="672" name="n_1mainValue【児童館】&#10;有形固定資産減価償却率">
          <a:extLst>
            <a:ext uri="{FF2B5EF4-FFF2-40B4-BE49-F238E27FC236}">
              <a16:creationId xmlns:a16="http://schemas.microsoft.com/office/drawing/2014/main" id="{BAC1F469-7FD4-4297-836D-193EC7D1921D}"/>
            </a:ext>
          </a:extLst>
        </xdr:cNvPr>
        <xdr:cNvSpPr txBox="1"/>
      </xdr:nvSpPr>
      <xdr:spPr>
        <a:xfrm>
          <a:off x="152660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135545</xdr:rowOff>
    </xdr:from>
    <xdr:ext cx="405111" cy="259045"/>
    <xdr:sp macro="" textlink="">
      <xdr:nvSpPr>
        <xdr:cNvPr id="673" name="n_2mainValue【児童館】&#10;有形固定資産減価償却率">
          <a:extLst>
            <a:ext uri="{FF2B5EF4-FFF2-40B4-BE49-F238E27FC236}">
              <a16:creationId xmlns:a16="http://schemas.microsoft.com/office/drawing/2014/main" id="{A3168763-2FD0-4135-B9C0-79C699E3768C}"/>
            </a:ext>
          </a:extLst>
        </xdr:cNvPr>
        <xdr:cNvSpPr txBox="1"/>
      </xdr:nvSpPr>
      <xdr:spPr>
        <a:xfrm>
          <a:off x="14389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674" name="n_3mainValue【児童館】&#10;有形固定資産減価償却率">
          <a:extLst>
            <a:ext uri="{FF2B5EF4-FFF2-40B4-BE49-F238E27FC236}">
              <a16:creationId xmlns:a16="http://schemas.microsoft.com/office/drawing/2014/main" id="{1BB4C8FE-7654-4F4F-81A4-D7027383B995}"/>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72770</xdr:rowOff>
    </xdr:from>
    <xdr:ext cx="405111" cy="259045"/>
    <xdr:sp macro="" textlink="">
      <xdr:nvSpPr>
        <xdr:cNvPr id="675" name="n_4mainValue【児童館】&#10;有形固定資産減価償却率">
          <a:extLst>
            <a:ext uri="{FF2B5EF4-FFF2-40B4-BE49-F238E27FC236}">
              <a16:creationId xmlns:a16="http://schemas.microsoft.com/office/drawing/2014/main" id="{D7E698C7-BA43-4489-AF65-727597575105}"/>
            </a:ext>
          </a:extLst>
        </xdr:cNvPr>
        <xdr:cNvSpPr txBox="1"/>
      </xdr:nvSpPr>
      <xdr:spPr>
        <a:xfrm>
          <a:off x="12611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99AD06E5-87EB-4870-B4F5-9D3085B1F2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E259B705-F19E-4325-BB6B-BB82476C27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AD15D62D-3223-44B6-A4F2-F2AE3B66CE8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7EB16B8D-FBD7-4856-AB83-4D7C6A1ED0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68953ADA-EC88-4CC5-A7C4-A754CAB3FE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E0897B76-EADA-43D1-B330-042E957CA4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A00E081F-8D63-4662-8FAA-D913FC96538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15C2E94D-3975-419E-9CCE-477745679A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4821BC6-0959-4E71-8ECA-050C576009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A83FAF3-7645-4CEE-9989-5348DE9F61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516F86C2-9467-4493-A380-6CFB8135D4E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1E1179EC-A116-4C18-8133-FECDDDB3FDE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FF1A1A6F-832E-427D-8C84-6317B4BDBA3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808D57FB-A796-4B25-B603-701612B0B97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BACFA47F-6CE1-4777-94D8-641988809DA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33153DEC-F94D-4368-8C30-13AC45779BE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4FE55EEA-4601-42EF-88B7-459DCD16AC4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790E0E1F-F3DB-4953-9CBA-9210624E90D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4CC5FAB1-B7D5-42D8-9000-F5DFF3BA35E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A2A26C72-07A3-4744-A647-638B7870009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8AA3223A-ADC7-425E-B299-1B424E10CCF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77F08F26-8FD8-46C7-8DBE-25953AA562F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B97B81B2-7B37-4BF3-9FDE-A08F58D54D1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05271AD7-BEE7-46C3-9FBB-2697DEF9353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66ECA43F-8516-4EF3-B235-94CC7BB2044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5B5DDEC7-91B4-409E-A0E4-29812C23E55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4B1A4C79-EBB4-4C16-A36E-BA138288D886}"/>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947A928A-4149-4B78-8752-8367E0FF06DD}"/>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7CDC625F-E383-4C61-8DBA-0C7FF8A4588B}"/>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356C6D7A-F83D-4D29-B5DA-B21124D85F14}"/>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4A96BEFF-D2F2-4C7F-84FF-D6EC99032F2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D1523736-55EF-4C83-B4DB-D3C56636F133}"/>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D039DF27-88AE-49C3-BB3E-595427367258}"/>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04FA2D71-4947-4EB0-8B82-1D01C7EA1F84}"/>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B44719E-71D9-4877-8D1D-8BE0B8D712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416B639-ACEB-4CC8-899D-A30E0F4669A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A0C2D3F-44A2-4FFF-AF26-DF10633D9F6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3F01098-8F97-4653-95F6-18FDEE3B1BC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55123BE-2708-43BF-BE9E-DAE0F61A7B6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715" name="楕円 714">
          <a:extLst>
            <a:ext uri="{FF2B5EF4-FFF2-40B4-BE49-F238E27FC236}">
              <a16:creationId xmlns:a16="http://schemas.microsoft.com/office/drawing/2014/main" id="{C92CBC3A-4CAB-446C-B630-9A704476CA66}"/>
            </a:ext>
          </a:extLst>
        </xdr:cNvPr>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716" name="【児童館】&#10;一人当たり面積該当値テキスト">
          <a:extLst>
            <a:ext uri="{FF2B5EF4-FFF2-40B4-BE49-F238E27FC236}">
              <a16:creationId xmlns:a16="http://schemas.microsoft.com/office/drawing/2014/main" id="{C4069343-E3F2-43FB-BD61-1A22C813A4F7}"/>
            </a:ext>
          </a:extLst>
        </xdr:cNvPr>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717" name="楕円 716">
          <a:extLst>
            <a:ext uri="{FF2B5EF4-FFF2-40B4-BE49-F238E27FC236}">
              <a16:creationId xmlns:a16="http://schemas.microsoft.com/office/drawing/2014/main" id="{D433EAD5-A1BC-404D-80E4-1562353C0F40}"/>
            </a:ext>
          </a:extLst>
        </xdr:cNvPr>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718" name="直線コネクタ 717">
          <a:extLst>
            <a:ext uri="{FF2B5EF4-FFF2-40B4-BE49-F238E27FC236}">
              <a16:creationId xmlns:a16="http://schemas.microsoft.com/office/drawing/2014/main" id="{61938850-50C1-4661-9D9F-0231EEF2CB40}"/>
            </a:ext>
          </a:extLst>
        </xdr:cNvPr>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12700</xdr:rowOff>
    </xdr:from>
    <xdr:to>
      <xdr:col>107</xdr:col>
      <xdr:colOff>101600</xdr:colOff>
      <xdr:row>86</xdr:row>
      <xdr:rowOff>114300</xdr:rowOff>
    </xdr:to>
    <xdr:sp macro="" textlink="">
      <xdr:nvSpPr>
        <xdr:cNvPr id="719" name="楕円 718">
          <a:extLst>
            <a:ext uri="{FF2B5EF4-FFF2-40B4-BE49-F238E27FC236}">
              <a16:creationId xmlns:a16="http://schemas.microsoft.com/office/drawing/2014/main" id="{52BC76D1-506F-4767-A1A2-4F631BED5B51}"/>
            </a:ext>
          </a:extLst>
        </xdr:cNvPr>
        <xdr:cNvSpPr/>
      </xdr:nvSpPr>
      <xdr:spPr>
        <a:xfrm>
          <a:off x="20383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63500</xdr:rowOff>
    </xdr:to>
    <xdr:cxnSp macro="">
      <xdr:nvCxnSpPr>
        <xdr:cNvPr id="720" name="直線コネクタ 719">
          <a:extLst>
            <a:ext uri="{FF2B5EF4-FFF2-40B4-BE49-F238E27FC236}">
              <a16:creationId xmlns:a16="http://schemas.microsoft.com/office/drawing/2014/main" id="{0B823DF8-B9F4-49ED-8763-583892060E2E}"/>
            </a:ext>
          </a:extLst>
        </xdr:cNvPr>
        <xdr:cNvCxnSpPr/>
      </xdr:nvCxnSpPr>
      <xdr:spPr>
        <a:xfrm>
          <a:off x="20434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721" name="楕円 720">
          <a:extLst>
            <a:ext uri="{FF2B5EF4-FFF2-40B4-BE49-F238E27FC236}">
              <a16:creationId xmlns:a16="http://schemas.microsoft.com/office/drawing/2014/main" id="{A9995C53-9DE9-4E11-9B7C-1AE9052F0F5E}"/>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63500</xdr:rowOff>
    </xdr:from>
    <xdr:to>
      <xdr:col>107</xdr:col>
      <xdr:colOff>50800</xdr:colOff>
      <xdr:row>86</xdr:row>
      <xdr:rowOff>76200</xdr:rowOff>
    </xdr:to>
    <xdr:cxnSp macro="">
      <xdr:nvCxnSpPr>
        <xdr:cNvPr id="722" name="直線コネクタ 721">
          <a:extLst>
            <a:ext uri="{FF2B5EF4-FFF2-40B4-BE49-F238E27FC236}">
              <a16:creationId xmlns:a16="http://schemas.microsoft.com/office/drawing/2014/main" id="{B2994B4F-A30A-4B4B-B605-72134122C154}"/>
            </a:ext>
          </a:extLst>
        </xdr:cNvPr>
        <xdr:cNvCxnSpPr/>
      </xdr:nvCxnSpPr>
      <xdr:spPr>
        <a:xfrm flipV="1">
          <a:off x="19545300" y="1480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723" name="楕円 722">
          <a:extLst>
            <a:ext uri="{FF2B5EF4-FFF2-40B4-BE49-F238E27FC236}">
              <a16:creationId xmlns:a16="http://schemas.microsoft.com/office/drawing/2014/main" id="{3C3E27EE-8CF3-42DD-9305-3EC7BA59026A}"/>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724" name="直線コネクタ 723">
          <a:extLst>
            <a:ext uri="{FF2B5EF4-FFF2-40B4-BE49-F238E27FC236}">
              <a16:creationId xmlns:a16="http://schemas.microsoft.com/office/drawing/2014/main" id="{4136833E-4906-4283-B910-EBA249D5A44C}"/>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98873BD1-3928-4938-BAEE-7C08CF26B0F7}"/>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C6CEF307-516B-43DA-B350-8710A3205FBE}"/>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7FDB8D34-7590-4E29-BC26-A324C3150D6C}"/>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34573364-9F24-4CDC-BC98-ED767E556FB8}"/>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729" name="n_1mainValue【児童館】&#10;一人当たり面積">
          <a:extLst>
            <a:ext uri="{FF2B5EF4-FFF2-40B4-BE49-F238E27FC236}">
              <a16:creationId xmlns:a16="http://schemas.microsoft.com/office/drawing/2014/main" id="{206D690C-CF0C-4726-82B5-AB9450C535FF}"/>
            </a:ext>
          </a:extLst>
        </xdr:cNvPr>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105427</xdr:rowOff>
    </xdr:from>
    <xdr:ext cx="469744" cy="259045"/>
    <xdr:sp macro="" textlink="">
      <xdr:nvSpPr>
        <xdr:cNvPr id="730" name="n_2mainValue【児童館】&#10;一人当たり面積">
          <a:extLst>
            <a:ext uri="{FF2B5EF4-FFF2-40B4-BE49-F238E27FC236}">
              <a16:creationId xmlns:a16="http://schemas.microsoft.com/office/drawing/2014/main" id="{B780BB25-EF7E-4248-8DCB-0E206F456B5E}"/>
            </a:ext>
          </a:extLst>
        </xdr:cNvPr>
        <xdr:cNvSpPr txBox="1"/>
      </xdr:nvSpPr>
      <xdr:spPr>
        <a:xfrm>
          <a:off x="20199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731" name="n_3mainValue【児童館】&#10;一人当たり面積">
          <a:extLst>
            <a:ext uri="{FF2B5EF4-FFF2-40B4-BE49-F238E27FC236}">
              <a16:creationId xmlns:a16="http://schemas.microsoft.com/office/drawing/2014/main" id="{699CFA54-078F-42C1-B709-5EAE108987A8}"/>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732" name="n_4mainValue【児童館】&#10;一人当たり面積">
          <a:extLst>
            <a:ext uri="{FF2B5EF4-FFF2-40B4-BE49-F238E27FC236}">
              <a16:creationId xmlns:a16="http://schemas.microsoft.com/office/drawing/2014/main" id="{696D831E-AF1C-43E5-BC85-945A6F24F201}"/>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38E1BEE9-6BE8-4A37-AC52-8F352AA6887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15ADA807-D0D3-495A-B4A2-79091F1F3A5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565900EE-80D5-498E-A5DF-B96BDC6BAA2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21B56E82-D28F-46D4-ADBC-064C9E162B3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9E0584A1-27AD-4CBC-A73C-4C24E60E87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1FCE4E86-70BF-40E7-94CB-B06E0C76EFC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6552500-D016-4839-B064-1809EA840A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1D6E98E7-2871-4E81-A2BE-A48AB8C62C7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95388C77-C14B-42FE-A0D2-36D928ED0C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35CCDC8C-C3CC-4B7E-9E48-7E4F03C7F8A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55ED1C16-6762-40F2-85E7-1462FBDBB2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75FF4DA5-4B75-4D52-9542-ADE6F467FE0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2F744453-9C7E-4F04-A16E-8667405272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E88F9708-757A-4B45-AFE8-7F5593866C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72510249-14C4-4B63-847E-83CF871F3D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F9C3A180-CC54-474C-B38F-29CDDDAFDA7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DB3AAAD2-5123-42A2-9F46-6153E84F68F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6D8C6B3B-3F09-46DF-B878-5A889FDE25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68438F0C-AC8B-412C-AAB8-D6505A3827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道路及び橋りょう・トンネルについて、例年既存路線の維持補修工事を実施しているものの、財源の関係上、実施可能な箇所には限りがあるため、有形固定資産減価償却率は年々上昇傾向にある。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学校施設における１人当たりの面積は、類似団体平均値を下回っているが、有形固定資産減価償却率が上昇傾向にあるため、施設の統廃合を含めた更新を行う必要がある。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有形固定資産減価償却率は類似団体内平均値を上回っており、依然として高い傾向にある。今後は、学校施設と同様に、人口動態を勘案した施設の統廃合の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年度から令和２年度までの期間、大規模改修を実施しており、設備の更新も行っていることから、有形固定資産減価償却率は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％台を維持しているが、上昇傾向にあるため、引続き計画的なマネジメントが必要である。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CB63B2-CE13-4ECC-9A6A-52335FD832B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5F944F-77FD-4429-9653-0E6E257D11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C49F0D-C4A5-4484-8162-3DA0A94E32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9507EA-4769-48D2-AE34-3DA3C3830C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7C1761-BA29-4E13-90B8-C2E0E0D120B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CA7DC5-FFA8-43EB-83B3-B2D96514F8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1C11B6-AEE3-406D-8739-9DEB0BC6886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736481-0068-46EF-93DB-E48C3F1ECDE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AC5426-E73B-4B5A-819D-84AE0DD242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D4F9D9-B81C-4D8A-8892-143962E8D5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31,823
30,460
8.81
12,015,200
11,619,192
381,141
7,097,072
8,130,974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3C13F2-F876-4611-87B0-FCCBE0E155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1B4BB0-4A7E-4CF9-BE36-87727A753D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FC9293-8DA9-4A8F-911A-E2CB0C6A26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9BB420-C092-4F20-A361-AAC0A42F530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78C098-1753-4ECE-8E42-3A1DDC279F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CC4BEF4-ACE2-4B7D-9EC0-48A1213AA27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D6B070-50E8-42D7-9A84-C21783CC454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09E221-EC8B-413E-B3D5-22DD028404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C3F8C5-E373-4070-83A9-F515BE9ACA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F36DB8-7314-4D5B-93A1-B24054A720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799923-3096-46A3-8EE8-0213B54499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669305-DC84-4B4D-B17C-3C4681AD76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7914A61-6D2D-4350-8C54-D53DCE51926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BC548C9-CE95-4596-952E-9BB56BBE37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62AD2C-B9E4-49FE-947F-9597989081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45B41F-907E-4A9A-B0A1-8B0E9B3193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3094C3-82E9-4167-9307-60B8DFB3CE0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D66834-35FD-44A4-98B7-1A8567F288B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C59FAE-BCFE-4CCF-947E-F472F37E8C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3F7A56-A59D-4C89-B89D-E706B83B65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F958B8-1242-4FF3-B708-E250F9454D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252003-943A-40B8-849E-085A2E0D41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EBA8AC-07E3-4573-944D-05C52A1ABD1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5EBC23-73D2-4467-8A99-09B271717F5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C122FF-994E-452F-88F3-12CE390227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2F499B3-E968-4449-A053-C1EFBABAB9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CDD1C7-91C4-4404-84DB-CCB3DFC9443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FE39FC-B12C-4F12-B8CE-FAC88DBBFC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A57C3A-0D00-4863-ACB5-627FCBE574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D5239C-7232-486A-9AE2-E1D19ED652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00C468-6BDC-438F-A95C-43E19BC28D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796B20-39A8-4FA9-AAB9-EAC9883D3D1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BDFA783-AA4D-4C1E-8351-F3C69030443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085CFD0-2E29-4E84-B91B-5D6BF12B4B7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BA054D5-6279-4EE3-9EC5-6265B97556D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3D9B7B5-8FE9-4D93-8484-66E00FA4DEA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F5344F1-DAA7-4FC7-9A49-6FE474608B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572FB9D-830C-4CE9-A27C-8994BCA72FF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BAD962B-05AB-42CB-9D62-FC8E237CABF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03ACFD0-AC2A-4401-9F06-5CE69875D72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4122FE5-E26F-4446-83A7-2F06363AFFD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0F1891D-DF12-4AA1-9D8A-EAD9C6B763D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7E652B7-EFEB-42D8-A72C-E001D8727C0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BC318AE-A96D-4C79-8741-A8C594C5F3C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FF41EFB-9403-4DF3-B10A-5FF66E3F520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D15DE85-BC58-4A69-9C8A-1F2BEC136B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D402322-66D2-4924-B622-72E3B10B09D7}"/>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CA7D284-F7E8-4961-B4A3-EE037043614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5C3CE93-4E96-49C4-A774-C5446FA4825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B478F2C6-7A92-479A-A99C-E3A5DA958F37}"/>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ED000C80-C5D8-4956-80B8-3B354D1B8CC7}"/>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338AAD88-E0BA-4864-B531-153B1D2BEF31}"/>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41A2010B-A1AB-4C53-9695-712730A011C4}"/>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CD048652-A36A-4F4A-BEF1-E6C86DE0A73D}"/>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7A139953-B4D6-4009-9064-8817E768FA3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AE5C04D6-4C88-4D42-AC91-BF6793A8B077}"/>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2512D805-ECD9-4596-84AC-C891DC46FEB9}"/>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BFCE71-09AA-41FF-9633-A5ECAC4015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2BED69-3CAF-4BE6-A53B-E7469A2148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9B7C2A0-B958-4EAA-BF3D-96DC3950A92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809412C-386D-43A4-83F8-AC2D99E39E3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896D871-B35A-41D5-A2B2-2EEE0E65BD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67854</xdr:rowOff>
    </xdr:from>
    <xdr:to>
      <xdr:col>24</xdr:col>
      <xdr:colOff>114300</xdr:colOff>
      <xdr:row>35</xdr:row>
      <xdr:rowOff>169454</xdr:rowOff>
    </xdr:to>
    <xdr:sp macro="" textlink="">
      <xdr:nvSpPr>
        <xdr:cNvPr id="74" name="楕円 73">
          <a:extLst>
            <a:ext uri="{FF2B5EF4-FFF2-40B4-BE49-F238E27FC236}">
              <a16:creationId xmlns:a16="http://schemas.microsoft.com/office/drawing/2014/main" id="{A871C1BB-5709-463B-A990-9485D0DA6802}"/>
            </a:ext>
          </a:extLst>
        </xdr:cNvPr>
        <xdr:cNvSpPr/>
      </xdr:nvSpPr>
      <xdr:spPr>
        <a:xfrm>
          <a:off x="45847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90731</xdr:rowOff>
    </xdr:from>
    <xdr:ext cx="405111" cy="259045"/>
    <xdr:sp macro="" textlink="">
      <xdr:nvSpPr>
        <xdr:cNvPr id="75" name="【図書館】&#10;有形固定資産減価償却率該当値テキスト">
          <a:extLst>
            <a:ext uri="{FF2B5EF4-FFF2-40B4-BE49-F238E27FC236}">
              <a16:creationId xmlns:a16="http://schemas.microsoft.com/office/drawing/2014/main" id="{44BB4AE7-6AC1-4FFF-AE72-1AE77F79F398}"/>
            </a:ext>
          </a:extLst>
        </xdr:cNvPr>
        <xdr:cNvSpPr txBox="1"/>
      </xdr:nvSpPr>
      <xdr:spPr>
        <a:xfrm>
          <a:off x="4673600" y="59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xdr:rowOff>
    </xdr:from>
    <xdr:to>
      <xdr:col>20</xdr:col>
      <xdr:colOff>38100</xdr:colOff>
      <xdr:row>35</xdr:row>
      <xdr:rowOff>115570</xdr:rowOff>
    </xdr:to>
    <xdr:sp macro="" textlink="">
      <xdr:nvSpPr>
        <xdr:cNvPr id="76" name="楕円 75">
          <a:extLst>
            <a:ext uri="{FF2B5EF4-FFF2-40B4-BE49-F238E27FC236}">
              <a16:creationId xmlns:a16="http://schemas.microsoft.com/office/drawing/2014/main" id="{B6EED5BF-2E7D-4786-832D-D25A85F66C0C}"/>
            </a:ext>
          </a:extLst>
        </xdr:cNvPr>
        <xdr:cNvSpPr/>
      </xdr:nvSpPr>
      <xdr:spPr>
        <a:xfrm>
          <a:off x="3746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64770</xdr:rowOff>
    </xdr:from>
    <xdr:to>
      <xdr:col>24</xdr:col>
      <xdr:colOff>63500</xdr:colOff>
      <xdr:row>35</xdr:row>
      <xdr:rowOff>118654</xdr:rowOff>
    </xdr:to>
    <xdr:cxnSp macro="">
      <xdr:nvCxnSpPr>
        <xdr:cNvPr id="77" name="直線コネクタ 76">
          <a:extLst>
            <a:ext uri="{FF2B5EF4-FFF2-40B4-BE49-F238E27FC236}">
              <a16:creationId xmlns:a16="http://schemas.microsoft.com/office/drawing/2014/main" id="{E4BCA7A3-B6CD-4DF0-8DE7-4A2DE71A1482}"/>
            </a:ext>
          </a:extLst>
        </xdr:cNvPr>
        <xdr:cNvCxnSpPr/>
      </xdr:nvCxnSpPr>
      <xdr:spPr>
        <a:xfrm>
          <a:off x="3797300" y="606552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131536</xdr:rowOff>
    </xdr:from>
    <xdr:to>
      <xdr:col>15</xdr:col>
      <xdr:colOff>101600</xdr:colOff>
      <xdr:row>35</xdr:row>
      <xdr:rowOff>61686</xdr:rowOff>
    </xdr:to>
    <xdr:sp macro="" textlink="">
      <xdr:nvSpPr>
        <xdr:cNvPr id="78" name="楕円 77">
          <a:extLst>
            <a:ext uri="{FF2B5EF4-FFF2-40B4-BE49-F238E27FC236}">
              <a16:creationId xmlns:a16="http://schemas.microsoft.com/office/drawing/2014/main" id="{09ECA41B-6CB1-48E5-8A04-515020A45B03}"/>
            </a:ext>
          </a:extLst>
        </xdr:cNvPr>
        <xdr:cNvSpPr/>
      </xdr:nvSpPr>
      <xdr:spPr>
        <a:xfrm>
          <a:off x="2857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10886</xdr:rowOff>
    </xdr:from>
    <xdr:to>
      <xdr:col>19</xdr:col>
      <xdr:colOff>177800</xdr:colOff>
      <xdr:row>35</xdr:row>
      <xdr:rowOff>64770</xdr:rowOff>
    </xdr:to>
    <xdr:cxnSp macro="">
      <xdr:nvCxnSpPr>
        <xdr:cNvPr id="79" name="直線コネクタ 78">
          <a:extLst>
            <a:ext uri="{FF2B5EF4-FFF2-40B4-BE49-F238E27FC236}">
              <a16:creationId xmlns:a16="http://schemas.microsoft.com/office/drawing/2014/main" id="{F77CEAAF-F4E5-4CDC-8806-6003E21FEEBF}"/>
            </a:ext>
          </a:extLst>
        </xdr:cNvPr>
        <xdr:cNvCxnSpPr/>
      </xdr:nvCxnSpPr>
      <xdr:spPr>
        <a:xfrm>
          <a:off x="2908300" y="601163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76019</xdr:rowOff>
    </xdr:from>
    <xdr:to>
      <xdr:col>10</xdr:col>
      <xdr:colOff>165100</xdr:colOff>
      <xdr:row>35</xdr:row>
      <xdr:rowOff>6169</xdr:rowOff>
    </xdr:to>
    <xdr:sp macro="" textlink="">
      <xdr:nvSpPr>
        <xdr:cNvPr id="80" name="楕円 79">
          <a:extLst>
            <a:ext uri="{FF2B5EF4-FFF2-40B4-BE49-F238E27FC236}">
              <a16:creationId xmlns:a16="http://schemas.microsoft.com/office/drawing/2014/main" id="{5C0C2CEA-CA34-41B2-A639-498950EFD261}"/>
            </a:ext>
          </a:extLst>
        </xdr:cNvPr>
        <xdr:cNvSpPr/>
      </xdr:nvSpPr>
      <xdr:spPr>
        <a:xfrm>
          <a:off x="1968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126819</xdr:rowOff>
    </xdr:from>
    <xdr:to>
      <xdr:col>15</xdr:col>
      <xdr:colOff>50800</xdr:colOff>
      <xdr:row>35</xdr:row>
      <xdr:rowOff>10886</xdr:rowOff>
    </xdr:to>
    <xdr:cxnSp macro="">
      <xdr:nvCxnSpPr>
        <xdr:cNvPr id="81" name="直線コネクタ 80">
          <a:extLst>
            <a:ext uri="{FF2B5EF4-FFF2-40B4-BE49-F238E27FC236}">
              <a16:creationId xmlns:a16="http://schemas.microsoft.com/office/drawing/2014/main" id="{63812BA7-CE23-43C7-B976-7D46DA16953C}"/>
            </a:ext>
          </a:extLst>
        </xdr:cNvPr>
        <xdr:cNvCxnSpPr/>
      </xdr:nvCxnSpPr>
      <xdr:spPr>
        <a:xfrm>
          <a:off x="2019300" y="595611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22134</xdr:rowOff>
    </xdr:from>
    <xdr:to>
      <xdr:col>6</xdr:col>
      <xdr:colOff>38100</xdr:colOff>
      <xdr:row>34</xdr:row>
      <xdr:rowOff>123734</xdr:rowOff>
    </xdr:to>
    <xdr:sp macro="" textlink="">
      <xdr:nvSpPr>
        <xdr:cNvPr id="82" name="楕円 81">
          <a:extLst>
            <a:ext uri="{FF2B5EF4-FFF2-40B4-BE49-F238E27FC236}">
              <a16:creationId xmlns:a16="http://schemas.microsoft.com/office/drawing/2014/main" id="{A2A5326A-0E31-4816-812E-152B3D662BE4}"/>
            </a:ext>
          </a:extLst>
        </xdr:cNvPr>
        <xdr:cNvSpPr/>
      </xdr:nvSpPr>
      <xdr:spPr>
        <a:xfrm>
          <a:off x="10795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72934</xdr:rowOff>
    </xdr:from>
    <xdr:to>
      <xdr:col>10</xdr:col>
      <xdr:colOff>114300</xdr:colOff>
      <xdr:row>34</xdr:row>
      <xdr:rowOff>126819</xdr:rowOff>
    </xdr:to>
    <xdr:cxnSp macro="">
      <xdr:nvCxnSpPr>
        <xdr:cNvPr id="83" name="直線コネクタ 82">
          <a:extLst>
            <a:ext uri="{FF2B5EF4-FFF2-40B4-BE49-F238E27FC236}">
              <a16:creationId xmlns:a16="http://schemas.microsoft.com/office/drawing/2014/main" id="{01914E09-33F2-4184-93A0-FDB0FA52A758}"/>
            </a:ext>
          </a:extLst>
        </xdr:cNvPr>
        <xdr:cNvCxnSpPr/>
      </xdr:nvCxnSpPr>
      <xdr:spPr>
        <a:xfrm>
          <a:off x="1130300" y="590223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B06F07EB-5B11-4576-8542-61FA8C2782E3}"/>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FC374973-FE84-40D4-BD2D-FA38BE58DDA1}"/>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0FF3D2B6-5A22-4735-8C13-E0152A49B06B}"/>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67512C09-0AD1-42BD-8213-6BF30DA77F19}"/>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132097</xdr:rowOff>
    </xdr:from>
    <xdr:ext cx="405111" cy="259045"/>
    <xdr:sp macro="" textlink="">
      <xdr:nvSpPr>
        <xdr:cNvPr id="88" name="n_1mainValue【図書館】&#10;有形固定資産減価償却率">
          <a:extLst>
            <a:ext uri="{FF2B5EF4-FFF2-40B4-BE49-F238E27FC236}">
              <a16:creationId xmlns:a16="http://schemas.microsoft.com/office/drawing/2014/main" id="{C3853B36-890C-4034-8157-1A420C3D8982}"/>
            </a:ext>
          </a:extLst>
        </xdr:cNvPr>
        <xdr:cNvSpPr txBox="1"/>
      </xdr:nvSpPr>
      <xdr:spPr>
        <a:xfrm>
          <a:off x="3582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78213</xdr:rowOff>
    </xdr:from>
    <xdr:ext cx="405111" cy="259045"/>
    <xdr:sp macro="" textlink="">
      <xdr:nvSpPr>
        <xdr:cNvPr id="89" name="n_2mainValue【図書館】&#10;有形固定資産減価償却率">
          <a:extLst>
            <a:ext uri="{FF2B5EF4-FFF2-40B4-BE49-F238E27FC236}">
              <a16:creationId xmlns:a16="http://schemas.microsoft.com/office/drawing/2014/main" id="{D4CAB3E4-B9C3-4AA8-9A06-6C5C81B9BE9C}"/>
            </a:ext>
          </a:extLst>
        </xdr:cNvPr>
        <xdr:cNvSpPr txBox="1"/>
      </xdr:nvSpPr>
      <xdr:spPr>
        <a:xfrm>
          <a:off x="2705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22696</xdr:rowOff>
    </xdr:from>
    <xdr:ext cx="405111" cy="259045"/>
    <xdr:sp macro="" textlink="">
      <xdr:nvSpPr>
        <xdr:cNvPr id="90" name="n_3mainValue【図書館】&#10;有形固定資産減価償却率">
          <a:extLst>
            <a:ext uri="{FF2B5EF4-FFF2-40B4-BE49-F238E27FC236}">
              <a16:creationId xmlns:a16="http://schemas.microsoft.com/office/drawing/2014/main" id="{9780FC2A-04B3-4997-9A88-161A0B66C672}"/>
            </a:ext>
          </a:extLst>
        </xdr:cNvPr>
        <xdr:cNvSpPr txBox="1"/>
      </xdr:nvSpPr>
      <xdr:spPr>
        <a:xfrm>
          <a:off x="1816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140261</xdr:rowOff>
    </xdr:from>
    <xdr:ext cx="405111" cy="259045"/>
    <xdr:sp macro="" textlink="">
      <xdr:nvSpPr>
        <xdr:cNvPr id="91" name="n_4mainValue【図書館】&#10;有形固定資産減価償却率">
          <a:extLst>
            <a:ext uri="{FF2B5EF4-FFF2-40B4-BE49-F238E27FC236}">
              <a16:creationId xmlns:a16="http://schemas.microsoft.com/office/drawing/2014/main" id="{A43ED439-9378-476E-9201-64D31F98A3D7}"/>
            </a:ext>
          </a:extLst>
        </xdr:cNvPr>
        <xdr:cNvSpPr txBox="1"/>
      </xdr:nvSpPr>
      <xdr:spPr>
        <a:xfrm>
          <a:off x="9277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F00CE7A-2ED5-4AB9-872B-ADD69B33F8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AEF18C1-E53F-4A68-86FE-58D6D2CFC3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5AA510B-7EC9-402E-A3D0-7649CE29E2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AF1425C-958A-403A-BED0-B9AE321F88F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29C732B-6F59-43CD-9E91-93B690A377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4C77DE1-8559-4687-99BB-76697321AE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D40A4F0-B41F-45F8-85E5-4F6C9C7164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89F37E0-9EE5-4318-9B9D-48205A35D40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44777E6-187C-4581-979D-875D64D8AD2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BF2400C-736B-4389-A406-8AF2A18C8C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4F411F8-CE19-45C6-A5F6-71E489F8D30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84FF98C-FDC3-474B-9AFB-024A2A020E9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BC2AE17-6570-42AF-B7CD-EFFF1CD9D0C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F28B914-A2D9-4E3A-8B9F-D0A510718DB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C92D25B-77BC-484E-8056-8E03B29F42D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D72B58F-E59C-4B21-9876-76CFFC26BBD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01BEDF6-0049-4382-BD48-8F60D039C86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A49240E-969A-4F16-90DE-871980CE55D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E3C23F1-5EAE-4623-842D-7F7612ED0F7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ED85EBB-65D0-41F5-97D3-6EDD8E725E9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61B83A8-F29D-473A-B722-3885DA6504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D40891B-F873-4884-B24B-744C4FF98C9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6E99B03-85E1-42E7-A1AE-765F3DF3EA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25D4D5B8-50B4-4E84-A970-C04A5CBBDE7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9D5DD413-19D9-4109-9C8F-1F239250C6C4}"/>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DBD89469-7A6D-4230-B158-7FD3B7750426}"/>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57E96128-D7F2-4B81-B511-016030DD19B8}"/>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5E49F385-B6C1-412A-BDF2-2EC70C61C8C7}"/>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F276CC10-3D78-4F8E-8580-57B6E3DC3EDF}"/>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950B5DF3-DA7E-4781-882D-FC10016C23B4}"/>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5A756296-9FA5-4FAA-8300-0DEF02FA3CC6}"/>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6027B0F7-1DA9-4069-A3AA-B4F665BF256D}"/>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F66499DA-D58E-4586-B618-FFDEC63038C2}"/>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D50651C5-78DF-411B-8AA4-2A67147C2FC6}"/>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CF09993-2202-4A79-96DF-A18191285F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DA35D4-57C0-44DB-8754-E3401D6498F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0F1A1CA-7BB0-47E9-AF63-1E0A78D262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C488160-91C7-4DCF-81E5-8510BCAF5AB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7CF1D41-D808-40DF-B909-C0C6A40F694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a:extLst>
            <a:ext uri="{FF2B5EF4-FFF2-40B4-BE49-F238E27FC236}">
              <a16:creationId xmlns:a16="http://schemas.microsoft.com/office/drawing/2014/main" id="{4B508CDB-DD8D-4AFE-8B5F-64C8A3797D96}"/>
            </a:ext>
          </a:extLst>
        </xdr:cNvPr>
        <xdr:cNvSpPr/>
      </xdr:nvSpPr>
      <xdr:spPr>
        <a:xfrm>
          <a:off x="10426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2" name="【図書館】&#10;一人当たり面積該当値テキスト">
          <a:extLst>
            <a:ext uri="{FF2B5EF4-FFF2-40B4-BE49-F238E27FC236}">
              <a16:creationId xmlns:a16="http://schemas.microsoft.com/office/drawing/2014/main" id="{E2F59DDA-A26A-4E3E-9693-D927ABE0CC4A}"/>
            </a:ext>
          </a:extLst>
        </xdr:cNvPr>
        <xdr:cNvSpPr txBox="1"/>
      </xdr:nvSpPr>
      <xdr:spPr>
        <a:xfrm>
          <a:off x="10515600"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3" name="楕円 132">
          <a:extLst>
            <a:ext uri="{FF2B5EF4-FFF2-40B4-BE49-F238E27FC236}">
              <a16:creationId xmlns:a16="http://schemas.microsoft.com/office/drawing/2014/main" id="{0D769842-C887-4E8E-89BC-371BD8E2AF3E}"/>
            </a:ext>
          </a:extLst>
        </xdr:cNvPr>
        <xdr:cNvSpPr/>
      </xdr:nvSpPr>
      <xdr:spPr>
        <a:xfrm>
          <a:off x="9588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80010</xdr:rowOff>
    </xdr:to>
    <xdr:cxnSp macro="">
      <xdr:nvCxnSpPr>
        <xdr:cNvPr id="134" name="直線コネクタ 133">
          <a:extLst>
            <a:ext uri="{FF2B5EF4-FFF2-40B4-BE49-F238E27FC236}">
              <a16:creationId xmlns:a16="http://schemas.microsoft.com/office/drawing/2014/main" id="{05C0DA11-DC6D-4D86-8370-9FB26A598079}"/>
            </a:ext>
          </a:extLst>
        </xdr:cNvPr>
        <xdr:cNvCxnSpPr/>
      </xdr:nvCxnSpPr>
      <xdr:spPr>
        <a:xfrm>
          <a:off x="9639300" y="6938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35" name="楕円 134">
          <a:extLst>
            <a:ext uri="{FF2B5EF4-FFF2-40B4-BE49-F238E27FC236}">
              <a16:creationId xmlns:a16="http://schemas.microsoft.com/office/drawing/2014/main" id="{7CEC1B1C-8C9A-47A1-86A0-7172B505A650}"/>
            </a:ext>
          </a:extLst>
        </xdr:cNvPr>
        <xdr:cNvSpPr/>
      </xdr:nvSpPr>
      <xdr:spPr>
        <a:xfrm>
          <a:off x="869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80010</xdr:rowOff>
    </xdr:to>
    <xdr:cxnSp macro="">
      <xdr:nvCxnSpPr>
        <xdr:cNvPr id="136" name="直線コネクタ 135">
          <a:extLst>
            <a:ext uri="{FF2B5EF4-FFF2-40B4-BE49-F238E27FC236}">
              <a16:creationId xmlns:a16="http://schemas.microsoft.com/office/drawing/2014/main" id="{1A0A10BF-E33B-4AC2-B0D5-A59A29DBD2B3}"/>
            </a:ext>
          </a:extLst>
        </xdr:cNvPr>
        <xdr:cNvCxnSpPr/>
      </xdr:nvCxnSpPr>
      <xdr:spPr>
        <a:xfrm>
          <a:off x="8750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29210</xdr:rowOff>
    </xdr:from>
    <xdr:to>
      <xdr:col>41</xdr:col>
      <xdr:colOff>101600</xdr:colOff>
      <xdr:row>40</xdr:row>
      <xdr:rowOff>130810</xdr:rowOff>
    </xdr:to>
    <xdr:sp macro="" textlink="">
      <xdr:nvSpPr>
        <xdr:cNvPr id="137" name="楕円 136">
          <a:extLst>
            <a:ext uri="{FF2B5EF4-FFF2-40B4-BE49-F238E27FC236}">
              <a16:creationId xmlns:a16="http://schemas.microsoft.com/office/drawing/2014/main" id="{08995EFC-818D-47BF-AE0A-56242EA5B944}"/>
            </a:ext>
          </a:extLst>
        </xdr:cNvPr>
        <xdr:cNvSpPr/>
      </xdr:nvSpPr>
      <xdr:spPr>
        <a:xfrm>
          <a:off x="7810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80010</xdr:rowOff>
    </xdr:from>
    <xdr:to>
      <xdr:col>45</xdr:col>
      <xdr:colOff>177800</xdr:colOff>
      <xdr:row>40</xdr:row>
      <xdr:rowOff>80010</xdr:rowOff>
    </xdr:to>
    <xdr:cxnSp macro="">
      <xdr:nvCxnSpPr>
        <xdr:cNvPr id="138" name="直線コネクタ 137">
          <a:extLst>
            <a:ext uri="{FF2B5EF4-FFF2-40B4-BE49-F238E27FC236}">
              <a16:creationId xmlns:a16="http://schemas.microsoft.com/office/drawing/2014/main" id="{848B9168-C635-41A4-BFD5-E6080F7BE186}"/>
            </a:ext>
          </a:extLst>
        </xdr:cNvPr>
        <xdr:cNvCxnSpPr/>
      </xdr:nvCxnSpPr>
      <xdr:spPr>
        <a:xfrm>
          <a:off x="7861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9" name="楕円 138">
          <a:extLst>
            <a:ext uri="{FF2B5EF4-FFF2-40B4-BE49-F238E27FC236}">
              <a16:creationId xmlns:a16="http://schemas.microsoft.com/office/drawing/2014/main" id="{A18EAEBC-D00A-4E14-B803-2D9363925C91}"/>
            </a:ext>
          </a:extLst>
        </xdr:cNvPr>
        <xdr:cNvSpPr/>
      </xdr:nvSpPr>
      <xdr:spPr>
        <a:xfrm>
          <a:off x="692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80010</xdr:rowOff>
    </xdr:from>
    <xdr:to>
      <xdr:col>41</xdr:col>
      <xdr:colOff>50800</xdr:colOff>
      <xdr:row>40</xdr:row>
      <xdr:rowOff>83820</xdr:rowOff>
    </xdr:to>
    <xdr:cxnSp macro="">
      <xdr:nvCxnSpPr>
        <xdr:cNvPr id="140" name="直線コネクタ 139">
          <a:extLst>
            <a:ext uri="{FF2B5EF4-FFF2-40B4-BE49-F238E27FC236}">
              <a16:creationId xmlns:a16="http://schemas.microsoft.com/office/drawing/2014/main" id="{32BDEF0C-8FD1-4AD5-8DD8-66FCA3173A87}"/>
            </a:ext>
          </a:extLst>
        </xdr:cNvPr>
        <xdr:cNvCxnSpPr/>
      </xdr:nvCxnSpPr>
      <xdr:spPr>
        <a:xfrm flipV="1">
          <a:off x="6972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4689F0F6-49B3-4651-99C2-D8578EABF77C}"/>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A288C682-5D7B-4656-A82F-6B352315D778}"/>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85B2165E-6636-46DE-9131-12E7D2246A4B}"/>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9F05E19C-6710-487B-B804-2CDBC3C4B7D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147337</xdr:rowOff>
    </xdr:from>
    <xdr:ext cx="469744" cy="259045"/>
    <xdr:sp macro="" textlink="">
      <xdr:nvSpPr>
        <xdr:cNvPr id="145" name="n_1mainValue【図書館】&#10;一人当たり面積">
          <a:extLst>
            <a:ext uri="{FF2B5EF4-FFF2-40B4-BE49-F238E27FC236}">
              <a16:creationId xmlns:a16="http://schemas.microsoft.com/office/drawing/2014/main" id="{88D198BD-6D7C-4369-A2E7-C9509DF4C0FE}"/>
            </a:ext>
          </a:extLst>
        </xdr:cNvPr>
        <xdr:cNvSpPr txBox="1"/>
      </xdr:nvSpPr>
      <xdr:spPr>
        <a:xfrm>
          <a:off x="93917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147337</xdr:rowOff>
    </xdr:from>
    <xdr:ext cx="469744" cy="259045"/>
    <xdr:sp macro="" textlink="">
      <xdr:nvSpPr>
        <xdr:cNvPr id="146" name="n_2mainValue【図書館】&#10;一人当たり面積">
          <a:extLst>
            <a:ext uri="{FF2B5EF4-FFF2-40B4-BE49-F238E27FC236}">
              <a16:creationId xmlns:a16="http://schemas.microsoft.com/office/drawing/2014/main" id="{5C4C8DB1-36FC-465A-BA1A-C0C9191E9DCF}"/>
            </a:ext>
          </a:extLst>
        </xdr:cNvPr>
        <xdr:cNvSpPr txBox="1"/>
      </xdr:nvSpPr>
      <xdr:spPr>
        <a:xfrm>
          <a:off x="85154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147337</xdr:rowOff>
    </xdr:from>
    <xdr:ext cx="469744" cy="259045"/>
    <xdr:sp macro="" textlink="">
      <xdr:nvSpPr>
        <xdr:cNvPr id="147" name="n_3mainValue【図書館】&#10;一人当たり面積">
          <a:extLst>
            <a:ext uri="{FF2B5EF4-FFF2-40B4-BE49-F238E27FC236}">
              <a16:creationId xmlns:a16="http://schemas.microsoft.com/office/drawing/2014/main" id="{B552D117-61D7-4288-91F3-99946D74722F}"/>
            </a:ext>
          </a:extLst>
        </xdr:cNvPr>
        <xdr:cNvSpPr txBox="1"/>
      </xdr:nvSpPr>
      <xdr:spPr>
        <a:xfrm>
          <a:off x="76264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151147</xdr:rowOff>
    </xdr:from>
    <xdr:ext cx="469744" cy="259045"/>
    <xdr:sp macro="" textlink="">
      <xdr:nvSpPr>
        <xdr:cNvPr id="148" name="n_4mainValue【図書館】&#10;一人当たり面積">
          <a:extLst>
            <a:ext uri="{FF2B5EF4-FFF2-40B4-BE49-F238E27FC236}">
              <a16:creationId xmlns:a16="http://schemas.microsoft.com/office/drawing/2014/main" id="{49404C95-64FE-42C5-99DC-69B12716D157}"/>
            </a:ext>
          </a:extLst>
        </xdr:cNvPr>
        <xdr:cNvSpPr txBox="1"/>
      </xdr:nvSpPr>
      <xdr:spPr>
        <a:xfrm>
          <a:off x="67374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CC0E795-178D-4EBB-92CD-5B3BFE332CD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7214E5E-DFA1-44C9-A3AB-848E4C408E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8AB79B7-D7F3-418B-B5A1-6FE0146499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A648C27-5AE6-4952-87D9-D24001539C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E3009F3-50D8-4B8A-8620-E2AAB450F4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1DA1912-C987-4228-9790-D8772C1909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E8134EB-2F09-4D75-A74F-8FCBD38A57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2E48792-6B37-4AE4-B0F2-E2162F2DB86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9A90598-4AAA-476F-AD8C-6B6F1DAC5E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EC8073D-746D-4E07-A5FB-4169A68B5CC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B67242D-035C-44B6-81F0-848A6C635A5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B5A0125-7348-4640-852B-B80D99C105D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8FD48D8-A762-4724-832F-18B1CC5A8F2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5C92C45-7B85-4961-A438-978D37136EF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41DEE19-22E8-4B38-A5AD-D4E5466D525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4FBD466-CE8A-4888-9C40-50318E8CC02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5DEBFFC-D34A-45A7-9F64-9156AE5BA09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C93A154-DB4B-4828-BCDB-8D5D651537D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D5A2A88-AA82-4DFC-837F-17616CE9E89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8BA840A-8412-4463-B70C-124A70F7D4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1AF70F1-958D-4A9F-8C86-8E01681023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F2DB014-8D8C-486B-8149-AF54C4A2DC2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270A603-FDD4-433F-B95D-539653F80CB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73C58D6-4532-457F-8F45-44430DA8EF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A481329-E790-4DC3-8088-0AF08EB581D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59B03D1A-017F-4883-85F7-4E4223B377EB}"/>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BC10684E-6BB1-41B7-94CE-04D8353848B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D25AA638-B79B-47EB-A4F5-277E8AD9AB8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45E87750-96A9-485D-9184-41430630F229}"/>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5BCAA39F-5D32-446E-84F6-1EEA0E67414F}"/>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B7AC45F-BA3F-41DB-9C20-1CB415C9CE5B}"/>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9AF7BCF6-6583-4939-8A48-893CF1697A7C}"/>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B3A68B45-1018-4CA1-98BD-FE237DAD5185}"/>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F5302D94-F4F6-45FA-9F52-9FA6FBAACE5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A86F2C91-92C6-4322-937C-F05C09C3CF6C}"/>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F529BBCC-9E5C-4DDC-B3CD-1A3902F3881F}"/>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2C3FF23-8500-41BC-9568-2DDDCBA3C3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506667C-0931-4218-BC80-F636ADD816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3FED323-677D-4AEB-98FE-D71DB4AAB3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9EF5D52-9C9B-4A2E-A801-45070458A5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3F5A7C0-9820-4110-AB45-AB636001C2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52070</xdr:rowOff>
    </xdr:from>
    <xdr:to>
      <xdr:col>24</xdr:col>
      <xdr:colOff>114300</xdr:colOff>
      <xdr:row>63</xdr:row>
      <xdr:rowOff>153670</xdr:rowOff>
    </xdr:to>
    <xdr:sp macro="" textlink="">
      <xdr:nvSpPr>
        <xdr:cNvPr id="190" name="楕円 189">
          <a:extLst>
            <a:ext uri="{FF2B5EF4-FFF2-40B4-BE49-F238E27FC236}">
              <a16:creationId xmlns:a16="http://schemas.microsoft.com/office/drawing/2014/main" id="{B385E1B9-5F21-4267-9801-6E7E6277B4D7}"/>
            </a:ext>
          </a:extLst>
        </xdr:cNvPr>
        <xdr:cNvSpPr/>
      </xdr:nvSpPr>
      <xdr:spPr>
        <a:xfrm>
          <a:off x="4584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30497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1124AF1-B42E-48EA-BC84-65C16FB9CD4E}"/>
            </a:ext>
          </a:extLst>
        </xdr:cNvPr>
        <xdr:cNvSpPr txBox="1"/>
      </xdr:nvSpPr>
      <xdr:spPr>
        <a:xfrm>
          <a:off x="4673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30843</xdr:rowOff>
    </xdr:from>
    <xdr:to>
      <xdr:col>20</xdr:col>
      <xdr:colOff>38100</xdr:colOff>
      <xdr:row>63</xdr:row>
      <xdr:rowOff>132443</xdr:rowOff>
    </xdr:to>
    <xdr:sp macro="" textlink="">
      <xdr:nvSpPr>
        <xdr:cNvPr id="192" name="楕円 191">
          <a:extLst>
            <a:ext uri="{FF2B5EF4-FFF2-40B4-BE49-F238E27FC236}">
              <a16:creationId xmlns:a16="http://schemas.microsoft.com/office/drawing/2014/main" id="{A2C2D15F-9A80-475A-AE6C-F1A55E424242}"/>
            </a:ext>
          </a:extLst>
        </xdr:cNvPr>
        <xdr:cNvSpPr/>
      </xdr:nvSpPr>
      <xdr:spPr>
        <a:xfrm>
          <a:off x="3746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81643</xdr:rowOff>
    </xdr:from>
    <xdr:to>
      <xdr:col>24</xdr:col>
      <xdr:colOff>63500</xdr:colOff>
      <xdr:row>63</xdr:row>
      <xdr:rowOff>102870</xdr:rowOff>
    </xdr:to>
    <xdr:cxnSp macro="">
      <xdr:nvCxnSpPr>
        <xdr:cNvPr id="193" name="直線コネクタ 192">
          <a:extLst>
            <a:ext uri="{FF2B5EF4-FFF2-40B4-BE49-F238E27FC236}">
              <a16:creationId xmlns:a16="http://schemas.microsoft.com/office/drawing/2014/main" id="{1A3FF4BA-D8DD-485A-BD88-7A612957C24E}"/>
            </a:ext>
          </a:extLst>
        </xdr:cNvPr>
        <xdr:cNvCxnSpPr/>
      </xdr:nvCxnSpPr>
      <xdr:spPr>
        <a:xfrm>
          <a:off x="3797300" y="1088299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39007</xdr:rowOff>
    </xdr:from>
    <xdr:to>
      <xdr:col>15</xdr:col>
      <xdr:colOff>101600</xdr:colOff>
      <xdr:row>63</xdr:row>
      <xdr:rowOff>140607</xdr:rowOff>
    </xdr:to>
    <xdr:sp macro="" textlink="">
      <xdr:nvSpPr>
        <xdr:cNvPr id="194" name="楕円 193">
          <a:extLst>
            <a:ext uri="{FF2B5EF4-FFF2-40B4-BE49-F238E27FC236}">
              <a16:creationId xmlns:a16="http://schemas.microsoft.com/office/drawing/2014/main" id="{1B03D14B-1910-49B3-BA66-0221BDD25676}"/>
            </a:ext>
          </a:extLst>
        </xdr:cNvPr>
        <xdr:cNvSpPr/>
      </xdr:nvSpPr>
      <xdr:spPr>
        <a:xfrm>
          <a:off x="2857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81643</xdr:rowOff>
    </xdr:from>
    <xdr:to>
      <xdr:col>19</xdr:col>
      <xdr:colOff>177800</xdr:colOff>
      <xdr:row>63</xdr:row>
      <xdr:rowOff>89807</xdr:rowOff>
    </xdr:to>
    <xdr:cxnSp macro="">
      <xdr:nvCxnSpPr>
        <xdr:cNvPr id="195" name="直線コネクタ 194">
          <a:extLst>
            <a:ext uri="{FF2B5EF4-FFF2-40B4-BE49-F238E27FC236}">
              <a16:creationId xmlns:a16="http://schemas.microsoft.com/office/drawing/2014/main" id="{63D3F9EF-AC80-42DE-8AB2-F33D39ACB9D4}"/>
            </a:ext>
          </a:extLst>
        </xdr:cNvPr>
        <xdr:cNvCxnSpPr/>
      </xdr:nvCxnSpPr>
      <xdr:spPr>
        <a:xfrm flipV="1">
          <a:off x="2908300" y="108829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9616</xdr:rowOff>
    </xdr:from>
    <xdr:to>
      <xdr:col>10</xdr:col>
      <xdr:colOff>165100</xdr:colOff>
      <xdr:row>63</xdr:row>
      <xdr:rowOff>111216</xdr:rowOff>
    </xdr:to>
    <xdr:sp macro="" textlink="">
      <xdr:nvSpPr>
        <xdr:cNvPr id="196" name="楕円 195">
          <a:extLst>
            <a:ext uri="{FF2B5EF4-FFF2-40B4-BE49-F238E27FC236}">
              <a16:creationId xmlns:a16="http://schemas.microsoft.com/office/drawing/2014/main" id="{D70DC6FA-D525-4ED6-974C-E6ED5E13639D}"/>
            </a:ext>
          </a:extLst>
        </xdr:cNvPr>
        <xdr:cNvSpPr/>
      </xdr:nvSpPr>
      <xdr:spPr>
        <a:xfrm>
          <a:off x="1968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60416</xdr:rowOff>
    </xdr:from>
    <xdr:to>
      <xdr:col>15</xdr:col>
      <xdr:colOff>50800</xdr:colOff>
      <xdr:row>63</xdr:row>
      <xdr:rowOff>89807</xdr:rowOff>
    </xdr:to>
    <xdr:cxnSp macro="">
      <xdr:nvCxnSpPr>
        <xdr:cNvPr id="197" name="直線コネクタ 196">
          <a:extLst>
            <a:ext uri="{FF2B5EF4-FFF2-40B4-BE49-F238E27FC236}">
              <a16:creationId xmlns:a16="http://schemas.microsoft.com/office/drawing/2014/main" id="{10A30304-E505-457E-80BD-0C73244DFC8E}"/>
            </a:ext>
          </a:extLst>
        </xdr:cNvPr>
        <xdr:cNvCxnSpPr/>
      </xdr:nvCxnSpPr>
      <xdr:spPr>
        <a:xfrm>
          <a:off x="2019300" y="108617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151674</xdr:rowOff>
    </xdr:from>
    <xdr:to>
      <xdr:col>6</xdr:col>
      <xdr:colOff>38100</xdr:colOff>
      <xdr:row>63</xdr:row>
      <xdr:rowOff>81824</xdr:rowOff>
    </xdr:to>
    <xdr:sp macro="" textlink="">
      <xdr:nvSpPr>
        <xdr:cNvPr id="198" name="楕円 197">
          <a:extLst>
            <a:ext uri="{FF2B5EF4-FFF2-40B4-BE49-F238E27FC236}">
              <a16:creationId xmlns:a16="http://schemas.microsoft.com/office/drawing/2014/main" id="{9319D309-3EA2-428B-B720-0FD3E7DBE1FB}"/>
            </a:ext>
          </a:extLst>
        </xdr:cNvPr>
        <xdr:cNvSpPr/>
      </xdr:nvSpPr>
      <xdr:spPr>
        <a:xfrm>
          <a:off x="1079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31024</xdr:rowOff>
    </xdr:from>
    <xdr:to>
      <xdr:col>10</xdr:col>
      <xdr:colOff>114300</xdr:colOff>
      <xdr:row>63</xdr:row>
      <xdr:rowOff>60416</xdr:rowOff>
    </xdr:to>
    <xdr:cxnSp macro="">
      <xdr:nvCxnSpPr>
        <xdr:cNvPr id="199" name="直線コネクタ 198">
          <a:extLst>
            <a:ext uri="{FF2B5EF4-FFF2-40B4-BE49-F238E27FC236}">
              <a16:creationId xmlns:a16="http://schemas.microsoft.com/office/drawing/2014/main" id="{BEE0C92F-1712-41A2-8FD4-698BE2B3C26A}"/>
            </a:ext>
          </a:extLst>
        </xdr:cNvPr>
        <xdr:cNvCxnSpPr/>
      </xdr:nvCxnSpPr>
      <xdr:spPr>
        <a:xfrm>
          <a:off x="1130300" y="108323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6032FC98-45A3-4D17-8D3F-256A6D3B4D9E}"/>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084FBFC2-8672-48AF-9CC6-1CBCC2CFE772}"/>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1FAA9F7F-5DD3-4E3E-A711-2FDA03759D7F}"/>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A4232F41-7C65-4727-B3DF-6E5553C5043E}"/>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123570</xdr:rowOff>
    </xdr:from>
    <xdr:ext cx="405111" cy="259045"/>
    <xdr:sp macro="" textlink="">
      <xdr:nvSpPr>
        <xdr:cNvPr id="204" name="n_1mainValue【体育館・プール】&#10;有形固定資産減価償却率">
          <a:extLst>
            <a:ext uri="{FF2B5EF4-FFF2-40B4-BE49-F238E27FC236}">
              <a16:creationId xmlns:a16="http://schemas.microsoft.com/office/drawing/2014/main" id="{7D5E5C94-9090-4C86-9405-E56EBA640811}"/>
            </a:ext>
          </a:extLst>
        </xdr:cNvPr>
        <xdr:cNvSpPr txBox="1"/>
      </xdr:nvSpPr>
      <xdr:spPr>
        <a:xfrm>
          <a:off x="35820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131734</xdr:rowOff>
    </xdr:from>
    <xdr:ext cx="405111" cy="259045"/>
    <xdr:sp macro="" textlink="">
      <xdr:nvSpPr>
        <xdr:cNvPr id="205" name="n_2mainValue【体育館・プール】&#10;有形固定資産減価償却率">
          <a:extLst>
            <a:ext uri="{FF2B5EF4-FFF2-40B4-BE49-F238E27FC236}">
              <a16:creationId xmlns:a16="http://schemas.microsoft.com/office/drawing/2014/main" id="{464766BF-EBAE-4D38-B862-CAB56319BAE3}"/>
            </a:ext>
          </a:extLst>
        </xdr:cNvPr>
        <xdr:cNvSpPr txBox="1"/>
      </xdr:nvSpPr>
      <xdr:spPr>
        <a:xfrm>
          <a:off x="27057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102343</xdr:rowOff>
    </xdr:from>
    <xdr:ext cx="405111" cy="259045"/>
    <xdr:sp macro="" textlink="">
      <xdr:nvSpPr>
        <xdr:cNvPr id="206" name="n_3mainValue【体育館・プール】&#10;有形固定資産減価償却率">
          <a:extLst>
            <a:ext uri="{FF2B5EF4-FFF2-40B4-BE49-F238E27FC236}">
              <a16:creationId xmlns:a16="http://schemas.microsoft.com/office/drawing/2014/main" id="{AFC74BD4-2867-4A8C-9972-BE347B5AE5C1}"/>
            </a:ext>
          </a:extLst>
        </xdr:cNvPr>
        <xdr:cNvSpPr txBox="1"/>
      </xdr:nvSpPr>
      <xdr:spPr>
        <a:xfrm>
          <a:off x="1816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72951</xdr:rowOff>
    </xdr:from>
    <xdr:ext cx="405111" cy="259045"/>
    <xdr:sp macro="" textlink="">
      <xdr:nvSpPr>
        <xdr:cNvPr id="207" name="n_4mainValue【体育館・プール】&#10;有形固定資産減価償却率">
          <a:extLst>
            <a:ext uri="{FF2B5EF4-FFF2-40B4-BE49-F238E27FC236}">
              <a16:creationId xmlns:a16="http://schemas.microsoft.com/office/drawing/2014/main" id="{A327166B-A334-4133-AD6A-937C87CA72FD}"/>
            </a:ext>
          </a:extLst>
        </xdr:cNvPr>
        <xdr:cNvSpPr txBox="1"/>
      </xdr:nvSpPr>
      <xdr:spPr>
        <a:xfrm>
          <a:off x="927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B13C97A-29AC-4B8A-AC26-F11F19F4DE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060E545-C6C1-4A2F-BB93-D2701832599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0E54631-F5E0-4BFF-90B4-AE6F412F211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646B3F2-DF36-41B6-8270-BB722C9829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4F30CBF-6B62-49D3-9868-4C14C9BBAF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B20E618-7632-4B56-BF96-85C9EDCFA66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2BE2E16-0E3F-4790-9479-D7B0982E2F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00DC9F4-5A1E-433A-8E04-AD4BDCDD6AA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D42DF0C-F3A1-4852-8769-B00C50ECC3D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014C238-C3CA-4BB7-8862-C590C0938E3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29AEE4E1-CBC9-4606-9BBA-A5899130966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594D74E2-83F6-420D-A84E-E12C1383DC5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485B093-27B3-44A6-B4EC-02912B84666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4E8C8FD-C144-4045-B51F-ADCD7B974A9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1F589B0-2738-4F3E-99E1-FCDBF931201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4D95A143-A848-48AF-81CC-CD5792FF6B0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AD24414B-65A5-4A7F-BD59-6749DA47AB3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237CB3F-8C70-423E-83E8-D49E9A523D5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E644973-2403-4EB9-9CDC-8B43372B009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7390BD0-A813-411C-A37D-D1D6B6871DE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2D4FE68-49E8-456D-B9D7-C27C4A86DFE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19CE68A-4A4C-494D-A5B6-754037F435D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315211A-E0E0-44B3-A64A-BA7C49C61B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E8BAB5C5-C3A1-4B61-A478-2FC2ECFAAEE7}"/>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69BB9F9-7E8D-497D-8482-FE9C617B454B}"/>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2BB7201B-3D6C-4AD1-863F-B545CD763D0E}"/>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33037370-263B-450B-A341-6D3257D458FB}"/>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EE757772-8477-4CEE-BBDE-FAEA3891BC12}"/>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ECC9B00A-28B6-41BA-A71A-C5B1089AF073}"/>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907F4AF2-6206-4095-ACA4-876C11857AAA}"/>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6CC83F0D-92A6-4790-A8E5-8D1BA4A7D957}"/>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443BE920-D4A4-4216-94EB-D23DFDE6E5CA}"/>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14E9A00D-A17B-45B0-ADC6-045824C948F3}"/>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24A19342-F230-49A9-B297-423F805588A1}"/>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863F6BA-DE42-4DA7-8F35-DA2141F60A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110E4D-5B81-4E6F-A34D-6D0331660D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7BA043C-F889-47D8-A4CB-A9037EF907E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2FC4B4-BCAD-4C0E-94E5-3A60D5CCF6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7255F01-2F01-4FDF-868C-D9738A7110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xdr:rowOff>
    </xdr:from>
    <xdr:to>
      <xdr:col>55</xdr:col>
      <xdr:colOff>50800</xdr:colOff>
      <xdr:row>62</xdr:row>
      <xdr:rowOff>113665</xdr:rowOff>
    </xdr:to>
    <xdr:sp macro="" textlink="">
      <xdr:nvSpPr>
        <xdr:cNvPr id="247" name="楕円 246">
          <a:extLst>
            <a:ext uri="{FF2B5EF4-FFF2-40B4-BE49-F238E27FC236}">
              <a16:creationId xmlns:a16="http://schemas.microsoft.com/office/drawing/2014/main" id="{4B3E1A0B-99D4-401B-BD24-511E22C6F4F2}"/>
            </a:ext>
          </a:extLst>
        </xdr:cNvPr>
        <xdr:cNvSpPr/>
      </xdr:nvSpPr>
      <xdr:spPr>
        <a:xfrm>
          <a:off x="10426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34942</xdr:rowOff>
    </xdr:from>
    <xdr:ext cx="469744" cy="259045"/>
    <xdr:sp macro="" textlink="">
      <xdr:nvSpPr>
        <xdr:cNvPr id="248" name="【体育館・プール】&#10;一人当たり面積該当値テキスト">
          <a:extLst>
            <a:ext uri="{FF2B5EF4-FFF2-40B4-BE49-F238E27FC236}">
              <a16:creationId xmlns:a16="http://schemas.microsoft.com/office/drawing/2014/main" id="{1F66509E-D73B-4A5D-A98E-221D6401046C}"/>
            </a:ext>
          </a:extLst>
        </xdr:cNvPr>
        <xdr:cNvSpPr txBox="1"/>
      </xdr:nvSpPr>
      <xdr:spPr>
        <a:xfrm>
          <a:off x="10515600" y="1049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xdr:rowOff>
    </xdr:from>
    <xdr:to>
      <xdr:col>50</xdr:col>
      <xdr:colOff>165100</xdr:colOff>
      <xdr:row>62</xdr:row>
      <xdr:rowOff>113665</xdr:rowOff>
    </xdr:to>
    <xdr:sp macro="" textlink="">
      <xdr:nvSpPr>
        <xdr:cNvPr id="249" name="楕円 248">
          <a:extLst>
            <a:ext uri="{FF2B5EF4-FFF2-40B4-BE49-F238E27FC236}">
              <a16:creationId xmlns:a16="http://schemas.microsoft.com/office/drawing/2014/main" id="{1F217272-2E74-4CD6-A585-28AB80A03471}"/>
            </a:ext>
          </a:extLst>
        </xdr:cNvPr>
        <xdr:cNvSpPr/>
      </xdr:nvSpPr>
      <xdr:spPr>
        <a:xfrm>
          <a:off x="9588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62865</xdr:rowOff>
    </xdr:from>
    <xdr:to>
      <xdr:col>55</xdr:col>
      <xdr:colOff>0</xdr:colOff>
      <xdr:row>62</xdr:row>
      <xdr:rowOff>62865</xdr:rowOff>
    </xdr:to>
    <xdr:cxnSp macro="">
      <xdr:nvCxnSpPr>
        <xdr:cNvPr id="250" name="直線コネクタ 249">
          <a:extLst>
            <a:ext uri="{FF2B5EF4-FFF2-40B4-BE49-F238E27FC236}">
              <a16:creationId xmlns:a16="http://schemas.microsoft.com/office/drawing/2014/main" id="{6A2F3522-0BFA-4D74-AB11-D7560AF6C82E}"/>
            </a:ext>
          </a:extLst>
        </xdr:cNvPr>
        <xdr:cNvCxnSpPr/>
      </xdr:nvCxnSpPr>
      <xdr:spPr>
        <a:xfrm>
          <a:off x="9639300" y="10692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51" name="楕円 250">
          <a:extLst>
            <a:ext uri="{FF2B5EF4-FFF2-40B4-BE49-F238E27FC236}">
              <a16:creationId xmlns:a16="http://schemas.microsoft.com/office/drawing/2014/main" id="{C14F4280-B169-4299-80F3-EF049077A375}"/>
            </a:ext>
          </a:extLst>
        </xdr:cNvPr>
        <xdr:cNvSpPr/>
      </xdr:nvSpPr>
      <xdr:spPr>
        <a:xfrm>
          <a:off x="869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62865</xdr:rowOff>
    </xdr:from>
    <xdr:to>
      <xdr:col>50</xdr:col>
      <xdr:colOff>114300</xdr:colOff>
      <xdr:row>62</xdr:row>
      <xdr:rowOff>64770</xdr:rowOff>
    </xdr:to>
    <xdr:cxnSp macro="">
      <xdr:nvCxnSpPr>
        <xdr:cNvPr id="252" name="直線コネクタ 251">
          <a:extLst>
            <a:ext uri="{FF2B5EF4-FFF2-40B4-BE49-F238E27FC236}">
              <a16:creationId xmlns:a16="http://schemas.microsoft.com/office/drawing/2014/main" id="{9E14C77B-10F9-49B9-85E0-E6C9EA077426}"/>
            </a:ext>
          </a:extLst>
        </xdr:cNvPr>
        <xdr:cNvCxnSpPr/>
      </xdr:nvCxnSpPr>
      <xdr:spPr>
        <a:xfrm flipV="1">
          <a:off x="8750300" y="10692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15875</xdr:rowOff>
    </xdr:from>
    <xdr:to>
      <xdr:col>41</xdr:col>
      <xdr:colOff>101600</xdr:colOff>
      <xdr:row>62</xdr:row>
      <xdr:rowOff>117475</xdr:rowOff>
    </xdr:to>
    <xdr:sp macro="" textlink="">
      <xdr:nvSpPr>
        <xdr:cNvPr id="253" name="楕円 252">
          <a:extLst>
            <a:ext uri="{FF2B5EF4-FFF2-40B4-BE49-F238E27FC236}">
              <a16:creationId xmlns:a16="http://schemas.microsoft.com/office/drawing/2014/main" id="{0CBCA3A1-5FCE-42BA-8720-61B7E9F02F7E}"/>
            </a:ext>
          </a:extLst>
        </xdr:cNvPr>
        <xdr:cNvSpPr/>
      </xdr:nvSpPr>
      <xdr:spPr>
        <a:xfrm>
          <a:off x="7810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64770</xdr:rowOff>
    </xdr:from>
    <xdr:to>
      <xdr:col>45</xdr:col>
      <xdr:colOff>177800</xdr:colOff>
      <xdr:row>62</xdr:row>
      <xdr:rowOff>66675</xdr:rowOff>
    </xdr:to>
    <xdr:cxnSp macro="">
      <xdr:nvCxnSpPr>
        <xdr:cNvPr id="254" name="直線コネクタ 253">
          <a:extLst>
            <a:ext uri="{FF2B5EF4-FFF2-40B4-BE49-F238E27FC236}">
              <a16:creationId xmlns:a16="http://schemas.microsoft.com/office/drawing/2014/main" id="{9A4C11CC-1F86-4D73-8A80-6A33930A91FB}"/>
            </a:ext>
          </a:extLst>
        </xdr:cNvPr>
        <xdr:cNvCxnSpPr/>
      </xdr:nvCxnSpPr>
      <xdr:spPr>
        <a:xfrm flipV="1">
          <a:off x="7861300" y="10694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17780</xdr:rowOff>
    </xdr:from>
    <xdr:to>
      <xdr:col>36</xdr:col>
      <xdr:colOff>165100</xdr:colOff>
      <xdr:row>62</xdr:row>
      <xdr:rowOff>119380</xdr:rowOff>
    </xdr:to>
    <xdr:sp macro="" textlink="">
      <xdr:nvSpPr>
        <xdr:cNvPr id="255" name="楕円 254">
          <a:extLst>
            <a:ext uri="{FF2B5EF4-FFF2-40B4-BE49-F238E27FC236}">
              <a16:creationId xmlns:a16="http://schemas.microsoft.com/office/drawing/2014/main" id="{C1E8CE6E-A264-4C29-83E8-16915E174D11}"/>
            </a:ext>
          </a:extLst>
        </xdr:cNvPr>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66675</xdr:rowOff>
    </xdr:from>
    <xdr:to>
      <xdr:col>41</xdr:col>
      <xdr:colOff>50800</xdr:colOff>
      <xdr:row>62</xdr:row>
      <xdr:rowOff>68580</xdr:rowOff>
    </xdr:to>
    <xdr:cxnSp macro="">
      <xdr:nvCxnSpPr>
        <xdr:cNvPr id="256" name="直線コネクタ 255">
          <a:extLst>
            <a:ext uri="{FF2B5EF4-FFF2-40B4-BE49-F238E27FC236}">
              <a16:creationId xmlns:a16="http://schemas.microsoft.com/office/drawing/2014/main" id="{429E3CBB-EEDF-422C-9C64-35C86ADBB4D7}"/>
            </a:ext>
          </a:extLst>
        </xdr:cNvPr>
        <xdr:cNvCxnSpPr/>
      </xdr:nvCxnSpPr>
      <xdr:spPr>
        <a:xfrm flipV="1">
          <a:off x="6972300" y="106965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12DC9C3D-BFC4-457A-9488-8442A610601F}"/>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01F6E985-CE41-44A6-AB5C-BE714ADF2590}"/>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CFA627E9-A31C-4FBC-8FE4-B6E750076838}"/>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B563781B-3BFC-44B0-9635-1449C8D604E3}"/>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130192</xdr:rowOff>
    </xdr:from>
    <xdr:ext cx="469744" cy="259045"/>
    <xdr:sp macro="" textlink="">
      <xdr:nvSpPr>
        <xdr:cNvPr id="261" name="n_1mainValue【体育館・プール】&#10;一人当たり面積">
          <a:extLst>
            <a:ext uri="{FF2B5EF4-FFF2-40B4-BE49-F238E27FC236}">
              <a16:creationId xmlns:a16="http://schemas.microsoft.com/office/drawing/2014/main" id="{3FD20653-36BE-41BA-89EC-D607208E102F}"/>
            </a:ext>
          </a:extLst>
        </xdr:cNvPr>
        <xdr:cNvSpPr txBox="1"/>
      </xdr:nvSpPr>
      <xdr:spPr>
        <a:xfrm>
          <a:off x="93917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62" name="n_2mainValue【体育館・プール】&#10;一人当たり面積">
          <a:extLst>
            <a:ext uri="{FF2B5EF4-FFF2-40B4-BE49-F238E27FC236}">
              <a16:creationId xmlns:a16="http://schemas.microsoft.com/office/drawing/2014/main" id="{0A10355E-9958-4F5D-86F2-23FEC50F3683}"/>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134002</xdr:rowOff>
    </xdr:from>
    <xdr:ext cx="469744" cy="259045"/>
    <xdr:sp macro="" textlink="">
      <xdr:nvSpPr>
        <xdr:cNvPr id="263" name="n_3mainValue【体育館・プール】&#10;一人当たり面積">
          <a:extLst>
            <a:ext uri="{FF2B5EF4-FFF2-40B4-BE49-F238E27FC236}">
              <a16:creationId xmlns:a16="http://schemas.microsoft.com/office/drawing/2014/main" id="{7C5F9FD9-6B49-4D05-A418-FA2D092FBE41}"/>
            </a:ext>
          </a:extLst>
        </xdr:cNvPr>
        <xdr:cNvSpPr txBox="1"/>
      </xdr:nvSpPr>
      <xdr:spPr>
        <a:xfrm>
          <a:off x="7626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135907</xdr:rowOff>
    </xdr:from>
    <xdr:ext cx="469744" cy="259045"/>
    <xdr:sp macro="" textlink="">
      <xdr:nvSpPr>
        <xdr:cNvPr id="264" name="n_4mainValue【体育館・プール】&#10;一人当たり面積">
          <a:extLst>
            <a:ext uri="{FF2B5EF4-FFF2-40B4-BE49-F238E27FC236}">
              <a16:creationId xmlns:a16="http://schemas.microsoft.com/office/drawing/2014/main" id="{56C1752B-E580-4F4D-AE1F-C15569EA64A0}"/>
            </a:ext>
          </a:extLst>
        </xdr:cNvPr>
        <xdr:cNvSpPr txBox="1"/>
      </xdr:nvSpPr>
      <xdr:spPr>
        <a:xfrm>
          <a:off x="6737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948A0FD-A228-48CA-BEA5-06490BCA0E7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00DCF3E-C4BC-4148-92D4-20B35A5506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D4F2344-B36D-49E0-93E1-CF63197A88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E855DFD-74FA-4167-BC55-92949F800AA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F788F7B-2F10-4A9A-9789-71D26827E0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FA6C1B7-D33D-4E9F-B8E3-5D3A082F7F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67C74CC-CB83-4BE0-95C5-44E60B8E18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0A7A7DE-498C-4120-891A-CDED04B9EB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221D9885-4922-4281-97F1-7E695F39B01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66DF7D3-CC72-48D5-85DA-0FA679B119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F0FBF7F-F6E0-4B92-B17D-2B73E27F0E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56A11C4-D93B-468E-A0ED-66BAB77E858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D0338C29-D259-4B2A-96C3-15BAF6F2EFF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3ABC6025-9C6B-4C53-AC0B-59A20455098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4DB002C6-BA60-4401-8F02-4F79245B2C0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EAFDE53D-38F1-44E3-804C-E3A7E21D963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CB7874BD-1605-4354-9F1F-63A1374BAE5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1737D258-F63E-4C89-8106-95E175EFF88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BAD2FF9E-10E9-414D-AAED-5DE37F1B9C4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24F940-1B9D-4A52-8BC3-88A77B39A3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F751497C-B2D8-4C75-A929-E0C9F0A055F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F4EE036-B8B7-4CF7-98C3-48B86D4F69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F37BDF64-5D20-4BF6-A646-19FF59BA087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B79D515F-FFE3-4EDD-8141-E0863C5C32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31D7A7E-B535-4347-94B3-57D0E6C53F07}"/>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6A0F180F-0251-41C6-AD8E-42FD555A7D2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FB65491-CDC6-49D9-BD28-89F3F833277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41988F0B-E071-40BA-A8EE-B37103C4F834}"/>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7D9D98B6-101D-42AF-AA85-9C0B690D4427}"/>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BACE9646-6EB8-40FD-8B77-1A32F158743D}"/>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543E25C0-DA3D-4EF5-89FB-A29E1C1E23D6}"/>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1FAD6FDD-554E-4F4A-A2B9-1F03679372D3}"/>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13057034-A332-4608-8E6A-DB5D5E3BC625}"/>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6DD2B6DF-F929-4FD6-BE64-83267E1AC982}"/>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6FB249D6-02A2-4E9F-8252-07172E2152E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E9434F2-B320-4DF3-A354-3886A14929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F92FC50-A54F-4940-B63E-3817AA70211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E5F0179-16D4-4664-84E4-761525457C4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A8FE044-77E5-4386-A517-67A3B1A22BC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2DC42B4-F33A-42B1-90AE-B8C51FAEE8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305" name="楕円 304">
          <a:extLst>
            <a:ext uri="{FF2B5EF4-FFF2-40B4-BE49-F238E27FC236}">
              <a16:creationId xmlns:a16="http://schemas.microsoft.com/office/drawing/2014/main" id="{C01AEDEF-9583-413A-8C87-67FD48C24916}"/>
            </a:ext>
          </a:extLst>
        </xdr:cNvPr>
        <xdr:cNvSpPr/>
      </xdr:nvSpPr>
      <xdr:spPr>
        <a:xfrm>
          <a:off x="45847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149241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0C5639B-9421-4FBE-AD03-F8CA155DB58A}"/>
            </a:ext>
          </a:extLst>
        </xdr:cNvPr>
        <xdr:cNvSpPr txBox="1"/>
      </xdr:nvSpPr>
      <xdr:spPr>
        <a:xfrm>
          <a:off x="4673600"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307" name="楕円 306">
          <a:extLst>
            <a:ext uri="{FF2B5EF4-FFF2-40B4-BE49-F238E27FC236}">
              <a16:creationId xmlns:a16="http://schemas.microsoft.com/office/drawing/2014/main" id="{29A66906-88C1-49A4-88C4-89595E733FBD}"/>
            </a:ext>
          </a:extLst>
        </xdr:cNvPr>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82</xdr:row>
      <xdr:rowOff>5714</xdr:rowOff>
    </xdr:to>
    <xdr:cxnSp macro="">
      <xdr:nvCxnSpPr>
        <xdr:cNvPr id="308" name="直線コネクタ 307">
          <a:extLst>
            <a:ext uri="{FF2B5EF4-FFF2-40B4-BE49-F238E27FC236}">
              <a16:creationId xmlns:a16="http://schemas.microsoft.com/office/drawing/2014/main" id="{67773FF8-A1C6-4D7E-9CCE-C5A9F886E033}"/>
            </a:ext>
          </a:extLst>
        </xdr:cNvPr>
        <xdr:cNvCxnSpPr/>
      </xdr:nvCxnSpPr>
      <xdr:spPr>
        <a:xfrm>
          <a:off x="3797300" y="140188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33020</xdr:rowOff>
    </xdr:from>
    <xdr:to>
      <xdr:col>15</xdr:col>
      <xdr:colOff>101600</xdr:colOff>
      <xdr:row>81</xdr:row>
      <xdr:rowOff>134620</xdr:rowOff>
    </xdr:to>
    <xdr:sp macro="" textlink="">
      <xdr:nvSpPr>
        <xdr:cNvPr id="309" name="楕円 308">
          <a:extLst>
            <a:ext uri="{FF2B5EF4-FFF2-40B4-BE49-F238E27FC236}">
              <a16:creationId xmlns:a16="http://schemas.microsoft.com/office/drawing/2014/main" id="{81126694-5E2A-4C2E-970B-D68CDB59A6CA}"/>
            </a:ext>
          </a:extLst>
        </xdr:cNvPr>
        <xdr:cNvSpPr/>
      </xdr:nvSpPr>
      <xdr:spPr>
        <a:xfrm>
          <a:off x="2857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131445</xdr:rowOff>
    </xdr:to>
    <xdr:cxnSp macro="">
      <xdr:nvCxnSpPr>
        <xdr:cNvPr id="310" name="直線コネクタ 309">
          <a:extLst>
            <a:ext uri="{FF2B5EF4-FFF2-40B4-BE49-F238E27FC236}">
              <a16:creationId xmlns:a16="http://schemas.microsoft.com/office/drawing/2014/main" id="{CD925EE0-3B11-4A77-BBB9-B4C9EB8D1D36}"/>
            </a:ext>
          </a:extLst>
        </xdr:cNvPr>
        <xdr:cNvCxnSpPr/>
      </xdr:nvCxnSpPr>
      <xdr:spPr>
        <a:xfrm>
          <a:off x="2908300" y="139712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153036</xdr:rowOff>
    </xdr:from>
    <xdr:to>
      <xdr:col>10</xdr:col>
      <xdr:colOff>165100</xdr:colOff>
      <xdr:row>81</xdr:row>
      <xdr:rowOff>83186</xdr:rowOff>
    </xdr:to>
    <xdr:sp macro="" textlink="">
      <xdr:nvSpPr>
        <xdr:cNvPr id="311" name="楕円 310">
          <a:extLst>
            <a:ext uri="{FF2B5EF4-FFF2-40B4-BE49-F238E27FC236}">
              <a16:creationId xmlns:a16="http://schemas.microsoft.com/office/drawing/2014/main" id="{FE5857C9-72DD-4BEE-A13F-BF2D4DBBB1A5}"/>
            </a:ext>
          </a:extLst>
        </xdr:cNvPr>
        <xdr:cNvSpPr/>
      </xdr:nvSpPr>
      <xdr:spPr>
        <a:xfrm>
          <a:off x="1968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32386</xdr:rowOff>
    </xdr:from>
    <xdr:to>
      <xdr:col>15</xdr:col>
      <xdr:colOff>50800</xdr:colOff>
      <xdr:row>81</xdr:row>
      <xdr:rowOff>83820</xdr:rowOff>
    </xdr:to>
    <xdr:cxnSp macro="">
      <xdr:nvCxnSpPr>
        <xdr:cNvPr id="312" name="直線コネクタ 311">
          <a:extLst>
            <a:ext uri="{FF2B5EF4-FFF2-40B4-BE49-F238E27FC236}">
              <a16:creationId xmlns:a16="http://schemas.microsoft.com/office/drawing/2014/main" id="{CC1923AB-99C8-4CCA-A154-8CE1E75409EB}"/>
            </a:ext>
          </a:extLst>
        </xdr:cNvPr>
        <xdr:cNvCxnSpPr/>
      </xdr:nvCxnSpPr>
      <xdr:spPr>
        <a:xfrm>
          <a:off x="2019300" y="139198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101600</xdr:rowOff>
    </xdr:from>
    <xdr:to>
      <xdr:col>6</xdr:col>
      <xdr:colOff>38100</xdr:colOff>
      <xdr:row>81</xdr:row>
      <xdr:rowOff>31750</xdr:rowOff>
    </xdr:to>
    <xdr:sp macro="" textlink="">
      <xdr:nvSpPr>
        <xdr:cNvPr id="313" name="楕円 312">
          <a:extLst>
            <a:ext uri="{FF2B5EF4-FFF2-40B4-BE49-F238E27FC236}">
              <a16:creationId xmlns:a16="http://schemas.microsoft.com/office/drawing/2014/main" id="{420815B7-DAFF-4AB1-944E-F4588F520EBA}"/>
            </a:ext>
          </a:extLst>
        </xdr:cNvPr>
        <xdr:cNvSpPr/>
      </xdr:nvSpPr>
      <xdr:spPr>
        <a:xfrm>
          <a:off x="107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152400</xdr:rowOff>
    </xdr:from>
    <xdr:to>
      <xdr:col>10</xdr:col>
      <xdr:colOff>114300</xdr:colOff>
      <xdr:row>81</xdr:row>
      <xdr:rowOff>32386</xdr:rowOff>
    </xdr:to>
    <xdr:cxnSp macro="">
      <xdr:nvCxnSpPr>
        <xdr:cNvPr id="314" name="直線コネクタ 313">
          <a:extLst>
            <a:ext uri="{FF2B5EF4-FFF2-40B4-BE49-F238E27FC236}">
              <a16:creationId xmlns:a16="http://schemas.microsoft.com/office/drawing/2014/main" id="{39CB144B-80F9-427B-B784-CEC2D6C4EA68}"/>
            </a:ext>
          </a:extLst>
        </xdr:cNvPr>
        <xdr:cNvCxnSpPr/>
      </xdr:nvCxnSpPr>
      <xdr:spPr>
        <a:xfrm>
          <a:off x="1130300" y="138684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E5BE234B-5F03-438A-9DA5-BAA460436140}"/>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F2C81049-C3C6-4991-85E4-53D075DB26C4}"/>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AB0D6AD5-1B4F-4E5B-9C2E-92A22BFA7E77}"/>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88259420-828A-4BCC-B318-78E4FAA9FBAA}"/>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319" name="n_1mainValue【福祉施設】&#10;有形固定資産減価償却率">
          <a:extLst>
            <a:ext uri="{FF2B5EF4-FFF2-40B4-BE49-F238E27FC236}">
              <a16:creationId xmlns:a16="http://schemas.microsoft.com/office/drawing/2014/main" id="{141918B9-4638-452C-B8A2-937692CF4DE7}"/>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320" name="n_2mainValue【福祉施設】&#10;有形固定資産減価償却率">
          <a:extLst>
            <a:ext uri="{FF2B5EF4-FFF2-40B4-BE49-F238E27FC236}">
              <a16:creationId xmlns:a16="http://schemas.microsoft.com/office/drawing/2014/main" id="{FCEC8F17-2478-4C65-80BD-06DD049D6275}"/>
            </a:ext>
          </a:extLst>
        </xdr:cNvPr>
        <xdr:cNvSpPr txBox="1"/>
      </xdr:nvSpPr>
      <xdr:spPr>
        <a:xfrm>
          <a:off x="2705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99713</xdr:rowOff>
    </xdr:from>
    <xdr:ext cx="405111" cy="259045"/>
    <xdr:sp macro="" textlink="">
      <xdr:nvSpPr>
        <xdr:cNvPr id="321" name="n_3mainValue【福祉施設】&#10;有形固定資産減価償却率">
          <a:extLst>
            <a:ext uri="{FF2B5EF4-FFF2-40B4-BE49-F238E27FC236}">
              <a16:creationId xmlns:a16="http://schemas.microsoft.com/office/drawing/2014/main" id="{2BE9506F-67DC-4ABF-8CF3-D4B2A01C226A}"/>
            </a:ext>
          </a:extLst>
        </xdr:cNvPr>
        <xdr:cNvSpPr txBox="1"/>
      </xdr:nvSpPr>
      <xdr:spPr>
        <a:xfrm>
          <a:off x="1816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48277</xdr:rowOff>
    </xdr:from>
    <xdr:ext cx="405111" cy="259045"/>
    <xdr:sp macro="" textlink="">
      <xdr:nvSpPr>
        <xdr:cNvPr id="322" name="n_4mainValue【福祉施設】&#10;有形固定資産減価償却率">
          <a:extLst>
            <a:ext uri="{FF2B5EF4-FFF2-40B4-BE49-F238E27FC236}">
              <a16:creationId xmlns:a16="http://schemas.microsoft.com/office/drawing/2014/main" id="{C9BAFE02-0798-4EB6-AC9F-48E465BE9758}"/>
            </a:ext>
          </a:extLst>
        </xdr:cNvPr>
        <xdr:cNvSpPr txBox="1"/>
      </xdr:nvSpPr>
      <xdr:spPr>
        <a:xfrm>
          <a:off x="927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323425C-4FCC-41D8-9F20-A8D84996D6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D3DBF13-B5E6-4B40-8135-4626E39FB5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C9ADCAD-42FA-4460-8937-A757F3CF25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72E0B57-09CF-436E-99FE-E0EE818C450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5059F19-1781-44FC-9937-9DF2D58E47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8CEF9185-F94D-4974-A19E-86D5FCA45D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1F8D5DB-9D05-4028-B97D-3E4300DA27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3D263B2-9057-4E42-917A-971892B1888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82F9FD6-1B86-4B8F-8674-7CCA6713A0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9E85FDD-B61D-419B-BAE9-83E62A4539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F421AB1F-944E-466E-BE34-29B7B391153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B1871E59-2202-4E10-A4B0-7BD40936154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DBEAEF07-C8D5-4D4E-A26F-6D7B12CEF28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64B96271-F262-4BF6-8750-A7E34B0CEFB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6ECA2D5-4162-42F2-87B8-2BA5A38413F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55487850-6FFB-46E6-B14C-3D695D13141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ADC02D43-05B7-42BE-9F0C-84F5D104278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7ED40A83-97F1-4199-9033-4C987FE9537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1CDE1135-CBF9-47C8-BAFA-51A93AB5B0E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9AE7528-9563-43F8-80B6-D6806319F3E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F48859A-A5B2-4F63-B7A7-CA7962B7175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B485350-8251-4B4D-91C3-DCB8BB466E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A938E6F5-55C1-4309-A65D-98B1709D8F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C3B2B3C4-7DFF-433D-869C-EC29B99F3D76}"/>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C095FEA5-9E6A-48D4-A115-1A6843101D1A}"/>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167BF9E6-E22D-4C14-BD93-21DA1F18F73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5270EE25-53F3-4FAD-A119-F87A02484179}"/>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A1B6F344-7702-4356-87AF-F1156FDAA1F5}"/>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94F17913-128E-4ACA-9287-24DC7AB3AC96}"/>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EF7D93E9-F34B-4AEB-9505-680DF87E8099}"/>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B3FA585C-3D21-4FB9-8AC6-4F9FDDF35CC1}"/>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376D5FBC-F5BD-4AB1-8A45-E63D0CD8B9D8}"/>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9F975AC6-FEAE-4DCC-842E-C489FC711B25}"/>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25C930EB-1F04-498A-92BC-C8ED19D4972A}"/>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8A2E032-0B04-4692-A555-7D15D38F3EB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962CB16-1E53-4737-8A19-12AEFF859E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9CC406D-7508-4591-8463-4758A8FFC59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84D40D8-D0BA-4984-9990-CFA98756A78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FD05E5A-1CD0-4C01-8485-26387E8642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59689</xdr:rowOff>
    </xdr:from>
    <xdr:to>
      <xdr:col>55</xdr:col>
      <xdr:colOff>50800</xdr:colOff>
      <xdr:row>86</xdr:row>
      <xdr:rowOff>161289</xdr:rowOff>
    </xdr:to>
    <xdr:sp macro="" textlink="">
      <xdr:nvSpPr>
        <xdr:cNvPr id="362" name="楕円 361">
          <a:extLst>
            <a:ext uri="{FF2B5EF4-FFF2-40B4-BE49-F238E27FC236}">
              <a16:creationId xmlns:a16="http://schemas.microsoft.com/office/drawing/2014/main" id="{6201EA69-6E09-4A61-B1BC-71EF2D13457A}"/>
            </a:ext>
          </a:extLst>
        </xdr:cNvPr>
        <xdr:cNvSpPr/>
      </xdr:nvSpPr>
      <xdr:spPr>
        <a:xfrm>
          <a:off x="104267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146066</xdr:rowOff>
    </xdr:from>
    <xdr:ext cx="469744" cy="259045"/>
    <xdr:sp macro="" textlink="">
      <xdr:nvSpPr>
        <xdr:cNvPr id="363" name="【福祉施設】&#10;一人当たり面積該当値テキスト">
          <a:extLst>
            <a:ext uri="{FF2B5EF4-FFF2-40B4-BE49-F238E27FC236}">
              <a16:creationId xmlns:a16="http://schemas.microsoft.com/office/drawing/2014/main" id="{4D422BD7-2297-4505-B8EC-1F8BEF725AF3}"/>
            </a:ext>
          </a:extLst>
        </xdr:cNvPr>
        <xdr:cNvSpPr txBox="1"/>
      </xdr:nvSpPr>
      <xdr:spPr>
        <a:xfrm>
          <a:off x="10515600" y="1471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59689</xdr:rowOff>
    </xdr:from>
    <xdr:to>
      <xdr:col>50</xdr:col>
      <xdr:colOff>165100</xdr:colOff>
      <xdr:row>86</xdr:row>
      <xdr:rowOff>161289</xdr:rowOff>
    </xdr:to>
    <xdr:sp macro="" textlink="">
      <xdr:nvSpPr>
        <xdr:cNvPr id="364" name="楕円 363">
          <a:extLst>
            <a:ext uri="{FF2B5EF4-FFF2-40B4-BE49-F238E27FC236}">
              <a16:creationId xmlns:a16="http://schemas.microsoft.com/office/drawing/2014/main" id="{3500855E-A5C2-4D5A-A7F1-0EAC8D6B213E}"/>
            </a:ext>
          </a:extLst>
        </xdr:cNvPr>
        <xdr:cNvSpPr/>
      </xdr:nvSpPr>
      <xdr:spPr>
        <a:xfrm>
          <a:off x="9588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110489</xdr:rowOff>
    </xdr:from>
    <xdr:to>
      <xdr:col>55</xdr:col>
      <xdr:colOff>0</xdr:colOff>
      <xdr:row>86</xdr:row>
      <xdr:rowOff>110489</xdr:rowOff>
    </xdr:to>
    <xdr:cxnSp macro="">
      <xdr:nvCxnSpPr>
        <xdr:cNvPr id="365" name="直線コネクタ 364">
          <a:extLst>
            <a:ext uri="{FF2B5EF4-FFF2-40B4-BE49-F238E27FC236}">
              <a16:creationId xmlns:a16="http://schemas.microsoft.com/office/drawing/2014/main" id="{EACD2BAA-4D23-4930-8F2A-19DBEEAA6500}"/>
            </a:ext>
          </a:extLst>
        </xdr:cNvPr>
        <xdr:cNvCxnSpPr/>
      </xdr:nvCxnSpPr>
      <xdr:spPr>
        <a:xfrm>
          <a:off x="9639300" y="14855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59689</xdr:rowOff>
    </xdr:from>
    <xdr:to>
      <xdr:col>46</xdr:col>
      <xdr:colOff>38100</xdr:colOff>
      <xdr:row>86</xdr:row>
      <xdr:rowOff>161289</xdr:rowOff>
    </xdr:to>
    <xdr:sp macro="" textlink="">
      <xdr:nvSpPr>
        <xdr:cNvPr id="366" name="楕円 365">
          <a:extLst>
            <a:ext uri="{FF2B5EF4-FFF2-40B4-BE49-F238E27FC236}">
              <a16:creationId xmlns:a16="http://schemas.microsoft.com/office/drawing/2014/main" id="{3C4B558D-4794-4A40-9990-4D83A46800D3}"/>
            </a:ext>
          </a:extLst>
        </xdr:cNvPr>
        <xdr:cNvSpPr/>
      </xdr:nvSpPr>
      <xdr:spPr>
        <a:xfrm>
          <a:off x="8699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110489</xdr:rowOff>
    </xdr:from>
    <xdr:to>
      <xdr:col>50</xdr:col>
      <xdr:colOff>114300</xdr:colOff>
      <xdr:row>86</xdr:row>
      <xdr:rowOff>110489</xdr:rowOff>
    </xdr:to>
    <xdr:cxnSp macro="">
      <xdr:nvCxnSpPr>
        <xdr:cNvPr id="367" name="直線コネクタ 366">
          <a:extLst>
            <a:ext uri="{FF2B5EF4-FFF2-40B4-BE49-F238E27FC236}">
              <a16:creationId xmlns:a16="http://schemas.microsoft.com/office/drawing/2014/main" id="{4FD5938F-B721-4394-82A6-A0A1D7E99473}"/>
            </a:ext>
          </a:extLst>
        </xdr:cNvPr>
        <xdr:cNvCxnSpPr/>
      </xdr:nvCxnSpPr>
      <xdr:spPr>
        <a:xfrm>
          <a:off x="8750300" y="1485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59689</xdr:rowOff>
    </xdr:from>
    <xdr:to>
      <xdr:col>41</xdr:col>
      <xdr:colOff>101600</xdr:colOff>
      <xdr:row>86</xdr:row>
      <xdr:rowOff>161289</xdr:rowOff>
    </xdr:to>
    <xdr:sp macro="" textlink="">
      <xdr:nvSpPr>
        <xdr:cNvPr id="368" name="楕円 367">
          <a:extLst>
            <a:ext uri="{FF2B5EF4-FFF2-40B4-BE49-F238E27FC236}">
              <a16:creationId xmlns:a16="http://schemas.microsoft.com/office/drawing/2014/main" id="{FB19B3D3-F858-4440-9D22-DEBD322206AA}"/>
            </a:ext>
          </a:extLst>
        </xdr:cNvPr>
        <xdr:cNvSpPr/>
      </xdr:nvSpPr>
      <xdr:spPr>
        <a:xfrm>
          <a:off x="7810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110489</xdr:rowOff>
    </xdr:from>
    <xdr:to>
      <xdr:col>45</xdr:col>
      <xdr:colOff>177800</xdr:colOff>
      <xdr:row>86</xdr:row>
      <xdr:rowOff>110489</xdr:rowOff>
    </xdr:to>
    <xdr:cxnSp macro="">
      <xdr:nvCxnSpPr>
        <xdr:cNvPr id="369" name="直線コネクタ 368">
          <a:extLst>
            <a:ext uri="{FF2B5EF4-FFF2-40B4-BE49-F238E27FC236}">
              <a16:creationId xmlns:a16="http://schemas.microsoft.com/office/drawing/2014/main" id="{9381D789-C97A-437D-B46B-814707785C25}"/>
            </a:ext>
          </a:extLst>
        </xdr:cNvPr>
        <xdr:cNvCxnSpPr/>
      </xdr:nvCxnSpPr>
      <xdr:spPr>
        <a:xfrm>
          <a:off x="7861300" y="1485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59689</xdr:rowOff>
    </xdr:from>
    <xdr:to>
      <xdr:col>36</xdr:col>
      <xdr:colOff>165100</xdr:colOff>
      <xdr:row>86</xdr:row>
      <xdr:rowOff>161289</xdr:rowOff>
    </xdr:to>
    <xdr:sp macro="" textlink="">
      <xdr:nvSpPr>
        <xdr:cNvPr id="370" name="楕円 369">
          <a:extLst>
            <a:ext uri="{FF2B5EF4-FFF2-40B4-BE49-F238E27FC236}">
              <a16:creationId xmlns:a16="http://schemas.microsoft.com/office/drawing/2014/main" id="{0D1D6EBF-A844-4A34-81F0-254649EFB9FA}"/>
            </a:ext>
          </a:extLst>
        </xdr:cNvPr>
        <xdr:cNvSpPr/>
      </xdr:nvSpPr>
      <xdr:spPr>
        <a:xfrm>
          <a:off x="6921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110489</xdr:rowOff>
    </xdr:from>
    <xdr:to>
      <xdr:col>41</xdr:col>
      <xdr:colOff>50800</xdr:colOff>
      <xdr:row>86</xdr:row>
      <xdr:rowOff>110489</xdr:rowOff>
    </xdr:to>
    <xdr:cxnSp macro="">
      <xdr:nvCxnSpPr>
        <xdr:cNvPr id="371" name="直線コネクタ 370">
          <a:extLst>
            <a:ext uri="{FF2B5EF4-FFF2-40B4-BE49-F238E27FC236}">
              <a16:creationId xmlns:a16="http://schemas.microsoft.com/office/drawing/2014/main" id="{46B01367-F729-4ED4-8EB1-2B256F3DA52D}"/>
            </a:ext>
          </a:extLst>
        </xdr:cNvPr>
        <xdr:cNvCxnSpPr/>
      </xdr:nvCxnSpPr>
      <xdr:spPr>
        <a:xfrm>
          <a:off x="6972300" y="1485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EB09155E-376D-4A3B-9C19-D57CABF7DCE2}"/>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51F80A08-F764-423D-AB68-7F91C6AF8EAF}"/>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9035D2CF-FCEF-4C87-B5FC-4D608BAA6D77}"/>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7E1507DB-E7DC-441B-B8DF-544774C3A09D}"/>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152416</xdr:rowOff>
    </xdr:from>
    <xdr:ext cx="469744" cy="259045"/>
    <xdr:sp macro="" textlink="">
      <xdr:nvSpPr>
        <xdr:cNvPr id="376" name="n_1mainValue【福祉施設】&#10;一人当たり面積">
          <a:extLst>
            <a:ext uri="{FF2B5EF4-FFF2-40B4-BE49-F238E27FC236}">
              <a16:creationId xmlns:a16="http://schemas.microsoft.com/office/drawing/2014/main" id="{C2B23382-2A0C-4259-B8B4-A4F17D4DB293}"/>
            </a:ext>
          </a:extLst>
        </xdr:cNvPr>
        <xdr:cNvSpPr txBox="1"/>
      </xdr:nvSpPr>
      <xdr:spPr>
        <a:xfrm>
          <a:off x="9391727" y="1489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152416</xdr:rowOff>
    </xdr:from>
    <xdr:ext cx="469744" cy="259045"/>
    <xdr:sp macro="" textlink="">
      <xdr:nvSpPr>
        <xdr:cNvPr id="377" name="n_2mainValue【福祉施設】&#10;一人当たり面積">
          <a:extLst>
            <a:ext uri="{FF2B5EF4-FFF2-40B4-BE49-F238E27FC236}">
              <a16:creationId xmlns:a16="http://schemas.microsoft.com/office/drawing/2014/main" id="{3217554E-C910-460F-B07E-C37236AAA0E7}"/>
            </a:ext>
          </a:extLst>
        </xdr:cNvPr>
        <xdr:cNvSpPr txBox="1"/>
      </xdr:nvSpPr>
      <xdr:spPr>
        <a:xfrm>
          <a:off x="8515427" y="1489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152416</xdr:rowOff>
    </xdr:from>
    <xdr:ext cx="469744" cy="259045"/>
    <xdr:sp macro="" textlink="">
      <xdr:nvSpPr>
        <xdr:cNvPr id="378" name="n_3mainValue【福祉施設】&#10;一人当たり面積">
          <a:extLst>
            <a:ext uri="{FF2B5EF4-FFF2-40B4-BE49-F238E27FC236}">
              <a16:creationId xmlns:a16="http://schemas.microsoft.com/office/drawing/2014/main" id="{AD36EE97-9651-43F5-84C3-D234BBF54611}"/>
            </a:ext>
          </a:extLst>
        </xdr:cNvPr>
        <xdr:cNvSpPr txBox="1"/>
      </xdr:nvSpPr>
      <xdr:spPr>
        <a:xfrm>
          <a:off x="7626427" y="1489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152416</xdr:rowOff>
    </xdr:from>
    <xdr:ext cx="469744" cy="259045"/>
    <xdr:sp macro="" textlink="">
      <xdr:nvSpPr>
        <xdr:cNvPr id="379" name="n_4mainValue【福祉施設】&#10;一人当たり面積">
          <a:extLst>
            <a:ext uri="{FF2B5EF4-FFF2-40B4-BE49-F238E27FC236}">
              <a16:creationId xmlns:a16="http://schemas.microsoft.com/office/drawing/2014/main" id="{5CD682CA-D89C-40E3-9332-8B5DDA6786F4}"/>
            </a:ext>
          </a:extLst>
        </xdr:cNvPr>
        <xdr:cNvSpPr txBox="1"/>
      </xdr:nvSpPr>
      <xdr:spPr>
        <a:xfrm>
          <a:off x="6737427" y="1489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C97A921-18BB-4C2B-ABCA-985C9865567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CECC85F-A76D-4627-AC37-69B3D867CA3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9ACF5E90-AEF8-45E7-9190-B1CA0313F7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9AFE87B-E2FE-428F-A008-9E5ABC0A41A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2B1FAB3-E13F-4D0E-ADB1-B80E9F72BD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9185060-6FEE-456C-BAAB-15575327576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ECBD33C-B21C-4AE3-9D22-66E5A0C469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DBE50F4-2079-4A69-9FC9-D929F951B7B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42B904D7-8596-40F5-9B01-D725D3C884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9A83100-82A0-45A7-8231-1289686CBE1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1999239F-B093-48EA-82CC-233472DFA0F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E35D1DFA-35F3-4D0E-8B48-B85522FD3B5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A30238B3-E21E-4C50-8580-4E236056E28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1F38879C-4FF0-4974-B73A-7D4A10C6E57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525DF35C-C2B2-4413-B355-7B9A0CAAC63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B7BBE05A-B08D-4C5D-B894-5A9D5B44273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3DEB27AF-EF7F-44D2-91A9-56DAF558DBA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9614CF03-DF23-4BFE-8EF0-225836E69C7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C7C8A0AD-8CCB-40AF-92A4-F4F667FAB7D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A809F74-BFE1-4CA5-A2AA-1CE4C20FA7D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B496F4F2-872F-41C5-815B-F44CDBCE84B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C64064EC-6659-490E-B3FC-19DE565D7D9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4546A44A-2EBA-471D-B89D-8C5EDDEA75E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F57B873E-186F-4D0D-98A2-E4B72DC98F8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30C7B0E6-5977-4225-8140-080B5BFC702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CF6207C0-C42C-435D-A9ED-B08168489A0C}"/>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1D291925-8470-41A8-81D0-DF45CDAD2A3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B1772455-204F-4AA7-B26D-DB0E86B674F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D25C77FD-2DC9-479C-B7D8-7162829AFAED}"/>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3001350C-1B70-4568-B4F7-1CCB8CE23FA1}"/>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3F7A4683-B35E-4CE4-A385-24A9D25C7477}"/>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E68F9E45-03F8-4308-BC82-F4AD2F720ED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336A1B16-BCF1-4E85-A78E-746AF581BD9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82E64826-96FA-409B-9E0E-4158A0AC43AE}"/>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95D5D361-8897-4499-AC56-2DAB94330564}"/>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EBA8F816-B358-460E-80B8-22A1113E65CE}"/>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C935440-3CBA-4B92-B17A-B24667C06E7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17762C0-631E-4B19-935C-FF523369AEA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37A0AE0-ABF0-4BE2-907D-B7308E81B62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704467B-AF7D-46C4-95A8-74D65F1915A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4EFF436-3BC8-4136-933E-2B92D50A022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907</xdr:rowOff>
    </xdr:from>
    <xdr:to>
      <xdr:col>24</xdr:col>
      <xdr:colOff>114300</xdr:colOff>
      <xdr:row>103</xdr:row>
      <xdr:rowOff>102507</xdr:rowOff>
    </xdr:to>
    <xdr:sp macro="" textlink="">
      <xdr:nvSpPr>
        <xdr:cNvPr id="421" name="楕円 420">
          <a:extLst>
            <a:ext uri="{FF2B5EF4-FFF2-40B4-BE49-F238E27FC236}">
              <a16:creationId xmlns:a16="http://schemas.microsoft.com/office/drawing/2014/main" id="{63D911A2-728D-44D6-BC16-D84BEAA007B2}"/>
            </a:ext>
          </a:extLst>
        </xdr:cNvPr>
        <xdr:cNvSpPr/>
      </xdr:nvSpPr>
      <xdr:spPr>
        <a:xfrm>
          <a:off x="45847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23784</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7B821972-7597-48E0-87BD-7C059E4BA407}"/>
            </a:ext>
          </a:extLst>
        </xdr:cNvPr>
        <xdr:cNvSpPr txBox="1"/>
      </xdr:nvSpPr>
      <xdr:spPr>
        <a:xfrm>
          <a:off x="4673600" y="1751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133169</xdr:rowOff>
    </xdr:from>
    <xdr:to>
      <xdr:col>20</xdr:col>
      <xdr:colOff>38100</xdr:colOff>
      <xdr:row>103</xdr:row>
      <xdr:rowOff>63319</xdr:rowOff>
    </xdr:to>
    <xdr:sp macro="" textlink="">
      <xdr:nvSpPr>
        <xdr:cNvPr id="423" name="楕円 422">
          <a:extLst>
            <a:ext uri="{FF2B5EF4-FFF2-40B4-BE49-F238E27FC236}">
              <a16:creationId xmlns:a16="http://schemas.microsoft.com/office/drawing/2014/main" id="{D9A90287-E522-4BB8-96D7-FAC07371B77C}"/>
            </a:ext>
          </a:extLst>
        </xdr:cNvPr>
        <xdr:cNvSpPr/>
      </xdr:nvSpPr>
      <xdr:spPr>
        <a:xfrm>
          <a:off x="3746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12519</xdr:rowOff>
    </xdr:from>
    <xdr:to>
      <xdr:col>24</xdr:col>
      <xdr:colOff>63500</xdr:colOff>
      <xdr:row>103</xdr:row>
      <xdr:rowOff>51707</xdr:rowOff>
    </xdr:to>
    <xdr:cxnSp macro="">
      <xdr:nvCxnSpPr>
        <xdr:cNvPr id="424" name="直線コネクタ 423">
          <a:extLst>
            <a:ext uri="{FF2B5EF4-FFF2-40B4-BE49-F238E27FC236}">
              <a16:creationId xmlns:a16="http://schemas.microsoft.com/office/drawing/2014/main" id="{7DA6E553-2EE5-4C0D-954B-36CCFAC654B2}"/>
            </a:ext>
          </a:extLst>
        </xdr:cNvPr>
        <xdr:cNvCxnSpPr/>
      </xdr:nvCxnSpPr>
      <xdr:spPr>
        <a:xfrm>
          <a:off x="3797300" y="1767186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95613</xdr:rowOff>
    </xdr:from>
    <xdr:to>
      <xdr:col>15</xdr:col>
      <xdr:colOff>101600</xdr:colOff>
      <xdr:row>103</xdr:row>
      <xdr:rowOff>25763</xdr:rowOff>
    </xdr:to>
    <xdr:sp macro="" textlink="">
      <xdr:nvSpPr>
        <xdr:cNvPr id="425" name="楕円 424">
          <a:extLst>
            <a:ext uri="{FF2B5EF4-FFF2-40B4-BE49-F238E27FC236}">
              <a16:creationId xmlns:a16="http://schemas.microsoft.com/office/drawing/2014/main" id="{92561392-ED97-4618-8684-0AECCE488AB8}"/>
            </a:ext>
          </a:extLst>
        </xdr:cNvPr>
        <xdr:cNvSpPr/>
      </xdr:nvSpPr>
      <xdr:spPr>
        <a:xfrm>
          <a:off x="2857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146413</xdr:rowOff>
    </xdr:from>
    <xdr:to>
      <xdr:col>19</xdr:col>
      <xdr:colOff>177800</xdr:colOff>
      <xdr:row>103</xdr:row>
      <xdr:rowOff>12519</xdr:rowOff>
    </xdr:to>
    <xdr:cxnSp macro="">
      <xdr:nvCxnSpPr>
        <xdr:cNvPr id="426" name="直線コネクタ 425">
          <a:extLst>
            <a:ext uri="{FF2B5EF4-FFF2-40B4-BE49-F238E27FC236}">
              <a16:creationId xmlns:a16="http://schemas.microsoft.com/office/drawing/2014/main" id="{BE5D038D-3B57-4F30-95D3-02DF07223EB7}"/>
            </a:ext>
          </a:extLst>
        </xdr:cNvPr>
        <xdr:cNvCxnSpPr/>
      </xdr:nvCxnSpPr>
      <xdr:spPr>
        <a:xfrm>
          <a:off x="2908300" y="176343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56424</xdr:rowOff>
    </xdr:from>
    <xdr:to>
      <xdr:col>10</xdr:col>
      <xdr:colOff>165100</xdr:colOff>
      <xdr:row>102</xdr:row>
      <xdr:rowOff>158024</xdr:rowOff>
    </xdr:to>
    <xdr:sp macro="" textlink="">
      <xdr:nvSpPr>
        <xdr:cNvPr id="427" name="楕円 426">
          <a:extLst>
            <a:ext uri="{FF2B5EF4-FFF2-40B4-BE49-F238E27FC236}">
              <a16:creationId xmlns:a16="http://schemas.microsoft.com/office/drawing/2014/main" id="{E1780354-4294-42F9-AAFE-5D8843EAB96E}"/>
            </a:ext>
          </a:extLst>
        </xdr:cNvPr>
        <xdr:cNvSpPr/>
      </xdr:nvSpPr>
      <xdr:spPr>
        <a:xfrm>
          <a:off x="19685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107224</xdr:rowOff>
    </xdr:from>
    <xdr:to>
      <xdr:col>15</xdr:col>
      <xdr:colOff>50800</xdr:colOff>
      <xdr:row>102</xdr:row>
      <xdr:rowOff>146413</xdr:rowOff>
    </xdr:to>
    <xdr:cxnSp macro="">
      <xdr:nvCxnSpPr>
        <xdr:cNvPr id="428" name="直線コネクタ 427">
          <a:extLst>
            <a:ext uri="{FF2B5EF4-FFF2-40B4-BE49-F238E27FC236}">
              <a16:creationId xmlns:a16="http://schemas.microsoft.com/office/drawing/2014/main" id="{8FBCFA58-1D22-41B0-BBAD-90C0EBEA897B}"/>
            </a:ext>
          </a:extLst>
        </xdr:cNvPr>
        <xdr:cNvCxnSpPr/>
      </xdr:nvCxnSpPr>
      <xdr:spPr>
        <a:xfrm>
          <a:off x="2019300" y="175951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17236</xdr:rowOff>
    </xdr:from>
    <xdr:to>
      <xdr:col>6</xdr:col>
      <xdr:colOff>38100</xdr:colOff>
      <xdr:row>102</xdr:row>
      <xdr:rowOff>118836</xdr:rowOff>
    </xdr:to>
    <xdr:sp macro="" textlink="">
      <xdr:nvSpPr>
        <xdr:cNvPr id="429" name="楕円 428">
          <a:extLst>
            <a:ext uri="{FF2B5EF4-FFF2-40B4-BE49-F238E27FC236}">
              <a16:creationId xmlns:a16="http://schemas.microsoft.com/office/drawing/2014/main" id="{EAF95CA4-9F78-4AF8-BA80-522D68A5B1F8}"/>
            </a:ext>
          </a:extLst>
        </xdr:cNvPr>
        <xdr:cNvSpPr/>
      </xdr:nvSpPr>
      <xdr:spPr>
        <a:xfrm>
          <a:off x="1079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68036</xdr:rowOff>
    </xdr:from>
    <xdr:to>
      <xdr:col>10</xdr:col>
      <xdr:colOff>114300</xdr:colOff>
      <xdr:row>102</xdr:row>
      <xdr:rowOff>107224</xdr:rowOff>
    </xdr:to>
    <xdr:cxnSp macro="">
      <xdr:nvCxnSpPr>
        <xdr:cNvPr id="430" name="直線コネクタ 429">
          <a:extLst>
            <a:ext uri="{FF2B5EF4-FFF2-40B4-BE49-F238E27FC236}">
              <a16:creationId xmlns:a16="http://schemas.microsoft.com/office/drawing/2014/main" id="{47F53EC4-7208-4550-95D2-D5CD354ED64F}"/>
            </a:ext>
          </a:extLst>
        </xdr:cNvPr>
        <xdr:cNvCxnSpPr/>
      </xdr:nvCxnSpPr>
      <xdr:spPr>
        <a:xfrm>
          <a:off x="1130300" y="1755593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2E246805-F118-4A4C-A09B-C7BF7E182371}"/>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E387905A-8D90-4038-9AEE-7DEADA86F7DB}"/>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999E7121-6DD8-4662-BE21-1045BAFE432E}"/>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B86F1B2E-0801-491C-9DF1-8C9D3D929531}"/>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79846</xdr:rowOff>
    </xdr:from>
    <xdr:ext cx="405111" cy="259045"/>
    <xdr:sp macro="" textlink="">
      <xdr:nvSpPr>
        <xdr:cNvPr id="435" name="n_1mainValue【市民会館】&#10;有形固定資産減価償却率">
          <a:extLst>
            <a:ext uri="{FF2B5EF4-FFF2-40B4-BE49-F238E27FC236}">
              <a16:creationId xmlns:a16="http://schemas.microsoft.com/office/drawing/2014/main" id="{CD9B3C2D-4714-46A9-BB9E-74E9C0736540}"/>
            </a:ext>
          </a:extLst>
        </xdr:cNvPr>
        <xdr:cNvSpPr txBox="1"/>
      </xdr:nvSpPr>
      <xdr:spPr>
        <a:xfrm>
          <a:off x="3582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42290</xdr:rowOff>
    </xdr:from>
    <xdr:ext cx="405111" cy="259045"/>
    <xdr:sp macro="" textlink="">
      <xdr:nvSpPr>
        <xdr:cNvPr id="436" name="n_2mainValue【市民会館】&#10;有形固定資産減価償却率">
          <a:extLst>
            <a:ext uri="{FF2B5EF4-FFF2-40B4-BE49-F238E27FC236}">
              <a16:creationId xmlns:a16="http://schemas.microsoft.com/office/drawing/2014/main" id="{BBF4060A-1E6A-4243-B12C-12ABB70B9AB5}"/>
            </a:ext>
          </a:extLst>
        </xdr:cNvPr>
        <xdr:cNvSpPr txBox="1"/>
      </xdr:nvSpPr>
      <xdr:spPr>
        <a:xfrm>
          <a:off x="2705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3101</xdr:rowOff>
    </xdr:from>
    <xdr:ext cx="405111" cy="259045"/>
    <xdr:sp macro="" textlink="">
      <xdr:nvSpPr>
        <xdr:cNvPr id="437" name="n_3mainValue【市民会館】&#10;有形固定資産減価償却率">
          <a:extLst>
            <a:ext uri="{FF2B5EF4-FFF2-40B4-BE49-F238E27FC236}">
              <a16:creationId xmlns:a16="http://schemas.microsoft.com/office/drawing/2014/main" id="{43A63B86-4393-4277-A8E4-2AE13E355187}"/>
            </a:ext>
          </a:extLst>
        </xdr:cNvPr>
        <xdr:cNvSpPr txBox="1"/>
      </xdr:nvSpPr>
      <xdr:spPr>
        <a:xfrm>
          <a:off x="1816744" y="1731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135363</xdr:rowOff>
    </xdr:from>
    <xdr:ext cx="405111" cy="259045"/>
    <xdr:sp macro="" textlink="">
      <xdr:nvSpPr>
        <xdr:cNvPr id="438" name="n_4mainValue【市民会館】&#10;有形固定資産減価償却率">
          <a:extLst>
            <a:ext uri="{FF2B5EF4-FFF2-40B4-BE49-F238E27FC236}">
              <a16:creationId xmlns:a16="http://schemas.microsoft.com/office/drawing/2014/main" id="{6D5EF0E4-012D-459A-9B00-CB0D66808467}"/>
            </a:ext>
          </a:extLst>
        </xdr:cNvPr>
        <xdr:cNvSpPr txBox="1"/>
      </xdr:nvSpPr>
      <xdr:spPr>
        <a:xfrm>
          <a:off x="9277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727BFB63-957C-47B2-80CC-245EE8F5DF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7A33D020-7958-496F-B19D-5D36226D1C4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200808C-4FA6-441C-A1A6-16FA1E7C98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98B4C7DF-F07F-43FB-858D-66FB0A1CC3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C518FBE2-80B4-4AE2-A604-57B787D109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82F115DE-B815-472B-96BB-4EA0E122BB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F356ED5A-1E5B-4039-BA5D-308560FD48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43656109-C3C7-4B72-A3F4-FB17BFC2495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5DAAF7FB-ADCA-4A93-91D1-53D044C73B0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CA3A4AD-2A32-47C9-8067-3ED2DE33931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F1BCDC6E-CC6E-4595-AF88-5C2C229B621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EEAAB6D5-8A2E-45AC-9332-9D4D2DFA310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C5F730F5-2488-43C8-921D-67D6F98AC83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3BBFBE49-55DD-4F2F-89A2-01567C587D8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7C7C6C81-7C38-4A63-9A67-4C10FA42EE3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B7C07891-9224-41F8-8F49-BBD7E7AE136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2CF60F87-F782-4967-8645-4FD670FF3C7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0FC5D763-E687-40D7-874B-47B38C9176C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647E1C44-CD93-4477-810B-5958E4691FA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7BB1A546-532B-4D16-8439-12CA62036AF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C02AF346-CCAA-47B9-A8BB-6F0DA887934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50EBC425-D34F-41EB-A58A-5FFBBA44FEC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9532980D-F31A-4130-8916-DA5F5A17AE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CE5B27FD-667A-45F1-97EE-5DC9BE8DBBE8}"/>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E9AC4B55-5A29-48DB-A777-7EFD3628044B}"/>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4CFD0F06-428B-4C66-B43C-47A456794B34}"/>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CF7C03FC-02D8-4133-A5D0-F73C526C80DC}"/>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BD2230AB-D527-4BF5-8292-E2BC4DB9C46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75FF21F4-AF4B-4701-9672-F13298AEB792}"/>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80F8763B-91BA-4AB9-B0F5-00968ED32039}"/>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7B2D8651-EEA4-46DD-B3FF-4259400769D5}"/>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7091C15F-6A5D-4811-9230-E8632AC5D845}"/>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7D20472D-568D-48E7-8CA2-7813B89E7B6C}"/>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6CAC0B0D-B191-43C3-9A75-49E6DB2F9452}"/>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0892637-81EB-4C63-AAA5-CBBA6074EBD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83C5EE8-005F-494D-BC32-8FC0D9AE766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D7A4486-ADC0-416B-95E8-8186A597B58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2D31555-708A-45E9-8530-D260D36453E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C0F2D94-99F0-4033-8823-2BEFF448FFB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76836</xdr:rowOff>
    </xdr:from>
    <xdr:to>
      <xdr:col>55</xdr:col>
      <xdr:colOff>50800</xdr:colOff>
      <xdr:row>108</xdr:row>
      <xdr:rowOff>6986</xdr:rowOff>
    </xdr:to>
    <xdr:sp macro="" textlink="">
      <xdr:nvSpPr>
        <xdr:cNvPr id="478" name="楕円 477">
          <a:extLst>
            <a:ext uri="{FF2B5EF4-FFF2-40B4-BE49-F238E27FC236}">
              <a16:creationId xmlns:a16="http://schemas.microsoft.com/office/drawing/2014/main" id="{A1C329C0-A6FF-420B-84A9-711AECCA9BB2}"/>
            </a:ext>
          </a:extLst>
        </xdr:cNvPr>
        <xdr:cNvSpPr/>
      </xdr:nvSpPr>
      <xdr:spPr>
        <a:xfrm>
          <a:off x="104267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55263</xdr:rowOff>
    </xdr:from>
    <xdr:ext cx="469744" cy="259045"/>
    <xdr:sp macro="" textlink="">
      <xdr:nvSpPr>
        <xdr:cNvPr id="479" name="【市民会館】&#10;一人当たり面積該当値テキスト">
          <a:extLst>
            <a:ext uri="{FF2B5EF4-FFF2-40B4-BE49-F238E27FC236}">
              <a16:creationId xmlns:a16="http://schemas.microsoft.com/office/drawing/2014/main" id="{987030EC-2C33-4C5A-B6CD-3952D870D4AE}"/>
            </a:ext>
          </a:extLst>
        </xdr:cNvPr>
        <xdr:cNvSpPr txBox="1"/>
      </xdr:nvSpPr>
      <xdr:spPr>
        <a:xfrm>
          <a:off x="10515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76836</xdr:rowOff>
    </xdr:from>
    <xdr:to>
      <xdr:col>50</xdr:col>
      <xdr:colOff>165100</xdr:colOff>
      <xdr:row>108</xdr:row>
      <xdr:rowOff>6986</xdr:rowOff>
    </xdr:to>
    <xdr:sp macro="" textlink="">
      <xdr:nvSpPr>
        <xdr:cNvPr id="480" name="楕円 479">
          <a:extLst>
            <a:ext uri="{FF2B5EF4-FFF2-40B4-BE49-F238E27FC236}">
              <a16:creationId xmlns:a16="http://schemas.microsoft.com/office/drawing/2014/main" id="{D9122C8C-E1AA-4A61-9510-8F9C424B5B4E}"/>
            </a:ext>
          </a:extLst>
        </xdr:cNvPr>
        <xdr:cNvSpPr/>
      </xdr:nvSpPr>
      <xdr:spPr>
        <a:xfrm>
          <a:off x="9588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127636</xdr:rowOff>
    </xdr:from>
    <xdr:to>
      <xdr:col>55</xdr:col>
      <xdr:colOff>0</xdr:colOff>
      <xdr:row>107</xdr:row>
      <xdr:rowOff>127636</xdr:rowOff>
    </xdr:to>
    <xdr:cxnSp macro="">
      <xdr:nvCxnSpPr>
        <xdr:cNvPr id="481" name="直線コネクタ 480">
          <a:extLst>
            <a:ext uri="{FF2B5EF4-FFF2-40B4-BE49-F238E27FC236}">
              <a16:creationId xmlns:a16="http://schemas.microsoft.com/office/drawing/2014/main" id="{59569BC6-4782-4E2B-A146-554578053840}"/>
            </a:ext>
          </a:extLst>
        </xdr:cNvPr>
        <xdr:cNvCxnSpPr/>
      </xdr:nvCxnSpPr>
      <xdr:spPr>
        <a:xfrm>
          <a:off x="9639300" y="18472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76836</xdr:rowOff>
    </xdr:from>
    <xdr:to>
      <xdr:col>46</xdr:col>
      <xdr:colOff>38100</xdr:colOff>
      <xdr:row>108</xdr:row>
      <xdr:rowOff>6986</xdr:rowOff>
    </xdr:to>
    <xdr:sp macro="" textlink="">
      <xdr:nvSpPr>
        <xdr:cNvPr id="482" name="楕円 481">
          <a:extLst>
            <a:ext uri="{FF2B5EF4-FFF2-40B4-BE49-F238E27FC236}">
              <a16:creationId xmlns:a16="http://schemas.microsoft.com/office/drawing/2014/main" id="{312E01D7-A4D1-427B-B981-6F5B12C50BF8}"/>
            </a:ext>
          </a:extLst>
        </xdr:cNvPr>
        <xdr:cNvSpPr/>
      </xdr:nvSpPr>
      <xdr:spPr>
        <a:xfrm>
          <a:off x="8699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127636</xdr:rowOff>
    </xdr:from>
    <xdr:to>
      <xdr:col>50</xdr:col>
      <xdr:colOff>114300</xdr:colOff>
      <xdr:row>107</xdr:row>
      <xdr:rowOff>127636</xdr:rowOff>
    </xdr:to>
    <xdr:cxnSp macro="">
      <xdr:nvCxnSpPr>
        <xdr:cNvPr id="483" name="直線コネクタ 482">
          <a:extLst>
            <a:ext uri="{FF2B5EF4-FFF2-40B4-BE49-F238E27FC236}">
              <a16:creationId xmlns:a16="http://schemas.microsoft.com/office/drawing/2014/main" id="{8E3F95CE-D15F-4427-AAA2-F68C18C4D632}"/>
            </a:ext>
          </a:extLst>
        </xdr:cNvPr>
        <xdr:cNvCxnSpPr/>
      </xdr:nvCxnSpPr>
      <xdr:spPr>
        <a:xfrm>
          <a:off x="8750300" y="1847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78739</xdr:rowOff>
    </xdr:from>
    <xdr:to>
      <xdr:col>41</xdr:col>
      <xdr:colOff>101600</xdr:colOff>
      <xdr:row>108</xdr:row>
      <xdr:rowOff>8889</xdr:rowOff>
    </xdr:to>
    <xdr:sp macro="" textlink="">
      <xdr:nvSpPr>
        <xdr:cNvPr id="484" name="楕円 483">
          <a:extLst>
            <a:ext uri="{FF2B5EF4-FFF2-40B4-BE49-F238E27FC236}">
              <a16:creationId xmlns:a16="http://schemas.microsoft.com/office/drawing/2014/main" id="{0B595794-CD3E-4FB2-854E-B079C216E072}"/>
            </a:ext>
          </a:extLst>
        </xdr:cNvPr>
        <xdr:cNvSpPr/>
      </xdr:nvSpPr>
      <xdr:spPr>
        <a:xfrm>
          <a:off x="7810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127636</xdr:rowOff>
    </xdr:from>
    <xdr:to>
      <xdr:col>45</xdr:col>
      <xdr:colOff>177800</xdr:colOff>
      <xdr:row>107</xdr:row>
      <xdr:rowOff>129539</xdr:rowOff>
    </xdr:to>
    <xdr:cxnSp macro="">
      <xdr:nvCxnSpPr>
        <xdr:cNvPr id="485" name="直線コネクタ 484">
          <a:extLst>
            <a:ext uri="{FF2B5EF4-FFF2-40B4-BE49-F238E27FC236}">
              <a16:creationId xmlns:a16="http://schemas.microsoft.com/office/drawing/2014/main" id="{1770AFD2-757A-42F8-8394-CD86896A69E6}"/>
            </a:ext>
          </a:extLst>
        </xdr:cNvPr>
        <xdr:cNvCxnSpPr/>
      </xdr:nvCxnSpPr>
      <xdr:spPr>
        <a:xfrm flipV="1">
          <a:off x="7861300" y="18472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80645</xdr:rowOff>
    </xdr:from>
    <xdr:to>
      <xdr:col>36</xdr:col>
      <xdr:colOff>165100</xdr:colOff>
      <xdr:row>108</xdr:row>
      <xdr:rowOff>10795</xdr:rowOff>
    </xdr:to>
    <xdr:sp macro="" textlink="">
      <xdr:nvSpPr>
        <xdr:cNvPr id="486" name="楕円 485">
          <a:extLst>
            <a:ext uri="{FF2B5EF4-FFF2-40B4-BE49-F238E27FC236}">
              <a16:creationId xmlns:a16="http://schemas.microsoft.com/office/drawing/2014/main" id="{344EC94D-3DB2-4A66-9F2D-9D2405BD16CA}"/>
            </a:ext>
          </a:extLst>
        </xdr:cNvPr>
        <xdr:cNvSpPr/>
      </xdr:nvSpPr>
      <xdr:spPr>
        <a:xfrm>
          <a:off x="6921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129539</xdr:rowOff>
    </xdr:from>
    <xdr:to>
      <xdr:col>41</xdr:col>
      <xdr:colOff>50800</xdr:colOff>
      <xdr:row>107</xdr:row>
      <xdr:rowOff>131445</xdr:rowOff>
    </xdr:to>
    <xdr:cxnSp macro="">
      <xdr:nvCxnSpPr>
        <xdr:cNvPr id="487" name="直線コネクタ 486">
          <a:extLst>
            <a:ext uri="{FF2B5EF4-FFF2-40B4-BE49-F238E27FC236}">
              <a16:creationId xmlns:a16="http://schemas.microsoft.com/office/drawing/2014/main" id="{343EEA13-A005-4557-AEA9-EF7A7124957D}"/>
            </a:ext>
          </a:extLst>
        </xdr:cNvPr>
        <xdr:cNvCxnSpPr/>
      </xdr:nvCxnSpPr>
      <xdr:spPr>
        <a:xfrm flipV="1">
          <a:off x="6972300" y="184746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60B5FE4D-765D-4D34-BDAD-AE41B62A24A3}"/>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16E88167-A401-400E-AD03-4ADF77197A8A}"/>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8AC682F5-1D0F-4FE0-9490-3EFCBA88E524}"/>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77A2412F-6C78-4AC5-A175-9C11FF54EE20}"/>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169563</xdr:rowOff>
    </xdr:from>
    <xdr:ext cx="469744" cy="259045"/>
    <xdr:sp macro="" textlink="">
      <xdr:nvSpPr>
        <xdr:cNvPr id="492" name="n_1mainValue【市民会館】&#10;一人当たり面積">
          <a:extLst>
            <a:ext uri="{FF2B5EF4-FFF2-40B4-BE49-F238E27FC236}">
              <a16:creationId xmlns:a16="http://schemas.microsoft.com/office/drawing/2014/main" id="{E2F8F0FA-680D-477B-B5B6-AE092133E610}"/>
            </a:ext>
          </a:extLst>
        </xdr:cNvPr>
        <xdr:cNvSpPr txBox="1"/>
      </xdr:nvSpPr>
      <xdr:spPr>
        <a:xfrm>
          <a:off x="93917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169563</xdr:rowOff>
    </xdr:from>
    <xdr:ext cx="469744" cy="259045"/>
    <xdr:sp macro="" textlink="">
      <xdr:nvSpPr>
        <xdr:cNvPr id="493" name="n_2mainValue【市民会館】&#10;一人当たり面積">
          <a:extLst>
            <a:ext uri="{FF2B5EF4-FFF2-40B4-BE49-F238E27FC236}">
              <a16:creationId xmlns:a16="http://schemas.microsoft.com/office/drawing/2014/main" id="{BA9AE2E2-D63A-45D9-A7BF-D9DF328BC6ED}"/>
            </a:ext>
          </a:extLst>
        </xdr:cNvPr>
        <xdr:cNvSpPr txBox="1"/>
      </xdr:nvSpPr>
      <xdr:spPr>
        <a:xfrm>
          <a:off x="85154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xdr:rowOff>
    </xdr:from>
    <xdr:ext cx="469744" cy="259045"/>
    <xdr:sp macro="" textlink="">
      <xdr:nvSpPr>
        <xdr:cNvPr id="494" name="n_3mainValue【市民会館】&#10;一人当たり面積">
          <a:extLst>
            <a:ext uri="{FF2B5EF4-FFF2-40B4-BE49-F238E27FC236}">
              <a16:creationId xmlns:a16="http://schemas.microsoft.com/office/drawing/2014/main" id="{35BCADFE-6BC6-46DB-8760-D1BDC5768605}"/>
            </a:ext>
          </a:extLst>
        </xdr:cNvPr>
        <xdr:cNvSpPr txBox="1"/>
      </xdr:nvSpPr>
      <xdr:spPr>
        <a:xfrm>
          <a:off x="7626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1922</xdr:rowOff>
    </xdr:from>
    <xdr:ext cx="469744" cy="259045"/>
    <xdr:sp macro="" textlink="">
      <xdr:nvSpPr>
        <xdr:cNvPr id="495" name="n_4mainValue【市民会館】&#10;一人当たり面積">
          <a:extLst>
            <a:ext uri="{FF2B5EF4-FFF2-40B4-BE49-F238E27FC236}">
              <a16:creationId xmlns:a16="http://schemas.microsoft.com/office/drawing/2014/main" id="{C9BB8C8D-C775-455F-9AC4-693D70D8D0C2}"/>
            </a:ext>
          </a:extLst>
        </xdr:cNvPr>
        <xdr:cNvSpPr txBox="1"/>
      </xdr:nvSpPr>
      <xdr:spPr>
        <a:xfrm>
          <a:off x="6737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7861370D-9A1E-4860-9DC0-813CBEBB2D3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D7D8AEF6-48D6-4622-A3D3-1F5B0E72C8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64068C10-EF97-4226-802A-7765F1F049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37602AE1-55C3-435F-93FC-FC59319481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A52E8FAD-4B52-4DF6-BC52-32E72B3439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31844E4E-DFA2-4463-B27E-33EF008001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2D02ADE1-995E-4B24-9446-758EAE3283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EE09CB8E-A624-4C6D-AFE5-00942490A82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a16="http://schemas.microsoft.com/office/drawing/2014/main" id="{87017D1E-ED83-4B35-9062-4659D4D2E5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a16="http://schemas.microsoft.com/office/drawing/2014/main" id="{C1539088-F691-46B0-9288-1D696EA0DC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a16="http://schemas.microsoft.com/office/drawing/2014/main" id="{9065E909-0178-4969-8BE5-37ABCEE81B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a16="http://schemas.microsoft.com/office/drawing/2014/main" id="{569D0141-F625-440E-AA42-4CE30FE1436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a16="http://schemas.microsoft.com/office/drawing/2014/main" id="{DFEBDB66-798C-44E4-A37F-DE8EDE77286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a16="http://schemas.microsoft.com/office/drawing/2014/main" id="{4BAC42A7-90F5-4023-939D-B51ACF2FD7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a16="http://schemas.microsoft.com/office/drawing/2014/main" id="{59FFEB8E-A187-47BD-8909-52E7AEF2E88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a16="http://schemas.microsoft.com/office/drawing/2014/main" id="{39170597-DEBD-4830-BB4B-F78E9163D13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5C0D3C47-50E3-468F-99B3-F29B8CF12E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4651C5B6-D0A4-4B45-B8AF-744FFB90F7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CA75CC86-FDA5-4724-8317-9B4F654EE84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1AE5BC1F-92A0-44C5-83A5-CA6E24C8C9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46455C6F-863F-4651-98B6-AFDB3D7823B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6202950C-CF1D-416D-BBEC-555A8212E0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8E871529-A0E4-49D4-A418-81C004F894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9657AB61-2332-4405-8720-4CEACEDD3E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85A5E2E7-FB88-4E56-9960-E4C2E8646DD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9C499E1C-2DEE-4601-8C89-F8E4F09E11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227976A9-D0FC-4D6E-8D57-EDAC9575F50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985F5022-B012-40A9-AE19-A1BCD9B3248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7269D484-71E5-4590-8B7B-9688A81C930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8BD9A613-C627-4659-B34C-F33A81C6EE7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1EB1B09A-B3CD-4FBC-9F7F-866B94DF854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7470A12C-284A-45D2-BB51-E9CDC575989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99C6AC8C-72FD-4AB5-8E4A-902791565F4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A8876667-2FBA-434D-9327-6C1471D516E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81F0A9-8A94-478B-8A76-72FE0F35BDA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80AB151C-BB83-497F-A042-D51B4CF9311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7C25D9A3-A97C-40F5-8ABD-20D63994427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C8E7E4DF-902D-4F34-83CF-919DCAC14E9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D3785354-E0E6-4A1B-BC88-39AF7EF2D45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52EEE5C2-95BA-4E77-8980-23CA133D33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98B79944-F4FF-40B2-B41A-E47D9AE064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7" name="直線コネクタ 536">
          <a:extLst>
            <a:ext uri="{FF2B5EF4-FFF2-40B4-BE49-F238E27FC236}">
              <a16:creationId xmlns:a16="http://schemas.microsoft.com/office/drawing/2014/main" id="{0471292E-F959-4199-967F-1AABD612332F}"/>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696DF9FB-2642-477C-9B96-BF4D0D6C623D}"/>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9" name="直線コネクタ 538">
          <a:extLst>
            <a:ext uri="{FF2B5EF4-FFF2-40B4-BE49-F238E27FC236}">
              <a16:creationId xmlns:a16="http://schemas.microsoft.com/office/drawing/2014/main" id="{39F55A9D-5B89-4221-B795-378C73093A31}"/>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E78B3338-086A-46BD-8DC9-2BE2A3454742}"/>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1" name="直線コネクタ 540">
          <a:extLst>
            <a:ext uri="{FF2B5EF4-FFF2-40B4-BE49-F238E27FC236}">
              <a16:creationId xmlns:a16="http://schemas.microsoft.com/office/drawing/2014/main" id="{F73C482E-BD74-4375-89E9-6FC1669C026C}"/>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2ACDC5FA-D877-49E2-AB2F-9852929588A8}"/>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3" name="フローチャート: 判断 542">
          <a:extLst>
            <a:ext uri="{FF2B5EF4-FFF2-40B4-BE49-F238E27FC236}">
              <a16:creationId xmlns:a16="http://schemas.microsoft.com/office/drawing/2014/main" id="{56C32023-6A54-40F8-A5C4-1709963B4CA5}"/>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4" name="フローチャート: 判断 543">
          <a:extLst>
            <a:ext uri="{FF2B5EF4-FFF2-40B4-BE49-F238E27FC236}">
              <a16:creationId xmlns:a16="http://schemas.microsoft.com/office/drawing/2014/main" id="{6661DEFD-83B1-474C-BE2E-99BF3A64470C}"/>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5" name="フローチャート: 判断 544">
          <a:extLst>
            <a:ext uri="{FF2B5EF4-FFF2-40B4-BE49-F238E27FC236}">
              <a16:creationId xmlns:a16="http://schemas.microsoft.com/office/drawing/2014/main" id="{05C449B4-56AA-44E4-A7D6-31F7EB40CD82}"/>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6" name="フローチャート: 判断 545">
          <a:extLst>
            <a:ext uri="{FF2B5EF4-FFF2-40B4-BE49-F238E27FC236}">
              <a16:creationId xmlns:a16="http://schemas.microsoft.com/office/drawing/2014/main" id="{2D374E1D-CC38-4B13-AF55-090ED6434317}"/>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7" name="フローチャート: 判断 546">
          <a:extLst>
            <a:ext uri="{FF2B5EF4-FFF2-40B4-BE49-F238E27FC236}">
              <a16:creationId xmlns:a16="http://schemas.microsoft.com/office/drawing/2014/main" id="{DC04AB87-F5BA-439A-91EE-A0592F506FDF}"/>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9AB3A1E-85B7-4821-88E5-67D08C4A8F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C009952-4A31-42AD-B543-B6239CD741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9E19D18-8B58-49C4-94E5-1DBB2E4C4E7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1FA5116-FC9F-4D8C-89F5-A6276F6214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FBF38CA-1580-4CC9-B149-5D6B0AC16C0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91259</xdr:rowOff>
    </xdr:from>
    <xdr:to>
      <xdr:col>85</xdr:col>
      <xdr:colOff>177800</xdr:colOff>
      <xdr:row>57</xdr:row>
      <xdr:rowOff>21409</xdr:rowOff>
    </xdr:to>
    <xdr:sp macro="" textlink="">
      <xdr:nvSpPr>
        <xdr:cNvPr id="553" name="楕円 552">
          <a:extLst>
            <a:ext uri="{FF2B5EF4-FFF2-40B4-BE49-F238E27FC236}">
              <a16:creationId xmlns:a16="http://schemas.microsoft.com/office/drawing/2014/main" id="{5AD5962F-6227-4423-B142-F98E3C494788}"/>
            </a:ext>
          </a:extLst>
        </xdr:cNvPr>
        <xdr:cNvSpPr/>
      </xdr:nvSpPr>
      <xdr:spPr>
        <a:xfrm>
          <a:off x="16268700" y="96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6186</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70AF7B25-513E-4EF9-ACD5-8047628BC250}"/>
            </a:ext>
          </a:extLst>
        </xdr:cNvPr>
        <xdr:cNvSpPr txBox="1"/>
      </xdr:nvSpPr>
      <xdr:spPr>
        <a:xfrm>
          <a:off x="16357600" y="9607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30843</xdr:rowOff>
    </xdr:from>
    <xdr:to>
      <xdr:col>81</xdr:col>
      <xdr:colOff>101600</xdr:colOff>
      <xdr:row>56</xdr:row>
      <xdr:rowOff>132443</xdr:rowOff>
    </xdr:to>
    <xdr:sp macro="" textlink="">
      <xdr:nvSpPr>
        <xdr:cNvPr id="555" name="楕円 554">
          <a:extLst>
            <a:ext uri="{FF2B5EF4-FFF2-40B4-BE49-F238E27FC236}">
              <a16:creationId xmlns:a16="http://schemas.microsoft.com/office/drawing/2014/main" id="{CB82516F-59FA-4FAA-82D9-F44A60CFC62C}"/>
            </a:ext>
          </a:extLst>
        </xdr:cNvPr>
        <xdr:cNvSpPr/>
      </xdr:nvSpPr>
      <xdr:spPr>
        <a:xfrm>
          <a:off x="15430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81643</xdr:rowOff>
    </xdr:from>
    <xdr:to>
      <xdr:col>85</xdr:col>
      <xdr:colOff>127000</xdr:colOff>
      <xdr:row>56</xdr:row>
      <xdr:rowOff>142059</xdr:rowOff>
    </xdr:to>
    <xdr:cxnSp macro="">
      <xdr:nvCxnSpPr>
        <xdr:cNvPr id="556" name="直線コネクタ 555">
          <a:extLst>
            <a:ext uri="{FF2B5EF4-FFF2-40B4-BE49-F238E27FC236}">
              <a16:creationId xmlns:a16="http://schemas.microsoft.com/office/drawing/2014/main" id="{75B9A1DA-0C25-4FB8-AD77-7EDE32F30BE1}"/>
            </a:ext>
          </a:extLst>
        </xdr:cNvPr>
        <xdr:cNvCxnSpPr/>
      </xdr:nvCxnSpPr>
      <xdr:spPr>
        <a:xfrm>
          <a:off x="15481300" y="9682843"/>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140244</xdr:rowOff>
    </xdr:from>
    <xdr:to>
      <xdr:col>76</xdr:col>
      <xdr:colOff>165100</xdr:colOff>
      <xdr:row>56</xdr:row>
      <xdr:rowOff>70394</xdr:rowOff>
    </xdr:to>
    <xdr:sp macro="" textlink="">
      <xdr:nvSpPr>
        <xdr:cNvPr id="557" name="楕円 556">
          <a:extLst>
            <a:ext uri="{FF2B5EF4-FFF2-40B4-BE49-F238E27FC236}">
              <a16:creationId xmlns:a16="http://schemas.microsoft.com/office/drawing/2014/main" id="{5E5B3A8A-B116-4718-997A-D88D5818BBD8}"/>
            </a:ext>
          </a:extLst>
        </xdr:cNvPr>
        <xdr:cNvSpPr/>
      </xdr:nvSpPr>
      <xdr:spPr>
        <a:xfrm>
          <a:off x="14541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19594</xdr:rowOff>
    </xdr:from>
    <xdr:to>
      <xdr:col>81</xdr:col>
      <xdr:colOff>50800</xdr:colOff>
      <xdr:row>56</xdr:row>
      <xdr:rowOff>81643</xdr:rowOff>
    </xdr:to>
    <xdr:cxnSp macro="">
      <xdr:nvCxnSpPr>
        <xdr:cNvPr id="558" name="直線コネクタ 557">
          <a:extLst>
            <a:ext uri="{FF2B5EF4-FFF2-40B4-BE49-F238E27FC236}">
              <a16:creationId xmlns:a16="http://schemas.microsoft.com/office/drawing/2014/main" id="{EA482408-B884-489F-9C86-555C9BE2692B}"/>
            </a:ext>
          </a:extLst>
        </xdr:cNvPr>
        <xdr:cNvCxnSpPr/>
      </xdr:nvCxnSpPr>
      <xdr:spPr>
        <a:xfrm>
          <a:off x="14592300" y="96207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91259</xdr:rowOff>
    </xdr:from>
    <xdr:to>
      <xdr:col>72</xdr:col>
      <xdr:colOff>38100</xdr:colOff>
      <xdr:row>58</xdr:row>
      <xdr:rowOff>21409</xdr:rowOff>
    </xdr:to>
    <xdr:sp macro="" textlink="">
      <xdr:nvSpPr>
        <xdr:cNvPr id="559" name="楕円 558">
          <a:extLst>
            <a:ext uri="{FF2B5EF4-FFF2-40B4-BE49-F238E27FC236}">
              <a16:creationId xmlns:a16="http://schemas.microsoft.com/office/drawing/2014/main" id="{FAC89B85-D6AC-4571-B990-BCF23E50C232}"/>
            </a:ext>
          </a:extLst>
        </xdr:cNvPr>
        <xdr:cNvSpPr/>
      </xdr:nvSpPr>
      <xdr:spPr>
        <a:xfrm>
          <a:off x="13652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19594</xdr:rowOff>
    </xdr:from>
    <xdr:to>
      <xdr:col>76</xdr:col>
      <xdr:colOff>114300</xdr:colOff>
      <xdr:row>57</xdr:row>
      <xdr:rowOff>142059</xdr:rowOff>
    </xdr:to>
    <xdr:cxnSp macro="">
      <xdr:nvCxnSpPr>
        <xdr:cNvPr id="560" name="直線コネクタ 559">
          <a:extLst>
            <a:ext uri="{FF2B5EF4-FFF2-40B4-BE49-F238E27FC236}">
              <a16:creationId xmlns:a16="http://schemas.microsoft.com/office/drawing/2014/main" id="{2A564FEF-6C70-470B-92A0-17D9106A12C1}"/>
            </a:ext>
          </a:extLst>
        </xdr:cNvPr>
        <xdr:cNvCxnSpPr/>
      </xdr:nvCxnSpPr>
      <xdr:spPr>
        <a:xfrm flipV="1">
          <a:off x="13703300" y="9620794"/>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43906</xdr:rowOff>
    </xdr:from>
    <xdr:to>
      <xdr:col>67</xdr:col>
      <xdr:colOff>101600</xdr:colOff>
      <xdr:row>57</xdr:row>
      <xdr:rowOff>145506</xdr:rowOff>
    </xdr:to>
    <xdr:sp macro="" textlink="">
      <xdr:nvSpPr>
        <xdr:cNvPr id="561" name="楕円 560">
          <a:extLst>
            <a:ext uri="{FF2B5EF4-FFF2-40B4-BE49-F238E27FC236}">
              <a16:creationId xmlns:a16="http://schemas.microsoft.com/office/drawing/2014/main" id="{32DE3850-0BFE-4C3F-A6E6-5B41A4D579D4}"/>
            </a:ext>
          </a:extLst>
        </xdr:cNvPr>
        <xdr:cNvSpPr/>
      </xdr:nvSpPr>
      <xdr:spPr>
        <a:xfrm>
          <a:off x="12763500" y="98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94706</xdr:rowOff>
    </xdr:from>
    <xdr:to>
      <xdr:col>71</xdr:col>
      <xdr:colOff>177800</xdr:colOff>
      <xdr:row>57</xdr:row>
      <xdr:rowOff>142059</xdr:rowOff>
    </xdr:to>
    <xdr:cxnSp macro="">
      <xdr:nvCxnSpPr>
        <xdr:cNvPr id="562" name="直線コネクタ 561">
          <a:extLst>
            <a:ext uri="{FF2B5EF4-FFF2-40B4-BE49-F238E27FC236}">
              <a16:creationId xmlns:a16="http://schemas.microsoft.com/office/drawing/2014/main" id="{FBD8BA62-4F43-4AF7-ADA5-11CBD7A164FC}"/>
            </a:ext>
          </a:extLst>
        </xdr:cNvPr>
        <xdr:cNvCxnSpPr/>
      </xdr:nvCxnSpPr>
      <xdr:spPr>
        <a:xfrm>
          <a:off x="12814300" y="986735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B75B4A9F-E23B-4CF6-9D6B-CAA61831AEBB}"/>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9DD66879-773A-40FF-9DF9-4FDD606BE699}"/>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DA0FBBAC-07B8-4424-9664-4349D91452DE}"/>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3B4C5658-C7B0-4BF6-ABE2-00797C1C3E25}"/>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148970</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C95EB7F1-30F3-4808-8D44-9C6648188257}"/>
            </a:ext>
          </a:extLst>
        </xdr:cNvPr>
        <xdr:cNvSpPr txBox="1"/>
      </xdr:nvSpPr>
      <xdr:spPr>
        <a:xfrm>
          <a:off x="15266044" y="940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86921</xdr:rowOff>
    </xdr:from>
    <xdr:ext cx="340478" cy="259045"/>
    <xdr:sp macro="" textlink="">
      <xdr:nvSpPr>
        <xdr:cNvPr id="568" name="n_2mainValue【保健センター・保健所】&#10;有形固定資産減価償却率">
          <a:extLst>
            <a:ext uri="{FF2B5EF4-FFF2-40B4-BE49-F238E27FC236}">
              <a16:creationId xmlns:a16="http://schemas.microsoft.com/office/drawing/2014/main" id="{77471367-BD33-4615-ADC5-C414378BF69F}"/>
            </a:ext>
          </a:extLst>
        </xdr:cNvPr>
        <xdr:cNvSpPr txBox="1"/>
      </xdr:nvSpPr>
      <xdr:spPr>
        <a:xfrm>
          <a:off x="14422061" y="934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37936</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00A8486C-F7D3-486B-B17C-BEC7D4BDA0FA}"/>
            </a:ext>
          </a:extLst>
        </xdr:cNvPr>
        <xdr:cNvSpPr txBox="1"/>
      </xdr:nvSpPr>
      <xdr:spPr>
        <a:xfrm>
          <a:off x="13500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162033</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4D649A78-4865-420A-B808-C61A56C99EAC}"/>
            </a:ext>
          </a:extLst>
        </xdr:cNvPr>
        <xdr:cNvSpPr txBox="1"/>
      </xdr:nvSpPr>
      <xdr:spPr>
        <a:xfrm>
          <a:off x="12611744" y="95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B8D12707-B85C-421A-A29A-9B295AFCCF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7F818082-BF3D-4478-AC3E-3D85DEAB949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47966130-783F-47CE-A8B7-7EF36FE6013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EADE3879-0529-421C-B448-99FC066C8D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77D371AD-ED01-4FE1-8B73-29E786C4D5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DE388110-CC11-4636-B63B-04FF4BD495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6F71DDCE-EB9C-4291-AB6E-C571342D69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2AE2250-95BD-440D-B3AD-BD1B0619DCF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C82EBC28-4E8E-424F-93BB-2CC16D6071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EF3AE9A9-F2C1-472A-A923-1000CB45450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04580CC0-CD79-4828-8686-8E354CAE336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74F84EA1-7B39-4BE0-8118-B74AB8C8470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741F6F4B-0099-44FB-8B57-2F4B5B97737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C5139A84-C840-41F7-A4B8-8591A0BBC14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DE035D31-DEC9-4A73-8798-3E2D04AC838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B4184498-4C30-41C9-9AB6-996B1CF0B1E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3AA15B3B-F71F-43B4-86C7-E589E04C21E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30127E95-2B43-4B72-980B-B0CEB19A145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F0492049-6DD5-4333-8ADF-EE43B528564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7C538EEF-CB43-46B9-A19E-4D1C6B03912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E5B558AC-FA19-4FA5-A0F1-CA4061F84A5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720CE3A2-7C12-45A6-AB43-FB37844435D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8E21A784-52B0-48CF-BF6E-5201C534615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D659DA37-AC0D-4FDD-B615-8EE8B452A97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D107388D-EAE2-4903-ABBC-1E60539403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6" name="直線コネクタ 595">
          <a:extLst>
            <a:ext uri="{FF2B5EF4-FFF2-40B4-BE49-F238E27FC236}">
              <a16:creationId xmlns:a16="http://schemas.microsoft.com/office/drawing/2014/main" id="{3EE76E61-D504-4EFB-9E25-CAC19DD451FE}"/>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E313BFAC-DF57-4DF3-AB15-BEDE292D0467}"/>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8" name="直線コネクタ 597">
          <a:extLst>
            <a:ext uri="{FF2B5EF4-FFF2-40B4-BE49-F238E27FC236}">
              <a16:creationId xmlns:a16="http://schemas.microsoft.com/office/drawing/2014/main" id="{FD0F586F-DA2B-4786-934B-D8275C48B61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A2E5DB7E-F31D-4707-A66F-3BE0F77196DE}"/>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00" name="直線コネクタ 599">
          <a:extLst>
            <a:ext uri="{FF2B5EF4-FFF2-40B4-BE49-F238E27FC236}">
              <a16:creationId xmlns:a16="http://schemas.microsoft.com/office/drawing/2014/main" id="{43EB022A-8CA8-4190-9A81-FFBDB694D721}"/>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A8DA0706-A92E-415C-99DE-A1460A5F1F86}"/>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2" name="フローチャート: 判断 601">
          <a:extLst>
            <a:ext uri="{FF2B5EF4-FFF2-40B4-BE49-F238E27FC236}">
              <a16:creationId xmlns:a16="http://schemas.microsoft.com/office/drawing/2014/main" id="{2443D380-3649-462C-B017-4F4B5618A44E}"/>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3" name="フローチャート: 判断 602">
          <a:extLst>
            <a:ext uri="{FF2B5EF4-FFF2-40B4-BE49-F238E27FC236}">
              <a16:creationId xmlns:a16="http://schemas.microsoft.com/office/drawing/2014/main" id="{E2FA40AE-EB8F-4FA5-AEC9-0F3E7A2061C2}"/>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4" name="フローチャート: 判断 603">
          <a:extLst>
            <a:ext uri="{FF2B5EF4-FFF2-40B4-BE49-F238E27FC236}">
              <a16:creationId xmlns:a16="http://schemas.microsoft.com/office/drawing/2014/main" id="{962BD55C-CA64-4D58-A828-804828A0C0DF}"/>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5" name="フローチャート: 判断 604">
          <a:extLst>
            <a:ext uri="{FF2B5EF4-FFF2-40B4-BE49-F238E27FC236}">
              <a16:creationId xmlns:a16="http://schemas.microsoft.com/office/drawing/2014/main" id="{B83343A3-D9B7-4192-979B-EB5EF9B56389}"/>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6" name="フローチャート: 判断 605">
          <a:extLst>
            <a:ext uri="{FF2B5EF4-FFF2-40B4-BE49-F238E27FC236}">
              <a16:creationId xmlns:a16="http://schemas.microsoft.com/office/drawing/2014/main" id="{96266709-8C43-4A1D-98EF-1754743596A4}"/>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A63D31D-92B6-455B-B293-660424CA9B9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19A62EA-1EF5-4C15-BA3C-285FB3A3BB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527B7CB-3E93-4494-8806-4A28192914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152F84E-49DE-43BF-9FB8-911DBE6ACFB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E6AA837-E1DE-4BBF-8D2D-FFC1A7675BB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4717</xdr:rowOff>
    </xdr:from>
    <xdr:to>
      <xdr:col>116</xdr:col>
      <xdr:colOff>114300</xdr:colOff>
      <xdr:row>64</xdr:row>
      <xdr:rowOff>106317</xdr:rowOff>
    </xdr:to>
    <xdr:sp macro="" textlink="">
      <xdr:nvSpPr>
        <xdr:cNvPr id="612" name="楕円 611">
          <a:extLst>
            <a:ext uri="{FF2B5EF4-FFF2-40B4-BE49-F238E27FC236}">
              <a16:creationId xmlns:a16="http://schemas.microsoft.com/office/drawing/2014/main" id="{A0266129-F844-42A2-B013-73C9B742A022}"/>
            </a:ext>
          </a:extLst>
        </xdr:cNvPr>
        <xdr:cNvSpPr/>
      </xdr:nvSpPr>
      <xdr:spPr>
        <a:xfrm>
          <a:off x="221107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91094</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78FB5B89-3A01-4C92-AE8A-826B47F554CA}"/>
            </a:ext>
          </a:extLst>
        </xdr:cNvPr>
        <xdr:cNvSpPr txBox="1"/>
      </xdr:nvSpPr>
      <xdr:spPr>
        <a:xfrm>
          <a:off x="22199600" y="1089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4717</xdr:rowOff>
    </xdr:from>
    <xdr:to>
      <xdr:col>112</xdr:col>
      <xdr:colOff>38100</xdr:colOff>
      <xdr:row>64</xdr:row>
      <xdr:rowOff>106317</xdr:rowOff>
    </xdr:to>
    <xdr:sp macro="" textlink="">
      <xdr:nvSpPr>
        <xdr:cNvPr id="614" name="楕円 613">
          <a:extLst>
            <a:ext uri="{FF2B5EF4-FFF2-40B4-BE49-F238E27FC236}">
              <a16:creationId xmlns:a16="http://schemas.microsoft.com/office/drawing/2014/main" id="{3FBE5B3D-A78A-4B0E-8D9C-3641A39B29B5}"/>
            </a:ext>
          </a:extLst>
        </xdr:cNvPr>
        <xdr:cNvSpPr/>
      </xdr:nvSpPr>
      <xdr:spPr>
        <a:xfrm>
          <a:off x="21272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55517</xdr:rowOff>
    </xdr:from>
    <xdr:to>
      <xdr:col>116</xdr:col>
      <xdr:colOff>63500</xdr:colOff>
      <xdr:row>64</xdr:row>
      <xdr:rowOff>55517</xdr:rowOff>
    </xdr:to>
    <xdr:cxnSp macro="">
      <xdr:nvCxnSpPr>
        <xdr:cNvPr id="615" name="直線コネクタ 614">
          <a:extLst>
            <a:ext uri="{FF2B5EF4-FFF2-40B4-BE49-F238E27FC236}">
              <a16:creationId xmlns:a16="http://schemas.microsoft.com/office/drawing/2014/main" id="{DADCBC57-6646-4A3D-9131-0028BF1C1805}"/>
            </a:ext>
          </a:extLst>
        </xdr:cNvPr>
        <xdr:cNvCxnSpPr/>
      </xdr:nvCxnSpPr>
      <xdr:spPr>
        <a:xfrm>
          <a:off x="21323300" y="110283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4717</xdr:rowOff>
    </xdr:from>
    <xdr:to>
      <xdr:col>107</xdr:col>
      <xdr:colOff>101600</xdr:colOff>
      <xdr:row>64</xdr:row>
      <xdr:rowOff>106317</xdr:rowOff>
    </xdr:to>
    <xdr:sp macro="" textlink="">
      <xdr:nvSpPr>
        <xdr:cNvPr id="616" name="楕円 615">
          <a:extLst>
            <a:ext uri="{FF2B5EF4-FFF2-40B4-BE49-F238E27FC236}">
              <a16:creationId xmlns:a16="http://schemas.microsoft.com/office/drawing/2014/main" id="{D5504307-79C4-4366-A6E3-B5449F628F2E}"/>
            </a:ext>
          </a:extLst>
        </xdr:cNvPr>
        <xdr:cNvSpPr/>
      </xdr:nvSpPr>
      <xdr:spPr>
        <a:xfrm>
          <a:off x="20383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55517</xdr:rowOff>
    </xdr:from>
    <xdr:to>
      <xdr:col>111</xdr:col>
      <xdr:colOff>177800</xdr:colOff>
      <xdr:row>64</xdr:row>
      <xdr:rowOff>55517</xdr:rowOff>
    </xdr:to>
    <xdr:cxnSp macro="">
      <xdr:nvCxnSpPr>
        <xdr:cNvPr id="617" name="直線コネクタ 616">
          <a:extLst>
            <a:ext uri="{FF2B5EF4-FFF2-40B4-BE49-F238E27FC236}">
              <a16:creationId xmlns:a16="http://schemas.microsoft.com/office/drawing/2014/main" id="{2B0C58CB-2CB9-4C7B-B4A0-1A01A0B763F8}"/>
            </a:ext>
          </a:extLst>
        </xdr:cNvPr>
        <xdr:cNvCxnSpPr/>
      </xdr:nvCxnSpPr>
      <xdr:spPr>
        <a:xfrm>
          <a:off x="20434300" y="11028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110853</xdr:rowOff>
    </xdr:from>
    <xdr:to>
      <xdr:col>102</xdr:col>
      <xdr:colOff>165100</xdr:colOff>
      <xdr:row>64</xdr:row>
      <xdr:rowOff>41003</xdr:rowOff>
    </xdr:to>
    <xdr:sp macro="" textlink="">
      <xdr:nvSpPr>
        <xdr:cNvPr id="618" name="楕円 617">
          <a:extLst>
            <a:ext uri="{FF2B5EF4-FFF2-40B4-BE49-F238E27FC236}">
              <a16:creationId xmlns:a16="http://schemas.microsoft.com/office/drawing/2014/main" id="{41A1F928-662D-41B1-8CC9-42714F6DA9DA}"/>
            </a:ext>
          </a:extLst>
        </xdr:cNvPr>
        <xdr:cNvSpPr/>
      </xdr:nvSpPr>
      <xdr:spPr>
        <a:xfrm>
          <a:off x="19494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161653</xdr:rowOff>
    </xdr:from>
    <xdr:to>
      <xdr:col>107</xdr:col>
      <xdr:colOff>50800</xdr:colOff>
      <xdr:row>64</xdr:row>
      <xdr:rowOff>55517</xdr:rowOff>
    </xdr:to>
    <xdr:cxnSp macro="">
      <xdr:nvCxnSpPr>
        <xdr:cNvPr id="619" name="直線コネクタ 618">
          <a:extLst>
            <a:ext uri="{FF2B5EF4-FFF2-40B4-BE49-F238E27FC236}">
              <a16:creationId xmlns:a16="http://schemas.microsoft.com/office/drawing/2014/main" id="{18B2D415-F893-45A3-91F6-8649E591C8A4}"/>
            </a:ext>
          </a:extLst>
        </xdr:cNvPr>
        <xdr:cNvCxnSpPr/>
      </xdr:nvCxnSpPr>
      <xdr:spPr>
        <a:xfrm>
          <a:off x="19545300" y="109630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110853</xdr:rowOff>
    </xdr:from>
    <xdr:to>
      <xdr:col>98</xdr:col>
      <xdr:colOff>38100</xdr:colOff>
      <xdr:row>64</xdr:row>
      <xdr:rowOff>41003</xdr:rowOff>
    </xdr:to>
    <xdr:sp macro="" textlink="">
      <xdr:nvSpPr>
        <xdr:cNvPr id="620" name="楕円 619">
          <a:extLst>
            <a:ext uri="{FF2B5EF4-FFF2-40B4-BE49-F238E27FC236}">
              <a16:creationId xmlns:a16="http://schemas.microsoft.com/office/drawing/2014/main" id="{B8BF67A2-D042-4020-B1B4-F6D808CFD6E9}"/>
            </a:ext>
          </a:extLst>
        </xdr:cNvPr>
        <xdr:cNvSpPr/>
      </xdr:nvSpPr>
      <xdr:spPr>
        <a:xfrm>
          <a:off x="18605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161653</xdr:rowOff>
    </xdr:from>
    <xdr:to>
      <xdr:col>102</xdr:col>
      <xdr:colOff>114300</xdr:colOff>
      <xdr:row>63</xdr:row>
      <xdr:rowOff>161653</xdr:rowOff>
    </xdr:to>
    <xdr:cxnSp macro="">
      <xdr:nvCxnSpPr>
        <xdr:cNvPr id="621" name="直線コネクタ 620">
          <a:extLst>
            <a:ext uri="{FF2B5EF4-FFF2-40B4-BE49-F238E27FC236}">
              <a16:creationId xmlns:a16="http://schemas.microsoft.com/office/drawing/2014/main" id="{301014F0-D6B6-4CDC-92B0-8417E606AEF3}"/>
            </a:ext>
          </a:extLst>
        </xdr:cNvPr>
        <xdr:cNvCxnSpPr/>
      </xdr:nvCxnSpPr>
      <xdr:spPr>
        <a:xfrm>
          <a:off x="18656300" y="109630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2" name="n_1aveValue【保健センター・保健所】&#10;一人当たり面積">
          <a:extLst>
            <a:ext uri="{FF2B5EF4-FFF2-40B4-BE49-F238E27FC236}">
              <a16:creationId xmlns:a16="http://schemas.microsoft.com/office/drawing/2014/main" id="{927B05D9-96C9-43EC-A8D6-25ACEF5B581B}"/>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3" name="n_2aveValue【保健センター・保健所】&#10;一人当たり面積">
          <a:extLst>
            <a:ext uri="{FF2B5EF4-FFF2-40B4-BE49-F238E27FC236}">
              <a16:creationId xmlns:a16="http://schemas.microsoft.com/office/drawing/2014/main" id="{0A4A3514-5AB9-4518-B344-AE6E1E1BBEBA}"/>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4" name="n_3aveValue【保健センター・保健所】&#10;一人当たり面積">
          <a:extLst>
            <a:ext uri="{FF2B5EF4-FFF2-40B4-BE49-F238E27FC236}">
              <a16:creationId xmlns:a16="http://schemas.microsoft.com/office/drawing/2014/main" id="{B45B3750-B01C-4805-9399-AED8F2FEDA19}"/>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5" name="n_4aveValue【保健センター・保健所】&#10;一人当たり面積">
          <a:extLst>
            <a:ext uri="{FF2B5EF4-FFF2-40B4-BE49-F238E27FC236}">
              <a16:creationId xmlns:a16="http://schemas.microsoft.com/office/drawing/2014/main" id="{2279855A-51C6-4B43-9A9F-1ED51E3B97C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97444</xdr:rowOff>
    </xdr:from>
    <xdr:ext cx="469744" cy="259045"/>
    <xdr:sp macro="" textlink="">
      <xdr:nvSpPr>
        <xdr:cNvPr id="626" name="n_1mainValue【保健センター・保健所】&#10;一人当たり面積">
          <a:extLst>
            <a:ext uri="{FF2B5EF4-FFF2-40B4-BE49-F238E27FC236}">
              <a16:creationId xmlns:a16="http://schemas.microsoft.com/office/drawing/2014/main" id="{70A8D7C7-A392-4F01-8C32-DD393BE7470E}"/>
            </a:ext>
          </a:extLst>
        </xdr:cNvPr>
        <xdr:cNvSpPr txBox="1"/>
      </xdr:nvSpPr>
      <xdr:spPr>
        <a:xfrm>
          <a:off x="210757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97444</xdr:rowOff>
    </xdr:from>
    <xdr:ext cx="469744" cy="259045"/>
    <xdr:sp macro="" textlink="">
      <xdr:nvSpPr>
        <xdr:cNvPr id="627" name="n_2mainValue【保健センター・保健所】&#10;一人当たり面積">
          <a:extLst>
            <a:ext uri="{FF2B5EF4-FFF2-40B4-BE49-F238E27FC236}">
              <a16:creationId xmlns:a16="http://schemas.microsoft.com/office/drawing/2014/main" id="{88EF6211-402F-4272-8EEE-C8B57675D491}"/>
            </a:ext>
          </a:extLst>
        </xdr:cNvPr>
        <xdr:cNvSpPr txBox="1"/>
      </xdr:nvSpPr>
      <xdr:spPr>
        <a:xfrm>
          <a:off x="201994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32130</xdr:rowOff>
    </xdr:from>
    <xdr:ext cx="469744" cy="259045"/>
    <xdr:sp macro="" textlink="">
      <xdr:nvSpPr>
        <xdr:cNvPr id="628" name="n_3mainValue【保健センター・保健所】&#10;一人当たり面積">
          <a:extLst>
            <a:ext uri="{FF2B5EF4-FFF2-40B4-BE49-F238E27FC236}">
              <a16:creationId xmlns:a16="http://schemas.microsoft.com/office/drawing/2014/main" id="{C18EF29B-4297-4FF9-88AE-042EBC5EA3D0}"/>
            </a:ext>
          </a:extLst>
        </xdr:cNvPr>
        <xdr:cNvSpPr txBox="1"/>
      </xdr:nvSpPr>
      <xdr:spPr>
        <a:xfrm>
          <a:off x="19310427" y="1100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32130</xdr:rowOff>
    </xdr:from>
    <xdr:ext cx="469744" cy="259045"/>
    <xdr:sp macro="" textlink="">
      <xdr:nvSpPr>
        <xdr:cNvPr id="629" name="n_4mainValue【保健センター・保健所】&#10;一人当たり面積">
          <a:extLst>
            <a:ext uri="{FF2B5EF4-FFF2-40B4-BE49-F238E27FC236}">
              <a16:creationId xmlns:a16="http://schemas.microsoft.com/office/drawing/2014/main" id="{B55E4819-3BA9-4AC4-A99B-891FC23C91A0}"/>
            </a:ext>
          </a:extLst>
        </xdr:cNvPr>
        <xdr:cNvSpPr txBox="1"/>
      </xdr:nvSpPr>
      <xdr:spPr>
        <a:xfrm>
          <a:off x="18421427" y="1100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8E796F9F-0227-44E7-B182-B1920EB7AF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65717FD4-7A52-443F-AC78-9E71689A08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72D40DE5-DCC3-4E01-986E-1BB826DB7A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35E73B27-7D1C-43F3-9541-1E4211A5D2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B58A769B-6AD8-40CF-8AA1-512219AAAF5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AE1A681E-26ED-4717-9D14-AA770F22C5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27CC3877-C746-4B81-BA0F-7282A04814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8DDD99F9-BB08-4544-9D67-EE575A3FBA4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8DCDF60-FA38-46A0-BAE4-4D20B814975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B7FC2021-97D0-460D-84AA-70673F63DEE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772C1F49-CE0A-4869-BEF1-856C004CB95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542BA7BB-EFD3-47E5-972D-2B9122FA99F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1854C0B9-4C80-468E-BB3C-4A1EE344E70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52666EAB-B1BF-4044-9D4D-0FC5C2EF8DB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7A113D16-D1FD-4BE9-9CAE-1F968E79C68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33423CC2-B965-49CE-83D9-3D1287D7762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2C8FAAE9-E22A-4D00-B234-C26F67BB4DC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584B4E54-EAC0-42F0-A107-74947B4AB11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1D3D0271-EC4A-4638-809D-D5D1EA0C07F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763597B6-0F7F-4554-8877-ACE60271DC5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76FD9FFF-A6DF-45BD-8A1F-040C90B73C0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4FA1A3B3-41F4-4BB2-8C50-2F4C909243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E21F7D49-775C-4B8C-B349-7A1A0AF54D4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4EA53141-4D17-4944-B26B-8BD2507F03E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F84A4BF7-6A47-48F0-BE09-F4C6100A0D39}"/>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D21639AC-1D99-471F-B7EF-355FBE603A4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91456F40-2D06-41AA-953D-C18EEF229A5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0C1026B4-15B1-42EE-A59E-3A8FD461E1A4}"/>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8" name="直線コネクタ 657">
          <a:extLst>
            <a:ext uri="{FF2B5EF4-FFF2-40B4-BE49-F238E27FC236}">
              <a16:creationId xmlns:a16="http://schemas.microsoft.com/office/drawing/2014/main" id="{5B1531FF-5530-4ECC-ABBC-49F422D1F082}"/>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574EB328-B781-44D7-9BA5-0976296BA00D}"/>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0" name="フローチャート: 判断 659">
          <a:extLst>
            <a:ext uri="{FF2B5EF4-FFF2-40B4-BE49-F238E27FC236}">
              <a16:creationId xmlns:a16="http://schemas.microsoft.com/office/drawing/2014/main" id="{9D2DF0D1-FF46-46CE-BFBF-7F82D90EF4A6}"/>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1" name="フローチャート: 判断 660">
          <a:extLst>
            <a:ext uri="{FF2B5EF4-FFF2-40B4-BE49-F238E27FC236}">
              <a16:creationId xmlns:a16="http://schemas.microsoft.com/office/drawing/2014/main" id="{02025AE4-264B-4602-9F40-42B7A25FCB1C}"/>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2" name="フローチャート: 判断 661">
          <a:extLst>
            <a:ext uri="{FF2B5EF4-FFF2-40B4-BE49-F238E27FC236}">
              <a16:creationId xmlns:a16="http://schemas.microsoft.com/office/drawing/2014/main" id="{72D2323E-7D68-484D-8C9D-3947E7343D3D}"/>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3" name="フローチャート: 判断 662">
          <a:extLst>
            <a:ext uri="{FF2B5EF4-FFF2-40B4-BE49-F238E27FC236}">
              <a16:creationId xmlns:a16="http://schemas.microsoft.com/office/drawing/2014/main" id="{FD0D2087-E691-41E6-BC8B-C771713C9003}"/>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4" name="フローチャート: 判断 663">
          <a:extLst>
            <a:ext uri="{FF2B5EF4-FFF2-40B4-BE49-F238E27FC236}">
              <a16:creationId xmlns:a16="http://schemas.microsoft.com/office/drawing/2014/main" id="{B4F2BD0B-07AC-4596-9D7D-28E784D5DB81}"/>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76B49754-1AA3-4F9C-9545-4FD6F6F658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3E259C3-3A63-4C56-9503-95B1BA0E47A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87F6C74-6CD6-4C28-B3D1-43F5A2FD302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F06A0853-8098-43A5-B839-4F04D49D41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175423D8-B2F7-478B-839D-DE97B4FDC0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8255</xdr:rowOff>
    </xdr:from>
    <xdr:to>
      <xdr:col>85</xdr:col>
      <xdr:colOff>177800</xdr:colOff>
      <xdr:row>85</xdr:row>
      <xdr:rowOff>109855</xdr:rowOff>
    </xdr:to>
    <xdr:sp macro="" textlink="">
      <xdr:nvSpPr>
        <xdr:cNvPr id="670" name="楕円 669">
          <a:extLst>
            <a:ext uri="{FF2B5EF4-FFF2-40B4-BE49-F238E27FC236}">
              <a16:creationId xmlns:a16="http://schemas.microsoft.com/office/drawing/2014/main" id="{C31BBA5C-448A-4CCD-9D8C-F2A42EE4E796}"/>
            </a:ext>
          </a:extLst>
        </xdr:cNvPr>
        <xdr:cNvSpPr/>
      </xdr:nvSpPr>
      <xdr:spPr>
        <a:xfrm>
          <a:off x="16268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158132</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34731044-37F2-493F-9E32-B70EE689909E}"/>
            </a:ext>
          </a:extLst>
        </xdr:cNvPr>
        <xdr:cNvSpPr txBox="1"/>
      </xdr:nvSpPr>
      <xdr:spPr>
        <a:xfrm>
          <a:off x="16357600"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153036</xdr:rowOff>
    </xdr:from>
    <xdr:to>
      <xdr:col>81</xdr:col>
      <xdr:colOff>101600</xdr:colOff>
      <xdr:row>85</xdr:row>
      <xdr:rowOff>83186</xdr:rowOff>
    </xdr:to>
    <xdr:sp macro="" textlink="">
      <xdr:nvSpPr>
        <xdr:cNvPr id="672" name="楕円 671">
          <a:extLst>
            <a:ext uri="{FF2B5EF4-FFF2-40B4-BE49-F238E27FC236}">
              <a16:creationId xmlns:a16="http://schemas.microsoft.com/office/drawing/2014/main" id="{D7B016BE-042B-4968-A952-D40F02C91AD2}"/>
            </a:ext>
          </a:extLst>
        </xdr:cNvPr>
        <xdr:cNvSpPr/>
      </xdr:nvSpPr>
      <xdr:spPr>
        <a:xfrm>
          <a:off x="15430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32386</xdr:rowOff>
    </xdr:from>
    <xdr:to>
      <xdr:col>85</xdr:col>
      <xdr:colOff>127000</xdr:colOff>
      <xdr:row>85</xdr:row>
      <xdr:rowOff>59055</xdr:rowOff>
    </xdr:to>
    <xdr:cxnSp macro="">
      <xdr:nvCxnSpPr>
        <xdr:cNvPr id="673" name="直線コネクタ 672">
          <a:extLst>
            <a:ext uri="{FF2B5EF4-FFF2-40B4-BE49-F238E27FC236}">
              <a16:creationId xmlns:a16="http://schemas.microsoft.com/office/drawing/2014/main" id="{7BC351E6-E456-49BD-927A-BC1D039EE3C7}"/>
            </a:ext>
          </a:extLst>
        </xdr:cNvPr>
        <xdr:cNvCxnSpPr/>
      </xdr:nvCxnSpPr>
      <xdr:spPr>
        <a:xfrm>
          <a:off x="15481300" y="146056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128270</xdr:rowOff>
    </xdr:from>
    <xdr:to>
      <xdr:col>76</xdr:col>
      <xdr:colOff>165100</xdr:colOff>
      <xdr:row>85</xdr:row>
      <xdr:rowOff>58420</xdr:rowOff>
    </xdr:to>
    <xdr:sp macro="" textlink="">
      <xdr:nvSpPr>
        <xdr:cNvPr id="674" name="楕円 673">
          <a:extLst>
            <a:ext uri="{FF2B5EF4-FFF2-40B4-BE49-F238E27FC236}">
              <a16:creationId xmlns:a16="http://schemas.microsoft.com/office/drawing/2014/main" id="{5773E3AC-8D75-40F3-8611-CADD61A60C5D}"/>
            </a:ext>
          </a:extLst>
        </xdr:cNvPr>
        <xdr:cNvSpPr/>
      </xdr:nvSpPr>
      <xdr:spPr>
        <a:xfrm>
          <a:off x="14541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7620</xdr:rowOff>
    </xdr:from>
    <xdr:to>
      <xdr:col>81</xdr:col>
      <xdr:colOff>50800</xdr:colOff>
      <xdr:row>85</xdr:row>
      <xdr:rowOff>32386</xdr:rowOff>
    </xdr:to>
    <xdr:cxnSp macro="">
      <xdr:nvCxnSpPr>
        <xdr:cNvPr id="675" name="直線コネクタ 674">
          <a:extLst>
            <a:ext uri="{FF2B5EF4-FFF2-40B4-BE49-F238E27FC236}">
              <a16:creationId xmlns:a16="http://schemas.microsoft.com/office/drawing/2014/main" id="{9736B590-EB13-4ED8-9E08-ED54DF409371}"/>
            </a:ext>
          </a:extLst>
        </xdr:cNvPr>
        <xdr:cNvCxnSpPr/>
      </xdr:nvCxnSpPr>
      <xdr:spPr>
        <a:xfrm>
          <a:off x="14592300" y="145808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95886</xdr:rowOff>
    </xdr:from>
    <xdr:to>
      <xdr:col>72</xdr:col>
      <xdr:colOff>38100</xdr:colOff>
      <xdr:row>85</xdr:row>
      <xdr:rowOff>26036</xdr:rowOff>
    </xdr:to>
    <xdr:sp macro="" textlink="">
      <xdr:nvSpPr>
        <xdr:cNvPr id="676" name="楕円 675">
          <a:extLst>
            <a:ext uri="{FF2B5EF4-FFF2-40B4-BE49-F238E27FC236}">
              <a16:creationId xmlns:a16="http://schemas.microsoft.com/office/drawing/2014/main" id="{AA9532F9-532A-45B7-A82D-B8AE854652D9}"/>
            </a:ext>
          </a:extLst>
        </xdr:cNvPr>
        <xdr:cNvSpPr/>
      </xdr:nvSpPr>
      <xdr:spPr>
        <a:xfrm>
          <a:off x="13652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146686</xdr:rowOff>
    </xdr:from>
    <xdr:to>
      <xdr:col>76</xdr:col>
      <xdr:colOff>114300</xdr:colOff>
      <xdr:row>85</xdr:row>
      <xdr:rowOff>7620</xdr:rowOff>
    </xdr:to>
    <xdr:cxnSp macro="">
      <xdr:nvCxnSpPr>
        <xdr:cNvPr id="677" name="直線コネクタ 676">
          <a:extLst>
            <a:ext uri="{FF2B5EF4-FFF2-40B4-BE49-F238E27FC236}">
              <a16:creationId xmlns:a16="http://schemas.microsoft.com/office/drawing/2014/main" id="{0BC395D4-C3D4-4037-BB4F-2CB9D6CD0E17}"/>
            </a:ext>
          </a:extLst>
        </xdr:cNvPr>
        <xdr:cNvCxnSpPr/>
      </xdr:nvCxnSpPr>
      <xdr:spPr>
        <a:xfrm>
          <a:off x="13703300" y="145484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61595</xdr:rowOff>
    </xdr:from>
    <xdr:to>
      <xdr:col>67</xdr:col>
      <xdr:colOff>101600</xdr:colOff>
      <xdr:row>84</xdr:row>
      <xdr:rowOff>163195</xdr:rowOff>
    </xdr:to>
    <xdr:sp macro="" textlink="">
      <xdr:nvSpPr>
        <xdr:cNvPr id="678" name="楕円 677">
          <a:extLst>
            <a:ext uri="{FF2B5EF4-FFF2-40B4-BE49-F238E27FC236}">
              <a16:creationId xmlns:a16="http://schemas.microsoft.com/office/drawing/2014/main" id="{565C3848-F76D-4075-885C-98322768C5D1}"/>
            </a:ext>
          </a:extLst>
        </xdr:cNvPr>
        <xdr:cNvSpPr/>
      </xdr:nvSpPr>
      <xdr:spPr>
        <a:xfrm>
          <a:off x="12763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112395</xdr:rowOff>
    </xdr:from>
    <xdr:to>
      <xdr:col>71</xdr:col>
      <xdr:colOff>177800</xdr:colOff>
      <xdr:row>84</xdr:row>
      <xdr:rowOff>146686</xdr:rowOff>
    </xdr:to>
    <xdr:cxnSp macro="">
      <xdr:nvCxnSpPr>
        <xdr:cNvPr id="679" name="直線コネクタ 678">
          <a:extLst>
            <a:ext uri="{FF2B5EF4-FFF2-40B4-BE49-F238E27FC236}">
              <a16:creationId xmlns:a16="http://schemas.microsoft.com/office/drawing/2014/main" id="{8221001C-F658-41D8-86A2-8F8B0C701585}"/>
            </a:ext>
          </a:extLst>
        </xdr:cNvPr>
        <xdr:cNvCxnSpPr/>
      </xdr:nvCxnSpPr>
      <xdr:spPr>
        <a:xfrm>
          <a:off x="12814300" y="145141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80" name="n_1aveValue【消防施設】&#10;有形固定資産減価償却率">
          <a:extLst>
            <a:ext uri="{FF2B5EF4-FFF2-40B4-BE49-F238E27FC236}">
              <a16:creationId xmlns:a16="http://schemas.microsoft.com/office/drawing/2014/main" id="{E7DE1B0E-A192-4ED8-A12E-FCB1F95F8BFD}"/>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81" name="n_2aveValue【消防施設】&#10;有形固定資産減価償却率">
          <a:extLst>
            <a:ext uri="{FF2B5EF4-FFF2-40B4-BE49-F238E27FC236}">
              <a16:creationId xmlns:a16="http://schemas.microsoft.com/office/drawing/2014/main" id="{572BA134-EDE9-4135-B21C-8F55FD8F6958}"/>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82" name="n_3aveValue【消防施設】&#10;有形固定資産減価償却率">
          <a:extLst>
            <a:ext uri="{FF2B5EF4-FFF2-40B4-BE49-F238E27FC236}">
              <a16:creationId xmlns:a16="http://schemas.microsoft.com/office/drawing/2014/main" id="{0F994599-B86D-4524-82C0-DFFA2BE73D98}"/>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83" name="n_4aveValue【消防施設】&#10;有形固定資産減価償却率">
          <a:extLst>
            <a:ext uri="{FF2B5EF4-FFF2-40B4-BE49-F238E27FC236}">
              <a16:creationId xmlns:a16="http://schemas.microsoft.com/office/drawing/2014/main" id="{89730A28-D53E-4BB8-9C11-13EAFFD1143D}"/>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74313</xdr:rowOff>
    </xdr:from>
    <xdr:ext cx="405111" cy="259045"/>
    <xdr:sp macro="" textlink="">
      <xdr:nvSpPr>
        <xdr:cNvPr id="684" name="n_1mainValue【消防施設】&#10;有形固定資産減価償却率">
          <a:extLst>
            <a:ext uri="{FF2B5EF4-FFF2-40B4-BE49-F238E27FC236}">
              <a16:creationId xmlns:a16="http://schemas.microsoft.com/office/drawing/2014/main" id="{12B98158-F7D2-45DD-A38F-F61BA6DF373D}"/>
            </a:ext>
          </a:extLst>
        </xdr:cNvPr>
        <xdr:cNvSpPr txBox="1"/>
      </xdr:nvSpPr>
      <xdr:spPr>
        <a:xfrm>
          <a:off x="152660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49547</xdr:rowOff>
    </xdr:from>
    <xdr:ext cx="405111" cy="259045"/>
    <xdr:sp macro="" textlink="">
      <xdr:nvSpPr>
        <xdr:cNvPr id="685" name="n_2mainValue【消防施設】&#10;有形固定資産減価償却率">
          <a:extLst>
            <a:ext uri="{FF2B5EF4-FFF2-40B4-BE49-F238E27FC236}">
              <a16:creationId xmlns:a16="http://schemas.microsoft.com/office/drawing/2014/main" id="{8B682FC1-09E7-40A0-A105-792167621035}"/>
            </a:ext>
          </a:extLst>
        </xdr:cNvPr>
        <xdr:cNvSpPr txBox="1"/>
      </xdr:nvSpPr>
      <xdr:spPr>
        <a:xfrm>
          <a:off x="14389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17163</xdr:rowOff>
    </xdr:from>
    <xdr:ext cx="405111" cy="259045"/>
    <xdr:sp macro="" textlink="">
      <xdr:nvSpPr>
        <xdr:cNvPr id="686" name="n_3mainValue【消防施設】&#10;有形固定資産減価償却率">
          <a:extLst>
            <a:ext uri="{FF2B5EF4-FFF2-40B4-BE49-F238E27FC236}">
              <a16:creationId xmlns:a16="http://schemas.microsoft.com/office/drawing/2014/main" id="{F16D9B38-4480-4B54-B36C-CB0FC319B25E}"/>
            </a:ext>
          </a:extLst>
        </xdr:cNvPr>
        <xdr:cNvSpPr txBox="1"/>
      </xdr:nvSpPr>
      <xdr:spPr>
        <a:xfrm>
          <a:off x="13500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154322</xdr:rowOff>
    </xdr:from>
    <xdr:ext cx="405111" cy="259045"/>
    <xdr:sp macro="" textlink="">
      <xdr:nvSpPr>
        <xdr:cNvPr id="687" name="n_4mainValue【消防施設】&#10;有形固定資産減価償却率">
          <a:extLst>
            <a:ext uri="{FF2B5EF4-FFF2-40B4-BE49-F238E27FC236}">
              <a16:creationId xmlns:a16="http://schemas.microsoft.com/office/drawing/2014/main" id="{CFDF4408-754B-4FA1-9462-AD4A452947DC}"/>
            </a:ext>
          </a:extLst>
        </xdr:cNvPr>
        <xdr:cNvSpPr txBox="1"/>
      </xdr:nvSpPr>
      <xdr:spPr>
        <a:xfrm>
          <a:off x="12611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3BB49C5B-B094-4714-A449-CC79603CDA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876852BF-8776-45F5-B299-98825B6572D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82F8203B-E4FE-4120-B362-9648109F98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76498C70-FCF7-44C1-BF82-B51E92E800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F456E42B-127E-4D87-A4DE-11B9106515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084296B8-1317-495F-8774-317C3BB39B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55AC312D-BA03-4027-9F97-C41E6B7932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E8935379-606D-4B41-8B47-6AEFFD13A1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71D55D83-12D5-418F-8B83-EBDCC91E73C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03EF0790-0127-49B4-B45F-92B1EA82D86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EF185CF9-D574-418B-A7B7-39B38BD17C3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538D9E1F-E438-4032-8171-06BB1452094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E52421A2-F5A1-48CA-BD95-C856B8E1188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9BCB9D53-96CB-4AE1-8F0A-51B124ADC8E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1E13A1D1-05EA-4332-A8B6-FFA21BDD9BE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9F3253A0-D964-499F-B2D8-3AC2D2F9B9F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E2DEB38B-9CE5-4CEE-9233-8993BF9EC07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C5344B96-6A25-40E8-9AD9-FF35517E99D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59E49B30-EF17-4512-8048-019E2F5B90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4E78F823-B529-4BFF-B9DD-7CD332B7872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2F870FFC-275E-4343-AB9F-867414C12F2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9" name="直線コネクタ 708">
          <a:extLst>
            <a:ext uri="{FF2B5EF4-FFF2-40B4-BE49-F238E27FC236}">
              <a16:creationId xmlns:a16="http://schemas.microsoft.com/office/drawing/2014/main" id="{A8EB4B22-C9B6-4A3C-A85E-E475E15DC685}"/>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a:extLst>
            <a:ext uri="{FF2B5EF4-FFF2-40B4-BE49-F238E27FC236}">
              <a16:creationId xmlns:a16="http://schemas.microsoft.com/office/drawing/2014/main" id="{548755F8-AD43-4F49-8802-9A3C8D26B8AE}"/>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a:extLst>
            <a:ext uri="{FF2B5EF4-FFF2-40B4-BE49-F238E27FC236}">
              <a16:creationId xmlns:a16="http://schemas.microsoft.com/office/drawing/2014/main" id="{EA8B2D65-08E5-44F6-ACF2-3A65205AC117}"/>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2" name="【消防施設】&#10;一人当たり面積最大値テキスト">
          <a:extLst>
            <a:ext uri="{FF2B5EF4-FFF2-40B4-BE49-F238E27FC236}">
              <a16:creationId xmlns:a16="http://schemas.microsoft.com/office/drawing/2014/main" id="{86C2E0FB-CCB5-4344-A6C9-CD5A34101F9C}"/>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3" name="直線コネクタ 712">
          <a:extLst>
            <a:ext uri="{FF2B5EF4-FFF2-40B4-BE49-F238E27FC236}">
              <a16:creationId xmlns:a16="http://schemas.microsoft.com/office/drawing/2014/main" id="{04B0D0AE-0395-4F2E-9D6F-AE7F467571F3}"/>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4" name="【消防施設】&#10;一人当たり面積平均値テキスト">
          <a:extLst>
            <a:ext uri="{FF2B5EF4-FFF2-40B4-BE49-F238E27FC236}">
              <a16:creationId xmlns:a16="http://schemas.microsoft.com/office/drawing/2014/main" id="{3591FEBD-0526-453B-B99C-804EFC301B47}"/>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5" name="フローチャート: 判断 714">
          <a:extLst>
            <a:ext uri="{FF2B5EF4-FFF2-40B4-BE49-F238E27FC236}">
              <a16:creationId xmlns:a16="http://schemas.microsoft.com/office/drawing/2014/main" id="{D3909F41-B958-40E6-9D9B-F86CA002125A}"/>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6" name="フローチャート: 判断 715">
          <a:extLst>
            <a:ext uri="{FF2B5EF4-FFF2-40B4-BE49-F238E27FC236}">
              <a16:creationId xmlns:a16="http://schemas.microsoft.com/office/drawing/2014/main" id="{41F9F1D6-6992-422F-9DAB-FFBF23DC5AFD}"/>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7" name="フローチャート: 判断 716">
          <a:extLst>
            <a:ext uri="{FF2B5EF4-FFF2-40B4-BE49-F238E27FC236}">
              <a16:creationId xmlns:a16="http://schemas.microsoft.com/office/drawing/2014/main" id="{B892B193-8818-422C-8345-0A4A888A531A}"/>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8" name="フローチャート: 判断 717">
          <a:extLst>
            <a:ext uri="{FF2B5EF4-FFF2-40B4-BE49-F238E27FC236}">
              <a16:creationId xmlns:a16="http://schemas.microsoft.com/office/drawing/2014/main" id="{B387BE98-51C0-4016-9A0B-319B77FD5897}"/>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9" name="フローチャート: 判断 718">
          <a:extLst>
            <a:ext uri="{FF2B5EF4-FFF2-40B4-BE49-F238E27FC236}">
              <a16:creationId xmlns:a16="http://schemas.microsoft.com/office/drawing/2014/main" id="{14E617DE-729C-467A-B52F-B9F829076F75}"/>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EE7B86E-7B85-4804-9FBF-B12949C0D1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6081B38-211F-4191-AF43-972BC9BF51F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5A0EB43-016F-474B-BE45-759D0A39F29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D33B87D-C844-4671-9173-7E2C3EA99C9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146DF323-73CA-4B12-80D2-CCE462CE2D8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129032</xdr:rowOff>
    </xdr:from>
    <xdr:to>
      <xdr:col>116</xdr:col>
      <xdr:colOff>114300</xdr:colOff>
      <xdr:row>85</xdr:row>
      <xdr:rowOff>59182</xdr:rowOff>
    </xdr:to>
    <xdr:sp macro="" textlink="">
      <xdr:nvSpPr>
        <xdr:cNvPr id="725" name="楕円 724">
          <a:extLst>
            <a:ext uri="{FF2B5EF4-FFF2-40B4-BE49-F238E27FC236}">
              <a16:creationId xmlns:a16="http://schemas.microsoft.com/office/drawing/2014/main" id="{B97B4036-9301-4412-920A-AB5326C3F21A}"/>
            </a:ext>
          </a:extLst>
        </xdr:cNvPr>
        <xdr:cNvSpPr/>
      </xdr:nvSpPr>
      <xdr:spPr>
        <a:xfrm>
          <a:off x="22110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107459</xdr:rowOff>
    </xdr:from>
    <xdr:ext cx="469744" cy="259045"/>
    <xdr:sp macro="" textlink="">
      <xdr:nvSpPr>
        <xdr:cNvPr id="726" name="【消防施設】&#10;一人当たり面積該当値テキスト">
          <a:extLst>
            <a:ext uri="{FF2B5EF4-FFF2-40B4-BE49-F238E27FC236}">
              <a16:creationId xmlns:a16="http://schemas.microsoft.com/office/drawing/2014/main" id="{546960C6-9FB3-4570-A79A-85987A833632}"/>
            </a:ext>
          </a:extLst>
        </xdr:cNvPr>
        <xdr:cNvSpPr txBox="1"/>
      </xdr:nvSpPr>
      <xdr:spPr>
        <a:xfrm>
          <a:off x="22199600"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727" name="楕円 726">
          <a:extLst>
            <a:ext uri="{FF2B5EF4-FFF2-40B4-BE49-F238E27FC236}">
              <a16:creationId xmlns:a16="http://schemas.microsoft.com/office/drawing/2014/main" id="{860C16BF-342B-46B3-983E-2CA7251B69EF}"/>
            </a:ext>
          </a:extLst>
        </xdr:cNvPr>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xdr:rowOff>
    </xdr:from>
    <xdr:to>
      <xdr:col>116</xdr:col>
      <xdr:colOff>63500</xdr:colOff>
      <xdr:row>85</xdr:row>
      <xdr:rowOff>8382</xdr:rowOff>
    </xdr:to>
    <xdr:cxnSp macro="">
      <xdr:nvCxnSpPr>
        <xdr:cNvPr id="728" name="直線コネクタ 727">
          <a:extLst>
            <a:ext uri="{FF2B5EF4-FFF2-40B4-BE49-F238E27FC236}">
              <a16:creationId xmlns:a16="http://schemas.microsoft.com/office/drawing/2014/main" id="{116F19C1-CE40-4E73-A1BC-C042FFE8C438}"/>
            </a:ext>
          </a:extLst>
        </xdr:cNvPr>
        <xdr:cNvCxnSpPr/>
      </xdr:nvCxnSpPr>
      <xdr:spPr>
        <a:xfrm>
          <a:off x="21323300" y="1458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729" name="楕円 728">
          <a:extLst>
            <a:ext uri="{FF2B5EF4-FFF2-40B4-BE49-F238E27FC236}">
              <a16:creationId xmlns:a16="http://schemas.microsoft.com/office/drawing/2014/main" id="{DF07F391-E57B-40A3-9397-B4E79AC71B58}"/>
            </a:ext>
          </a:extLst>
        </xdr:cNvPr>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8382</xdr:rowOff>
    </xdr:to>
    <xdr:cxnSp macro="">
      <xdr:nvCxnSpPr>
        <xdr:cNvPr id="730" name="直線コネクタ 729">
          <a:extLst>
            <a:ext uri="{FF2B5EF4-FFF2-40B4-BE49-F238E27FC236}">
              <a16:creationId xmlns:a16="http://schemas.microsoft.com/office/drawing/2014/main" id="{B6945929-2D63-456C-8EB8-EB9D4C88E053}"/>
            </a:ext>
          </a:extLst>
        </xdr:cNvPr>
        <xdr:cNvCxnSpPr/>
      </xdr:nvCxnSpPr>
      <xdr:spPr>
        <a:xfrm>
          <a:off x="20434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133604</xdr:rowOff>
    </xdr:from>
    <xdr:to>
      <xdr:col>102</xdr:col>
      <xdr:colOff>165100</xdr:colOff>
      <xdr:row>85</xdr:row>
      <xdr:rowOff>63754</xdr:rowOff>
    </xdr:to>
    <xdr:sp macro="" textlink="">
      <xdr:nvSpPr>
        <xdr:cNvPr id="731" name="楕円 730">
          <a:extLst>
            <a:ext uri="{FF2B5EF4-FFF2-40B4-BE49-F238E27FC236}">
              <a16:creationId xmlns:a16="http://schemas.microsoft.com/office/drawing/2014/main" id="{7BB75ADB-C819-4178-93F7-0FC0EFF877CE}"/>
            </a:ext>
          </a:extLst>
        </xdr:cNvPr>
        <xdr:cNvSpPr/>
      </xdr:nvSpPr>
      <xdr:spPr>
        <a:xfrm>
          <a:off x="19494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xdr:rowOff>
    </xdr:from>
    <xdr:to>
      <xdr:col>107</xdr:col>
      <xdr:colOff>50800</xdr:colOff>
      <xdr:row>85</xdr:row>
      <xdr:rowOff>12954</xdr:rowOff>
    </xdr:to>
    <xdr:cxnSp macro="">
      <xdr:nvCxnSpPr>
        <xdr:cNvPr id="732" name="直線コネクタ 731">
          <a:extLst>
            <a:ext uri="{FF2B5EF4-FFF2-40B4-BE49-F238E27FC236}">
              <a16:creationId xmlns:a16="http://schemas.microsoft.com/office/drawing/2014/main" id="{DBB552E9-DDA1-4D90-A7C9-39DD026DD826}"/>
            </a:ext>
          </a:extLst>
        </xdr:cNvPr>
        <xdr:cNvCxnSpPr/>
      </xdr:nvCxnSpPr>
      <xdr:spPr>
        <a:xfrm flipV="1">
          <a:off x="19545300" y="1458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133604</xdr:rowOff>
    </xdr:from>
    <xdr:to>
      <xdr:col>98</xdr:col>
      <xdr:colOff>38100</xdr:colOff>
      <xdr:row>85</xdr:row>
      <xdr:rowOff>63754</xdr:rowOff>
    </xdr:to>
    <xdr:sp macro="" textlink="">
      <xdr:nvSpPr>
        <xdr:cNvPr id="733" name="楕円 732">
          <a:extLst>
            <a:ext uri="{FF2B5EF4-FFF2-40B4-BE49-F238E27FC236}">
              <a16:creationId xmlns:a16="http://schemas.microsoft.com/office/drawing/2014/main" id="{D8B3F3BD-D8AA-4789-8E1F-82986FE65A11}"/>
            </a:ext>
          </a:extLst>
        </xdr:cNvPr>
        <xdr:cNvSpPr/>
      </xdr:nvSpPr>
      <xdr:spPr>
        <a:xfrm>
          <a:off x="18605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12954</xdr:rowOff>
    </xdr:from>
    <xdr:to>
      <xdr:col>102</xdr:col>
      <xdr:colOff>114300</xdr:colOff>
      <xdr:row>85</xdr:row>
      <xdr:rowOff>12954</xdr:rowOff>
    </xdr:to>
    <xdr:cxnSp macro="">
      <xdr:nvCxnSpPr>
        <xdr:cNvPr id="734" name="直線コネクタ 733">
          <a:extLst>
            <a:ext uri="{FF2B5EF4-FFF2-40B4-BE49-F238E27FC236}">
              <a16:creationId xmlns:a16="http://schemas.microsoft.com/office/drawing/2014/main" id="{F14428DE-CACA-432D-A22F-C3C2758AA546}"/>
            </a:ext>
          </a:extLst>
        </xdr:cNvPr>
        <xdr:cNvCxnSpPr/>
      </xdr:nvCxnSpPr>
      <xdr:spPr>
        <a:xfrm>
          <a:off x="18656300" y="1458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5" name="n_1aveValue【消防施設】&#10;一人当たり面積">
          <a:extLst>
            <a:ext uri="{FF2B5EF4-FFF2-40B4-BE49-F238E27FC236}">
              <a16:creationId xmlns:a16="http://schemas.microsoft.com/office/drawing/2014/main" id="{CDA31DDE-1C1E-45F6-A419-5A1668E34F47}"/>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6" name="n_2aveValue【消防施設】&#10;一人当たり面積">
          <a:extLst>
            <a:ext uri="{FF2B5EF4-FFF2-40B4-BE49-F238E27FC236}">
              <a16:creationId xmlns:a16="http://schemas.microsoft.com/office/drawing/2014/main" id="{A895992C-5A30-4393-B83C-8F15512EA11E}"/>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7" name="n_3aveValue【消防施設】&#10;一人当たり面積">
          <a:extLst>
            <a:ext uri="{FF2B5EF4-FFF2-40B4-BE49-F238E27FC236}">
              <a16:creationId xmlns:a16="http://schemas.microsoft.com/office/drawing/2014/main" id="{57FBD4B2-80DD-4959-909D-F87A799C81D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8" name="n_4aveValue【消防施設】&#10;一人当たり面積">
          <a:extLst>
            <a:ext uri="{FF2B5EF4-FFF2-40B4-BE49-F238E27FC236}">
              <a16:creationId xmlns:a16="http://schemas.microsoft.com/office/drawing/2014/main" id="{DDD3211F-2316-47B0-8ACB-0B0A3B0B227F}"/>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739" name="n_1mainValue【消防施設】&#10;一人当たり面積">
          <a:extLst>
            <a:ext uri="{FF2B5EF4-FFF2-40B4-BE49-F238E27FC236}">
              <a16:creationId xmlns:a16="http://schemas.microsoft.com/office/drawing/2014/main" id="{73F49106-E1B6-4858-B73F-FC64795BBEA3}"/>
            </a:ext>
          </a:extLst>
        </xdr:cNvPr>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740" name="n_2mainValue【消防施設】&#10;一人当たり面積">
          <a:extLst>
            <a:ext uri="{FF2B5EF4-FFF2-40B4-BE49-F238E27FC236}">
              <a16:creationId xmlns:a16="http://schemas.microsoft.com/office/drawing/2014/main" id="{D88C4BFF-ACA0-4997-9248-4CD4C80A2C5E}"/>
            </a:ext>
          </a:extLst>
        </xdr:cNvPr>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54881</xdr:rowOff>
    </xdr:from>
    <xdr:ext cx="469744" cy="259045"/>
    <xdr:sp macro="" textlink="">
      <xdr:nvSpPr>
        <xdr:cNvPr id="741" name="n_3mainValue【消防施設】&#10;一人当たり面積">
          <a:extLst>
            <a:ext uri="{FF2B5EF4-FFF2-40B4-BE49-F238E27FC236}">
              <a16:creationId xmlns:a16="http://schemas.microsoft.com/office/drawing/2014/main" id="{BF03A58D-E31E-47F8-9A18-23AD3ADD4705}"/>
            </a:ext>
          </a:extLst>
        </xdr:cNvPr>
        <xdr:cNvSpPr txBox="1"/>
      </xdr:nvSpPr>
      <xdr:spPr>
        <a:xfrm>
          <a:off x="19310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54881</xdr:rowOff>
    </xdr:from>
    <xdr:ext cx="469744" cy="259045"/>
    <xdr:sp macro="" textlink="">
      <xdr:nvSpPr>
        <xdr:cNvPr id="742" name="n_4mainValue【消防施設】&#10;一人当たり面積">
          <a:extLst>
            <a:ext uri="{FF2B5EF4-FFF2-40B4-BE49-F238E27FC236}">
              <a16:creationId xmlns:a16="http://schemas.microsoft.com/office/drawing/2014/main" id="{00FBD390-05BF-4D45-80B0-682A159E0F65}"/>
            </a:ext>
          </a:extLst>
        </xdr:cNvPr>
        <xdr:cNvSpPr txBox="1"/>
      </xdr:nvSpPr>
      <xdr:spPr>
        <a:xfrm>
          <a:off x="18421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5C3F19E1-343C-49A2-8ABB-DE34E8AD07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C700FD4A-43BE-457C-BC86-EA3EC4C051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B2917B84-1A2A-42CD-AB7D-4A52F458EE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EA361EE7-FF78-4E08-8FC7-15C9620052B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938B9183-0CC5-4491-BC62-4D0D52E009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13ABAF5A-6FD9-412F-A1DB-2A4E5C9FF3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47C149BD-4B47-4018-8176-8DE277487E3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93A6619E-E099-4954-9C6E-32F403D6001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C93766BC-FFBA-4390-8FF5-854FEFA2FAE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6A4D1CB2-8D56-4011-8050-347494F4E0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2B4F795-FCAB-4265-99AC-3280078567E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C23C6A24-B3AA-4FA0-90DA-7529C818E31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F2A3C8EE-EF60-49A6-9E66-7E78E0AC50E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80657284-F10D-493D-AB18-089BF6B9348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C4C66B12-3D3B-45CF-B348-CD7C01B87A8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1EB4CCDF-5B3E-400D-A3DC-77ABFFCFC95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C238613F-C064-407E-8445-14C0AAFA953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E535FB06-AB4C-4AF9-9507-FCAAD24D9A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A393E7F6-E3DC-41F8-B6C4-37B7235F435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5C519000-2C10-481F-8CB0-0EDB2A9667F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516717E6-49DE-4E5E-80E1-CA2CAC3E503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8A26490D-9D18-40BD-9C84-3C04F4F31E7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48896E46-8145-4235-B6F7-4B2FD5DCED2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C2338DDB-BA93-48E9-B31F-BD39B2255CB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9D908AAB-07F4-48DA-9EC0-7B31D6BA09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1096B6CC-A539-4A88-BB0F-3D50446B088F}"/>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F3D2733C-F58A-464A-8667-50F9FEEEEE5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AA887C45-5466-4F60-A9D2-D37049B628F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1" name="【庁舎】&#10;有形固定資産減価償却率最大値テキスト">
          <a:extLst>
            <a:ext uri="{FF2B5EF4-FFF2-40B4-BE49-F238E27FC236}">
              <a16:creationId xmlns:a16="http://schemas.microsoft.com/office/drawing/2014/main" id="{88034847-8DB2-4677-81D9-E57F438889EB}"/>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2" name="直線コネクタ 771">
          <a:extLst>
            <a:ext uri="{FF2B5EF4-FFF2-40B4-BE49-F238E27FC236}">
              <a16:creationId xmlns:a16="http://schemas.microsoft.com/office/drawing/2014/main" id="{5D8582D4-5F34-47DA-99A6-191D70CC7272}"/>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3" name="【庁舎】&#10;有形固定資産減価償却率平均値テキスト">
          <a:extLst>
            <a:ext uri="{FF2B5EF4-FFF2-40B4-BE49-F238E27FC236}">
              <a16:creationId xmlns:a16="http://schemas.microsoft.com/office/drawing/2014/main" id="{A65B2EE2-7C48-48F7-8DDE-76AF4260F569}"/>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4" name="フローチャート: 判断 773">
          <a:extLst>
            <a:ext uri="{FF2B5EF4-FFF2-40B4-BE49-F238E27FC236}">
              <a16:creationId xmlns:a16="http://schemas.microsoft.com/office/drawing/2014/main" id="{9DC7007E-D30A-48C8-94DA-B1430AE02E7C}"/>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5" name="フローチャート: 判断 774">
          <a:extLst>
            <a:ext uri="{FF2B5EF4-FFF2-40B4-BE49-F238E27FC236}">
              <a16:creationId xmlns:a16="http://schemas.microsoft.com/office/drawing/2014/main" id="{C74EAD0A-7EC2-45FD-8023-4432A12AF984}"/>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6" name="フローチャート: 判断 775">
          <a:extLst>
            <a:ext uri="{FF2B5EF4-FFF2-40B4-BE49-F238E27FC236}">
              <a16:creationId xmlns:a16="http://schemas.microsoft.com/office/drawing/2014/main" id="{E0393795-80DA-4B94-8330-FD564119F384}"/>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7" name="フローチャート: 判断 776">
          <a:extLst>
            <a:ext uri="{FF2B5EF4-FFF2-40B4-BE49-F238E27FC236}">
              <a16:creationId xmlns:a16="http://schemas.microsoft.com/office/drawing/2014/main" id="{21A460BD-AE0F-419A-A420-FCE4BC7AE80F}"/>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8" name="フローチャート: 判断 777">
          <a:extLst>
            <a:ext uri="{FF2B5EF4-FFF2-40B4-BE49-F238E27FC236}">
              <a16:creationId xmlns:a16="http://schemas.microsoft.com/office/drawing/2014/main" id="{7B3621A3-6DC7-4EDA-8BED-7D9A8791A5B3}"/>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194E13B-9CA2-41F0-A28B-29C3FCC3592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16015BD-6965-4E93-AB8C-8B4F9EF55B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135B53F-B415-4744-9F46-D70B7D6F54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5FA9EAB-AB6C-4DC1-AE0E-4FA023B899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A7EC13B-4C10-4048-AB0D-4464C8F74D4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138068</xdr:rowOff>
    </xdr:from>
    <xdr:to>
      <xdr:col>85</xdr:col>
      <xdr:colOff>177800</xdr:colOff>
      <xdr:row>107</xdr:row>
      <xdr:rowOff>68218</xdr:rowOff>
    </xdr:to>
    <xdr:sp macro="" textlink="">
      <xdr:nvSpPr>
        <xdr:cNvPr id="784" name="楕円 783">
          <a:extLst>
            <a:ext uri="{FF2B5EF4-FFF2-40B4-BE49-F238E27FC236}">
              <a16:creationId xmlns:a16="http://schemas.microsoft.com/office/drawing/2014/main" id="{174167B1-4E66-484B-A244-39F583B733C5}"/>
            </a:ext>
          </a:extLst>
        </xdr:cNvPr>
        <xdr:cNvSpPr/>
      </xdr:nvSpPr>
      <xdr:spPr>
        <a:xfrm>
          <a:off x="16268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116495</xdr:rowOff>
    </xdr:from>
    <xdr:ext cx="405111" cy="259045"/>
    <xdr:sp macro="" textlink="">
      <xdr:nvSpPr>
        <xdr:cNvPr id="785" name="【庁舎】&#10;有形固定資産減価償却率該当値テキスト">
          <a:extLst>
            <a:ext uri="{FF2B5EF4-FFF2-40B4-BE49-F238E27FC236}">
              <a16:creationId xmlns:a16="http://schemas.microsoft.com/office/drawing/2014/main" id="{EDD8D2C4-B3F9-487D-BE9E-AAC1F261B555}"/>
            </a:ext>
          </a:extLst>
        </xdr:cNvPr>
        <xdr:cNvSpPr txBox="1"/>
      </xdr:nvSpPr>
      <xdr:spPr>
        <a:xfrm>
          <a:off x="16357600"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786" name="楕円 785">
          <a:extLst>
            <a:ext uri="{FF2B5EF4-FFF2-40B4-BE49-F238E27FC236}">
              <a16:creationId xmlns:a16="http://schemas.microsoft.com/office/drawing/2014/main" id="{F3F0833B-1D53-464A-AC99-CDDA2361E028}"/>
            </a:ext>
          </a:extLst>
        </xdr:cNvPr>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17418</xdr:rowOff>
    </xdr:to>
    <xdr:cxnSp macro="">
      <xdr:nvCxnSpPr>
        <xdr:cNvPr id="787" name="直線コネクタ 786">
          <a:extLst>
            <a:ext uri="{FF2B5EF4-FFF2-40B4-BE49-F238E27FC236}">
              <a16:creationId xmlns:a16="http://schemas.microsoft.com/office/drawing/2014/main" id="{C7814624-9EF1-4C37-B49D-12FE453042FC}"/>
            </a:ext>
          </a:extLst>
        </xdr:cNvPr>
        <xdr:cNvCxnSpPr/>
      </xdr:nvCxnSpPr>
      <xdr:spPr>
        <a:xfrm>
          <a:off x="15481300" y="1833154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69487</xdr:rowOff>
    </xdr:from>
    <xdr:to>
      <xdr:col>76</xdr:col>
      <xdr:colOff>165100</xdr:colOff>
      <xdr:row>106</xdr:row>
      <xdr:rowOff>171087</xdr:rowOff>
    </xdr:to>
    <xdr:sp macro="" textlink="">
      <xdr:nvSpPr>
        <xdr:cNvPr id="788" name="楕円 787">
          <a:extLst>
            <a:ext uri="{FF2B5EF4-FFF2-40B4-BE49-F238E27FC236}">
              <a16:creationId xmlns:a16="http://schemas.microsoft.com/office/drawing/2014/main" id="{497609DA-B9DF-4753-8673-1B53B624669C}"/>
            </a:ext>
          </a:extLst>
        </xdr:cNvPr>
        <xdr:cNvSpPr/>
      </xdr:nvSpPr>
      <xdr:spPr>
        <a:xfrm>
          <a:off x="14541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120287</xdr:rowOff>
    </xdr:from>
    <xdr:to>
      <xdr:col>81</xdr:col>
      <xdr:colOff>50800</xdr:colOff>
      <xdr:row>106</xdr:row>
      <xdr:rowOff>157843</xdr:rowOff>
    </xdr:to>
    <xdr:cxnSp macro="">
      <xdr:nvCxnSpPr>
        <xdr:cNvPr id="789" name="直線コネクタ 788">
          <a:extLst>
            <a:ext uri="{FF2B5EF4-FFF2-40B4-BE49-F238E27FC236}">
              <a16:creationId xmlns:a16="http://schemas.microsoft.com/office/drawing/2014/main" id="{9482C59F-D50E-412B-883E-9CFBE9846AF1}"/>
            </a:ext>
          </a:extLst>
        </xdr:cNvPr>
        <xdr:cNvCxnSpPr/>
      </xdr:nvCxnSpPr>
      <xdr:spPr>
        <a:xfrm>
          <a:off x="14592300" y="182939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35198</xdr:rowOff>
    </xdr:from>
    <xdr:to>
      <xdr:col>72</xdr:col>
      <xdr:colOff>38100</xdr:colOff>
      <xdr:row>106</xdr:row>
      <xdr:rowOff>136798</xdr:rowOff>
    </xdr:to>
    <xdr:sp macro="" textlink="">
      <xdr:nvSpPr>
        <xdr:cNvPr id="790" name="楕円 789">
          <a:extLst>
            <a:ext uri="{FF2B5EF4-FFF2-40B4-BE49-F238E27FC236}">
              <a16:creationId xmlns:a16="http://schemas.microsoft.com/office/drawing/2014/main" id="{8656D3FA-9C1D-4600-9D21-9BA0DE2AB6EA}"/>
            </a:ext>
          </a:extLst>
        </xdr:cNvPr>
        <xdr:cNvSpPr/>
      </xdr:nvSpPr>
      <xdr:spPr>
        <a:xfrm>
          <a:off x="13652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85998</xdr:rowOff>
    </xdr:from>
    <xdr:to>
      <xdr:col>76</xdr:col>
      <xdr:colOff>114300</xdr:colOff>
      <xdr:row>106</xdr:row>
      <xdr:rowOff>120287</xdr:rowOff>
    </xdr:to>
    <xdr:cxnSp macro="">
      <xdr:nvCxnSpPr>
        <xdr:cNvPr id="791" name="直線コネクタ 790">
          <a:extLst>
            <a:ext uri="{FF2B5EF4-FFF2-40B4-BE49-F238E27FC236}">
              <a16:creationId xmlns:a16="http://schemas.microsoft.com/office/drawing/2014/main" id="{EF3B3B12-9922-4AA8-A977-7778242D976D}"/>
            </a:ext>
          </a:extLst>
        </xdr:cNvPr>
        <xdr:cNvCxnSpPr/>
      </xdr:nvCxnSpPr>
      <xdr:spPr>
        <a:xfrm>
          <a:off x="13703300" y="182596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792" name="楕円 791">
          <a:extLst>
            <a:ext uri="{FF2B5EF4-FFF2-40B4-BE49-F238E27FC236}">
              <a16:creationId xmlns:a16="http://schemas.microsoft.com/office/drawing/2014/main" id="{C0397AFF-47B4-450D-A3D9-92DDAAFA2EC6}"/>
            </a:ext>
          </a:extLst>
        </xdr:cNvPr>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85998</xdr:rowOff>
    </xdr:to>
    <xdr:cxnSp macro="">
      <xdr:nvCxnSpPr>
        <xdr:cNvPr id="793" name="直線コネクタ 792">
          <a:extLst>
            <a:ext uri="{FF2B5EF4-FFF2-40B4-BE49-F238E27FC236}">
              <a16:creationId xmlns:a16="http://schemas.microsoft.com/office/drawing/2014/main" id="{B275F07E-3AEB-463A-916D-02BBF26AD8DC}"/>
            </a:ext>
          </a:extLst>
        </xdr:cNvPr>
        <xdr:cNvCxnSpPr/>
      </xdr:nvCxnSpPr>
      <xdr:spPr>
        <a:xfrm>
          <a:off x="12814300" y="182237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4" name="n_1aveValue【庁舎】&#10;有形固定資産減価償却率">
          <a:extLst>
            <a:ext uri="{FF2B5EF4-FFF2-40B4-BE49-F238E27FC236}">
              <a16:creationId xmlns:a16="http://schemas.microsoft.com/office/drawing/2014/main" id="{0311BB79-5DF0-4ACA-AA46-BD019E76E0D7}"/>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5" name="n_2aveValue【庁舎】&#10;有形固定資産減価償却率">
          <a:extLst>
            <a:ext uri="{FF2B5EF4-FFF2-40B4-BE49-F238E27FC236}">
              <a16:creationId xmlns:a16="http://schemas.microsoft.com/office/drawing/2014/main" id="{8680FBB1-4F83-4205-9B83-79EAEE176BFB}"/>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6" name="n_3aveValue【庁舎】&#10;有形固定資産減価償却率">
          <a:extLst>
            <a:ext uri="{FF2B5EF4-FFF2-40B4-BE49-F238E27FC236}">
              <a16:creationId xmlns:a16="http://schemas.microsoft.com/office/drawing/2014/main" id="{64AEAE8C-5908-4AB8-AC36-2BC054633533}"/>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7" name="n_4aveValue【庁舎】&#10;有形固定資産減価償却率">
          <a:extLst>
            <a:ext uri="{FF2B5EF4-FFF2-40B4-BE49-F238E27FC236}">
              <a16:creationId xmlns:a16="http://schemas.microsoft.com/office/drawing/2014/main" id="{78BF43C7-AA1D-4E78-A487-CA0A58ABA8BC}"/>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798" name="n_1mainValue【庁舎】&#10;有形固定資産減価償却率">
          <a:extLst>
            <a:ext uri="{FF2B5EF4-FFF2-40B4-BE49-F238E27FC236}">
              <a16:creationId xmlns:a16="http://schemas.microsoft.com/office/drawing/2014/main" id="{1C89D9EA-E30A-4C17-98B1-5E0A3D85956D}"/>
            </a:ext>
          </a:extLst>
        </xdr:cNvPr>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162214</xdr:rowOff>
    </xdr:from>
    <xdr:ext cx="405111" cy="259045"/>
    <xdr:sp macro="" textlink="">
      <xdr:nvSpPr>
        <xdr:cNvPr id="799" name="n_2mainValue【庁舎】&#10;有形固定資産減価償却率">
          <a:extLst>
            <a:ext uri="{FF2B5EF4-FFF2-40B4-BE49-F238E27FC236}">
              <a16:creationId xmlns:a16="http://schemas.microsoft.com/office/drawing/2014/main" id="{98ADD43C-7BEA-4253-8E3E-B944CD11A8BF}"/>
            </a:ext>
          </a:extLst>
        </xdr:cNvPr>
        <xdr:cNvSpPr txBox="1"/>
      </xdr:nvSpPr>
      <xdr:spPr>
        <a:xfrm>
          <a:off x="14389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127925</xdr:rowOff>
    </xdr:from>
    <xdr:ext cx="405111" cy="259045"/>
    <xdr:sp macro="" textlink="">
      <xdr:nvSpPr>
        <xdr:cNvPr id="800" name="n_3mainValue【庁舎】&#10;有形固定資産減価償却率">
          <a:extLst>
            <a:ext uri="{FF2B5EF4-FFF2-40B4-BE49-F238E27FC236}">
              <a16:creationId xmlns:a16="http://schemas.microsoft.com/office/drawing/2014/main" id="{6977B1BC-1DDA-4864-8A5B-A2F212F4235E}"/>
            </a:ext>
          </a:extLst>
        </xdr:cNvPr>
        <xdr:cNvSpPr txBox="1"/>
      </xdr:nvSpPr>
      <xdr:spPr>
        <a:xfrm>
          <a:off x="13500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801" name="n_4mainValue【庁舎】&#10;有形固定資産減価償却率">
          <a:extLst>
            <a:ext uri="{FF2B5EF4-FFF2-40B4-BE49-F238E27FC236}">
              <a16:creationId xmlns:a16="http://schemas.microsoft.com/office/drawing/2014/main" id="{6E1057B4-15E5-4838-B4A3-912641026427}"/>
            </a:ext>
          </a:extLst>
        </xdr:cNvPr>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1DD9842B-B445-4C05-8089-5BE6337CD8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21056F80-A31E-47CB-BCFE-12F7399C4F0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1C4ED51D-5655-4FBA-905F-034B293A38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6103D420-FA84-471E-AF4E-29BEBC8893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3FF24923-09EC-40E5-8540-EBF8F54A94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72CBE82-4C2D-4EB1-BD64-3043D709F5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26707E9B-1F21-4841-B3FE-FA08EF81BF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B2482E62-2F4A-42BD-B1CE-0FC01029C0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E2725EC2-E27C-4E5F-BB56-14C2726478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A7A2B8DD-E58D-4F86-A7E7-B8D4B1C1ED7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2" name="テキスト ボックス 811">
          <a:extLst>
            <a:ext uri="{FF2B5EF4-FFF2-40B4-BE49-F238E27FC236}">
              <a16:creationId xmlns:a16="http://schemas.microsoft.com/office/drawing/2014/main" id="{BFDE3EF4-D4C1-4D39-98BD-AAA997FBD86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A9D8A29B-48B3-4586-8476-E65EA030446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F88DE492-F311-4624-96F8-49D2B913D0F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E7CB2D69-0CF3-4B9E-9A93-9EDD523C102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3EBB133C-D9D3-42F9-962B-2DEFDB80BDB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9E73E53E-190C-4D22-8440-4055DFEFD86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CB75B5E8-97B6-42CD-80A6-84655EDEEE8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4D92AA2C-DD87-4D5D-88F5-FB95A583965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F092D2AD-BDEE-41BA-BCD0-9A8F697B925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8AF8E017-F8A8-4B23-B60E-C8EFA2C4237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6E73FF0F-AAD7-4281-844F-79269AAF729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E5C4C242-4727-49DA-BC81-AE4A24E30E8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56B8317B-2A4D-48EF-9F53-CE137B6EE00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9D1A511E-2AC4-4A07-AC2F-E709CCD350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729D594C-B8E3-4DEE-99BE-E986481141A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B66A5741-4957-4CE0-BAF2-0721111ED7A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8" name="直線コネクタ 827">
          <a:extLst>
            <a:ext uri="{FF2B5EF4-FFF2-40B4-BE49-F238E27FC236}">
              <a16:creationId xmlns:a16="http://schemas.microsoft.com/office/drawing/2014/main" id="{792D0556-AAA8-4088-B645-570977B114FC}"/>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9" name="【庁舎】&#10;一人当たり面積最小値テキスト">
          <a:extLst>
            <a:ext uri="{FF2B5EF4-FFF2-40B4-BE49-F238E27FC236}">
              <a16:creationId xmlns:a16="http://schemas.microsoft.com/office/drawing/2014/main" id="{B5F983B3-E639-42DB-8CDB-6F8D2B851EB4}"/>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30" name="直線コネクタ 829">
          <a:extLst>
            <a:ext uri="{FF2B5EF4-FFF2-40B4-BE49-F238E27FC236}">
              <a16:creationId xmlns:a16="http://schemas.microsoft.com/office/drawing/2014/main" id="{C128931E-8EB5-4645-879B-46B589627754}"/>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1" name="【庁舎】&#10;一人当たり面積最大値テキスト">
          <a:extLst>
            <a:ext uri="{FF2B5EF4-FFF2-40B4-BE49-F238E27FC236}">
              <a16:creationId xmlns:a16="http://schemas.microsoft.com/office/drawing/2014/main" id="{828CABE8-8370-4FD1-A129-E1FF0227031D}"/>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2" name="直線コネクタ 831">
          <a:extLst>
            <a:ext uri="{FF2B5EF4-FFF2-40B4-BE49-F238E27FC236}">
              <a16:creationId xmlns:a16="http://schemas.microsoft.com/office/drawing/2014/main" id="{89A66C38-0B6B-47B2-9A3A-739AD3A643B4}"/>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3" name="【庁舎】&#10;一人当たり面積平均値テキスト">
          <a:extLst>
            <a:ext uri="{FF2B5EF4-FFF2-40B4-BE49-F238E27FC236}">
              <a16:creationId xmlns:a16="http://schemas.microsoft.com/office/drawing/2014/main" id="{2A6BF0D6-B881-41D0-AA49-FCD09D67584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4" name="フローチャート: 判断 833">
          <a:extLst>
            <a:ext uri="{FF2B5EF4-FFF2-40B4-BE49-F238E27FC236}">
              <a16:creationId xmlns:a16="http://schemas.microsoft.com/office/drawing/2014/main" id="{FB63C4C6-00AF-47CD-AEB0-41EF4AE97B83}"/>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5" name="フローチャート: 判断 834">
          <a:extLst>
            <a:ext uri="{FF2B5EF4-FFF2-40B4-BE49-F238E27FC236}">
              <a16:creationId xmlns:a16="http://schemas.microsoft.com/office/drawing/2014/main" id="{45F4A410-A22B-4C54-B5BB-013F9E51CBB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6" name="フローチャート: 判断 835">
          <a:extLst>
            <a:ext uri="{FF2B5EF4-FFF2-40B4-BE49-F238E27FC236}">
              <a16:creationId xmlns:a16="http://schemas.microsoft.com/office/drawing/2014/main" id="{12FD2E7F-B738-4B54-AA3C-BAF21C8DED7E}"/>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7" name="フローチャート: 判断 836">
          <a:extLst>
            <a:ext uri="{FF2B5EF4-FFF2-40B4-BE49-F238E27FC236}">
              <a16:creationId xmlns:a16="http://schemas.microsoft.com/office/drawing/2014/main" id="{0F3C7042-A19D-4595-BC19-5FE55E9837EE}"/>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8" name="フローチャート: 判断 837">
          <a:extLst>
            <a:ext uri="{FF2B5EF4-FFF2-40B4-BE49-F238E27FC236}">
              <a16:creationId xmlns:a16="http://schemas.microsoft.com/office/drawing/2014/main" id="{0EA3710B-CD5A-40F4-BC7E-210AB179483E}"/>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F3A93004-7CEA-4D24-8E71-9468446AE1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DCB93A4-64DA-48BD-B111-683E7BF57C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59FF24D5-4F7E-4581-A72F-C258ABB407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28473950-4C2F-4BA9-A3D8-48C5AE5070C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1EBECB38-4F3D-4740-89A7-5CF0557FD5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66221</xdr:rowOff>
    </xdr:from>
    <xdr:to>
      <xdr:col>116</xdr:col>
      <xdr:colOff>114300</xdr:colOff>
      <xdr:row>107</xdr:row>
      <xdr:rowOff>167821</xdr:rowOff>
    </xdr:to>
    <xdr:sp macro="" textlink="">
      <xdr:nvSpPr>
        <xdr:cNvPr id="844" name="楕円 843">
          <a:extLst>
            <a:ext uri="{FF2B5EF4-FFF2-40B4-BE49-F238E27FC236}">
              <a16:creationId xmlns:a16="http://schemas.microsoft.com/office/drawing/2014/main" id="{A7CACBA7-156E-40AF-ABD5-E5A70AECCA80}"/>
            </a:ext>
          </a:extLst>
        </xdr:cNvPr>
        <xdr:cNvSpPr/>
      </xdr:nvSpPr>
      <xdr:spPr>
        <a:xfrm>
          <a:off x="22110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44648</xdr:rowOff>
    </xdr:from>
    <xdr:ext cx="469744" cy="259045"/>
    <xdr:sp macro="" textlink="">
      <xdr:nvSpPr>
        <xdr:cNvPr id="845" name="【庁舎】&#10;一人当たり面積該当値テキスト">
          <a:extLst>
            <a:ext uri="{FF2B5EF4-FFF2-40B4-BE49-F238E27FC236}">
              <a16:creationId xmlns:a16="http://schemas.microsoft.com/office/drawing/2014/main" id="{30C1FBC2-08E4-4294-8E76-878C257B6EBD}"/>
            </a:ext>
          </a:extLst>
        </xdr:cNvPr>
        <xdr:cNvSpPr txBox="1"/>
      </xdr:nvSpPr>
      <xdr:spPr>
        <a:xfrm>
          <a:off x="22199600"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846" name="楕円 845">
          <a:extLst>
            <a:ext uri="{FF2B5EF4-FFF2-40B4-BE49-F238E27FC236}">
              <a16:creationId xmlns:a16="http://schemas.microsoft.com/office/drawing/2014/main" id="{E7CC4130-5709-4E06-AF2F-AE96DE0CFCD6}"/>
            </a:ext>
          </a:extLst>
        </xdr:cNvPr>
        <xdr:cNvSpPr/>
      </xdr:nvSpPr>
      <xdr:spPr>
        <a:xfrm>
          <a:off x="2127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117021</xdr:rowOff>
    </xdr:to>
    <xdr:cxnSp macro="">
      <xdr:nvCxnSpPr>
        <xdr:cNvPr id="847" name="直線コネクタ 846">
          <a:extLst>
            <a:ext uri="{FF2B5EF4-FFF2-40B4-BE49-F238E27FC236}">
              <a16:creationId xmlns:a16="http://schemas.microsoft.com/office/drawing/2014/main" id="{4DE03BE3-D4D3-4EE4-8A15-C079C4079489}"/>
            </a:ext>
          </a:extLst>
        </xdr:cNvPr>
        <xdr:cNvCxnSpPr/>
      </xdr:nvCxnSpPr>
      <xdr:spPr>
        <a:xfrm>
          <a:off x="21323300" y="18462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66221</xdr:rowOff>
    </xdr:from>
    <xdr:to>
      <xdr:col>107</xdr:col>
      <xdr:colOff>101600</xdr:colOff>
      <xdr:row>107</xdr:row>
      <xdr:rowOff>167821</xdr:rowOff>
    </xdr:to>
    <xdr:sp macro="" textlink="">
      <xdr:nvSpPr>
        <xdr:cNvPr id="848" name="楕円 847">
          <a:extLst>
            <a:ext uri="{FF2B5EF4-FFF2-40B4-BE49-F238E27FC236}">
              <a16:creationId xmlns:a16="http://schemas.microsoft.com/office/drawing/2014/main" id="{955152C8-0101-45D9-89A2-5372B35BF59B}"/>
            </a:ext>
          </a:extLst>
        </xdr:cNvPr>
        <xdr:cNvSpPr/>
      </xdr:nvSpPr>
      <xdr:spPr>
        <a:xfrm>
          <a:off x="2038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117021</xdr:rowOff>
    </xdr:from>
    <xdr:to>
      <xdr:col>111</xdr:col>
      <xdr:colOff>177800</xdr:colOff>
      <xdr:row>107</xdr:row>
      <xdr:rowOff>117021</xdr:rowOff>
    </xdr:to>
    <xdr:cxnSp macro="">
      <xdr:nvCxnSpPr>
        <xdr:cNvPr id="849" name="直線コネクタ 848">
          <a:extLst>
            <a:ext uri="{FF2B5EF4-FFF2-40B4-BE49-F238E27FC236}">
              <a16:creationId xmlns:a16="http://schemas.microsoft.com/office/drawing/2014/main" id="{149700AA-602B-4FC6-AE7A-B079E0382CD1}"/>
            </a:ext>
          </a:extLst>
        </xdr:cNvPr>
        <xdr:cNvCxnSpPr/>
      </xdr:nvCxnSpPr>
      <xdr:spPr>
        <a:xfrm>
          <a:off x="20434300" y="1846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69487</xdr:rowOff>
    </xdr:from>
    <xdr:to>
      <xdr:col>102</xdr:col>
      <xdr:colOff>165100</xdr:colOff>
      <xdr:row>107</xdr:row>
      <xdr:rowOff>171087</xdr:rowOff>
    </xdr:to>
    <xdr:sp macro="" textlink="">
      <xdr:nvSpPr>
        <xdr:cNvPr id="850" name="楕円 849">
          <a:extLst>
            <a:ext uri="{FF2B5EF4-FFF2-40B4-BE49-F238E27FC236}">
              <a16:creationId xmlns:a16="http://schemas.microsoft.com/office/drawing/2014/main" id="{E508CD3B-ECBE-49C7-BB87-3726DD31FAE6}"/>
            </a:ext>
          </a:extLst>
        </xdr:cNvPr>
        <xdr:cNvSpPr/>
      </xdr:nvSpPr>
      <xdr:spPr>
        <a:xfrm>
          <a:off x="19494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117021</xdr:rowOff>
    </xdr:from>
    <xdr:to>
      <xdr:col>107</xdr:col>
      <xdr:colOff>50800</xdr:colOff>
      <xdr:row>107</xdr:row>
      <xdr:rowOff>120287</xdr:rowOff>
    </xdr:to>
    <xdr:cxnSp macro="">
      <xdr:nvCxnSpPr>
        <xdr:cNvPr id="851" name="直線コネクタ 850">
          <a:extLst>
            <a:ext uri="{FF2B5EF4-FFF2-40B4-BE49-F238E27FC236}">
              <a16:creationId xmlns:a16="http://schemas.microsoft.com/office/drawing/2014/main" id="{EE0F064A-4850-415B-ACF7-5FC4C9780B00}"/>
            </a:ext>
          </a:extLst>
        </xdr:cNvPr>
        <xdr:cNvCxnSpPr/>
      </xdr:nvCxnSpPr>
      <xdr:spPr>
        <a:xfrm flipV="1">
          <a:off x="19545300" y="184621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72752</xdr:rowOff>
    </xdr:from>
    <xdr:to>
      <xdr:col>98</xdr:col>
      <xdr:colOff>38100</xdr:colOff>
      <xdr:row>108</xdr:row>
      <xdr:rowOff>2902</xdr:rowOff>
    </xdr:to>
    <xdr:sp macro="" textlink="">
      <xdr:nvSpPr>
        <xdr:cNvPr id="852" name="楕円 851">
          <a:extLst>
            <a:ext uri="{FF2B5EF4-FFF2-40B4-BE49-F238E27FC236}">
              <a16:creationId xmlns:a16="http://schemas.microsoft.com/office/drawing/2014/main" id="{2C8B7339-AF8A-4DCE-BA85-DEB8A386A1EB}"/>
            </a:ext>
          </a:extLst>
        </xdr:cNvPr>
        <xdr:cNvSpPr/>
      </xdr:nvSpPr>
      <xdr:spPr>
        <a:xfrm>
          <a:off x="18605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120287</xdr:rowOff>
    </xdr:from>
    <xdr:to>
      <xdr:col>102</xdr:col>
      <xdr:colOff>114300</xdr:colOff>
      <xdr:row>107</xdr:row>
      <xdr:rowOff>123552</xdr:rowOff>
    </xdr:to>
    <xdr:cxnSp macro="">
      <xdr:nvCxnSpPr>
        <xdr:cNvPr id="853" name="直線コネクタ 852">
          <a:extLst>
            <a:ext uri="{FF2B5EF4-FFF2-40B4-BE49-F238E27FC236}">
              <a16:creationId xmlns:a16="http://schemas.microsoft.com/office/drawing/2014/main" id="{D5005B15-7B24-4B3B-AA9A-8A8B42E8F771}"/>
            </a:ext>
          </a:extLst>
        </xdr:cNvPr>
        <xdr:cNvCxnSpPr/>
      </xdr:nvCxnSpPr>
      <xdr:spPr>
        <a:xfrm flipV="1">
          <a:off x="18656300" y="184654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4" name="n_1aveValue【庁舎】&#10;一人当たり面積">
          <a:extLst>
            <a:ext uri="{FF2B5EF4-FFF2-40B4-BE49-F238E27FC236}">
              <a16:creationId xmlns:a16="http://schemas.microsoft.com/office/drawing/2014/main" id="{C5D5C611-4C1D-448D-A4B2-4CF545756092}"/>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5" name="n_2aveValue【庁舎】&#10;一人当たり面積">
          <a:extLst>
            <a:ext uri="{FF2B5EF4-FFF2-40B4-BE49-F238E27FC236}">
              <a16:creationId xmlns:a16="http://schemas.microsoft.com/office/drawing/2014/main" id="{7B8A2574-B481-4FF8-B52D-A430F7DF094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6" name="n_3aveValue【庁舎】&#10;一人当たり面積">
          <a:extLst>
            <a:ext uri="{FF2B5EF4-FFF2-40B4-BE49-F238E27FC236}">
              <a16:creationId xmlns:a16="http://schemas.microsoft.com/office/drawing/2014/main" id="{30DEAA2B-7E09-40D0-B7C1-AAE64F2E31B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7" name="n_4aveValue【庁舎】&#10;一人当たり面積">
          <a:extLst>
            <a:ext uri="{FF2B5EF4-FFF2-40B4-BE49-F238E27FC236}">
              <a16:creationId xmlns:a16="http://schemas.microsoft.com/office/drawing/2014/main" id="{A7382ADC-6671-4AE3-A459-C760B766DBEE}"/>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858" name="n_1mainValue【庁舎】&#10;一人当たり面積">
          <a:extLst>
            <a:ext uri="{FF2B5EF4-FFF2-40B4-BE49-F238E27FC236}">
              <a16:creationId xmlns:a16="http://schemas.microsoft.com/office/drawing/2014/main" id="{1BED82EB-2FDE-4309-951B-12498EBB7B41}"/>
            </a:ext>
          </a:extLst>
        </xdr:cNvPr>
        <xdr:cNvSpPr txBox="1"/>
      </xdr:nvSpPr>
      <xdr:spPr>
        <a:xfrm>
          <a:off x="21075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158948</xdr:rowOff>
    </xdr:from>
    <xdr:ext cx="469744" cy="259045"/>
    <xdr:sp macro="" textlink="">
      <xdr:nvSpPr>
        <xdr:cNvPr id="859" name="n_2mainValue【庁舎】&#10;一人当たり面積">
          <a:extLst>
            <a:ext uri="{FF2B5EF4-FFF2-40B4-BE49-F238E27FC236}">
              <a16:creationId xmlns:a16="http://schemas.microsoft.com/office/drawing/2014/main" id="{97107CA8-ABC1-4762-B4C1-725369ECA9C8}"/>
            </a:ext>
          </a:extLst>
        </xdr:cNvPr>
        <xdr:cNvSpPr txBox="1"/>
      </xdr:nvSpPr>
      <xdr:spPr>
        <a:xfrm>
          <a:off x="20199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162214</xdr:rowOff>
    </xdr:from>
    <xdr:ext cx="469744" cy="259045"/>
    <xdr:sp macro="" textlink="">
      <xdr:nvSpPr>
        <xdr:cNvPr id="860" name="n_3mainValue【庁舎】&#10;一人当たり面積">
          <a:extLst>
            <a:ext uri="{FF2B5EF4-FFF2-40B4-BE49-F238E27FC236}">
              <a16:creationId xmlns:a16="http://schemas.microsoft.com/office/drawing/2014/main" id="{A2832C5F-DC98-4DF1-BC85-E351E1E6267E}"/>
            </a:ext>
          </a:extLst>
        </xdr:cNvPr>
        <xdr:cNvSpPr txBox="1"/>
      </xdr:nvSpPr>
      <xdr:spPr>
        <a:xfrm>
          <a:off x="19310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165479</xdr:rowOff>
    </xdr:from>
    <xdr:ext cx="469744" cy="259045"/>
    <xdr:sp macro="" textlink="">
      <xdr:nvSpPr>
        <xdr:cNvPr id="861" name="n_4mainValue【庁舎】&#10;一人当たり面積">
          <a:extLst>
            <a:ext uri="{FF2B5EF4-FFF2-40B4-BE49-F238E27FC236}">
              <a16:creationId xmlns:a16="http://schemas.microsoft.com/office/drawing/2014/main" id="{C9E5A771-9657-4810-AE0C-AAFF915E5A52}"/>
            </a:ext>
          </a:extLst>
        </xdr:cNvPr>
        <xdr:cNvSpPr txBox="1"/>
      </xdr:nvSpPr>
      <xdr:spPr>
        <a:xfrm>
          <a:off x="184214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8A17F31-B803-447B-85CD-BDFDBF06B0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FA9ED60B-3C4A-4F2C-A3D2-7172F4B52EE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50EC265A-541F-443D-8E19-5363BCB4D1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有形固定資産減価償却率は、庁舎、体育施設、消防施設において</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％台を上回っており、類似団体平均値と比較しても非常に高い数値で推移している。特に庁舎においては、部分的な設備更新を図っているものの、法定耐用年数の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％が経過しており、有形固定資産減価償却率はいずれ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％を超える可能性もあることから、大規模改修が求められる。また、消防施設については、一部事務組合である駿東伊豆消防組合に賃貸しているが、老朽化が著しく、改修を含めた協議が必要である。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図書館及び保健センターにおいては、令和元年度に両施設の複合化及び旧保健センターを解体したため、有形固定資産減価償却率は一時的に改善したが、以降は再び上昇に転じている。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福祉施設については、ここ数年で更新工事を実施していないことから、有形固定資産減価償却率は年々上昇傾向にあるため、施設の劣化具合を考慮した計画的な更新が必要である。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有形固定資産減価償却率が上昇しきる前に、</a:t>
          </a:r>
          <a:r>
            <a:rPr kumimoji="1" lang="ja-JP" altLang="en-US" sz="1300">
              <a:latin typeface="ＭＳ Ｐゴシック" panose="020B0600070205080204" pitchFamily="50" charset="-128"/>
              <a:ea typeface="ＭＳ Ｐゴシック" panose="020B0600070205080204" pitchFamily="50" charset="-128"/>
            </a:rPr>
            <a:t>県や近隣市町との公共施設の共同利用や、機能の集約化の検討に着手し、施設の計画的なマネジメントに取り組む必要がある。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31,823
30,460
8.81
12,015,200
11,619,192
381,141
7,097,072
8,130,974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単年度における比較では、町内企業の業績回復に伴う法人町民税の増収などによる基準財政収入額の増が、地域デジタル社会推進費の増などによる基準財政需要額の増を上回ったため、財政力指数は</a:t>
          </a:r>
          <a:r>
            <a:rPr kumimoji="1" lang="en-US" altLang="ja-JP" sz="1300">
              <a:latin typeface="ＭＳ Ｐゴシック" panose="020B0600070205080204" pitchFamily="50" charset="-128"/>
              <a:ea typeface="ＭＳ Ｐゴシック" panose="020B0600070205080204" pitchFamily="50" charset="-128"/>
            </a:rPr>
            <a:t>0.002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３か年平均における比較では、今年度算入値の令和５年度指数が、算定対象外となる令和２年度指数を</a:t>
          </a:r>
          <a:r>
            <a:rPr kumimoji="1" lang="en-US" altLang="ja-JP" sz="1300">
              <a:latin typeface="ＭＳ Ｐゴシック" panose="020B0600070205080204" pitchFamily="50" charset="-128"/>
              <a:ea typeface="ＭＳ Ｐゴシック" panose="020B0600070205080204" pitchFamily="50" charset="-128"/>
            </a:rPr>
            <a:t>0.046</a:t>
          </a:r>
          <a:r>
            <a:rPr kumimoji="1" lang="ja-JP" altLang="en-US" sz="1300">
              <a:latin typeface="ＭＳ Ｐゴシック" panose="020B0600070205080204" pitchFamily="50" charset="-128"/>
              <a:ea typeface="ＭＳ Ｐゴシック" panose="020B0600070205080204" pitchFamily="50" charset="-128"/>
            </a:rPr>
            <a:t>ポイント下回ったため、</a:t>
          </a:r>
          <a:r>
            <a:rPr kumimoji="1" lang="en-US" altLang="ja-JP" sz="1300">
              <a:latin typeface="ＭＳ Ｐゴシック" panose="020B0600070205080204" pitchFamily="50" charset="-128"/>
              <a:ea typeface="ＭＳ Ｐゴシック" panose="020B0600070205080204" pitchFamily="50" charset="-128"/>
            </a:rPr>
            <a:t>0.015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59972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777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臨時財政対策債の減があったものの、所得の増加に伴う個人町民税及び普通交付税の増額により、算定分母となる経常一般財源等は微増となった。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算定分子となる経常充当一般財源においては、人事院勧告による人件費や、こども医療費助成事業、障害者介護給付事業などの扶助費、駿東伊豆消防組合への負担金などの補助費等の増などにより、算定分子が増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この結果、算定分子の増が算定分母の増を上回り、経常収支比率は前年度に比べて</a:t>
          </a:r>
          <a:r>
            <a:rPr kumimoji="1" lang="en-US" altLang="ja-JP" sz="1200" baseline="0">
              <a:latin typeface="ＭＳ Ｐゴシック" panose="020B0600070205080204" pitchFamily="50" charset="-128"/>
              <a:ea typeface="ＭＳ Ｐゴシック" panose="020B0600070205080204" pitchFamily="50" charset="-128"/>
            </a:rPr>
            <a:t>2.7</a:t>
          </a:r>
          <a:r>
            <a:rPr kumimoji="1" lang="ja-JP" altLang="en-US" sz="1200" baseline="0">
              <a:latin typeface="ＭＳ Ｐゴシック" panose="020B0600070205080204" pitchFamily="50" charset="-128"/>
              <a:ea typeface="ＭＳ Ｐゴシック" panose="020B0600070205080204" pitchFamily="50" charset="-128"/>
            </a:rPr>
            <a:t>ポイントの増となった。</a:t>
          </a:r>
          <a:endParaRPr kumimoji="1" lang="en-US" altLang="ja-JP" sz="12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40957</xdr:rowOff>
    </xdr:from>
    <xdr:to>
      <xdr:col>23</xdr:col>
      <xdr:colOff>133350</xdr:colOff>
      <xdr:row>62</xdr:row>
      <xdr:rowOff>32385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99407"/>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9843</xdr:rowOff>
    </xdr:from>
    <xdr:to>
      <xdr:col>19</xdr:col>
      <xdr:colOff>133350</xdr:colOff>
      <xdr:row>61</xdr:row>
      <xdr:rowOff>40957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125393"/>
          <a:ext cx="889000" cy="3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9843</xdr:rowOff>
    </xdr:from>
    <xdr:to>
      <xdr:col>15</xdr:col>
      <xdr:colOff>82550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125393"/>
          <a:ext cx="889000" cy="5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68580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5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161607</xdr:rowOff>
    </xdr:from>
    <xdr:to>
      <xdr:col>19</xdr:col>
      <xdr:colOff>184150</xdr:colOff>
      <xdr:row>61</xdr:row>
      <xdr:rowOff>91757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101934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1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130493</xdr:rowOff>
    </xdr:from>
    <xdr:to>
      <xdr:col>15</xdr:col>
      <xdr:colOff>133350</xdr:colOff>
      <xdr:row>59</xdr:row>
      <xdr:rowOff>60643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70820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人件費については、正規職員数の増加及び人事院勧告の影響により増となっている。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エネルギー価格・物価高騰による光熱水費や燃料費等の増があった一方で、</a:t>
          </a:r>
          <a:r>
            <a:rPr kumimoji="1" lang="ja-JP" altLang="en-US" sz="1300">
              <a:latin typeface="ＭＳ Ｐゴシック" panose="020B0600070205080204" pitchFamily="50" charset="-128"/>
              <a:ea typeface="ＭＳ Ｐゴシック" panose="020B0600070205080204" pitchFamily="50" charset="-128"/>
            </a:rPr>
            <a:t>新型コロナウイルスワクチン接種事業、プレミアム商品券発行事業等の完了により減となった。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以上の要因により、人口１人当たりでは、</a:t>
          </a:r>
          <a:r>
            <a:rPr kumimoji="1" lang="en-US" altLang="ja-JP" sz="1300">
              <a:latin typeface="ＭＳ Ｐゴシック" panose="020B0600070205080204" pitchFamily="50" charset="-128"/>
              <a:ea typeface="ＭＳ Ｐゴシック" panose="020B0600070205080204" pitchFamily="50" charset="-128"/>
            </a:rPr>
            <a:t>482</a:t>
          </a:r>
          <a:r>
            <a:rPr kumimoji="1" lang="ja-JP" altLang="en-US" sz="1300">
              <a:latin typeface="ＭＳ Ｐゴシック" panose="020B0600070205080204" pitchFamily="50" charset="-128"/>
              <a:ea typeface="ＭＳ Ｐゴシック" panose="020B0600070205080204" pitchFamily="50" charset="-128"/>
            </a:rPr>
            <a:t>円の減額となった。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163356</xdr:rowOff>
    </xdr:from>
    <xdr:to>
      <xdr:col>23</xdr:col>
      <xdr:colOff>133350</xdr:colOff>
      <xdr:row>81</xdr:row>
      <xdr:rowOff>165683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50806"/>
          <a:ext cx="8382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149487</xdr:rowOff>
    </xdr:from>
    <xdr:to>
      <xdr:col>19</xdr:col>
      <xdr:colOff>133350</xdr:colOff>
      <xdr:row>81</xdr:row>
      <xdr:rowOff>165683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36937"/>
          <a:ext cx="8890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142011</xdr:rowOff>
    </xdr:from>
    <xdr:to>
      <xdr:col>15</xdr:col>
      <xdr:colOff>82550</xdr:colOff>
      <xdr:row>81</xdr:row>
      <xdr:rowOff>149487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9461"/>
          <a:ext cx="889000" cy="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107409</xdr:rowOff>
    </xdr:from>
    <xdr:to>
      <xdr:col>11</xdr:col>
      <xdr:colOff>31750</xdr:colOff>
      <xdr:row>81</xdr:row>
      <xdr:rowOff>142011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4859"/>
          <a:ext cx="889000" cy="3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112556</xdr:rowOff>
    </xdr:from>
    <xdr:to>
      <xdr:col>23</xdr:col>
      <xdr:colOff>184150</xdr:colOff>
      <xdr:row>82</xdr:row>
      <xdr:rowOff>42706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129083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4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114883</xdr:rowOff>
    </xdr:from>
    <xdr:to>
      <xdr:col>19</xdr:col>
      <xdr:colOff>184150</xdr:colOff>
      <xdr:row>82</xdr:row>
      <xdr:rowOff>45033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55210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7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98687</xdr:rowOff>
    </xdr:from>
    <xdr:to>
      <xdr:col>15</xdr:col>
      <xdr:colOff>133350</xdr:colOff>
      <xdr:row>82</xdr:row>
      <xdr:rowOff>28837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39014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5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91211</xdr:rowOff>
    </xdr:from>
    <xdr:to>
      <xdr:col>11</xdr:col>
      <xdr:colOff>82550</xdr:colOff>
      <xdr:row>82</xdr:row>
      <xdr:rowOff>21361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6138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6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56609</xdr:rowOff>
    </xdr:from>
    <xdr:to>
      <xdr:col>7</xdr:col>
      <xdr:colOff>31750</xdr:colOff>
      <xdr:row>81</xdr:row>
      <xdr:rowOff>158209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142986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3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前歴換算対象の新規採用職員数や、昇格・昇任規模の割合などにおいて、同じ経験年数の国家公務員と差異があるため、大卒経験年数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年及び高卒経験年数</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年の区分が特に低い水準となっている。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55739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4307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84</xdr:row>
      <xdr:rowOff>28928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3502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2116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69145</xdr:rowOff>
    </xdr:from>
    <xdr:to>
      <xdr:col>73</xdr:col>
      <xdr:colOff>44450</xdr:colOff>
      <xdr:row>83</xdr:row>
      <xdr:rowOff>170745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9472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令和４年度算定値については、突発的な普通退職者の発生により、一般職員及び教育公務員が減少したため、対前年度比で減となったが、令和５年度においては、退職者数が減となったことにより、人口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人当たりの職員数は増となった。</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60</xdr:row>
      <xdr:rowOff>1270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400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169273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4001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164102</xdr:rowOff>
    </xdr:from>
    <xdr:to>
      <xdr:col>72</xdr:col>
      <xdr:colOff>203200</xdr:colOff>
      <xdr:row>59</xdr:row>
      <xdr:rowOff>169273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7965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164102</xdr:rowOff>
    </xdr:from>
    <xdr:to>
      <xdr:col>68</xdr:col>
      <xdr:colOff>152400</xdr:colOff>
      <xdr:row>60</xdr:row>
      <xdr:rowOff>2994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7965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118473</xdr:rowOff>
    </xdr:from>
    <xdr:to>
      <xdr:col>73</xdr:col>
      <xdr:colOff>44450</xdr:colOff>
      <xdr:row>60</xdr:row>
      <xdr:rowOff>48623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58800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113302</xdr:rowOff>
    </xdr:from>
    <xdr:to>
      <xdr:col>68</xdr:col>
      <xdr:colOff>203200</xdr:colOff>
      <xdr:row>60</xdr:row>
      <xdr:rowOff>43452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53629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9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123644</xdr:rowOff>
    </xdr:from>
    <xdr:to>
      <xdr:col>64</xdr:col>
      <xdr:colOff>152400</xdr:colOff>
      <xdr:row>60</xdr:row>
      <xdr:rowOff>53794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63971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今回から算定に含まれる令和５年度単年度算定値が、算定対象外となる令和２年度単年度算定値に比べ、</a:t>
          </a:r>
          <a:r>
            <a:rPr kumimoji="1" lang="en-US" altLang="ja-JP" sz="1300">
              <a:latin typeface="ＭＳ Ｐゴシック" panose="020B0600070205080204" pitchFamily="50" charset="-128"/>
              <a:ea typeface="ＭＳ Ｐゴシック" panose="020B0600070205080204" pitchFamily="50" charset="-128"/>
            </a:rPr>
            <a:t>0.36902</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単年度算定値については、標準財政規模の増額により算定分母が増となった一方で、臨時財政対策債等の元金償還開始に伴い、算定分子が増となったことにより、算定分子の増が算定分母の増を上回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75247</xdr:rowOff>
    </xdr:from>
    <xdr:to>
      <xdr:col>81</xdr:col>
      <xdr:colOff>44450</xdr:colOff>
      <xdr:row>39</xdr:row>
      <xdr:rowOff>81280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6179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75247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4370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20955</xdr:rowOff>
    </xdr:from>
    <xdr:to>
      <xdr:col>72</xdr:col>
      <xdr:colOff>203200</xdr:colOff>
      <xdr:row>39</xdr:row>
      <xdr:rowOff>57150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707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20955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954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24447</xdr:rowOff>
    </xdr:from>
    <xdr:to>
      <xdr:col>77</xdr:col>
      <xdr:colOff>95250</xdr:colOff>
      <xdr:row>39</xdr:row>
      <xdr:rowOff>126047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136224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7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141605</xdr:rowOff>
    </xdr:from>
    <xdr:to>
      <xdr:col>68</xdr:col>
      <xdr:colOff>203200</xdr:colOff>
      <xdr:row>39</xdr:row>
      <xdr:rowOff>71755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81932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控除対象である基準財政需要額算入見込額が大幅減となったものの、臨時財政対策債の元金償還完了などにより、将来負担額として算入される地方債残高が減となったため、算定分子は減となった。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さらに、標準財政規模の増に加え、控除対象である基準財政需要額算入公債費等額が減となったことにより、算定分母が増となり、将来負担比率は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依然として、類似団体平均値を上回っているため、地方債の新規発行額の抑制及び充当可能基金残高の回復に努める。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84122</xdr:rowOff>
    </xdr:from>
    <xdr:to>
      <xdr:col>81</xdr:col>
      <xdr:colOff>44450</xdr:colOff>
      <xdr:row>14</xdr:row>
      <xdr:rowOff>124339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844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124339</xdr:rowOff>
    </xdr:from>
    <xdr:to>
      <xdr:col>77</xdr:col>
      <xdr:colOff>44450</xdr:colOff>
      <xdr:row>15</xdr:row>
      <xdr:rowOff>110309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24639"/>
          <a:ext cx="889000" cy="1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110309</xdr:rowOff>
    </xdr:from>
    <xdr:to>
      <xdr:col>72</xdr:col>
      <xdr:colOff>203200</xdr:colOff>
      <xdr:row>16</xdr:row>
      <xdr:rowOff>49167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682059"/>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162016</xdr:rowOff>
    </xdr:from>
    <xdr:to>
      <xdr:col>68</xdr:col>
      <xdr:colOff>152400</xdr:colOff>
      <xdr:row>16</xdr:row>
      <xdr:rowOff>49167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73376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33322</xdr:rowOff>
    </xdr:from>
    <xdr:to>
      <xdr:col>81</xdr:col>
      <xdr:colOff>95250</xdr:colOff>
      <xdr:row>14</xdr:row>
      <xdr:rowOff>134922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5399</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0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73539</xdr:rowOff>
    </xdr:from>
    <xdr:to>
      <xdr:col>77</xdr:col>
      <xdr:colOff>95250</xdr:colOff>
      <xdr:row>15</xdr:row>
      <xdr:rowOff>3689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159916</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60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59509</xdr:rowOff>
    </xdr:from>
    <xdr:to>
      <xdr:col>73</xdr:col>
      <xdr:colOff>44450</xdr:colOff>
      <xdr:row>15</xdr:row>
      <xdr:rowOff>161109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145886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1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169817</xdr:rowOff>
    </xdr:from>
    <xdr:to>
      <xdr:col>68</xdr:col>
      <xdr:colOff>203200</xdr:colOff>
      <xdr:row>16</xdr:row>
      <xdr:rowOff>99967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84744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2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111216</xdr:rowOff>
    </xdr:from>
    <xdr:to>
      <xdr:col>64</xdr:col>
      <xdr:colOff>152400</xdr:colOff>
      <xdr:row>16</xdr:row>
      <xdr:rowOff>41366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26143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31,823
30,460
8.81
12,015,200
11,619,192
381,141
7,097,072
8,130,974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職員数の増及び人事院勧告の影響により、前年度から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今後は、会計年度任用職員の増員や人事院勧告による人件費の増額が予想されるため、より一層注視する。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36</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37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124714</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124714</xdr:rowOff>
    </xdr:from>
    <xdr:to>
      <xdr:col>15</xdr:col>
      <xdr:colOff>98425</xdr:colOff>
      <xdr:row>36</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254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73914</xdr:rowOff>
    </xdr:from>
    <xdr:to>
      <xdr:col>15</xdr:col>
      <xdr:colOff>149225</xdr:colOff>
      <xdr:row>36</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エネルギー価格・物価高騰による光熱水費や燃料費等の増があったものの、新型コロナウイルスワクチン接種事業、プレミアム商品券発行事業等の完了により、物件費全体では減額となった。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一方で、算定分母の構成要素となる臨時財政対策債が大幅減となったことにより、前年度から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令和３年度から増加傾向にあり、依然として類似団体平均値を上回っているため、経常経費の抑制を図り、徹底した歳出削減に努める。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99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625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76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障害者介護給付事業、こども医療費助成事業、民間保育所施設保育事業費などの増により、前年度から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障害関連経費については、年々上昇傾向にあり、今後も対象者数やサービス利用回数の増などにより、増額が見込まれるが、扶助費の安易な削減は住民サービスの低下に直結するため、慎重に見直しを検討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57</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27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81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132443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ポイントの増となっており、特別会計である介護保険事業特別会計及び後期高齢者医療特別会計への繰出金が主な要因である。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介護給付費が年々増額傾向にあり、今後は介護保険事業特別会計への繰出金の増額が見込まれるため、注視していく。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48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615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615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67128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物価高騰対策事業や新型コロナウイルス対策関連補助金、一部事務組合である駿東伊豆消防組合への負担金などの増により、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今後は、団体への各種補助事業における補助制度の見直し等を図り、一層の補助費等の削減に努める。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992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136144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施設整備事業等に係る地方債の償還完了により、算定分子が減となったことに加え、個人所得の増に伴う個人町民税や普通交付税の増により、算定分母となる経常一般財源等が微増となったため、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76</xdr:row>
      <xdr:rowOff>154432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754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57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163576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57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163576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61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112776</xdr:rowOff>
    </xdr:from>
    <xdr:to>
      <xdr:col>11</xdr:col>
      <xdr:colOff>60325</xdr:colOff>
      <xdr:row>77</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類似団体平均値を上回る費目は、物件費及び扶助費となっており、今後も物価高騰や障害関連経費の影響により、増額傾向となることが見込まれる。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また、算定分母の一部となる臨時財政対策債は今後抑制されることが想定されるため、経常経費の抑制を図るよう、行財政改革に努める。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65278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34339"/>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76</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78308"/>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77</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78308"/>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74422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31005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135399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43737</xdr:rowOff>
    </xdr:from>
    <xdr:to>
      <xdr:col>29</xdr:col>
      <xdr:colOff>127000</xdr:colOff>
      <xdr:row>18</xdr:row>
      <xdr:rowOff>111717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77462"/>
          <a:ext cx="647700" cy="67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108702</xdr:rowOff>
    </xdr:from>
    <xdr:to>
      <xdr:col>26</xdr:col>
      <xdr:colOff>50800</xdr:colOff>
      <xdr:row>18</xdr:row>
      <xdr:rowOff>111717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242427"/>
          <a:ext cx="698500" cy="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106517</xdr:rowOff>
    </xdr:from>
    <xdr:to>
      <xdr:col>22</xdr:col>
      <xdr:colOff>114300</xdr:colOff>
      <xdr:row>18</xdr:row>
      <xdr:rowOff>108702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240242"/>
          <a:ext cx="698500" cy="2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106517</xdr:rowOff>
    </xdr:from>
    <xdr:to>
      <xdr:col>18</xdr:col>
      <xdr:colOff>177800</xdr:colOff>
      <xdr:row>18</xdr:row>
      <xdr:rowOff>134577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40242"/>
          <a:ext cx="698500" cy="28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164387</xdr:rowOff>
    </xdr:from>
    <xdr:to>
      <xdr:col>29</xdr:col>
      <xdr:colOff>177800</xdr:colOff>
      <xdr:row>18</xdr:row>
      <xdr:rowOff>94537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26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136464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9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60917</xdr:rowOff>
    </xdr:from>
    <xdr:to>
      <xdr:col>26</xdr:col>
      <xdr:colOff>101600</xdr:colOff>
      <xdr:row>18</xdr:row>
      <xdr:rowOff>162517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9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147294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8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57902</xdr:rowOff>
    </xdr:from>
    <xdr:to>
      <xdr:col>22</xdr:col>
      <xdr:colOff>165100</xdr:colOff>
      <xdr:row>18</xdr:row>
      <xdr:rowOff>159503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9162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144280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7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55717</xdr:rowOff>
    </xdr:from>
    <xdr:to>
      <xdr:col>19</xdr:col>
      <xdr:colOff>38100</xdr:colOff>
      <xdr:row>18</xdr:row>
      <xdr:rowOff>157317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8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142093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7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83777</xdr:rowOff>
    </xdr:from>
    <xdr:to>
      <xdr:col>15</xdr:col>
      <xdr:colOff>101600</xdr:colOff>
      <xdr:row>19</xdr:row>
      <xdr:rowOff>13927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17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170154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0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317462</xdr:rowOff>
    </xdr:from>
    <xdr:to>
      <xdr:col>29</xdr:col>
      <xdr:colOff>127000</xdr:colOff>
      <xdr:row>35</xdr:row>
      <xdr:rowOff>321387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27812"/>
          <a:ext cx="647700" cy="3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316205</xdr:rowOff>
    </xdr:from>
    <xdr:to>
      <xdr:col>26</xdr:col>
      <xdr:colOff>50800</xdr:colOff>
      <xdr:row>35</xdr:row>
      <xdr:rowOff>317462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26555"/>
          <a:ext cx="6985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316205</xdr:rowOff>
    </xdr:from>
    <xdr:to>
      <xdr:col>22</xdr:col>
      <xdr:colOff>114300</xdr:colOff>
      <xdr:row>36</xdr:row>
      <xdr:rowOff>6794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26555"/>
          <a:ext cx="698500" cy="33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6794</xdr:rowOff>
    </xdr:from>
    <xdr:to>
      <xdr:col>18</xdr:col>
      <xdr:colOff>177800</xdr:colOff>
      <xdr:row>36</xdr:row>
      <xdr:rowOff>30683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60044"/>
          <a:ext cx="6985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270587</xdr:rowOff>
    </xdr:from>
    <xdr:to>
      <xdr:col>29</xdr:col>
      <xdr:colOff>177800</xdr:colOff>
      <xdr:row>36</xdr:row>
      <xdr:rowOff>29287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80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242664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266662</xdr:rowOff>
    </xdr:from>
    <xdr:to>
      <xdr:col>26</xdr:col>
      <xdr:colOff>101600</xdr:colOff>
      <xdr:row>36</xdr:row>
      <xdr:rowOff>25362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7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10139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63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265405</xdr:rowOff>
    </xdr:from>
    <xdr:to>
      <xdr:col>22</xdr:col>
      <xdr:colOff>165100</xdr:colOff>
      <xdr:row>36</xdr:row>
      <xdr:rowOff>24105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75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6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298894</xdr:rowOff>
    </xdr:from>
    <xdr:to>
      <xdr:col>19</xdr:col>
      <xdr:colOff>38100</xdr:colOff>
      <xdr:row>36</xdr:row>
      <xdr:rowOff>57594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0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42371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322783</xdr:rowOff>
    </xdr:from>
    <xdr:to>
      <xdr:col>15</xdr:col>
      <xdr:colOff>101600</xdr:colOff>
      <xdr:row>36</xdr:row>
      <xdr:rowOff>81483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33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66260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1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31,823
30,460
8.81
12,015,200
11,619,192
381,141
7,097,072
8,130,974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93147</xdr:rowOff>
    </xdr:from>
    <xdr:to>
      <xdr:col>24</xdr:col>
      <xdr:colOff>63500</xdr:colOff>
      <xdr:row>37</xdr:row>
      <xdr:rowOff>150395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36797"/>
          <a:ext cx="8382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140843</xdr:rowOff>
    </xdr:from>
    <xdr:to>
      <xdr:col>19</xdr:col>
      <xdr:colOff>177800</xdr:colOff>
      <xdr:row>37</xdr:row>
      <xdr:rowOff>150395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84493"/>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140843</xdr:rowOff>
    </xdr:from>
    <xdr:to>
      <xdr:col>15</xdr:col>
      <xdr:colOff>50800</xdr:colOff>
      <xdr:row>37</xdr:row>
      <xdr:rowOff>145350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4493"/>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145350</xdr:rowOff>
    </xdr:from>
    <xdr:to>
      <xdr:col>10</xdr:col>
      <xdr:colOff>114300</xdr:colOff>
      <xdr:row>38</xdr:row>
      <xdr:rowOff>135683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9000"/>
          <a:ext cx="889000" cy="16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42347</xdr:rowOff>
    </xdr:from>
    <xdr:to>
      <xdr:col>24</xdr:col>
      <xdr:colOff>114300</xdr:colOff>
      <xdr:row>37</xdr:row>
      <xdr:rowOff>143947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20774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99595</xdr:rowOff>
    </xdr:from>
    <xdr:to>
      <xdr:col>20</xdr:col>
      <xdr:colOff>38100</xdr:colOff>
      <xdr:row>38</xdr:row>
      <xdr:rowOff>29745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20872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90043</xdr:rowOff>
    </xdr:from>
    <xdr:to>
      <xdr:col>15</xdr:col>
      <xdr:colOff>101600</xdr:colOff>
      <xdr:row>38</xdr:row>
      <xdr:rowOff>20193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11320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94550</xdr:rowOff>
    </xdr:from>
    <xdr:to>
      <xdr:col>10</xdr:col>
      <xdr:colOff>165100</xdr:colOff>
      <xdr:row>38</xdr:row>
      <xdr:rowOff>24699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82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84883</xdr:rowOff>
    </xdr:from>
    <xdr:to>
      <xdr:col>6</xdr:col>
      <xdr:colOff>38100</xdr:colOff>
      <xdr:row>39</xdr:row>
      <xdr:rowOff>15033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6160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119734</xdr:rowOff>
    </xdr:from>
    <xdr:to>
      <xdr:col>24</xdr:col>
      <xdr:colOff>63500</xdr:colOff>
      <xdr:row>56</xdr:row>
      <xdr:rowOff>136692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20934"/>
          <a:ext cx="838200" cy="1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119734</xdr:rowOff>
    </xdr:from>
    <xdr:to>
      <xdr:col>19</xdr:col>
      <xdr:colOff>177800</xdr:colOff>
      <xdr:row>56</xdr:row>
      <xdr:rowOff>136486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0934"/>
          <a:ext cx="8890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136486</xdr:rowOff>
    </xdr:from>
    <xdr:to>
      <xdr:col>15</xdr:col>
      <xdr:colOff>50800</xdr:colOff>
      <xdr:row>56</xdr:row>
      <xdr:rowOff>145968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7686"/>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137108</xdr:rowOff>
    </xdr:from>
    <xdr:to>
      <xdr:col>10</xdr:col>
      <xdr:colOff>114300</xdr:colOff>
      <xdr:row>56</xdr:row>
      <xdr:rowOff>145968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38308"/>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85892</xdr:rowOff>
    </xdr:from>
    <xdr:to>
      <xdr:col>24</xdr:col>
      <xdr:colOff>114300</xdr:colOff>
      <xdr:row>57</xdr:row>
      <xdr:rowOff>16042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108769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68934</xdr:rowOff>
    </xdr:from>
    <xdr:to>
      <xdr:col>20</xdr:col>
      <xdr:colOff>38100</xdr:colOff>
      <xdr:row>56</xdr:row>
      <xdr:rowOff>170534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15611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85686</xdr:rowOff>
    </xdr:from>
    <xdr:to>
      <xdr:col>15</xdr:col>
      <xdr:colOff>101600</xdr:colOff>
      <xdr:row>57</xdr:row>
      <xdr:rowOff>15836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32363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95168</xdr:rowOff>
    </xdr:from>
    <xdr:to>
      <xdr:col>10</xdr:col>
      <xdr:colOff>165100</xdr:colOff>
      <xdr:row>57</xdr:row>
      <xdr:rowOff>25318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41845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86308</xdr:rowOff>
    </xdr:from>
    <xdr:to>
      <xdr:col>6</xdr:col>
      <xdr:colOff>38100</xdr:colOff>
      <xdr:row>57</xdr:row>
      <xdr:rowOff>16458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32985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75234</xdr:rowOff>
    </xdr:from>
    <xdr:to>
      <xdr:col>24</xdr:col>
      <xdr:colOff>63500</xdr:colOff>
      <xdr:row>78</xdr:row>
      <xdr:rowOff>76149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833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75234</xdr:rowOff>
    </xdr:from>
    <xdr:to>
      <xdr:col>19</xdr:col>
      <xdr:colOff>177800</xdr:colOff>
      <xdr:row>78</xdr:row>
      <xdr:rowOff>77338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8334"/>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60696</xdr:rowOff>
    </xdr:from>
    <xdr:to>
      <xdr:col>15</xdr:col>
      <xdr:colOff>50800</xdr:colOff>
      <xdr:row>78</xdr:row>
      <xdr:rowOff>77338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3796"/>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48808</xdr:rowOff>
    </xdr:from>
    <xdr:to>
      <xdr:col>10</xdr:col>
      <xdr:colOff>114300</xdr:colOff>
      <xdr:row>78</xdr:row>
      <xdr:rowOff>60696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21908"/>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25349</xdr:rowOff>
    </xdr:from>
    <xdr:to>
      <xdr:col>24</xdr:col>
      <xdr:colOff>114300</xdr:colOff>
      <xdr:row>78</xdr:row>
      <xdr:rowOff>126949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111726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24434</xdr:rowOff>
    </xdr:from>
    <xdr:to>
      <xdr:col>20</xdr:col>
      <xdr:colOff>38100</xdr:colOff>
      <xdr:row>78</xdr:row>
      <xdr:rowOff>126034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117161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26538</xdr:rowOff>
    </xdr:from>
    <xdr:to>
      <xdr:col>15</xdr:col>
      <xdr:colOff>101600</xdr:colOff>
      <xdr:row>78</xdr:row>
      <xdr:rowOff>128138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119265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9896</xdr:rowOff>
    </xdr:from>
    <xdr:to>
      <xdr:col>10</xdr:col>
      <xdr:colOff>165100</xdr:colOff>
      <xdr:row>78</xdr:row>
      <xdr:rowOff>111496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102623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169458</xdr:rowOff>
    </xdr:from>
    <xdr:to>
      <xdr:col>6</xdr:col>
      <xdr:colOff>38100</xdr:colOff>
      <xdr:row>78</xdr:row>
      <xdr:rowOff>99608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90735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134023</xdr:rowOff>
    </xdr:from>
    <xdr:to>
      <xdr:col>24</xdr:col>
      <xdr:colOff>63500</xdr:colOff>
      <xdr:row>98</xdr:row>
      <xdr:rowOff>55575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64673"/>
          <a:ext cx="838200" cy="9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78563</xdr:rowOff>
    </xdr:from>
    <xdr:to>
      <xdr:col>19</xdr:col>
      <xdr:colOff>177800</xdr:colOff>
      <xdr:row>98</xdr:row>
      <xdr:rowOff>55575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09213"/>
          <a:ext cx="889000" cy="1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78563</xdr:rowOff>
    </xdr:from>
    <xdr:to>
      <xdr:col>15</xdr:col>
      <xdr:colOff>50800</xdr:colOff>
      <xdr:row>99</xdr:row>
      <xdr:rowOff>16511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09213"/>
          <a:ext cx="889000" cy="2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16511</xdr:rowOff>
    </xdr:from>
    <xdr:to>
      <xdr:col>10</xdr:col>
      <xdr:colOff>114300</xdr:colOff>
      <xdr:row>99</xdr:row>
      <xdr:rowOff>66687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90061"/>
          <a:ext cx="889000" cy="5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83223</xdr:rowOff>
    </xdr:from>
    <xdr:to>
      <xdr:col>24</xdr:col>
      <xdr:colOff>114300</xdr:colOff>
      <xdr:row>98</xdr:row>
      <xdr:rowOff>13373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61650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4775</xdr:rowOff>
    </xdr:from>
    <xdr:to>
      <xdr:col>20</xdr:col>
      <xdr:colOff>38100</xdr:colOff>
      <xdr:row>98</xdr:row>
      <xdr:rowOff>106375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97502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9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27763</xdr:rowOff>
    </xdr:from>
    <xdr:to>
      <xdr:col>15</xdr:col>
      <xdr:colOff>101600</xdr:colOff>
      <xdr:row>97</xdr:row>
      <xdr:rowOff>129363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120490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5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137161</xdr:rowOff>
    </xdr:from>
    <xdr:to>
      <xdr:col>10</xdr:col>
      <xdr:colOff>165100</xdr:colOff>
      <xdr:row>99</xdr:row>
      <xdr:rowOff>67311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3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58438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3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15887</xdr:rowOff>
    </xdr:from>
    <xdr:to>
      <xdr:col>6</xdr:col>
      <xdr:colOff>38100</xdr:colOff>
      <xdr:row>99</xdr:row>
      <xdr:rowOff>117487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8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108614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8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43960</xdr:rowOff>
    </xdr:from>
    <xdr:to>
      <xdr:col>55</xdr:col>
      <xdr:colOff>0</xdr:colOff>
      <xdr:row>38</xdr:row>
      <xdr:rowOff>88341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59060"/>
          <a:ext cx="838200" cy="4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88341</xdr:rowOff>
    </xdr:from>
    <xdr:to>
      <xdr:col>50</xdr:col>
      <xdr:colOff>114300</xdr:colOff>
      <xdr:row>38</xdr:row>
      <xdr:rowOff>103070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03441"/>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7177</xdr:rowOff>
    </xdr:from>
    <xdr:to>
      <xdr:col>45</xdr:col>
      <xdr:colOff>177800</xdr:colOff>
      <xdr:row>38</xdr:row>
      <xdr:rowOff>103070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93577"/>
          <a:ext cx="889000" cy="11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7177</xdr:rowOff>
    </xdr:from>
    <xdr:to>
      <xdr:col>41</xdr:col>
      <xdr:colOff>50800</xdr:colOff>
      <xdr:row>38</xdr:row>
      <xdr:rowOff>142280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93577"/>
          <a:ext cx="889000" cy="116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164610</xdr:rowOff>
    </xdr:from>
    <xdr:to>
      <xdr:col>55</xdr:col>
      <xdr:colOff>50800</xdr:colOff>
      <xdr:row>38</xdr:row>
      <xdr:rowOff>94760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143037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37541</xdr:rowOff>
    </xdr:from>
    <xdr:to>
      <xdr:col>50</xdr:col>
      <xdr:colOff>165100</xdr:colOff>
      <xdr:row>38</xdr:row>
      <xdr:rowOff>139141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130268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52270</xdr:rowOff>
    </xdr:from>
    <xdr:to>
      <xdr:col>46</xdr:col>
      <xdr:colOff>38100</xdr:colOff>
      <xdr:row>38</xdr:row>
      <xdr:rowOff>153870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6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144997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127827</xdr:rowOff>
    </xdr:from>
    <xdr:to>
      <xdr:col>41</xdr:col>
      <xdr:colOff>101600</xdr:colOff>
      <xdr:row>32</xdr:row>
      <xdr:rowOff>57977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4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49104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3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91480</xdr:rowOff>
    </xdr:from>
    <xdr:to>
      <xdr:col>36</xdr:col>
      <xdr:colOff>165100</xdr:colOff>
      <xdr:row>39</xdr:row>
      <xdr:rowOff>21630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12757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30986</xdr:rowOff>
    </xdr:from>
    <xdr:to>
      <xdr:col>55</xdr:col>
      <xdr:colOff>0</xdr:colOff>
      <xdr:row>58</xdr:row>
      <xdr:rowOff>37851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75086"/>
          <a:ext cx="8382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30986</xdr:rowOff>
    </xdr:from>
    <xdr:to>
      <xdr:col>50</xdr:col>
      <xdr:colOff>114300</xdr:colOff>
      <xdr:row>58</xdr:row>
      <xdr:rowOff>92769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75086"/>
          <a:ext cx="889000" cy="6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137620</xdr:rowOff>
    </xdr:from>
    <xdr:to>
      <xdr:col>45</xdr:col>
      <xdr:colOff>177800</xdr:colOff>
      <xdr:row>58</xdr:row>
      <xdr:rowOff>92769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10270"/>
          <a:ext cx="889000" cy="12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129825</xdr:rowOff>
    </xdr:from>
    <xdr:to>
      <xdr:col>41</xdr:col>
      <xdr:colOff>50800</xdr:colOff>
      <xdr:row>57</xdr:row>
      <xdr:rowOff>137620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31025"/>
          <a:ext cx="889000" cy="17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158501</xdr:rowOff>
    </xdr:from>
    <xdr:to>
      <xdr:col>55</xdr:col>
      <xdr:colOff>50800</xdr:colOff>
      <xdr:row>58</xdr:row>
      <xdr:rowOff>88651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73428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151636</xdr:rowOff>
    </xdr:from>
    <xdr:to>
      <xdr:col>50</xdr:col>
      <xdr:colOff>165100</xdr:colOff>
      <xdr:row>58</xdr:row>
      <xdr:rowOff>81786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72913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1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41969</xdr:rowOff>
    </xdr:from>
    <xdr:to>
      <xdr:col>46</xdr:col>
      <xdr:colOff>38100</xdr:colOff>
      <xdr:row>58</xdr:row>
      <xdr:rowOff>143569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134696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86820</xdr:rowOff>
    </xdr:from>
    <xdr:to>
      <xdr:col>41</xdr:col>
      <xdr:colOff>101600</xdr:colOff>
      <xdr:row>58</xdr:row>
      <xdr:rowOff>16970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5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79025</xdr:rowOff>
    </xdr:from>
    <xdr:to>
      <xdr:col>36</xdr:col>
      <xdr:colOff>165100</xdr:colOff>
      <xdr:row>57</xdr:row>
      <xdr:rowOff>9175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25702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11818</xdr:rowOff>
    </xdr:from>
    <xdr:to>
      <xdr:col>55</xdr:col>
      <xdr:colOff>0</xdr:colOff>
      <xdr:row>79</xdr:row>
      <xdr:rowOff>42602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56368"/>
          <a:ext cx="8382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11818</xdr:rowOff>
    </xdr:from>
    <xdr:to>
      <xdr:col>50</xdr:col>
      <xdr:colOff>114300</xdr:colOff>
      <xdr:row>79</xdr:row>
      <xdr:rowOff>27705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56368"/>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129356</xdr:rowOff>
    </xdr:from>
    <xdr:to>
      <xdr:col>45</xdr:col>
      <xdr:colOff>177800</xdr:colOff>
      <xdr:row>79</xdr:row>
      <xdr:rowOff>27705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02456"/>
          <a:ext cx="8890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129356</xdr:rowOff>
    </xdr:from>
    <xdr:to>
      <xdr:col>41</xdr:col>
      <xdr:colOff>50800</xdr:colOff>
      <xdr:row>78</xdr:row>
      <xdr:rowOff>140463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02456"/>
          <a:ext cx="889000" cy="1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163252</xdr:rowOff>
    </xdr:from>
    <xdr:to>
      <xdr:col>55</xdr:col>
      <xdr:colOff>50800</xdr:colOff>
      <xdr:row>79</xdr:row>
      <xdr:rowOff>93402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78179</xdr:rowOff>
    </xdr:from>
    <xdr:ext cx="313932"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1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132468</xdr:rowOff>
    </xdr:from>
    <xdr:to>
      <xdr:col>50</xdr:col>
      <xdr:colOff>165100</xdr:colOff>
      <xdr:row>79</xdr:row>
      <xdr:rowOff>62618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53745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148355</xdr:rowOff>
    </xdr:from>
    <xdr:to>
      <xdr:col>46</xdr:col>
      <xdr:colOff>38100</xdr:colOff>
      <xdr:row>79</xdr:row>
      <xdr:rowOff>78505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69632</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1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78556</xdr:rowOff>
    </xdr:from>
    <xdr:to>
      <xdr:col>41</xdr:col>
      <xdr:colOff>101600</xdr:colOff>
      <xdr:row>79</xdr:row>
      <xdr:rowOff>8706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171283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89663</xdr:rowOff>
    </xdr:from>
    <xdr:to>
      <xdr:col>36</xdr:col>
      <xdr:colOff>165100</xdr:colOff>
      <xdr:row>79</xdr:row>
      <xdr:rowOff>19813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10940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5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88364</xdr:rowOff>
    </xdr:from>
    <xdr:to>
      <xdr:col>55</xdr:col>
      <xdr:colOff>0</xdr:colOff>
      <xdr:row>98</xdr:row>
      <xdr:rowOff>162472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890464"/>
          <a:ext cx="838200" cy="7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88364</xdr:rowOff>
    </xdr:from>
    <xdr:to>
      <xdr:col>50</xdr:col>
      <xdr:colOff>114300</xdr:colOff>
      <xdr:row>98</xdr:row>
      <xdr:rowOff>159218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90464"/>
          <a:ext cx="889000" cy="7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58231</xdr:rowOff>
    </xdr:from>
    <xdr:to>
      <xdr:col>45</xdr:col>
      <xdr:colOff>177800</xdr:colOff>
      <xdr:row>98</xdr:row>
      <xdr:rowOff>159218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60331"/>
          <a:ext cx="889000" cy="10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103146</xdr:rowOff>
    </xdr:from>
    <xdr:to>
      <xdr:col>41</xdr:col>
      <xdr:colOff>50800</xdr:colOff>
      <xdr:row>98</xdr:row>
      <xdr:rowOff>58231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62346"/>
          <a:ext cx="889000" cy="29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111672</xdr:rowOff>
    </xdr:from>
    <xdr:to>
      <xdr:col>55</xdr:col>
      <xdr:colOff>50800</xdr:colOff>
      <xdr:row>99</xdr:row>
      <xdr:rowOff>41822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9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26599</xdr:rowOff>
    </xdr:from>
    <xdr:ext cx="469744"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2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37564</xdr:rowOff>
    </xdr:from>
    <xdr:to>
      <xdr:col>50</xdr:col>
      <xdr:colOff>165100</xdr:colOff>
      <xdr:row>98</xdr:row>
      <xdr:rowOff>139164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3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130291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3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108418</xdr:rowOff>
    </xdr:from>
    <xdr:to>
      <xdr:col>46</xdr:col>
      <xdr:colOff>38100</xdr:colOff>
      <xdr:row>99</xdr:row>
      <xdr:rowOff>38568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29695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700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7431</xdr:rowOff>
    </xdr:from>
    <xdr:to>
      <xdr:col>41</xdr:col>
      <xdr:colOff>101600</xdr:colOff>
      <xdr:row>98</xdr:row>
      <xdr:rowOff>109031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100158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0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52346</xdr:rowOff>
    </xdr:from>
    <xdr:to>
      <xdr:col>36</xdr:col>
      <xdr:colOff>165100</xdr:colOff>
      <xdr:row>96</xdr:row>
      <xdr:rowOff>153946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170473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28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97866</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4416"/>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97866</xdr:rowOff>
    </xdr:from>
    <xdr:to>
      <xdr:col>81</xdr:col>
      <xdr:colOff>50800</xdr:colOff>
      <xdr:row>39</xdr:row>
      <xdr:rowOff>98095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8441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81048</xdr:rowOff>
    </xdr:from>
    <xdr:to>
      <xdr:col>76</xdr:col>
      <xdr:colOff>114300</xdr:colOff>
      <xdr:row>39</xdr:row>
      <xdr:rowOff>98095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67598"/>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81048</xdr:rowOff>
    </xdr:from>
    <xdr:to>
      <xdr:col>71</xdr:col>
      <xdr:colOff>177800</xdr:colOff>
      <xdr:row>39</xdr:row>
      <xdr:rowOff>96527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67598"/>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47066</xdr:rowOff>
    </xdr:from>
    <xdr:to>
      <xdr:col>81</xdr:col>
      <xdr:colOff>101600</xdr:colOff>
      <xdr:row>39</xdr:row>
      <xdr:rowOff>148666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139793</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47295</xdr:rowOff>
    </xdr:from>
    <xdr:to>
      <xdr:col>76</xdr:col>
      <xdr:colOff>165100</xdr:colOff>
      <xdr:row>39</xdr:row>
      <xdr:rowOff>148895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140022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826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30248</xdr:rowOff>
    </xdr:from>
    <xdr:to>
      <xdr:col>72</xdr:col>
      <xdr:colOff>38100</xdr:colOff>
      <xdr:row>39</xdr:row>
      <xdr:rowOff>131848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122975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0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45727</xdr:rowOff>
    </xdr:from>
    <xdr:to>
      <xdr:col>67</xdr:col>
      <xdr:colOff>101600</xdr:colOff>
      <xdr:row>39</xdr:row>
      <xdr:rowOff>147327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138454</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825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130214</xdr:rowOff>
    </xdr:from>
    <xdr:to>
      <xdr:col>85</xdr:col>
      <xdr:colOff>127000</xdr:colOff>
      <xdr:row>76</xdr:row>
      <xdr:rowOff>134116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60414"/>
          <a:ext cx="8382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130214</xdr:rowOff>
    </xdr:from>
    <xdr:to>
      <xdr:col>81</xdr:col>
      <xdr:colOff>50800</xdr:colOff>
      <xdr:row>76</xdr:row>
      <xdr:rowOff>130736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60414"/>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130736</xdr:rowOff>
    </xdr:from>
    <xdr:to>
      <xdr:col>76</xdr:col>
      <xdr:colOff>114300</xdr:colOff>
      <xdr:row>76</xdr:row>
      <xdr:rowOff>163671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60936"/>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163671</xdr:rowOff>
    </xdr:from>
    <xdr:to>
      <xdr:col>71</xdr:col>
      <xdr:colOff>177800</xdr:colOff>
      <xdr:row>77</xdr:row>
      <xdr:rowOff>26102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93871"/>
          <a:ext cx="889000" cy="3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83316</xdr:rowOff>
    </xdr:from>
    <xdr:to>
      <xdr:col>85</xdr:col>
      <xdr:colOff>177800</xdr:colOff>
      <xdr:row>77</xdr:row>
      <xdr:rowOff>13466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61743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9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79414</xdr:rowOff>
    </xdr:from>
    <xdr:to>
      <xdr:col>81</xdr:col>
      <xdr:colOff>101600</xdr:colOff>
      <xdr:row>77</xdr:row>
      <xdr:rowOff>9564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691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0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79936</xdr:rowOff>
    </xdr:from>
    <xdr:to>
      <xdr:col>76</xdr:col>
      <xdr:colOff>165100</xdr:colOff>
      <xdr:row>77</xdr:row>
      <xdr:rowOff>10086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1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112871</xdr:rowOff>
    </xdr:from>
    <xdr:to>
      <xdr:col>72</xdr:col>
      <xdr:colOff>38100</xdr:colOff>
      <xdr:row>77</xdr:row>
      <xdr:rowOff>43021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34148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146752</xdr:rowOff>
    </xdr:from>
    <xdr:to>
      <xdr:col>67</xdr:col>
      <xdr:colOff>101600</xdr:colOff>
      <xdr:row>77</xdr:row>
      <xdr:rowOff>76902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7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68029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6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38050</xdr:rowOff>
    </xdr:from>
    <xdr:to>
      <xdr:col>85</xdr:col>
      <xdr:colOff>127000</xdr:colOff>
      <xdr:row>98</xdr:row>
      <xdr:rowOff>77758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40150"/>
          <a:ext cx="8382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38050</xdr:rowOff>
    </xdr:from>
    <xdr:to>
      <xdr:col>81</xdr:col>
      <xdr:colOff>50800</xdr:colOff>
      <xdr:row>98</xdr:row>
      <xdr:rowOff>84717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40150"/>
          <a:ext cx="8890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84717</xdr:rowOff>
    </xdr:from>
    <xdr:to>
      <xdr:col>76</xdr:col>
      <xdr:colOff>114300</xdr:colOff>
      <xdr:row>98</xdr:row>
      <xdr:rowOff>113142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86817"/>
          <a:ext cx="889000" cy="2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113142</xdr:rowOff>
    </xdr:from>
    <xdr:to>
      <xdr:col>71</xdr:col>
      <xdr:colOff>177800</xdr:colOff>
      <xdr:row>98</xdr:row>
      <xdr:rowOff>115943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15242"/>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26958</xdr:rowOff>
    </xdr:from>
    <xdr:to>
      <xdr:col>85</xdr:col>
      <xdr:colOff>177800</xdr:colOff>
      <xdr:row>98</xdr:row>
      <xdr:rowOff>128558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158700</xdr:rowOff>
    </xdr:from>
    <xdr:to>
      <xdr:col>81</xdr:col>
      <xdr:colOff>101600</xdr:colOff>
      <xdr:row>98</xdr:row>
      <xdr:rowOff>88850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79977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33917</xdr:rowOff>
    </xdr:from>
    <xdr:to>
      <xdr:col>76</xdr:col>
      <xdr:colOff>165100</xdr:colOff>
      <xdr:row>98</xdr:row>
      <xdr:rowOff>135517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126644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2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62342</xdr:rowOff>
    </xdr:from>
    <xdr:to>
      <xdr:col>72</xdr:col>
      <xdr:colOff>38100</xdr:colOff>
      <xdr:row>98</xdr:row>
      <xdr:rowOff>163942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155069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5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65143</xdr:rowOff>
    </xdr:from>
    <xdr:to>
      <xdr:col>67</xdr:col>
      <xdr:colOff>101600</xdr:colOff>
      <xdr:row>98</xdr:row>
      <xdr:rowOff>166743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157870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132293</xdr:rowOff>
    </xdr:from>
    <xdr:to>
      <xdr:col>116</xdr:col>
      <xdr:colOff>63500</xdr:colOff>
      <xdr:row>58</xdr:row>
      <xdr:rowOff>133573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76393"/>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133573</xdr:rowOff>
    </xdr:from>
    <xdr:to>
      <xdr:col>111</xdr:col>
      <xdr:colOff>177800</xdr:colOff>
      <xdr:row>58</xdr:row>
      <xdr:rowOff>137688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7767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137688</xdr:rowOff>
    </xdr:from>
    <xdr:to>
      <xdr:col>107</xdr:col>
      <xdr:colOff>50800</xdr:colOff>
      <xdr:row>58</xdr:row>
      <xdr:rowOff>139060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8178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139060</xdr:rowOff>
    </xdr:from>
    <xdr:to>
      <xdr:col>102</xdr:col>
      <xdr:colOff>114300</xdr:colOff>
      <xdr:row>58</xdr:row>
      <xdr:rowOff>139060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81493</xdr:rowOff>
    </xdr:from>
    <xdr:to>
      <xdr:col>116</xdr:col>
      <xdr:colOff>114300</xdr:colOff>
      <xdr:row>59</xdr:row>
      <xdr:rowOff>11643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2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167870</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05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82773</xdr:rowOff>
    </xdr:from>
    <xdr:to>
      <xdr:col>112</xdr:col>
      <xdr:colOff>38100</xdr:colOff>
      <xdr:row>59</xdr:row>
      <xdr:rowOff>12923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4050</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19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86888</xdr:rowOff>
    </xdr:from>
    <xdr:to>
      <xdr:col>107</xdr:col>
      <xdr:colOff>101600</xdr:colOff>
      <xdr:row>59</xdr:row>
      <xdr:rowOff>17038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8165</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23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88260</xdr:rowOff>
    </xdr:from>
    <xdr:to>
      <xdr:col>102</xdr:col>
      <xdr:colOff>165100</xdr:colOff>
      <xdr:row>59</xdr:row>
      <xdr:rowOff>18410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9537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88260</xdr:rowOff>
    </xdr:from>
    <xdr:to>
      <xdr:col>98</xdr:col>
      <xdr:colOff>38100</xdr:colOff>
      <xdr:row>59</xdr:row>
      <xdr:rowOff>18410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9537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32220</xdr:rowOff>
    </xdr:from>
    <xdr:to>
      <xdr:col>116</xdr:col>
      <xdr:colOff>63500</xdr:colOff>
      <xdr:row>78</xdr:row>
      <xdr:rowOff>36697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05320"/>
          <a:ext cx="8382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36697</xdr:rowOff>
    </xdr:from>
    <xdr:to>
      <xdr:col>111</xdr:col>
      <xdr:colOff>177800</xdr:colOff>
      <xdr:row>78</xdr:row>
      <xdr:rowOff>53823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09797"/>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53823</xdr:rowOff>
    </xdr:from>
    <xdr:to>
      <xdr:col>107</xdr:col>
      <xdr:colOff>50800</xdr:colOff>
      <xdr:row>78</xdr:row>
      <xdr:rowOff>58032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26923"/>
          <a:ext cx="8890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58032</xdr:rowOff>
    </xdr:from>
    <xdr:to>
      <xdr:col>102</xdr:col>
      <xdr:colOff>114300</xdr:colOff>
      <xdr:row>78</xdr:row>
      <xdr:rowOff>66815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31132"/>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152870</xdr:rowOff>
    </xdr:from>
    <xdr:to>
      <xdr:col>116</xdr:col>
      <xdr:colOff>114300</xdr:colOff>
      <xdr:row>78</xdr:row>
      <xdr:rowOff>83020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67797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157347</xdr:rowOff>
    </xdr:from>
    <xdr:to>
      <xdr:col>112</xdr:col>
      <xdr:colOff>38100</xdr:colOff>
      <xdr:row>78</xdr:row>
      <xdr:rowOff>87497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78624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3023</xdr:rowOff>
    </xdr:from>
    <xdr:to>
      <xdr:col>107</xdr:col>
      <xdr:colOff>101600</xdr:colOff>
      <xdr:row>78</xdr:row>
      <xdr:rowOff>104623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95750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7232</xdr:rowOff>
    </xdr:from>
    <xdr:to>
      <xdr:col>102</xdr:col>
      <xdr:colOff>165100</xdr:colOff>
      <xdr:row>78</xdr:row>
      <xdr:rowOff>108832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99959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16015</xdr:rowOff>
    </xdr:from>
    <xdr:to>
      <xdr:col>98</xdr:col>
      <xdr:colOff>38100</xdr:colOff>
      <xdr:row>78</xdr:row>
      <xdr:rowOff>117615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108742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8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令和５年度は、物件費のみ類似団体平均値を上回っている。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物件費の決算額については、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新型コロナウイルスワクチン接種事業やプレミアム商品券発行事業等の完了により、</a:t>
          </a:r>
          <a:r>
            <a:rPr kumimoji="1" lang="ja-JP" altLang="en-US" sz="1300">
              <a:latin typeface="ＭＳ Ｐゴシック" panose="020B0600070205080204" pitchFamily="50" charset="-128"/>
              <a:ea typeface="ＭＳ Ｐゴシック" panose="020B0600070205080204" pitchFamily="50" charset="-128"/>
            </a:rPr>
            <a:t>前年度から微減となっているものの、依然として高い傾向にある。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人件費について、類似団体平均値を下回っているものの、職員数の増や人事院勧告の影響により、増額傾向であり、今後も同様の傾向が想定されるため、適正な定員管理に努める。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また、扶助費においては、障害者介護給付事業やこども医療費助成事業などの経常的経費は今後も増額することが見込まれる。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補助費等の増については、物価高騰対策事業、新型コロナウイルス対策関連補助金及び駿東伊豆消防組合への負担金が主な要因である。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a:latin typeface="ＭＳ Ｐゴシック" panose="020B0600070205080204" pitchFamily="50" charset="-128"/>
              <a:ea typeface="ＭＳ Ｐゴシック" panose="020B0600070205080204" pitchFamily="50" charset="-128"/>
            </a:rPr>
            <a:t>普通建設事業費及び維持補修費は、類似団体平均値を下回っているが、今後は公共施設等総合管理計画に基づく、公共施設の改修工事が続く予定のため、公債費の状況とともに注視していく。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31,823
30,460
8.81
12,015,200
11,619,192
381,141
7,097,072
8,130,974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57785</xdr:rowOff>
    </xdr:from>
    <xdr:to>
      <xdr:col>24</xdr:col>
      <xdr:colOff>63500</xdr:colOff>
      <xdr:row>36</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99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57785</xdr:rowOff>
    </xdr:from>
    <xdr:to>
      <xdr:col>19</xdr:col>
      <xdr:colOff>177800</xdr:colOff>
      <xdr:row>36</xdr:row>
      <xdr:rowOff>62357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998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56261</xdr:rowOff>
    </xdr:from>
    <xdr:to>
      <xdr:col>15</xdr:col>
      <xdr:colOff>50800</xdr:colOff>
      <xdr:row>36</xdr:row>
      <xdr:rowOff>62357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846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56261</xdr:rowOff>
    </xdr:from>
    <xdr:to>
      <xdr:col>10</xdr:col>
      <xdr:colOff>114300</xdr:colOff>
      <xdr:row>36</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8461"/>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10795</xdr:rowOff>
    </xdr:from>
    <xdr:to>
      <xdr:col>24</xdr:col>
      <xdr:colOff>114300</xdr:colOff>
      <xdr:row>36</xdr:row>
      <xdr:rowOff>112395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160672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6985</xdr:rowOff>
    </xdr:from>
    <xdr:to>
      <xdr:col>20</xdr:col>
      <xdr:colOff>38100</xdr:colOff>
      <xdr:row>36</xdr:row>
      <xdr:rowOff>108585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99712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11557</xdr:rowOff>
    </xdr:from>
    <xdr:to>
      <xdr:col>15</xdr:col>
      <xdr:colOff>101600</xdr:colOff>
      <xdr:row>36</xdr:row>
      <xdr:rowOff>113157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104284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5461</xdr:rowOff>
    </xdr:from>
    <xdr:to>
      <xdr:col>10</xdr:col>
      <xdr:colOff>165100</xdr:colOff>
      <xdr:row>36</xdr:row>
      <xdr:rowOff>107061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98188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35560</xdr:rowOff>
    </xdr:from>
    <xdr:to>
      <xdr:col>6</xdr:col>
      <xdr:colOff>38100</xdr:colOff>
      <xdr:row>36</xdr:row>
      <xdr:rowOff>137160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128287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86825</xdr:rowOff>
    </xdr:from>
    <xdr:to>
      <xdr:col>24</xdr:col>
      <xdr:colOff>63500</xdr:colOff>
      <xdr:row>58</xdr:row>
      <xdr:rowOff>101964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0925"/>
          <a:ext cx="8382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86825</xdr:rowOff>
    </xdr:from>
    <xdr:to>
      <xdr:col>19</xdr:col>
      <xdr:colOff>177800</xdr:colOff>
      <xdr:row>58</xdr:row>
      <xdr:rowOff>119031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0925"/>
          <a:ext cx="889000" cy="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148723</xdr:rowOff>
    </xdr:from>
    <xdr:to>
      <xdr:col>15</xdr:col>
      <xdr:colOff>50800</xdr:colOff>
      <xdr:row>58</xdr:row>
      <xdr:rowOff>119031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9923"/>
          <a:ext cx="889000" cy="3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148723</xdr:rowOff>
    </xdr:from>
    <xdr:to>
      <xdr:col>10</xdr:col>
      <xdr:colOff>114300</xdr:colOff>
      <xdr:row>58</xdr:row>
      <xdr:rowOff>133061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9923"/>
          <a:ext cx="889000" cy="32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51164</xdr:rowOff>
    </xdr:from>
    <xdr:to>
      <xdr:col>24</xdr:col>
      <xdr:colOff>114300</xdr:colOff>
      <xdr:row>58</xdr:row>
      <xdr:rowOff>152764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36025</xdr:rowOff>
    </xdr:from>
    <xdr:to>
      <xdr:col>20</xdr:col>
      <xdr:colOff>38100</xdr:colOff>
      <xdr:row>58</xdr:row>
      <xdr:rowOff>137625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128752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7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68231</xdr:rowOff>
    </xdr:from>
    <xdr:to>
      <xdr:col>15</xdr:col>
      <xdr:colOff>101600</xdr:colOff>
      <xdr:row>58</xdr:row>
      <xdr:rowOff>169831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160958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97923</xdr:rowOff>
    </xdr:from>
    <xdr:to>
      <xdr:col>10</xdr:col>
      <xdr:colOff>165100</xdr:colOff>
      <xdr:row>57</xdr:row>
      <xdr:rowOff>28073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19200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82261</xdr:rowOff>
    </xdr:from>
    <xdr:to>
      <xdr:col>6</xdr:col>
      <xdr:colOff>38100</xdr:colOff>
      <xdr:row>59</xdr:row>
      <xdr:rowOff>12411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3538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144737</xdr:rowOff>
    </xdr:from>
    <xdr:to>
      <xdr:col>24</xdr:col>
      <xdr:colOff>63500</xdr:colOff>
      <xdr:row>78</xdr:row>
      <xdr:rowOff>26589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46387"/>
          <a:ext cx="8382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130839</xdr:rowOff>
    </xdr:from>
    <xdr:to>
      <xdr:col>19</xdr:col>
      <xdr:colOff>177800</xdr:colOff>
      <xdr:row>78</xdr:row>
      <xdr:rowOff>26589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32489"/>
          <a:ext cx="889000" cy="6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130839</xdr:rowOff>
    </xdr:from>
    <xdr:to>
      <xdr:col>15</xdr:col>
      <xdr:colOff>50800</xdr:colOff>
      <xdr:row>78</xdr:row>
      <xdr:rowOff>123661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32489"/>
          <a:ext cx="889000" cy="16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123661</xdr:rowOff>
    </xdr:from>
    <xdr:to>
      <xdr:col>10</xdr:col>
      <xdr:colOff>114300</xdr:colOff>
      <xdr:row>78</xdr:row>
      <xdr:rowOff>135784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6761"/>
          <a:ext cx="889000" cy="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93937</xdr:rowOff>
    </xdr:from>
    <xdr:to>
      <xdr:col>24</xdr:col>
      <xdr:colOff>114300</xdr:colOff>
      <xdr:row>78</xdr:row>
      <xdr:rowOff>24087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8864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147239</xdr:rowOff>
    </xdr:from>
    <xdr:to>
      <xdr:col>20</xdr:col>
      <xdr:colOff>38100</xdr:colOff>
      <xdr:row>78</xdr:row>
      <xdr:rowOff>77389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68516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80039</xdr:rowOff>
    </xdr:from>
    <xdr:to>
      <xdr:col>15</xdr:col>
      <xdr:colOff>101600</xdr:colOff>
      <xdr:row>78</xdr:row>
      <xdr:rowOff>10189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7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72861</xdr:rowOff>
    </xdr:from>
    <xdr:to>
      <xdr:col>10</xdr:col>
      <xdr:colOff>165100</xdr:colOff>
      <xdr:row>79</xdr:row>
      <xdr:rowOff>3011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165588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84984</xdr:rowOff>
    </xdr:from>
    <xdr:to>
      <xdr:col>6</xdr:col>
      <xdr:colOff>38100</xdr:colOff>
      <xdr:row>79</xdr:row>
      <xdr:rowOff>15134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6261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24975</xdr:rowOff>
    </xdr:from>
    <xdr:to>
      <xdr:col>24</xdr:col>
      <xdr:colOff>63500</xdr:colOff>
      <xdr:row>98</xdr:row>
      <xdr:rowOff>50416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27075"/>
          <a:ext cx="838200" cy="2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7193</xdr:rowOff>
    </xdr:from>
    <xdr:to>
      <xdr:col>19</xdr:col>
      <xdr:colOff>177800</xdr:colOff>
      <xdr:row>98</xdr:row>
      <xdr:rowOff>24975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09293"/>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7193</xdr:rowOff>
    </xdr:from>
    <xdr:to>
      <xdr:col>15</xdr:col>
      <xdr:colOff>50800</xdr:colOff>
      <xdr:row>98</xdr:row>
      <xdr:rowOff>135911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09293"/>
          <a:ext cx="889000" cy="12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135911</xdr:rowOff>
    </xdr:from>
    <xdr:to>
      <xdr:col>10</xdr:col>
      <xdr:colOff>114300</xdr:colOff>
      <xdr:row>99</xdr:row>
      <xdr:rowOff>1936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38011"/>
          <a:ext cx="889000" cy="3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171066</xdr:rowOff>
    </xdr:from>
    <xdr:to>
      <xdr:col>24</xdr:col>
      <xdr:colOff>114300</xdr:colOff>
      <xdr:row>98</xdr:row>
      <xdr:rowOff>101216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149493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8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145625</xdr:rowOff>
    </xdr:from>
    <xdr:to>
      <xdr:col>20</xdr:col>
      <xdr:colOff>38100</xdr:colOff>
      <xdr:row>98</xdr:row>
      <xdr:rowOff>75775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66902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127843</xdr:rowOff>
    </xdr:from>
    <xdr:to>
      <xdr:col>15</xdr:col>
      <xdr:colOff>101600</xdr:colOff>
      <xdr:row>98</xdr:row>
      <xdr:rowOff>57993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49120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5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85111</xdr:rowOff>
    </xdr:from>
    <xdr:to>
      <xdr:col>10</xdr:col>
      <xdr:colOff>165100</xdr:colOff>
      <xdr:row>99</xdr:row>
      <xdr:rowOff>15261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6388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122586</xdr:rowOff>
    </xdr:from>
    <xdr:to>
      <xdr:col>6</xdr:col>
      <xdr:colOff>38100</xdr:colOff>
      <xdr:row>99</xdr:row>
      <xdr:rowOff>52736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43863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131699</xdr:rowOff>
    </xdr:from>
    <xdr:to>
      <xdr:col>55</xdr:col>
      <xdr:colOff>0</xdr:colOff>
      <xdr:row>38</xdr:row>
      <xdr:rowOff>141415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46799"/>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136271</xdr:rowOff>
    </xdr:from>
    <xdr:to>
      <xdr:col>50</xdr:col>
      <xdr:colOff>114300</xdr:colOff>
      <xdr:row>38</xdr:row>
      <xdr:rowOff>141415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5137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136271</xdr:rowOff>
    </xdr:from>
    <xdr:to>
      <xdr:col>45</xdr:col>
      <xdr:colOff>177800</xdr:colOff>
      <xdr:row>38</xdr:row>
      <xdr:rowOff>157226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51371"/>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157226</xdr:rowOff>
    </xdr:from>
    <xdr:to>
      <xdr:col>41</xdr:col>
      <xdr:colOff>50800</xdr:colOff>
      <xdr:row>38</xdr:row>
      <xdr:rowOff>169228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72326"/>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80899</xdr:rowOff>
    </xdr:from>
    <xdr:to>
      <xdr:col>55</xdr:col>
      <xdr:colOff>50800</xdr:colOff>
      <xdr:row>39</xdr:row>
      <xdr:rowOff>11049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90615</xdr:rowOff>
    </xdr:from>
    <xdr:to>
      <xdr:col>50</xdr:col>
      <xdr:colOff>165100</xdr:colOff>
      <xdr:row>39</xdr:row>
      <xdr:rowOff>20765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37292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80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85471</xdr:rowOff>
    </xdr:from>
    <xdr:to>
      <xdr:col>46</xdr:col>
      <xdr:colOff>38100</xdr:colOff>
      <xdr:row>39</xdr:row>
      <xdr:rowOff>15621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32148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75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106426</xdr:rowOff>
    </xdr:from>
    <xdr:to>
      <xdr:col>41</xdr:col>
      <xdr:colOff>101600</xdr:colOff>
      <xdr:row>39</xdr:row>
      <xdr:rowOff>36576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27703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118428</xdr:rowOff>
    </xdr:from>
    <xdr:to>
      <xdr:col>36</xdr:col>
      <xdr:colOff>165100</xdr:colOff>
      <xdr:row>39</xdr:row>
      <xdr:rowOff>48578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39705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2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26606</xdr:rowOff>
    </xdr:from>
    <xdr:to>
      <xdr:col>55</xdr:col>
      <xdr:colOff>0</xdr:colOff>
      <xdr:row>59</xdr:row>
      <xdr:rowOff>29045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42156"/>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29045</xdr:rowOff>
    </xdr:from>
    <xdr:to>
      <xdr:col>50</xdr:col>
      <xdr:colOff>114300</xdr:colOff>
      <xdr:row>59</xdr:row>
      <xdr:rowOff>30861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44595"/>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27711</xdr:rowOff>
    </xdr:from>
    <xdr:to>
      <xdr:col>45</xdr:col>
      <xdr:colOff>177800</xdr:colOff>
      <xdr:row>59</xdr:row>
      <xdr:rowOff>30861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43261"/>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27711</xdr:rowOff>
    </xdr:from>
    <xdr:to>
      <xdr:col>41</xdr:col>
      <xdr:colOff>50800</xdr:colOff>
      <xdr:row>59</xdr:row>
      <xdr:rowOff>28537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43261"/>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147256</xdr:rowOff>
    </xdr:from>
    <xdr:to>
      <xdr:col>55</xdr:col>
      <xdr:colOff>50800</xdr:colOff>
      <xdr:row>59</xdr:row>
      <xdr:rowOff>77406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62183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149695</xdr:rowOff>
    </xdr:from>
    <xdr:to>
      <xdr:col>50</xdr:col>
      <xdr:colOff>165100</xdr:colOff>
      <xdr:row>59</xdr:row>
      <xdr:rowOff>79845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70972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151511</xdr:rowOff>
    </xdr:from>
    <xdr:to>
      <xdr:col>46</xdr:col>
      <xdr:colOff>38100</xdr:colOff>
      <xdr:row>59</xdr:row>
      <xdr:rowOff>81661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72788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148361</xdr:rowOff>
    </xdr:from>
    <xdr:to>
      <xdr:col>41</xdr:col>
      <xdr:colOff>101600</xdr:colOff>
      <xdr:row>59</xdr:row>
      <xdr:rowOff>78511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69638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149187</xdr:rowOff>
    </xdr:from>
    <xdr:to>
      <xdr:col>36</xdr:col>
      <xdr:colOff>165100</xdr:colOff>
      <xdr:row>59</xdr:row>
      <xdr:rowOff>79337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70464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8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150254</xdr:rowOff>
    </xdr:from>
    <xdr:to>
      <xdr:col>55</xdr:col>
      <xdr:colOff>0</xdr:colOff>
      <xdr:row>78</xdr:row>
      <xdr:rowOff>70320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51904"/>
          <a:ext cx="8382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150254</xdr:rowOff>
    </xdr:from>
    <xdr:to>
      <xdr:col>50</xdr:col>
      <xdr:colOff>114300</xdr:colOff>
      <xdr:row>78</xdr:row>
      <xdr:rowOff>75006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51904"/>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55423</xdr:rowOff>
    </xdr:from>
    <xdr:to>
      <xdr:col>45</xdr:col>
      <xdr:colOff>177800</xdr:colOff>
      <xdr:row>78</xdr:row>
      <xdr:rowOff>75006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57073"/>
          <a:ext cx="889000" cy="19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55423</xdr:rowOff>
    </xdr:from>
    <xdr:to>
      <xdr:col>41</xdr:col>
      <xdr:colOff>50800</xdr:colOff>
      <xdr:row>78</xdr:row>
      <xdr:rowOff>118707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57073"/>
          <a:ext cx="889000" cy="2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19520</xdr:rowOff>
    </xdr:from>
    <xdr:to>
      <xdr:col>55</xdr:col>
      <xdr:colOff>50800</xdr:colOff>
      <xdr:row>78</xdr:row>
      <xdr:rowOff>121120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105897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99454</xdr:rowOff>
    </xdr:from>
    <xdr:to>
      <xdr:col>50</xdr:col>
      <xdr:colOff>165100</xdr:colOff>
      <xdr:row>78</xdr:row>
      <xdr:rowOff>29604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20731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24206</xdr:rowOff>
    </xdr:from>
    <xdr:to>
      <xdr:col>46</xdr:col>
      <xdr:colOff>38100</xdr:colOff>
      <xdr:row>78</xdr:row>
      <xdr:rowOff>125806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116933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4623</xdr:rowOff>
    </xdr:from>
    <xdr:to>
      <xdr:col>41</xdr:col>
      <xdr:colOff>101600</xdr:colOff>
      <xdr:row>77</xdr:row>
      <xdr:rowOff>106223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97350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67907</xdr:rowOff>
    </xdr:from>
    <xdr:to>
      <xdr:col>36</xdr:col>
      <xdr:colOff>165100</xdr:colOff>
      <xdr:row>78</xdr:row>
      <xdr:rowOff>169507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160634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3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26721</xdr:rowOff>
    </xdr:from>
    <xdr:to>
      <xdr:col>55</xdr:col>
      <xdr:colOff>0</xdr:colOff>
      <xdr:row>96</xdr:row>
      <xdr:rowOff>41236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85921"/>
          <a:ext cx="8382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26721</xdr:rowOff>
    </xdr:from>
    <xdr:to>
      <xdr:col>50</xdr:col>
      <xdr:colOff>114300</xdr:colOff>
      <xdr:row>96</xdr:row>
      <xdr:rowOff>95504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85921"/>
          <a:ext cx="889000" cy="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46355</xdr:rowOff>
    </xdr:from>
    <xdr:to>
      <xdr:col>45</xdr:col>
      <xdr:colOff>177800</xdr:colOff>
      <xdr:row>96</xdr:row>
      <xdr:rowOff>95504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0555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46355</xdr:rowOff>
    </xdr:from>
    <xdr:to>
      <xdr:col>41</xdr:col>
      <xdr:colOff>50800</xdr:colOff>
      <xdr:row>96</xdr:row>
      <xdr:rowOff>71310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05555"/>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161886</xdr:rowOff>
    </xdr:from>
    <xdr:to>
      <xdr:col>55</xdr:col>
      <xdr:colOff>50800</xdr:colOff>
      <xdr:row>96</xdr:row>
      <xdr:rowOff>92036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4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140313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2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147371</xdr:rowOff>
    </xdr:from>
    <xdr:to>
      <xdr:col>50</xdr:col>
      <xdr:colOff>165100</xdr:colOff>
      <xdr:row>96</xdr:row>
      <xdr:rowOff>77521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68648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44704</xdr:rowOff>
    </xdr:from>
    <xdr:to>
      <xdr:col>46</xdr:col>
      <xdr:colOff>38100</xdr:colOff>
      <xdr:row>96</xdr:row>
      <xdr:rowOff>146304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137431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9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167005</xdr:rowOff>
    </xdr:from>
    <xdr:to>
      <xdr:col>41</xdr:col>
      <xdr:colOff>101600</xdr:colOff>
      <xdr:row>96</xdr:row>
      <xdr:rowOff>97155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5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113682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20510</xdr:rowOff>
    </xdr:from>
    <xdr:to>
      <xdr:col>36</xdr:col>
      <xdr:colOff>165100</xdr:colOff>
      <xdr:row>96</xdr:row>
      <xdr:rowOff>122110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113237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17628</xdr:rowOff>
    </xdr:from>
    <xdr:to>
      <xdr:col>85</xdr:col>
      <xdr:colOff>127000</xdr:colOff>
      <xdr:row>37</xdr:row>
      <xdr:rowOff>65215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61278"/>
          <a:ext cx="8382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65215</xdr:rowOff>
    </xdr:from>
    <xdr:to>
      <xdr:col>81</xdr:col>
      <xdr:colOff>50800</xdr:colOff>
      <xdr:row>37</xdr:row>
      <xdr:rowOff>82093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08865"/>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79845</xdr:rowOff>
    </xdr:from>
    <xdr:to>
      <xdr:col>76</xdr:col>
      <xdr:colOff>114300</xdr:colOff>
      <xdr:row>37</xdr:row>
      <xdr:rowOff>82093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52045"/>
          <a:ext cx="889000" cy="17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79845</xdr:rowOff>
    </xdr:from>
    <xdr:to>
      <xdr:col>71</xdr:col>
      <xdr:colOff>177800</xdr:colOff>
      <xdr:row>36</xdr:row>
      <xdr:rowOff>136347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52045"/>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138278</xdr:rowOff>
    </xdr:from>
    <xdr:to>
      <xdr:col>85</xdr:col>
      <xdr:colOff>177800</xdr:colOff>
      <xdr:row>37</xdr:row>
      <xdr:rowOff>68428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161155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6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14415</xdr:rowOff>
    </xdr:from>
    <xdr:to>
      <xdr:col>81</xdr:col>
      <xdr:colOff>101600</xdr:colOff>
      <xdr:row>37</xdr:row>
      <xdr:rowOff>116015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132542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3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31293</xdr:rowOff>
    </xdr:from>
    <xdr:to>
      <xdr:col>76</xdr:col>
      <xdr:colOff>165100</xdr:colOff>
      <xdr:row>37</xdr:row>
      <xdr:rowOff>132893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149420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29045</xdr:rowOff>
    </xdr:from>
    <xdr:to>
      <xdr:col>72</xdr:col>
      <xdr:colOff>38100</xdr:colOff>
      <xdr:row>36</xdr:row>
      <xdr:rowOff>130645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0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147172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7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85547</xdr:rowOff>
    </xdr:from>
    <xdr:to>
      <xdr:col>67</xdr:col>
      <xdr:colOff>101600</xdr:colOff>
      <xdr:row>37</xdr:row>
      <xdr:rowOff>15697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5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32224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3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10275</xdr:rowOff>
    </xdr:from>
    <xdr:to>
      <xdr:col>85</xdr:col>
      <xdr:colOff>127000</xdr:colOff>
      <xdr:row>57</xdr:row>
      <xdr:rowOff>33912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82925"/>
          <a:ext cx="8382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33912</xdr:rowOff>
    </xdr:from>
    <xdr:to>
      <xdr:col>81</xdr:col>
      <xdr:colOff>50800</xdr:colOff>
      <xdr:row>57</xdr:row>
      <xdr:rowOff>61199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06562"/>
          <a:ext cx="889000" cy="2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161722</xdr:rowOff>
    </xdr:from>
    <xdr:to>
      <xdr:col>76</xdr:col>
      <xdr:colOff>114300</xdr:colOff>
      <xdr:row>57</xdr:row>
      <xdr:rowOff>61199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62922"/>
          <a:ext cx="889000" cy="7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26215</xdr:rowOff>
    </xdr:from>
    <xdr:to>
      <xdr:col>71</xdr:col>
      <xdr:colOff>177800</xdr:colOff>
      <xdr:row>56</xdr:row>
      <xdr:rowOff>161722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27415"/>
          <a:ext cx="889000" cy="13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130925</xdr:rowOff>
    </xdr:from>
    <xdr:to>
      <xdr:col>85</xdr:col>
      <xdr:colOff>177800</xdr:colOff>
      <xdr:row>57</xdr:row>
      <xdr:rowOff>61075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109352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154562</xdr:rowOff>
    </xdr:from>
    <xdr:to>
      <xdr:col>81</xdr:col>
      <xdr:colOff>101600</xdr:colOff>
      <xdr:row>57</xdr:row>
      <xdr:rowOff>84712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5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75839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4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10399</xdr:rowOff>
    </xdr:from>
    <xdr:to>
      <xdr:col>76</xdr:col>
      <xdr:colOff>165100</xdr:colOff>
      <xdr:row>57</xdr:row>
      <xdr:rowOff>111999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103126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7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110922</xdr:rowOff>
    </xdr:from>
    <xdr:to>
      <xdr:col>72</xdr:col>
      <xdr:colOff>38100</xdr:colOff>
      <xdr:row>57</xdr:row>
      <xdr:rowOff>41072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32199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0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146865</xdr:rowOff>
    </xdr:from>
    <xdr:to>
      <xdr:col>67</xdr:col>
      <xdr:colOff>101600</xdr:colOff>
      <xdr:row>56</xdr:row>
      <xdr:rowOff>77015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93542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5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97867</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2417"/>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97867</xdr:rowOff>
    </xdr:from>
    <xdr:to>
      <xdr:col>81</xdr:col>
      <xdr:colOff>50800</xdr:colOff>
      <xdr:row>79</xdr:row>
      <xdr:rowOff>98095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4241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81048</xdr:rowOff>
    </xdr:from>
    <xdr:to>
      <xdr:col>76</xdr:col>
      <xdr:colOff>114300</xdr:colOff>
      <xdr:row>79</xdr:row>
      <xdr:rowOff>98095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25598"/>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81048</xdr:rowOff>
    </xdr:from>
    <xdr:to>
      <xdr:col>71</xdr:col>
      <xdr:colOff>177800</xdr:colOff>
      <xdr:row>79</xdr:row>
      <xdr:rowOff>96527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25598"/>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47067</xdr:rowOff>
    </xdr:from>
    <xdr:to>
      <xdr:col>81</xdr:col>
      <xdr:colOff>101600</xdr:colOff>
      <xdr:row>79</xdr:row>
      <xdr:rowOff>148667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139794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84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47295</xdr:rowOff>
    </xdr:from>
    <xdr:to>
      <xdr:col>76</xdr:col>
      <xdr:colOff>165100</xdr:colOff>
      <xdr:row>79</xdr:row>
      <xdr:rowOff>148895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140022</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4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30248</xdr:rowOff>
    </xdr:from>
    <xdr:to>
      <xdr:col>72</xdr:col>
      <xdr:colOff>38100</xdr:colOff>
      <xdr:row>79</xdr:row>
      <xdr:rowOff>131848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122975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6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45727</xdr:rowOff>
    </xdr:from>
    <xdr:to>
      <xdr:col>67</xdr:col>
      <xdr:colOff>101600</xdr:colOff>
      <xdr:row>79</xdr:row>
      <xdr:rowOff>147327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138454</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683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130214</xdr:rowOff>
    </xdr:from>
    <xdr:to>
      <xdr:col>85</xdr:col>
      <xdr:colOff>127000</xdr:colOff>
      <xdr:row>96</xdr:row>
      <xdr:rowOff>134116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89414"/>
          <a:ext cx="8382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130214</xdr:rowOff>
    </xdr:from>
    <xdr:to>
      <xdr:col>81</xdr:col>
      <xdr:colOff>50800</xdr:colOff>
      <xdr:row>96</xdr:row>
      <xdr:rowOff>130736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89414"/>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130736</xdr:rowOff>
    </xdr:from>
    <xdr:to>
      <xdr:col>76</xdr:col>
      <xdr:colOff>114300</xdr:colOff>
      <xdr:row>96</xdr:row>
      <xdr:rowOff>163671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89936"/>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163671</xdr:rowOff>
    </xdr:from>
    <xdr:to>
      <xdr:col>71</xdr:col>
      <xdr:colOff>177800</xdr:colOff>
      <xdr:row>97</xdr:row>
      <xdr:rowOff>26102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22871"/>
          <a:ext cx="889000" cy="3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83316</xdr:rowOff>
    </xdr:from>
    <xdr:to>
      <xdr:col>85</xdr:col>
      <xdr:colOff>177800</xdr:colOff>
      <xdr:row>97</xdr:row>
      <xdr:rowOff>13466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61743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2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79414</xdr:rowOff>
    </xdr:from>
    <xdr:to>
      <xdr:col>81</xdr:col>
      <xdr:colOff>101600</xdr:colOff>
      <xdr:row>97</xdr:row>
      <xdr:rowOff>9564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691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79936</xdr:rowOff>
    </xdr:from>
    <xdr:to>
      <xdr:col>76</xdr:col>
      <xdr:colOff>165100</xdr:colOff>
      <xdr:row>97</xdr:row>
      <xdr:rowOff>10086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3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112871</xdr:rowOff>
    </xdr:from>
    <xdr:to>
      <xdr:col>72</xdr:col>
      <xdr:colOff>38100</xdr:colOff>
      <xdr:row>97</xdr:row>
      <xdr:rowOff>43021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34148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6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146752</xdr:rowOff>
    </xdr:from>
    <xdr:to>
      <xdr:col>67</xdr:col>
      <xdr:colOff>101600</xdr:colOff>
      <xdr:row>97</xdr:row>
      <xdr:rowOff>76902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0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68029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民生費は、類似団体平均値を下回っているが、経常的な支出である放課後デイサービス等の障害者介護給付事業、民間保育所施設保育事業費の増などが主な要因となり、対前年度では増額となっている。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商工費では、新型コロナウイルス感染症対応事業として実施した、プレミアム商品券発行事業及び運送事業者支援事業の完了などにより、前年度に比べて大幅な減額となっている。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消防費の増については、駿東伊豆消防組合への負担金の増額が主な要因である。人事院勧告等による人件費の増額や設備改修・更新の実施状況が負担金額に大きく影響するため、留意する必要がある。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総務費の決算額については、前年度から</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減となっているが、これは財政調整基金及び特定目的基金である公共施設等総合管理基金への積立金の減額が主な要因である。今後は、道路の長寿命化事業による土木費や、学校施設の大規模改修等による教育費の増額が想定されるため、行財政改革の取組を通じた経常経費の節減を図り、各種基金への計画的な積立て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静岡県清水町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分母となる標準財政規模が増加したことに加え、分子となる実質収支額が前年度に比べて減額したため、</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ポイントの減となっている。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実質収支額の減額要因は、前年度に引続き、町税の増額補正をしたほか、歳出においても不用額を減額補正し、実質収支額の抑制に努めたためである。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静岡県清水町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これまで全会計ともに黒字であり、赤字額は生じていない。</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黒字額及び標準財政規模に対する比率は、決算規模が最大である一般会計の占める割合が大きくなっており、一般会計決算が連結比率に大きな影響を及ぼす構造となっている。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一般会計については、歳入の大きな割合を占める税収の動向や歳出における大規模事業の実施によって、黒字額及び標準財政規模に対する比率が増減するため、年度によって差が生じている。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r>
            <a:rPr kumimoji="1" lang="ja-JP" altLang="en-US" sz="1400">
              <a:solidFill>
                <a:sysClr val="windowText" lastClr="000000"/>
              </a:solidFill>
              <a:latin typeface="ＭＳ ゴシック" pitchFamily="49" charset="-128"/>
              <a:ea typeface="ＭＳ ゴシック" pitchFamily="49" charset="-128"/>
            </a:rPr>
            <a:t>　令和５年度は、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町税の増額補正及び歳出において、不用額を減額補正し、実質収支額の抑制に努めたため、一般会計は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ポイントの減となった。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下水道事業会計を除く特別会計においては、概ね一定した比率で推移しており、下水道事業会計では、資金不足を生じていないことから、実質赤字比率は生じていない。</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12015200</v>
      </c>
      <c r="BO4" s="462"/>
      <c r="BP4" s="462"/>
      <c r="BQ4" s="462"/>
      <c r="BR4" s="462"/>
      <c r="BS4" s="462"/>
      <c r="BT4" s="462"/>
      <c r="BU4" s="463"/>
      <c r="BV4" s="461">
        <v>12138151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5.4</v>
      </c>
      <c r="CU4" s="602"/>
      <c r="CV4" s="602"/>
      <c r="CW4" s="602"/>
      <c r="CX4" s="602"/>
      <c r="CY4" s="602"/>
      <c r="CZ4" s="602"/>
      <c r="DA4" s="603"/>
      <c r="DB4" s="601">
        <v>7.6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11619192</v>
      </c>
      <c r="BO5" s="433"/>
      <c r="BP5" s="433"/>
      <c r="BQ5" s="433"/>
      <c r="BR5" s="433"/>
      <c r="BS5" s="433"/>
      <c r="BT5" s="433"/>
      <c r="BU5" s="434"/>
      <c r="BV5" s="432">
        <v>11574329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87.8</v>
      </c>
      <c r="CU5" s="430"/>
      <c r="CV5" s="430"/>
      <c r="CW5" s="430"/>
      <c r="CX5" s="430"/>
      <c r="CY5" s="430"/>
      <c r="CZ5" s="430"/>
      <c r="DA5" s="431"/>
      <c r="DB5" s="429">
        <v>85.1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396008</v>
      </c>
      <c r="BO6" s="433"/>
      <c r="BP6" s="433"/>
      <c r="BQ6" s="433"/>
      <c r="BR6" s="433"/>
      <c r="BS6" s="433"/>
      <c r="BT6" s="433"/>
      <c r="BU6" s="434"/>
      <c r="BV6" s="432">
        <v>563822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88.3</v>
      </c>
      <c r="CU6" s="576"/>
      <c r="CV6" s="576"/>
      <c r="CW6" s="576"/>
      <c r="CX6" s="576"/>
      <c r="CY6" s="576"/>
      <c r="CZ6" s="576"/>
      <c r="DA6" s="577"/>
      <c r="DB6" s="575">
        <v>86.4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14867</v>
      </c>
      <c r="BO7" s="433"/>
      <c r="BP7" s="433"/>
      <c r="BQ7" s="433"/>
      <c r="BR7" s="433"/>
      <c r="BS7" s="433"/>
      <c r="BT7" s="433"/>
      <c r="BU7" s="434"/>
      <c r="BV7" s="432">
        <v>32496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7097072</v>
      </c>
      <c r="CU7" s="433"/>
      <c r="CV7" s="433"/>
      <c r="CW7" s="433"/>
      <c r="CX7" s="433"/>
      <c r="CY7" s="433"/>
      <c r="CZ7" s="433"/>
      <c r="DA7" s="434"/>
      <c r="DB7" s="432">
        <v>6975127</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381141</v>
      </c>
      <c r="BO8" s="433"/>
      <c r="BP8" s="433"/>
      <c r="BQ8" s="433"/>
      <c r="BR8" s="433"/>
      <c r="BS8" s="433"/>
      <c r="BT8" s="433"/>
      <c r="BU8" s="434"/>
      <c r="BV8" s="432">
        <v>531326</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0.92</v>
      </c>
      <c r="CU8" s="536"/>
      <c r="CV8" s="536"/>
      <c r="CW8" s="536"/>
      <c r="CX8" s="536"/>
      <c r="CY8" s="536"/>
      <c r="CZ8" s="536"/>
      <c r="DA8" s="537"/>
      <c r="DB8" s="535">
        <v>0.93</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31710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-150185</v>
      </c>
      <c r="BO9" s="433"/>
      <c r="BP9" s="433"/>
      <c r="BQ9" s="433"/>
      <c r="BR9" s="433"/>
      <c r="BS9" s="433"/>
      <c r="BT9" s="433"/>
      <c r="BU9" s="434"/>
      <c r="BV9" s="432">
        <v>-336106</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10.3</v>
      </c>
      <c r="CU9" s="430"/>
      <c r="CV9" s="430"/>
      <c r="CW9" s="430"/>
      <c r="CX9" s="430"/>
      <c r="CY9" s="430"/>
      <c r="CZ9" s="430"/>
      <c r="DA9" s="431"/>
      <c r="DB9" s="429">
        <v>10.6</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113</v>
      </c>
      <c r="M10" s="389"/>
      <c r="N10" s="389"/>
      <c r="O10" s="389"/>
      <c r="P10" s="389"/>
      <c r="Q10" s="390"/>
      <c r="R10" s="385">
        <v>32118</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302554</v>
      </c>
      <c r="BO10" s="433"/>
      <c r="BP10" s="433"/>
      <c r="BQ10" s="433"/>
      <c r="BR10" s="433"/>
      <c r="BS10" s="433"/>
      <c r="BT10" s="433"/>
      <c r="BU10" s="434"/>
      <c r="BV10" s="432">
        <v>553362</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31823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301113</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30460</v>
      </c>
      <c r="S13" s="520"/>
      <c r="T13" s="520"/>
      <c r="U13" s="520"/>
      <c r="V13" s="521"/>
      <c r="W13" s="522" t="s">
        <v>131</v>
      </c>
      <c r="X13" s="418"/>
      <c r="Y13" s="418"/>
      <c r="Z13" s="418"/>
      <c r="AA13" s="418"/>
      <c r="AB13" s="419"/>
      <c r="AC13" s="385">
        <v>156</v>
      </c>
      <c r="AD13" s="386"/>
      <c r="AE13" s="386"/>
      <c r="AF13" s="386"/>
      <c r="AG13" s="387"/>
      <c r="AH13" s="385">
        <v>166</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-148744</v>
      </c>
      <c r="BO13" s="433"/>
      <c r="BP13" s="433"/>
      <c r="BQ13" s="433"/>
      <c r="BR13" s="433"/>
      <c r="BS13" s="433"/>
      <c r="BT13" s="433"/>
      <c r="BU13" s="434"/>
      <c r="BV13" s="432">
        <v>217256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6.4</v>
      </c>
      <c r="CU13" s="430"/>
      <c r="CV13" s="430"/>
      <c r="CW13" s="430"/>
      <c r="CX13" s="430"/>
      <c r="CY13" s="430"/>
      <c r="CZ13" s="430"/>
      <c r="DA13" s="431"/>
      <c r="DB13" s="429">
        <v>6.3</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31837</v>
      </c>
      <c r="S14" s="520"/>
      <c r="T14" s="520"/>
      <c r="U14" s="520"/>
      <c r="V14" s="521"/>
      <c r="W14" s="523"/>
      <c r="X14" s="421"/>
      <c r="Y14" s="421"/>
      <c r="Z14" s="421"/>
      <c r="AA14" s="421"/>
      <c r="AB14" s="422"/>
      <c r="AC14" s="512">
        <v>1</v>
      </c>
      <c r="AD14" s="513"/>
      <c r="AE14" s="513"/>
      <c r="AF14" s="513"/>
      <c r="AG14" s="514"/>
      <c r="AH14" s="512">
        <v>1.1000000000000001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14.9</v>
      </c>
      <c r="CU14" s="530"/>
      <c r="CV14" s="530"/>
      <c r="CW14" s="530"/>
      <c r="CX14" s="530"/>
      <c r="CY14" s="530"/>
      <c r="CZ14" s="530"/>
      <c r="DA14" s="531"/>
      <c r="DB14" s="529">
        <v>18.399999999999999</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30559</v>
      </c>
      <c r="S15" s="520"/>
      <c r="T15" s="520"/>
      <c r="U15" s="520"/>
      <c r="V15" s="521"/>
      <c r="W15" s="522" t="s">
        <v>137</v>
      </c>
      <c r="X15" s="418"/>
      <c r="Y15" s="418"/>
      <c r="Z15" s="418"/>
      <c r="AA15" s="418"/>
      <c r="AB15" s="419"/>
      <c r="AC15" s="385">
        <v>5023</v>
      </c>
      <c r="AD15" s="386"/>
      <c r="AE15" s="386"/>
      <c r="AF15" s="386"/>
      <c r="AG15" s="387"/>
      <c r="AH15" s="385">
        <v>4952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5168159</v>
      </c>
      <c r="BO15" s="462"/>
      <c r="BP15" s="462"/>
      <c r="BQ15" s="462"/>
      <c r="BR15" s="462"/>
      <c r="BS15" s="462"/>
      <c r="BT15" s="462"/>
      <c r="BU15" s="463"/>
      <c r="BV15" s="461">
        <v>5028806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31.1</v>
      </c>
      <c r="AD16" s="513"/>
      <c r="AE16" s="513"/>
      <c r="AF16" s="513"/>
      <c r="AG16" s="514"/>
      <c r="AH16" s="512">
        <v>31.8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5598025</v>
      </c>
      <c r="BO16" s="433"/>
      <c r="BP16" s="433"/>
      <c r="BQ16" s="433"/>
      <c r="BR16" s="433"/>
      <c r="BS16" s="433"/>
      <c r="BT16" s="433"/>
      <c r="BU16" s="434"/>
      <c r="BV16" s="432">
        <v>5458153</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10996</v>
      </c>
      <c r="AD17" s="386"/>
      <c r="AE17" s="386"/>
      <c r="AF17" s="386"/>
      <c r="AG17" s="387"/>
      <c r="AH17" s="385">
        <v>10452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6618105</v>
      </c>
      <c r="BO17" s="433"/>
      <c r="BP17" s="433"/>
      <c r="BQ17" s="433"/>
      <c r="BR17" s="433"/>
      <c r="BS17" s="433"/>
      <c r="BT17" s="433"/>
      <c r="BU17" s="434"/>
      <c r="BV17" s="432">
        <v>6439571</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8.81</v>
      </c>
      <c r="M18" s="485"/>
      <c r="N18" s="485"/>
      <c r="O18" s="485"/>
      <c r="P18" s="485"/>
      <c r="Q18" s="485"/>
      <c r="R18" s="486"/>
      <c r="S18" s="486"/>
      <c r="T18" s="486"/>
      <c r="U18" s="486"/>
      <c r="V18" s="487"/>
      <c r="W18" s="503"/>
      <c r="X18" s="504"/>
      <c r="Y18" s="504"/>
      <c r="Z18" s="504"/>
      <c r="AA18" s="504"/>
      <c r="AB18" s="528"/>
      <c r="AC18" s="402">
        <v>68</v>
      </c>
      <c r="AD18" s="403"/>
      <c r="AE18" s="403"/>
      <c r="AF18" s="403"/>
      <c r="AG18" s="488"/>
      <c r="AH18" s="402">
        <v>67.099999999999994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6286196</v>
      </c>
      <c r="BO18" s="433"/>
      <c r="BP18" s="433"/>
      <c r="BQ18" s="433"/>
      <c r="BR18" s="433"/>
      <c r="BS18" s="433"/>
      <c r="BT18" s="433"/>
      <c r="BU18" s="434"/>
      <c r="BV18" s="432">
        <v>6080517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3599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8957065</v>
      </c>
      <c r="BO19" s="433"/>
      <c r="BP19" s="433"/>
      <c r="BQ19" s="433"/>
      <c r="BR19" s="433"/>
      <c r="BS19" s="433"/>
      <c r="BT19" s="433"/>
      <c r="BU19" s="434"/>
      <c r="BV19" s="432">
        <v>8853310</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12973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8130974</v>
      </c>
      <c r="BO22" s="462"/>
      <c r="BP22" s="462"/>
      <c r="BQ22" s="462"/>
      <c r="BR22" s="462"/>
      <c r="BS22" s="462"/>
      <c r="BT22" s="462"/>
      <c r="BU22" s="463"/>
      <c r="BV22" s="461">
        <v>8614382</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5583938</v>
      </c>
      <c r="BO23" s="433"/>
      <c r="BP23" s="433"/>
      <c r="BQ23" s="433"/>
      <c r="BR23" s="433"/>
      <c r="BS23" s="433"/>
      <c r="BT23" s="433"/>
      <c r="BU23" s="434"/>
      <c r="BV23" s="432">
        <v>5876703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7800</v>
      </c>
      <c r="R24" s="386"/>
      <c r="S24" s="386"/>
      <c r="T24" s="386"/>
      <c r="U24" s="386"/>
      <c r="V24" s="387"/>
      <c r="W24" s="475"/>
      <c r="X24" s="412"/>
      <c r="Y24" s="413"/>
      <c r="Z24" s="388" t="s">
        <v>162</v>
      </c>
      <c r="AA24" s="389"/>
      <c r="AB24" s="389"/>
      <c r="AC24" s="389"/>
      <c r="AD24" s="389"/>
      <c r="AE24" s="389"/>
      <c r="AF24" s="389"/>
      <c r="AG24" s="390"/>
      <c r="AH24" s="385">
        <v>170</v>
      </c>
      <c r="AI24" s="386"/>
      <c r="AJ24" s="386"/>
      <c r="AK24" s="386"/>
      <c r="AL24" s="387"/>
      <c r="AM24" s="385">
        <v>522750</v>
      </c>
      <c r="AN24" s="386"/>
      <c r="AO24" s="386"/>
      <c r="AP24" s="386"/>
      <c r="AQ24" s="386"/>
      <c r="AR24" s="387"/>
      <c r="AS24" s="385">
        <v>3075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4867905</v>
      </c>
      <c r="BO24" s="433"/>
      <c r="BP24" s="433"/>
      <c r="BQ24" s="433"/>
      <c r="BR24" s="433"/>
      <c r="BS24" s="433"/>
      <c r="BT24" s="433"/>
      <c r="BU24" s="434"/>
      <c r="BV24" s="432">
        <v>5033882</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6300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1092320</v>
      </c>
      <c r="BO25" s="462"/>
      <c r="BP25" s="462"/>
      <c r="BQ25" s="462"/>
      <c r="BR25" s="462"/>
      <c r="BS25" s="462"/>
      <c r="BT25" s="462"/>
      <c r="BU25" s="463"/>
      <c r="BV25" s="461">
        <v>989515</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5900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3300</v>
      </c>
      <c r="R27" s="386"/>
      <c r="S27" s="386"/>
      <c r="T27" s="386"/>
      <c r="U27" s="386"/>
      <c r="V27" s="387"/>
      <c r="W27" s="475"/>
      <c r="X27" s="412"/>
      <c r="Y27" s="413"/>
      <c r="Z27" s="388" t="s">
        <v>171</v>
      </c>
      <c r="AA27" s="389"/>
      <c r="AB27" s="389"/>
      <c r="AC27" s="389"/>
      <c r="AD27" s="389"/>
      <c r="AE27" s="389"/>
      <c r="AF27" s="389"/>
      <c r="AG27" s="390"/>
      <c r="AH27" s="385">
        <v>23</v>
      </c>
      <c r="AI27" s="386"/>
      <c r="AJ27" s="386"/>
      <c r="AK27" s="386"/>
      <c r="AL27" s="387"/>
      <c r="AM27" s="385">
        <v>71025</v>
      </c>
      <c r="AN27" s="386"/>
      <c r="AO27" s="386"/>
      <c r="AP27" s="386"/>
      <c r="AQ27" s="386"/>
      <c r="AR27" s="387"/>
      <c r="AS27" s="385">
        <v>3088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1137706</v>
      </c>
      <c r="BO27" s="467"/>
      <c r="BP27" s="467"/>
      <c r="BQ27" s="467"/>
      <c r="BR27" s="467"/>
      <c r="BS27" s="467"/>
      <c r="BT27" s="467"/>
      <c r="BU27" s="468"/>
      <c r="BV27" s="466">
        <v>1134355</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2800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1090325</v>
      </c>
      <c r="BO28" s="462"/>
      <c r="BP28" s="462"/>
      <c r="BQ28" s="462"/>
      <c r="BR28" s="462"/>
      <c r="BS28" s="462"/>
      <c r="BT28" s="462"/>
      <c r="BU28" s="463"/>
      <c r="BV28" s="461">
        <v>1088884</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14</v>
      </c>
      <c r="M29" s="386"/>
      <c r="N29" s="386"/>
      <c r="O29" s="386"/>
      <c r="P29" s="387"/>
      <c r="Q29" s="385">
        <v>2600</v>
      </c>
      <c r="R29" s="386"/>
      <c r="S29" s="386"/>
      <c r="T29" s="386"/>
      <c r="U29" s="386"/>
      <c r="V29" s="387"/>
      <c r="W29" s="476"/>
      <c r="X29" s="477"/>
      <c r="Y29" s="478"/>
      <c r="Z29" s="388" t="s">
        <v>177</v>
      </c>
      <c r="AA29" s="389"/>
      <c r="AB29" s="389"/>
      <c r="AC29" s="389"/>
      <c r="AD29" s="389"/>
      <c r="AE29" s="389"/>
      <c r="AF29" s="389"/>
      <c r="AG29" s="390"/>
      <c r="AH29" s="385">
        <v>193</v>
      </c>
      <c r="AI29" s="386"/>
      <c r="AJ29" s="386"/>
      <c r="AK29" s="386"/>
      <c r="AL29" s="387"/>
      <c r="AM29" s="385">
        <v>593775</v>
      </c>
      <c r="AN29" s="386"/>
      <c r="AO29" s="386"/>
      <c r="AP29" s="386"/>
      <c r="AQ29" s="386"/>
      <c r="AR29" s="387"/>
      <c r="AS29" s="385">
        <v>3077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117223</v>
      </c>
      <c r="BO29" s="433"/>
      <c r="BP29" s="433"/>
      <c r="BQ29" s="433"/>
      <c r="BR29" s="433"/>
      <c r="BS29" s="433"/>
      <c r="BT29" s="433"/>
      <c r="BU29" s="434"/>
      <c r="BV29" s="432">
        <v>67223</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94.9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491897</v>
      </c>
      <c r="BO30" s="467"/>
      <c r="BP30" s="467"/>
      <c r="BQ30" s="467"/>
      <c r="BR30" s="467"/>
      <c r="BS30" s="467"/>
      <c r="BT30" s="467"/>
      <c r="BU30" s="468"/>
      <c r="BV30" s="466">
        <v>437621</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静岡県市町総合事務組合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土地取得特別会計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静岡県芦湖水利組合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駿豆学園管理組合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駿東伊豆消防組合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静岡県後期高齢者医療広域連合（普通会計分）</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静岡県後期高齢者医療広域連合（事業会計分）</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静岡県地方税滞納整理機構</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箱根山御山組合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三島市外五ヶ市町箱根山組合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三島市外三ヶ市町箱根山林組合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xJ7OlFtxLDtNqFQLTyPo9rKRwv0JxqTDHFBtIM58pyZOhWTFeMQWtvnjSwW7YZIvjy7avUD5e2dcN4xlAXBjdw==" saltValue="g8mqiXAIYQpOAld6d4az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2" t="s">
        <v>532</v>
      </c>
      <c r="D34" s="1162"/>
      <c r="E34" s="1163"/>
      <c r="F34" s="32">
        <v>4.76</v>
      </c>
      <c r="G34" s="33">
        <v>5.0599999999999996</v>
      </c>
      <c r="H34" s="33">
        <v>12.35</v>
      </c>
      <c r="I34" s="33">
        <v>7.61</v>
      </c>
      <c r="J34" s="34">
        <v>5.37</v>
      </c>
      <c r="K34" s="22"/>
      <c r="L34" s="22"/>
      <c r="M34" s="22"/>
      <c r="N34" s="22"/>
      <c r="O34" s="22"/>
      <c r="P34" s="22"/>
    </row>
    <row r="35" spans="1:16" ht="39" customHeight="1" x14ac:dyDescent="0.15">
      <c r="A35" s="22"/>
      <c r="B35" s="35"/>
      <c r="C35" s="1158" t="s">
        <v>533</v>
      </c>
      <c r="D35" s="1158"/>
      <c r="E35" s="1159"/>
      <c r="F35" s="36">
        <v>2.54</v>
      </c>
      <c r="G35" s="37">
        <v>3.22</v>
      </c>
      <c r="H35" s="37">
        <v>3.94</v>
      </c>
      <c r="I35" s="37">
        <v>4.4000000000000004</v>
      </c>
      <c r="J35" s="38">
        <v>5.09</v>
      </c>
      <c r="K35" s="22"/>
      <c r="L35" s="22"/>
      <c r="M35" s="22"/>
      <c r="N35" s="22"/>
      <c r="O35" s="22"/>
      <c r="P35" s="22"/>
    </row>
    <row r="36" spans="1:16" ht="39" customHeight="1" x14ac:dyDescent="0.15">
      <c r="A36" s="22"/>
      <c r="B36" s="35"/>
      <c r="C36" s="1158" t="s">
        <v>534</v>
      </c>
      <c r="D36" s="1158"/>
      <c r="E36" s="1159"/>
      <c r="F36" s="36">
        <v>0.6</v>
      </c>
      <c r="G36" s="37">
        <v>1.52</v>
      </c>
      <c r="H36" s="37">
        <v>1.87</v>
      </c>
      <c r="I36" s="37">
        <v>1.65</v>
      </c>
      <c r="J36" s="38">
        <v>1.47</v>
      </c>
      <c r="K36" s="22"/>
      <c r="L36" s="22"/>
      <c r="M36" s="22"/>
      <c r="N36" s="22"/>
      <c r="O36" s="22"/>
      <c r="P36" s="22"/>
    </row>
    <row r="37" spans="1:16" ht="39" customHeight="1" x14ac:dyDescent="0.15">
      <c r="A37" s="22"/>
      <c r="B37" s="35"/>
      <c r="C37" s="1158" t="s">
        <v>535</v>
      </c>
      <c r="D37" s="1158"/>
      <c r="E37" s="1159"/>
      <c r="F37" s="36">
        <v>0.19</v>
      </c>
      <c r="G37" s="37">
        <v>0.21</v>
      </c>
      <c r="H37" s="37">
        <v>0.21</v>
      </c>
      <c r="I37" s="37">
        <v>0.23</v>
      </c>
      <c r="J37" s="38">
        <v>0.21</v>
      </c>
      <c r="K37" s="22"/>
      <c r="L37" s="22"/>
      <c r="M37" s="22"/>
      <c r="N37" s="22"/>
      <c r="O37" s="22"/>
      <c r="P37" s="22"/>
    </row>
    <row r="38" spans="1:16" ht="39" customHeight="1" x14ac:dyDescent="0.15">
      <c r="A38" s="22"/>
      <c r="B38" s="35"/>
      <c r="C38" s="1158" t="s">
        <v>536</v>
      </c>
      <c r="D38" s="1158"/>
      <c r="E38" s="1159"/>
      <c r="F38" s="36">
        <v>0.42</v>
      </c>
      <c r="G38" s="37">
        <v>1.03</v>
      </c>
      <c r="H38" s="37">
        <v>0.69</v>
      </c>
      <c r="I38" s="37">
        <v>0.28000000000000003</v>
      </c>
      <c r="J38" s="38">
        <v>0.09</v>
      </c>
      <c r="K38" s="22"/>
      <c r="L38" s="22"/>
      <c r="M38" s="22"/>
      <c r="N38" s="22"/>
      <c r="O38" s="22"/>
      <c r="P38" s="22"/>
    </row>
    <row r="39" spans="1:16" ht="39" customHeight="1" x14ac:dyDescent="0.15">
      <c r="A39" s="22"/>
      <c r="B39" s="35"/>
      <c r="C39" s="1158" t="s">
        <v>537</v>
      </c>
      <c r="D39" s="1158"/>
      <c r="E39" s="1159"/>
      <c r="F39" s="36">
        <v>0</v>
      </c>
      <c r="G39" s="37">
        <v>0</v>
      </c>
      <c r="H39" s="37">
        <v>0</v>
      </c>
      <c r="I39" s="37">
        <v>0</v>
      </c>
      <c r="J39" s="38">
        <v>0</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538</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539</v>
      </c>
      <c r="D43" s="1160"/>
      <c r="E43" s="1161"/>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Ew42nLGn+NeNzyTO4+rwdLMbnXj+iLAl74zn5P91mnTVoPoE3qRvHDmjl5NG7a+2zw6nfVPQS6YVfcxXOPXcw==" saltValue="5XY01pXZO3G0tonsZ38Z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822</v>
      </c>
      <c r="L45" s="58">
        <v>884</v>
      </c>
      <c r="M45" s="58">
        <v>943</v>
      </c>
      <c r="N45" s="58">
        <v>942</v>
      </c>
      <c r="O45" s="59">
        <v>934</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15">
      <c r="A48" s="46"/>
      <c r="B48" s="1189"/>
      <c r="C48" s="1190"/>
      <c r="D48" s="60"/>
      <c r="E48" s="1166" t="s">
        <v>13</v>
      </c>
      <c r="F48" s="1166"/>
      <c r="G48" s="1166"/>
      <c r="H48" s="1166"/>
      <c r="I48" s="1166"/>
      <c r="J48" s="1167"/>
      <c r="K48" s="61">
        <v>400</v>
      </c>
      <c r="L48" s="62">
        <v>390</v>
      </c>
      <c r="M48" s="62">
        <v>387</v>
      </c>
      <c r="N48" s="62">
        <v>389</v>
      </c>
      <c r="O48" s="63">
        <v>383</v>
      </c>
      <c r="P48" s="46"/>
      <c r="Q48" s="46"/>
      <c r="R48" s="46"/>
      <c r="S48" s="46"/>
      <c r="T48" s="46"/>
      <c r="U48" s="46"/>
    </row>
    <row r="49" spans="1:21" ht="30.75" customHeight="1" x14ac:dyDescent="0.15">
      <c r="A49" s="46"/>
      <c r="B49" s="1189"/>
      <c r="C49" s="1190"/>
      <c r="D49" s="60"/>
      <c r="E49" s="1166" t="s">
        <v>14</v>
      </c>
      <c r="F49" s="1166"/>
      <c r="G49" s="1166"/>
      <c r="H49" s="1166"/>
      <c r="I49" s="1166"/>
      <c r="J49" s="1167"/>
      <c r="K49" s="61">
        <v>3</v>
      </c>
      <c r="L49" s="62">
        <v>5</v>
      </c>
      <c r="M49" s="62">
        <v>6</v>
      </c>
      <c r="N49" s="62">
        <v>6</v>
      </c>
      <c r="O49" s="63">
        <v>8</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486</v>
      </c>
      <c r="L50" s="62" t="s">
        <v>486</v>
      </c>
      <c r="M50" s="62" t="s">
        <v>486</v>
      </c>
      <c r="N50" s="62" t="s">
        <v>486</v>
      </c>
      <c r="O50" s="63" t="s">
        <v>486</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v>0</v>
      </c>
      <c r="N51" s="62" t="s">
        <v>486</v>
      </c>
      <c r="O51" s="63" t="s">
        <v>486</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900</v>
      </c>
      <c r="L52" s="62">
        <v>916</v>
      </c>
      <c r="M52" s="62">
        <v>919</v>
      </c>
      <c r="N52" s="62">
        <v>923</v>
      </c>
      <c r="O52" s="63">
        <v>917</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325</v>
      </c>
      <c r="L53" s="67">
        <v>363</v>
      </c>
      <c r="M53" s="67">
        <v>417</v>
      </c>
      <c r="N53" s="67">
        <v>414</v>
      </c>
      <c r="O53" s="68">
        <v>408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91lfGYp08pTkA7GMvQjGQmSoIrkuKt2B/oCeGOTk3/XUl2xiNxtpJZjBFDwyejxPAqHELnoo4FdDrdujPaejA==" saltValue="wnZA5hpPqtPRxy1IIzov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207" t="s">
        <v>30</v>
      </c>
      <c r="C41" s="1208"/>
      <c r="D41" s="103"/>
      <c r="E41" s="1209" t="s">
        <v>31</v>
      </c>
      <c r="F41" s="1209"/>
      <c r="G41" s="1209"/>
      <c r="H41" s="1210"/>
      <c r="I41" s="342">
        <v>8915</v>
      </c>
      <c r="J41" s="343">
        <v>9075</v>
      </c>
      <c r="K41" s="343">
        <v>9039</v>
      </c>
      <c r="L41" s="343">
        <v>8614</v>
      </c>
      <c r="M41" s="344">
        <v>8131</v>
      </c>
    </row>
    <row r="42" spans="2:13" ht="27.75" customHeight="1" x14ac:dyDescent="0.15">
      <c r="B42" s="1197"/>
      <c r="C42" s="1198"/>
      <c r="D42" s="104"/>
      <c r="E42" s="1201" t="s">
        <v>32</v>
      </c>
      <c r="F42" s="1201"/>
      <c r="G42" s="1201"/>
      <c r="H42" s="1202"/>
      <c r="I42" s="345" t="s">
        <v>486</v>
      </c>
      <c r="J42" s="346" t="s">
        <v>486</v>
      </c>
      <c r="K42" s="346" t="s">
        <v>486</v>
      </c>
      <c r="L42" s="346" t="s">
        <v>486</v>
      </c>
      <c r="M42" s="347" t="s">
        <v>486</v>
      </c>
    </row>
    <row r="43" spans="2:13" ht="27.75" customHeight="1" x14ac:dyDescent="0.15">
      <c r="B43" s="1197"/>
      <c r="C43" s="1198"/>
      <c r="D43" s="104"/>
      <c r="E43" s="1201" t="s">
        <v>33</v>
      </c>
      <c r="F43" s="1201"/>
      <c r="G43" s="1201"/>
      <c r="H43" s="1202"/>
      <c r="I43" s="345">
        <v>4869</v>
      </c>
      <c r="J43" s="346">
        <v>4950</v>
      </c>
      <c r="K43" s="346">
        <v>4915</v>
      </c>
      <c r="L43" s="346">
        <v>4969</v>
      </c>
      <c r="M43" s="347">
        <v>4928</v>
      </c>
    </row>
    <row r="44" spans="2:13" ht="27.75" customHeight="1" x14ac:dyDescent="0.15">
      <c r="B44" s="1197"/>
      <c r="C44" s="1198"/>
      <c r="D44" s="104"/>
      <c r="E44" s="1201" t="s">
        <v>34</v>
      </c>
      <c r="F44" s="1201"/>
      <c r="G44" s="1201"/>
      <c r="H44" s="1202"/>
      <c r="I44" s="345">
        <v>58</v>
      </c>
      <c r="J44" s="346">
        <v>75</v>
      </c>
      <c r="K44" s="346">
        <v>84</v>
      </c>
      <c r="L44" s="346">
        <v>118</v>
      </c>
      <c r="M44" s="347">
        <v>130</v>
      </c>
    </row>
    <row r="45" spans="2:13" ht="27.75" customHeight="1" x14ac:dyDescent="0.15">
      <c r="B45" s="1197"/>
      <c r="C45" s="1198"/>
      <c r="D45" s="104"/>
      <c r="E45" s="1201" t="s">
        <v>35</v>
      </c>
      <c r="F45" s="1201"/>
      <c r="G45" s="1201"/>
      <c r="H45" s="1202"/>
      <c r="I45" s="345" t="s">
        <v>486</v>
      </c>
      <c r="J45" s="346" t="s">
        <v>486</v>
      </c>
      <c r="K45" s="346" t="s">
        <v>486</v>
      </c>
      <c r="L45" s="346" t="s">
        <v>486</v>
      </c>
      <c r="M45" s="347" t="s">
        <v>486</v>
      </c>
    </row>
    <row r="46" spans="2:13" ht="27.75" customHeight="1" x14ac:dyDescent="0.15">
      <c r="B46" s="1197"/>
      <c r="C46" s="1198"/>
      <c r="D46" s="105"/>
      <c r="E46" s="1201" t="s">
        <v>36</v>
      </c>
      <c r="F46" s="1201"/>
      <c r="G46" s="1201"/>
      <c r="H46" s="1202"/>
      <c r="I46" s="345" t="s">
        <v>486</v>
      </c>
      <c r="J46" s="346" t="s">
        <v>486</v>
      </c>
      <c r="K46" s="346" t="s">
        <v>486</v>
      </c>
      <c r="L46" s="346" t="s">
        <v>486</v>
      </c>
      <c r="M46" s="347" t="s">
        <v>486</v>
      </c>
    </row>
    <row r="47" spans="2:13" ht="27.75" customHeight="1" x14ac:dyDescent="0.15">
      <c r="B47" s="1197"/>
      <c r="C47" s="1198"/>
      <c r="D47" s="106"/>
      <c r="E47" s="1211" t="s">
        <v>37</v>
      </c>
      <c r="F47" s="1212"/>
      <c r="G47" s="1212"/>
      <c r="H47" s="1213"/>
      <c r="I47" s="345" t="s">
        <v>486</v>
      </c>
      <c r="J47" s="346" t="s">
        <v>486</v>
      </c>
      <c r="K47" s="346" t="s">
        <v>486</v>
      </c>
      <c r="L47" s="346" t="s">
        <v>486</v>
      </c>
      <c r="M47" s="347" t="s">
        <v>486</v>
      </c>
    </row>
    <row r="48" spans="2:13" ht="27.75" customHeight="1" x14ac:dyDescent="0.15">
      <c r="B48" s="1197"/>
      <c r="C48" s="1198"/>
      <c r="D48" s="104"/>
      <c r="E48" s="1201" t="s">
        <v>38</v>
      </c>
      <c r="F48" s="1201"/>
      <c r="G48" s="1201"/>
      <c r="H48" s="1202"/>
      <c r="I48" s="345" t="s">
        <v>486</v>
      </c>
      <c r="J48" s="346" t="s">
        <v>486</v>
      </c>
      <c r="K48" s="346" t="s">
        <v>486</v>
      </c>
      <c r="L48" s="346" t="s">
        <v>486</v>
      </c>
      <c r="M48" s="347" t="s">
        <v>486</v>
      </c>
    </row>
    <row r="49" spans="2:13" ht="27.75" customHeight="1" x14ac:dyDescent="0.15">
      <c r="B49" s="1199"/>
      <c r="C49" s="1200"/>
      <c r="D49" s="104"/>
      <c r="E49" s="1201" t="s">
        <v>39</v>
      </c>
      <c r="F49" s="1201"/>
      <c r="G49" s="1201"/>
      <c r="H49" s="1202"/>
      <c r="I49" s="345" t="s">
        <v>486</v>
      </c>
      <c r="J49" s="346" t="s">
        <v>486</v>
      </c>
      <c r="K49" s="346" t="s">
        <v>486</v>
      </c>
      <c r="L49" s="346" t="s">
        <v>486</v>
      </c>
      <c r="M49" s="347" t="s">
        <v>486</v>
      </c>
    </row>
    <row r="50" spans="2:13" ht="27.75" customHeight="1" x14ac:dyDescent="0.15">
      <c r="B50" s="1195" t="s">
        <v>40</v>
      </c>
      <c r="C50" s="1196"/>
      <c r="D50" s="107"/>
      <c r="E50" s="1201" t="s">
        <v>41</v>
      </c>
      <c r="F50" s="1201"/>
      <c r="G50" s="1201"/>
      <c r="H50" s="1202"/>
      <c r="I50" s="345">
        <v>903</v>
      </c>
      <c r="J50" s="346">
        <v>731</v>
      </c>
      <c r="K50" s="346">
        <v>1098</v>
      </c>
      <c r="L50" s="346">
        <v>1762</v>
      </c>
      <c r="M50" s="347">
        <v>1780</v>
      </c>
    </row>
    <row r="51" spans="2:13" ht="27.75" customHeight="1" x14ac:dyDescent="0.15">
      <c r="B51" s="1197"/>
      <c r="C51" s="1198"/>
      <c r="D51" s="104"/>
      <c r="E51" s="1201" t="s">
        <v>42</v>
      </c>
      <c r="F51" s="1201"/>
      <c r="G51" s="1201"/>
      <c r="H51" s="1202"/>
      <c r="I51" s="345">
        <v>3124</v>
      </c>
      <c r="J51" s="346">
        <v>3071</v>
      </c>
      <c r="K51" s="346">
        <v>3132</v>
      </c>
      <c r="L51" s="346">
        <v>3247</v>
      </c>
      <c r="M51" s="347">
        <v>3274</v>
      </c>
    </row>
    <row r="52" spans="2:13" ht="27.75" customHeight="1" x14ac:dyDescent="0.15">
      <c r="B52" s="1199"/>
      <c r="C52" s="1200"/>
      <c r="D52" s="104"/>
      <c r="E52" s="1201" t="s">
        <v>43</v>
      </c>
      <c r="F52" s="1201"/>
      <c r="G52" s="1201"/>
      <c r="H52" s="1202"/>
      <c r="I52" s="345">
        <v>7705</v>
      </c>
      <c r="J52" s="346">
        <v>7747</v>
      </c>
      <c r="K52" s="346">
        <v>7757</v>
      </c>
      <c r="L52" s="346">
        <v>7526</v>
      </c>
      <c r="M52" s="347">
        <v>7170</v>
      </c>
    </row>
    <row r="53" spans="2:13" ht="27.75" customHeight="1" thickBot="1" x14ac:dyDescent="0.2">
      <c r="B53" s="1203" t="s">
        <v>19</v>
      </c>
      <c r="C53" s="1204"/>
      <c r="D53" s="108"/>
      <c r="E53" s="1205" t="s">
        <v>44</v>
      </c>
      <c r="F53" s="1205"/>
      <c r="G53" s="1205"/>
      <c r="H53" s="1206"/>
      <c r="I53" s="348">
        <v>2110</v>
      </c>
      <c r="J53" s="349">
        <v>2550</v>
      </c>
      <c r="K53" s="349">
        <v>2050</v>
      </c>
      <c r="L53" s="349">
        <v>1166</v>
      </c>
      <c r="M53" s="350">
        <v>966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dGhbcFAHG8jbqsSJF0k1XGQx3K65b7z8nkyTwdi4glZClmd+1bcQOjbENCK4CpDt2L3e0bwCQJDJWDDLRZLLA==" saltValue="FScjDA05c+VeMktDVTh3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536</v>
      </c>
      <c r="G55" s="120">
        <v>1089</v>
      </c>
      <c r="H55" s="121">
        <v>1090</v>
      </c>
    </row>
    <row r="56" spans="2:8" ht="52.5" customHeight="1" x14ac:dyDescent="0.15">
      <c r="B56" s="122"/>
      <c r="C56" s="1224" t="s">
        <v>47</v>
      </c>
      <c r="D56" s="1224"/>
      <c r="E56" s="1225"/>
      <c r="F56" s="123">
        <v>37</v>
      </c>
      <c r="G56" s="123">
        <v>67</v>
      </c>
      <c r="H56" s="124">
        <v>117</v>
      </c>
    </row>
    <row r="57" spans="2:8" ht="53.25" customHeight="1" x14ac:dyDescent="0.15">
      <c r="B57" s="122"/>
      <c r="C57" s="1226" t="s">
        <v>48</v>
      </c>
      <c r="D57" s="1226"/>
      <c r="E57" s="1227"/>
      <c r="F57" s="125">
        <v>338</v>
      </c>
      <c r="G57" s="125">
        <v>438</v>
      </c>
      <c r="H57" s="126">
        <v>492</v>
      </c>
    </row>
    <row r="58" spans="2:8" ht="45.75" customHeight="1" x14ac:dyDescent="0.15">
      <c r="B58" s="127"/>
      <c r="C58" s="1214" t="s">
        <v>559</v>
      </c>
      <c r="D58" s="1215"/>
      <c r="E58" s="1216"/>
      <c r="F58" s="128">
        <v>187</v>
      </c>
      <c r="G58" s="128">
        <v>287</v>
      </c>
      <c r="H58" s="129">
        <v>337</v>
      </c>
    </row>
    <row r="59" spans="2:8" ht="45.75" customHeight="1" x14ac:dyDescent="0.15">
      <c r="B59" s="127"/>
      <c r="C59" s="1214" t="s">
        <v>560</v>
      </c>
      <c r="D59" s="1215"/>
      <c r="E59" s="1216"/>
      <c r="F59" s="128">
        <v>39</v>
      </c>
      <c r="G59" s="128">
        <v>52</v>
      </c>
      <c r="H59" s="129">
        <v>65</v>
      </c>
    </row>
    <row r="60" spans="2:8" ht="45.75" customHeight="1" x14ac:dyDescent="0.15">
      <c r="B60" s="127"/>
      <c r="C60" s="1214" t="s">
        <v>561</v>
      </c>
      <c r="D60" s="1215"/>
      <c r="E60" s="1216"/>
      <c r="F60" s="128">
        <v>56</v>
      </c>
      <c r="G60" s="128">
        <v>49</v>
      </c>
      <c r="H60" s="129">
        <v>42</v>
      </c>
    </row>
    <row r="61" spans="2:8" ht="45.75" customHeight="1" x14ac:dyDescent="0.15">
      <c r="B61" s="127"/>
      <c r="C61" s="1214" t="s">
        <v>562</v>
      </c>
      <c r="D61" s="1215"/>
      <c r="E61" s="1216"/>
      <c r="F61" s="128">
        <v>45</v>
      </c>
      <c r="G61" s="128">
        <v>42</v>
      </c>
      <c r="H61" s="129">
        <v>39</v>
      </c>
    </row>
    <row r="62" spans="2:8" ht="45.75" customHeight="1" thickBot="1" x14ac:dyDescent="0.2">
      <c r="B62" s="130"/>
      <c r="C62" s="1217" t="s">
        <v>563</v>
      </c>
      <c r="D62" s="1218"/>
      <c r="E62" s="1219"/>
      <c r="F62" s="131">
        <v>2</v>
      </c>
      <c r="G62" s="131">
        <v>4</v>
      </c>
      <c r="H62" s="132">
        <v>6</v>
      </c>
    </row>
    <row r="63" spans="2:8" ht="52.5" customHeight="1" thickBot="1" x14ac:dyDescent="0.2">
      <c r="B63" s="133"/>
      <c r="C63" s="1220" t="s">
        <v>49</v>
      </c>
      <c r="D63" s="1220"/>
      <c r="E63" s="1221"/>
      <c r="F63" s="134">
        <v>911</v>
      </c>
      <c r="G63" s="134">
        <v>1594</v>
      </c>
      <c r="H63" s="135">
        <v>1699</v>
      </c>
    </row>
    <row r="64" spans="2:8" x14ac:dyDescent="0.15"/>
  </sheetData>
  <sheetProtection algorithmName="SHA-512" hashValue="akgnKWlx6H/ggMuxU0u721ApK6ojvWjAZKdz/l9eS8SPP/OFtO/W5bjI2Y6/tjYegpooNCim0r1+MWcZp9hzkA==" saltValue="zwF0MVLEH/BhHHHSltCQ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034FE-BFC1-4F42-977A-2CCF9975CE83}">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573</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566</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524</v>
      </c>
      <c r="BQ50" s="1234"/>
      <c r="BR50" s="1234"/>
      <c r="BS50" s="1234"/>
      <c r="BT50" s="1234"/>
      <c r="BU50" s="1234"/>
      <c r="BV50" s="1234"/>
      <c r="BW50" s="1234"/>
      <c r="BX50" s="1234" t="s">
        <v>525</v>
      </c>
      <c r="BY50" s="1234"/>
      <c r="BZ50" s="1234"/>
      <c r="CA50" s="1234"/>
      <c r="CB50" s="1234"/>
      <c r="CC50" s="1234"/>
      <c r="CD50" s="1234"/>
      <c r="CE50" s="1234"/>
      <c r="CF50" s="1234" t="s">
        <v>526</v>
      </c>
      <c r="CG50" s="1234"/>
      <c r="CH50" s="1234"/>
      <c r="CI50" s="1234"/>
      <c r="CJ50" s="1234"/>
      <c r="CK50" s="1234"/>
      <c r="CL50" s="1234"/>
      <c r="CM50" s="1234"/>
      <c r="CN50" s="1234" t="s">
        <v>527</v>
      </c>
      <c r="CO50" s="1234"/>
      <c r="CP50" s="1234"/>
      <c r="CQ50" s="1234"/>
      <c r="CR50" s="1234"/>
      <c r="CS50" s="1234"/>
      <c r="CT50" s="1234"/>
      <c r="CU50" s="1234"/>
      <c r="CV50" s="1234" t="s">
        <v>528</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567</v>
      </c>
      <c r="AO51" s="1233"/>
      <c r="AP51" s="1233"/>
      <c r="AQ51" s="1233"/>
      <c r="AR51" s="1233"/>
      <c r="AS51" s="1233"/>
      <c r="AT51" s="1233"/>
      <c r="AU51" s="1233"/>
      <c r="AV51" s="1233"/>
      <c r="AW51" s="1233"/>
      <c r="AX51" s="1233"/>
      <c r="AY51" s="1233"/>
      <c r="AZ51" s="1233"/>
      <c r="BA51" s="1233"/>
      <c r="BB51" s="1233" t="s">
        <v>568</v>
      </c>
      <c r="BC51" s="1233"/>
      <c r="BD51" s="1233"/>
      <c r="BE51" s="1233"/>
      <c r="BF51" s="1233"/>
      <c r="BG51" s="1233"/>
      <c r="BH51" s="1233"/>
      <c r="BI51" s="1233"/>
      <c r="BJ51" s="1233"/>
      <c r="BK51" s="1233"/>
      <c r="BL51" s="1233"/>
      <c r="BM51" s="1233"/>
      <c r="BN51" s="1233"/>
      <c r="BO51" s="1233"/>
      <c r="BP51" s="1230">
        <v>36.6</v>
      </c>
      <c r="BQ51" s="1230"/>
      <c r="BR51" s="1230"/>
      <c r="BS51" s="1230"/>
      <c r="BT51" s="1230"/>
      <c r="BU51" s="1230"/>
      <c r="BV51" s="1230"/>
      <c r="BW51" s="1230"/>
      <c r="BX51" s="1230">
        <v>41.7</v>
      </c>
      <c r="BY51" s="1230"/>
      <c r="BZ51" s="1230"/>
      <c r="CA51" s="1230"/>
      <c r="CB51" s="1230"/>
      <c r="CC51" s="1230"/>
      <c r="CD51" s="1230"/>
      <c r="CE51" s="1230"/>
      <c r="CF51" s="1230">
        <v>32.1</v>
      </c>
      <c r="CG51" s="1230"/>
      <c r="CH51" s="1230"/>
      <c r="CI51" s="1230"/>
      <c r="CJ51" s="1230"/>
      <c r="CK51" s="1230"/>
      <c r="CL51" s="1230"/>
      <c r="CM51" s="1230"/>
      <c r="CN51" s="1230">
        <v>18.399999999999999</v>
      </c>
      <c r="CO51" s="1230"/>
      <c r="CP51" s="1230"/>
      <c r="CQ51" s="1230"/>
      <c r="CR51" s="1230"/>
      <c r="CS51" s="1230"/>
      <c r="CT51" s="1230"/>
      <c r="CU51" s="1230"/>
      <c r="CV51" s="1230">
        <v>14.9</v>
      </c>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569</v>
      </c>
      <c r="BC53" s="1233"/>
      <c r="BD53" s="1233"/>
      <c r="BE53" s="1233"/>
      <c r="BF53" s="1233"/>
      <c r="BG53" s="1233"/>
      <c r="BH53" s="1233"/>
      <c r="BI53" s="1233"/>
      <c r="BJ53" s="1233"/>
      <c r="BK53" s="1233"/>
      <c r="BL53" s="1233"/>
      <c r="BM53" s="1233"/>
      <c r="BN53" s="1233"/>
      <c r="BO53" s="1233"/>
      <c r="BP53" s="1230">
        <v>66.099999999999994</v>
      </c>
      <c r="BQ53" s="1230"/>
      <c r="BR53" s="1230"/>
      <c r="BS53" s="1230"/>
      <c r="BT53" s="1230"/>
      <c r="BU53" s="1230"/>
      <c r="BV53" s="1230"/>
      <c r="BW53" s="1230"/>
      <c r="BX53" s="1230">
        <v>67.599999999999994</v>
      </c>
      <c r="BY53" s="1230"/>
      <c r="BZ53" s="1230"/>
      <c r="CA53" s="1230"/>
      <c r="CB53" s="1230"/>
      <c r="CC53" s="1230"/>
      <c r="CD53" s="1230"/>
      <c r="CE53" s="1230"/>
      <c r="CF53" s="1230">
        <v>69.2</v>
      </c>
      <c r="CG53" s="1230"/>
      <c r="CH53" s="1230"/>
      <c r="CI53" s="1230"/>
      <c r="CJ53" s="1230"/>
      <c r="CK53" s="1230"/>
      <c r="CL53" s="1230"/>
      <c r="CM53" s="1230"/>
      <c r="CN53" s="1230">
        <v>70.8</v>
      </c>
      <c r="CO53" s="1230"/>
      <c r="CP53" s="1230"/>
      <c r="CQ53" s="1230"/>
      <c r="CR53" s="1230"/>
      <c r="CS53" s="1230"/>
      <c r="CT53" s="1230"/>
      <c r="CU53" s="1230"/>
      <c r="CV53" s="1230">
        <v>72.5</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570</v>
      </c>
      <c r="AO55" s="1234"/>
      <c r="AP55" s="1234"/>
      <c r="AQ55" s="1234"/>
      <c r="AR55" s="1234"/>
      <c r="AS55" s="1234"/>
      <c r="AT55" s="1234"/>
      <c r="AU55" s="1234"/>
      <c r="AV55" s="1234"/>
      <c r="AW55" s="1234"/>
      <c r="AX55" s="1234"/>
      <c r="AY55" s="1234"/>
      <c r="AZ55" s="1234"/>
      <c r="BA55" s="1234"/>
      <c r="BB55" s="1233" t="s">
        <v>568</v>
      </c>
      <c r="BC55" s="1233"/>
      <c r="BD55" s="1233"/>
      <c r="BE55" s="1233"/>
      <c r="BF55" s="1233"/>
      <c r="BG55" s="1233"/>
      <c r="BH55" s="1233"/>
      <c r="BI55" s="1233"/>
      <c r="BJ55" s="1233"/>
      <c r="BK55" s="1233"/>
      <c r="BL55" s="1233"/>
      <c r="BM55" s="1233"/>
      <c r="BN55" s="1233"/>
      <c r="BO55" s="1233"/>
      <c r="BP55" s="1230">
        <v>20.3</v>
      </c>
      <c r="BQ55" s="1230"/>
      <c r="BR55" s="1230"/>
      <c r="BS55" s="1230"/>
      <c r="BT55" s="1230"/>
      <c r="BU55" s="1230"/>
      <c r="BV55" s="1230"/>
      <c r="BW55" s="1230"/>
      <c r="BX55" s="1230">
        <v>15.5</v>
      </c>
      <c r="BY55" s="1230"/>
      <c r="BZ55" s="1230"/>
      <c r="CA55" s="1230"/>
      <c r="CB55" s="1230"/>
      <c r="CC55" s="1230"/>
      <c r="CD55" s="1230"/>
      <c r="CE55" s="1230"/>
      <c r="CF55" s="1230">
        <v>4.5999999999999996</v>
      </c>
      <c r="CG55" s="1230"/>
      <c r="CH55" s="1230"/>
      <c r="CI55" s="1230"/>
      <c r="CJ55" s="1230"/>
      <c r="CK55" s="1230"/>
      <c r="CL55" s="1230"/>
      <c r="CM55" s="1230"/>
      <c r="CN55" s="1230">
        <v>1.6</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569</v>
      </c>
      <c r="BC57" s="1233"/>
      <c r="BD57" s="1233"/>
      <c r="BE57" s="1233"/>
      <c r="BF57" s="1233"/>
      <c r="BG57" s="1233"/>
      <c r="BH57" s="1233"/>
      <c r="BI57" s="1233"/>
      <c r="BJ57" s="1233"/>
      <c r="BK57" s="1233"/>
      <c r="BL57" s="1233"/>
      <c r="BM57" s="1233"/>
      <c r="BN57" s="1233"/>
      <c r="BO57" s="1233"/>
      <c r="BP57" s="1230">
        <v>60.4</v>
      </c>
      <c r="BQ57" s="1230"/>
      <c r="BR57" s="1230"/>
      <c r="BS57" s="1230"/>
      <c r="BT57" s="1230"/>
      <c r="BU57" s="1230"/>
      <c r="BV57" s="1230"/>
      <c r="BW57" s="1230"/>
      <c r="BX57" s="1230">
        <v>61.5</v>
      </c>
      <c r="BY57" s="1230"/>
      <c r="BZ57" s="1230"/>
      <c r="CA57" s="1230"/>
      <c r="CB57" s="1230"/>
      <c r="CC57" s="1230"/>
      <c r="CD57" s="1230"/>
      <c r="CE57" s="1230"/>
      <c r="CF57" s="1230">
        <v>61.3</v>
      </c>
      <c r="CG57" s="1230"/>
      <c r="CH57" s="1230"/>
      <c r="CI57" s="1230"/>
      <c r="CJ57" s="1230"/>
      <c r="CK57" s="1230"/>
      <c r="CL57" s="1230"/>
      <c r="CM57" s="1230"/>
      <c r="CN57" s="1230">
        <v>62.4</v>
      </c>
      <c r="CO57" s="1230"/>
      <c r="CP57" s="1230"/>
      <c r="CQ57" s="1230"/>
      <c r="CR57" s="1230"/>
      <c r="CS57" s="1230"/>
      <c r="CT57" s="1230"/>
      <c r="CU57" s="1230"/>
      <c r="CV57" s="1230">
        <v>63.5</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571</v>
      </c>
    </row>
    <row r="64" spans="1:109" x14ac:dyDescent="0.15">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574</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566</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524</v>
      </c>
      <c r="BQ72" s="1234"/>
      <c r="BR72" s="1234"/>
      <c r="BS72" s="1234"/>
      <c r="BT72" s="1234"/>
      <c r="BU72" s="1234"/>
      <c r="BV72" s="1234"/>
      <c r="BW72" s="1234"/>
      <c r="BX72" s="1234" t="s">
        <v>525</v>
      </c>
      <c r="BY72" s="1234"/>
      <c r="BZ72" s="1234"/>
      <c r="CA72" s="1234"/>
      <c r="CB72" s="1234"/>
      <c r="CC72" s="1234"/>
      <c r="CD72" s="1234"/>
      <c r="CE72" s="1234"/>
      <c r="CF72" s="1234" t="s">
        <v>526</v>
      </c>
      <c r="CG72" s="1234"/>
      <c r="CH72" s="1234"/>
      <c r="CI72" s="1234"/>
      <c r="CJ72" s="1234"/>
      <c r="CK72" s="1234"/>
      <c r="CL72" s="1234"/>
      <c r="CM72" s="1234"/>
      <c r="CN72" s="1234" t="s">
        <v>527</v>
      </c>
      <c r="CO72" s="1234"/>
      <c r="CP72" s="1234"/>
      <c r="CQ72" s="1234"/>
      <c r="CR72" s="1234"/>
      <c r="CS72" s="1234"/>
      <c r="CT72" s="1234"/>
      <c r="CU72" s="1234"/>
      <c r="CV72" s="1234" t="s">
        <v>528</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567</v>
      </c>
      <c r="AO73" s="1233"/>
      <c r="AP73" s="1233"/>
      <c r="AQ73" s="1233"/>
      <c r="AR73" s="1233"/>
      <c r="AS73" s="1233"/>
      <c r="AT73" s="1233"/>
      <c r="AU73" s="1233"/>
      <c r="AV73" s="1233"/>
      <c r="AW73" s="1233"/>
      <c r="AX73" s="1233"/>
      <c r="AY73" s="1233"/>
      <c r="AZ73" s="1233"/>
      <c r="BA73" s="1233"/>
      <c r="BB73" s="1233" t="s">
        <v>568</v>
      </c>
      <c r="BC73" s="1233"/>
      <c r="BD73" s="1233"/>
      <c r="BE73" s="1233"/>
      <c r="BF73" s="1233"/>
      <c r="BG73" s="1233"/>
      <c r="BH73" s="1233"/>
      <c r="BI73" s="1233"/>
      <c r="BJ73" s="1233"/>
      <c r="BK73" s="1233"/>
      <c r="BL73" s="1233"/>
      <c r="BM73" s="1233"/>
      <c r="BN73" s="1233"/>
      <c r="BO73" s="1233"/>
      <c r="BP73" s="1230">
        <v>36.6</v>
      </c>
      <c r="BQ73" s="1230"/>
      <c r="BR73" s="1230"/>
      <c r="BS73" s="1230"/>
      <c r="BT73" s="1230"/>
      <c r="BU73" s="1230"/>
      <c r="BV73" s="1230"/>
      <c r="BW73" s="1230"/>
      <c r="BX73" s="1230">
        <v>41.7</v>
      </c>
      <c r="BY73" s="1230"/>
      <c r="BZ73" s="1230"/>
      <c r="CA73" s="1230"/>
      <c r="CB73" s="1230"/>
      <c r="CC73" s="1230"/>
      <c r="CD73" s="1230"/>
      <c r="CE73" s="1230"/>
      <c r="CF73" s="1230">
        <v>32.1</v>
      </c>
      <c r="CG73" s="1230"/>
      <c r="CH73" s="1230"/>
      <c r="CI73" s="1230"/>
      <c r="CJ73" s="1230"/>
      <c r="CK73" s="1230"/>
      <c r="CL73" s="1230"/>
      <c r="CM73" s="1230"/>
      <c r="CN73" s="1230">
        <v>18.399999999999999</v>
      </c>
      <c r="CO73" s="1230"/>
      <c r="CP73" s="1230"/>
      <c r="CQ73" s="1230"/>
      <c r="CR73" s="1230"/>
      <c r="CS73" s="1230"/>
      <c r="CT73" s="1230"/>
      <c r="CU73" s="1230"/>
      <c r="CV73" s="1230">
        <v>14.9</v>
      </c>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572</v>
      </c>
      <c r="BC75" s="1233"/>
      <c r="BD75" s="1233"/>
      <c r="BE75" s="1233"/>
      <c r="BF75" s="1233"/>
      <c r="BG75" s="1233"/>
      <c r="BH75" s="1233"/>
      <c r="BI75" s="1233"/>
      <c r="BJ75" s="1233"/>
      <c r="BK75" s="1233"/>
      <c r="BL75" s="1233"/>
      <c r="BM75" s="1233"/>
      <c r="BN75" s="1233"/>
      <c r="BO75" s="1233"/>
      <c r="BP75" s="1230">
        <v>5.2</v>
      </c>
      <c r="BQ75" s="1230"/>
      <c r="BR75" s="1230"/>
      <c r="BS75" s="1230"/>
      <c r="BT75" s="1230"/>
      <c r="BU75" s="1230"/>
      <c r="BV75" s="1230"/>
      <c r="BW75" s="1230"/>
      <c r="BX75" s="1230">
        <v>5.4</v>
      </c>
      <c r="BY75" s="1230"/>
      <c r="BZ75" s="1230"/>
      <c r="CA75" s="1230"/>
      <c r="CB75" s="1230"/>
      <c r="CC75" s="1230"/>
      <c r="CD75" s="1230"/>
      <c r="CE75" s="1230"/>
      <c r="CF75" s="1230">
        <v>6</v>
      </c>
      <c r="CG75" s="1230"/>
      <c r="CH75" s="1230"/>
      <c r="CI75" s="1230"/>
      <c r="CJ75" s="1230"/>
      <c r="CK75" s="1230"/>
      <c r="CL75" s="1230"/>
      <c r="CM75" s="1230"/>
      <c r="CN75" s="1230">
        <v>6.3</v>
      </c>
      <c r="CO75" s="1230"/>
      <c r="CP75" s="1230"/>
      <c r="CQ75" s="1230"/>
      <c r="CR75" s="1230"/>
      <c r="CS75" s="1230"/>
      <c r="CT75" s="1230"/>
      <c r="CU75" s="1230"/>
      <c r="CV75" s="1230">
        <v>6.4</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570</v>
      </c>
      <c r="AO77" s="1234"/>
      <c r="AP77" s="1234"/>
      <c r="AQ77" s="1234"/>
      <c r="AR77" s="1234"/>
      <c r="AS77" s="1234"/>
      <c r="AT77" s="1234"/>
      <c r="AU77" s="1234"/>
      <c r="AV77" s="1234"/>
      <c r="AW77" s="1234"/>
      <c r="AX77" s="1234"/>
      <c r="AY77" s="1234"/>
      <c r="AZ77" s="1234"/>
      <c r="BA77" s="1234"/>
      <c r="BB77" s="1233" t="s">
        <v>568</v>
      </c>
      <c r="BC77" s="1233"/>
      <c r="BD77" s="1233"/>
      <c r="BE77" s="1233"/>
      <c r="BF77" s="1233"/>
      <c r="BG77" s="1233"/>
      <c r="BH77" s="1233"/>
      <c r="BI77" s="1233"/>
      <c r="BJ77" s="1233"/>
      <c r="BK77" s="1233"/>
      <c r="BL77" s="1233"/>
      <c r="BM77" s="1233"/>
      <c r="BN77" s="1233"/>
      <c r="BO77" s="1233"/>
      <c r="BP77" s="1230">
        <v>20.3</v>
      </c>
      <c r="BQ77" s="1230"/>
      <c r="BR77" s="1230"/>
      <c r="BS77" s="1230"/>
      <c r="BT77" s="1230"/>
      <c r="BU77" s="1230"/>
      <c r="BV77" s="1230"/>
      <c r="BW77" s="1230"/>
      <c r="BX77" s="1230">
        <v>15.5</v>
      </c>
      <c r="BY77" s="1230"/>
      <c r="BZ77" s="1230"/>
      <c r="CA77" s="1230"/>
      <c r="CB77" s="1230"/>
      <c r="CC77" s="1230"/>
      <c r="CD77" s="1230"/>
      <c r="CE77" s="1230"/>
      <c r="CF77" s="1230">
        <v>4.5999999999999996</v>
      </c>
      <c r="CG77" s="1230"/>
      <c r="CH77" s="1230"/>
      <c r="CI77" s="1230"/>
      <c r="CJ77" s="1230"/>
      <c r="CK77" s="1230"/>
      <c r="CL77" s="1230"/>
      <c r="CM77" s="1230"/>
      <c r="CN77" s="1230">
        <v>1.6</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572</v>
      </c>
      <c r="BC79" s="1233"/>
      <c r="BD79" s="1233"/>
      <c r="BE79" s="1233"/>
      <c r="BF79" s="1233"/>
      <c r="BG79" s="1233"/>
      <c r="BH79" s="1233"/>
      <c r="BI79" s="1233"/>
      <c r="BJ79" s="1233"/>
      <c r="BK79" s="1233"/>
      <c r="BL79" s="1233"/>
      <c r="BM79" s="1233"/>
      <c r="BN79" s="1233"/>
      <c r="BO79" s="1233"/>
      <c r="BP79" s="1230">
        <v>6.6</v>
      </c>
      <c r="BQ79" s="1230"/>
      <c r="BR79" s="1230"/>
      <c r="BS79" s="1230"/>
      <c r="BT79" s="1230"/>
      <c r="BU79" s="1230"/>
      <c r="BV79" s="1230"/>
      <c r="BW79" s="1230"/>
      <c r="BX79" s="1230">
        <v>6.4</v>
      </c>
      <c r="BY79" s="1230"/>
      <c r="BZ79" s="1230"/>
      <c r="CA79" s="1230"/>
      <c r="CB79" s="1230"/>
      <c r="CC79" s="1230"/>
      <c r="CD79" s="1230"/>
      <c r="CE79" s="1230"/>
      <c r="CF79" s="1230">
        <v>6.3</v>
      </c>
      <c r="CG79" s="1230"/>
      <c r="CH79" s="1230"/>
      <c r="CI79" s="1230"/>
      <c r="CJ79" s="1230"/>
      <c r="CK79" s="1230"/>
      <c r="CL79" s="1230"/>
      <c r="CM79" s="1230"/>
      <c r="CN79" s="1230">
        <v>6.6</v>
      </c>
      <c r="CO79" s="1230"/>
      <c r="CP79" s="1230"/>
      <c r="CQ79" s="1230"/>
      <c r="CR79" s="1230"/>
      <c r="CS79" s="1230"/>
      <c r="CT79" s="1230"/>
      <c r="CU79" s="1230"/>
      <c r="CV79" s="1230">
        <v>6.8</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tkO0LW9D7fAJcQj4bJfFQOcjkRK+QLZ6Dkp1r6Ib2nxgOvtnBs5DresTwMWJAZP/x/e8M5z9u6OxU9lqu3rksQ==" saltValue="v1+QJzAkOQAt2WrYQL8aG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B1F05-98B2-4091-87C1-E1296BC3D95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OUksTdMqMS1omh+g0/a0cJRGL8NkCd3j6JxDv6VObNxYl+g/A9GMsvFptT4Jedb88LlK3eKHLdhIyt/uhS59Kg==" saltValue="2Sv2tDVy1uaG92D98LVE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97B56-9BFC-41D0-97F4-8F44B752567B}">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Yr18U6Rk5XhLt1jg21+bhB0gqq2zFifx7n6qrKbnieUZfaQd4tQvb3O/beQbVyM4dYE68FBJbf9xtzl0+biICg==" saltValue="7l+oFDP51XEeu/HHw3B2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56296</v>
      </c>
      <c r="E3" s="154"/>
      <c r="F3" s="155">
        <v>51264</v>
      </c>
      <c r="G3" s="156"/>
      <c r="H3" s="157"/>
    </row>
    <row r="4" spans="1:8" x14ac:dyDescent="0.15">
      <c r="A4" s="158"/>
      <c r="B4" s="159"/>
      <c r="C4" s="160"/>
      <c r="D4" s="161">
        <v>17342</v>
      </c>
      <c r="E4" s="162"/>
      <c r="F4" s="163">
        <v>26040</v>
      </c>
      <c r="G4" s="164"/>
      <c r="H4" s="165"/>
    </row>
    <row r="5" spans="1:8" x14ac:dyDescent="0.15">
      <c r="A5" s="146" t="s">
        <v>518</v>
      </c>
      <c r="B5" s="151"/>
      <c r="C5" s="152"/>
      <c r="D5" s="153">
        <v>32773</v>
      </c>
      <c r="E5" s="154"/>
      <c r="F5" s="155">
        <v>52068</v>
      </c>
      <c r="G5" s="156"/>
      <c r="H5" s="157"/>
    </row>
    <row r="6" spans="1:8" x14ac:dyDescent="0.15">
      <c r="A6" s="158"/>
      <c r="B6" s="159"/>
      <c r="C6" s="160"/>
      <c r="D6" s="161">
        <v>21755</v>
      </c>
      <c r="E6" s="162"/>
      <c r="F6" s="163">
        <v>26936</v>
      </c>
      <c r="G6" s="164"/>
      <c r="H6" s="165"/>
    </row>
    <row r="7" spans="1:8" x14ac:dyDescent="0.15">
      <c r="A7" s="146" t="s">
        <v>519</v>
      </c>
      <c r="B7" s="151"/>
      <c r="C7" s="152"/>
      <c r="D7" s="153">
        <v>16159</v>
      </c>
      <c r="E7" s="154"/>
      <c r="F7" s="155">
        <v>47161</v>
      </c>
      <c r="G7" s="156"/>
      <c r="H7" s="157"/>
    </row>
    <row r="8" spans="1:8" x14ac:dyDescent="0.15">
      <c r="A8" s="158"/>
      <c r="B8" s="159"/>
      <c r="C8" s="160"/>
      <c r="D8" s="161">
        <v>7441</v>
      </c>
      <c r="E8" s="162"/>
      <c r="F8" s="163">
        <v>24595</v>
      </c>
      <c r="G8" s="164"/>
      <c r="H8" s="165"/>
    </row>
    <row r="9" spans="1:8" x14ac:dyDescent="0.15">
      <c r="A9" s="146" t="s">
        <v>520</v>
      </c>
      <c r="B9" s="151"/>
      <c r="C9" s="152"/>
      <c r="D9" s="153">
        <v>24267</v>
      </c>
      <c r="E9" s="154"/>
      <c r="F9" s="155">
        <v>43423</v>
      </c>
      <c r="G9" s="156"/>
      <c r="H9" s="157"/>
    </row>
    <row r="10" spans="1:8" x14ac:dyDescent="0.15">
      <c r="A10" s="158"/>
      <c r="B10" s="159"/>
      <c r="C10" s="160"/>
      <c r="D10" s="161">
        <v>9735</v>
      </c>
      <c r="E10" s="162"/>
      <c r="F10" s="163">
        <v>22207</v>
      </c>
      <c r="G10" s="164"/>
      <c r="H10" s="165"/>
    </row>
    <row r="11" spans="1:8" x14ac:dyDescent="0.15">
      <c r="A11" s="146" t="s">
        <v>521</v>
      </c>
      <c r="B11" s="151"/>
      <c r="C11" s="152"/>
      <c r="D11" s="153">
        <v>23366</v>
      </c>
      <c r="E11" s="154"/>
      <c r="F11" s="155">
        <v>45265</v>
      </c>
      <c r="G11" s="156"/>
      <c r="H11" s="157"/>
    </row>
    <row r="12" spans="1:8" x14ac:dyDescent="0.15">
      <c r="A12" s="158"/>
      <c r="B12" s="159"/>
      <c r="C12" s="166"/>
      <c r="D12" s="161">
        <v>11546</v>
      </c>
      <c r="E12" s="162"/>
      <c r="F12" s="163">
        <v>22600</v>
      </c>
      <c r="G12" s="164"/>
      <c r="H12" s="165"/>
    </row>
    <row r="13" spans="1:8" x14ac:dyDescent="0.15">
      <c r="A13" s="146"/>
      <c r="B13" s="151"/>
      <c r="C13" s="152"/>
      <c r="D13" s="153">
        <v>30572</v>
      </c>
      <c r="E13" s="154"/>
      <c r="F13" s="155">
        <v>47836</v>
      </c>
      <c r="G13" s="167"/>
      <c r="H13" s="157"/>
    </row>
    <row r="14" spans="1:8" x14ac:dyDescent="0.15">
      <c r="A14" s="158"/>
      <c r="B14" s="159"/>
      <c r="C14" s="160"/>
      <c r="D14" s="161">
        <v>13564</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4.7699999999999996</v>
      </c>
      <c r="C19" s="168">
        <f>ROUND(VALUE(SUBSTITUTE(実質収支比率等に係る経年分析!G$48,"▲","-")),2)</f>
        <v>5.07</v>
      </c>
      <c r="D19" s="168">
        <f>ROUND(VALUE(SUBSTITUTE(実質収支比率等に係る経年分析!H$48,"▲","-")),2)</f>
        <v>12.35</v>
      </c>
      <c r="E19" s="168">
        <f>ROUND(VALUE(SUBSTITUTE(実質収支比率等に係る経年分析!I$48,"▲","-")),2)</f>
        <v>7.62</v>
      </c>
      <c r="F19" s="168">
        <f>ROUND(VALUE(SUBSTITUTE(実質収支比率等に係る経年分析!J$48,"▲","-")),2)</f>
        <v>5.37</v>
      </c>
    </row>
    <row r="20" spans="1:11" x14ac:dyDescent="0.15">
      <c r="A20" s="168" t="s">
        <v>53</v>
      </c>
      <c r="B20" s="168">
        <f>ROUND(VALUE(SUBSTITUTE(実質収支比率等に係る経年分析!F$47,"▲","-")),2)</f>
        <v>5.84</v>
      </c>
      <c r="C20" s="168">
        <f>ROUND(VALUE(SUBSTITUTE(実質収支比率等に係る経年分析!G$47,"▲","-")),2)</f>
        <v>4.68</v>
      </c>
      <c r="D20" s="168">
        <f>ROUND(VALUE(SUBSTITUTE(実質収支比率等に係る経年分析!H$47,"▲","-")),2)</f>
        <v>7.63</v>
      </c>
      <c r="E20" s="168">
        <f>ROUND(VALUE(SUBSTITUTE(実質収支比率等に係る経年分析!I$47,"▲","-")),2)</f>
        <v>15.61</v>
      </c>
      <c r="F20" s="168">
        <f>ROUND(VALUE(SUBSTITUTE(実質収支比率等に係る経年分析!J$47,"▲","-")),2)</f>
        <v>15.36</v>
      </c>
    </row>
    <row r="21" spans="1:11" x14ac:dyDescent="0.15">
      <c r="A21" s="168" t="s">
        <v>54</v>
      </c>
      <c r="B21" s="168">
        <f>IF(ISNUMBER(VALUE(SUBSTITUTE(実質収支比率等に係る経年分析!F$49,"▲","-"))),ROUND(VALUE(SUBSTITUTE(実質収支比率等に係る経年分析!F$49,"▲","-")),2),NA())</f>
        <v>-5.83</v>
      </c>
      <c r="C21" s="168">
        <f>IF(ISNUMBER(VALUE(SUBSTITUTE(実質収支比率等に係る経年分析!G$49,"▲","-"))),ROUND(VALUE(SUBSTITUTE(実質収支比率等に係る経年分析!G$49,"▲","-")),2),NA())</f>
        <v>-0.31</v>
      </c>
      <c r="D21" s="168">
        <f>IF(ISNUMBER(VALUE(SUBSTITUTE(実質収支比率等に係る経年分析!H$49,"▲","-"))),ROUND(VALUE(SUBSTITUTE(実質収支比率等に係る経年分析!H$49,"▲","-")),2),NA())</f>
        <v>10.61</v>
      </c>
      <c r="E21" s="168">
        <f>IF(ISNUMBER(VALUE(SUBSTITUTE(実質収支比率等に係る経年分析!I$49,"▲","-"))),ROUND(VALUE(SUBSTITUTE(実質収支比率等に係る経年分析!I$49,"▲","-")),2),NA())</f>
        <v>3.11</v>
      </c>
      <c r="F21" s="168">
        <f>IF(ISNUMBER(VALUE(SUBSTITUTE(実質収支比率等に係る経年分析!J$49,"▲","-"))),ROUND(VALUE(SUBSTITUTE(実質収支比率等に係る経年分析!J$49,"▲","-")),2),NA())</f>
        <v>-2.1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土地取得特別会計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0.28000000000000003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0.09</v>
      </c>
    </row>
    <row r="33" spans="1:16" x14ac:dyDescent="0.15">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0.21</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1.47</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2.54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3.22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4.4000000000000004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5.09</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4.76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5.0599999999999996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12.35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5.37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900</v>
      </c>
      <c r="E42" s="170"/>
      <c r="F42" s="170"/>
      <c r="G42" s="170">
        <f>'実質公債費比率（分子）の構造'!L$52</f>
        <v>916</v>
      </c>
      <c r="H42" s="170"/>
      <c r="I42" s="170"/>
      <c r="J42" s="170">
        <f>'実質公債費比率（分子）の構造'!M$52</f>
        <v>919</v>
      </c>
      <c r="K42" s="170"/>
      <c r="L42" s="170"/>
      <c r="M42" s="170">
        <f>'実質公債費比率（分子）の構造'!N$52</f>
        <v>923</v>
      </c>
      <c r="N42" s="170"/>
      <c r="O42" s="170"/>
      <c r="P42" s="170">
        <f>'実質公債費比率（分子）の構造'!O$52</f>
        <v>917</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3</v>
      </c>
      <c r="C45" s="170"/>
      <c r="D45" s="170"/>
      <c r="E45" s="170">
        <f>'実質公債費比率（分子）の構造'!L$49</f>
        <v>5</v>
      </c>
      <c r="F45" s="170"/>
      <c r="G45" s="170"/>
      <c r="H45" s="170">
        <f>'実質公債費比率（分子）の構造'!M$49</f>
        <v>6</v>
      </c>
      <c r="I45" s="170"/>
      <c r="J45" s="170"/>
      <c r="K45" s="170">
        <f>'実質公債費比率（分子）の構造'!N$49</f>
        <v>6</v>
      </c>
      <c r="L45" s="170"/>
      <c r="M45" s="170"/>
      <c r="N45" s="170">
        <f>'実質公債費比率（分子）の構造'!O$49</f>
        <v>8</v>
      </c>
      <c r="O45" s="170"/>
      <c r="P45" s="170"/>
    </row>
    <row r="46" spans="1:16" x14ac:dyDescent="0.15">
      <c r="A46" s="170" t="s">
        <v>64</v>
      </c>
      <c r="B46" s="170">
        <f>'実質公債費比率（分子）の構造'!K$48</f>
        <v>400</v>
      </c>
      <c r="C46" s="170"/>
      <c r="D46" s="170"/>
      <c r="E46" s="170">
        <f>'実質公債費比率（分子）の構造'!L$48</f>
        <v>390</v>
      </c>
      <c r="F46" s="170"/>
      <c r="G46" s="170"/>
      <c r="H46" s="170">
        <f>'実質公債費比率（分子）の構造'!M$48</f>
        <v>387</v>
      </c>
      <c r="I46" s="170"/>
      <c r="J46" s="170"/>
      <c r="K46" s="170">
        <f>'実質公債費比率（分子）の構造'!N$48</f>
        <v>389</v>
      </c>
      <c r="L46" s="170"/>
      <c r="M46" s="170"/>
      <c r="N46" s="170">
        <f>'実質公債費比率（分子）の構造'!O$48</f>
        <v>383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822</v>
      </c>
      <c r="C49" s="170"/>
      <c r="D49" s="170"/>
      <c r="E49" s="170">
        <f>'実質公債費比率（分子）の構造'!L$45</f>
        <v>884</v>
      </c>
      <c r="F49" s="170"/>
      <c r="G49" s="170"/>
      <c r="H49" s="170">
        <f>'実質公債費比率（分子）の構造'!M$45</f>
        <v>943</v>
      </c>
      <c r="I49" s="170"/>
      <c r="J49" s="170"/>
      <c r="K49" s="170">
        <f>'実質公債費比率（分子）の構造'!N$45</f>
        <v>942</v>
      </c>
      <c r="L49" s="170"/>
      <c r="M49" s="170"/>
      <c r="N49" s="170">
        <f>'実質公債費比率（分子）の構造'!O$45</f>
        <v>934</v>
      </c>
      <c r="O49" s="170"/>
      <c r="P49" s="170"/>
    </row>
    <row r="50" spans="1:16" x14ac:dyDescent="0.15">
      <c r="A50" s="170" t="s">
        <v>67</v>
      </c>
      <c r="B50" s="170" t="e">
        <f>NA()</f>
        <v>#N/A</v>
      </c>
      <c r="C50" s="170">
        <f>IF(ISNUMBER('実質公債費比率（分子）の構造'!K$53),'実質公債費比率（分子）の構造'!K$53,NA())</f>
        <v>325</v>
      </c>
      <c r="D50" s="170" t="e">
        <f>NA()</f>
        <v>#N/A</v>
      </c>
      <c r="E50" s="170" t="e">
        <f>NA()</f>
        <v>#N/A</v>
      </c>
      <c r="F50" s="170">
        <f>IF(ISNUMBER('実質公債費比率（分子）の構造'!L$53),'実質公債費比率（分子）の構造'!L$53,NA())</f>
        <v>363</v>
      </c>
      <c r="G50" s="170" t="e">
        <f>NA()</f>
        <v>#N/A</v>
      </c>
      <c r="H50" s="170" t="e">
        <f>NA()</f>
        <v>#N/A</v>
      </c>
      <c r="I50" s="170">
        <f>IF(ISNUMBER('実質公債費比率（分子）の構造'!M$53),'実質公債費比率（分子）の構造'!M$53,NA())</f>
        <v>417</v>
      </c>
      <c r="J50" s="170" t="e">
        <f>NA()</f>
        <v>#N/A</v>
      </c>
      <c r="K50" s="170" t="e">
        <f>NA()</f>
        <v>#N/A</v>
      </c>
      <c r="L50" s="170">
        <f>IF(ISNUMBER('実質公債費比率（分子）の構造'!N$53),'実質公債費比率（分子）の構造'!N$53,NA())</f>
        <v>414</v>
      </c>
      <c r="M50" s="170" t="e">
        <f>NA()</f>
        <v>#N/A</v>
      </c>
      <c r="N50" s="170" t="e">
        <f>NA()</f>
        <v>#N/A</v>
      </c>
      <c r="O50" s="170">
        <f>IF(ISNUMBER('実質公債費比率（分子）の構造'!O$53),'実質公債費比率（分子）の構造'!O$53,NA())</f>
        <v>408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7705</v>
      </c>
      <c r="E56" s="169"/>
      <c r="F56" s="169"/>
      <c r="G56" s="169">
        <f>'将来負担比率（分子）の構造'!J$52</f>
        <v>7747</v>
      </c>
      <c r="H56" s="169"/>
      <c r="I56" s="169"/>
      <c r="J56" s="169">
        <f>'将来負担比率（分子）の構造'!K$52</f>
        <v>7757</v>
      </c>
      <c r="K56" s="169"/>
      <c r="L56" s="169"/>
      <c r="M56" s="169">
        <f>'将来負担比率（分子）の構造'!L$52</f>
        <v>7526</v>
      </c>
      <c r="N56" s="169"/>
      <c r="O56" s="169"/>
      <c r="P56" s="169">
        <f>'将来負担比率（分子）の構造'!M$52</f>
        <v>7170</v>
      </c>
    </row>
    <row r="57" spans="1:16" x14ac:dyDescent="0.15">
      <c r="A57" s="169" t="s">
        <v>42</v>
      </c>
      <c r="B57" s="169"/>
      <c r="C57" s="169"/>
      <c r="D57" s="169">
        <f>'将来負担比率（分子）の構造'!I$51</f>
        <v>3124</v>
      </c>
      <c r="E57" s="169"/>
      <c r="F57" s="169"/>
      <c r="G57" s="169">
        <f>'将来負担比率（分子）の構造'!J$51</f>
        <v>3071</v>
      </c>
      <c r="H57" s="169"/>
      <c r="I57" s="169"/>
      <c r="J57" s="169">
        <f>'将来負担比率（分子）の構造'!K$51</f>
        <v>3132</v>
      </c>
      <c r="K57" s="169"/>
      <c r="L57" s="169"/>
      <c r="M57" s="169">
        <f>'将来負担比率（分子）の構造'!L$51</f>
        <v>3247</v>
      </c>
      <c r="N57" s="169"/>
      <c r="O57" s="169"/>
      <c r="P57" s="169">
        <f>'将来負担比率（分子）の構造'!M$51</f>
        <v>3274</v>
      </c>
    </row>
    <row r="58" spans="1:16" x14ac:dyDescent="0.15">
      <c r="A58" s="169" t="s">
        <v>41</v>
      </c>
      <c r="B58" s="169"/>
      <c r="C58" s="169"/>
      <c r="D58" s="169">
        <f>'将来負担比率（分子）の構造'!I$50</f>
        <v>903</v>
      </c>
      <c r="E58" s="169"/>
      <c r="F58" s="169"/>
      <c r="G58" s="169">
        <f>'将来負担比率（分子）の構造'!J$50</f>
        <v>731</v>
      </c>
      <c r="H58" s="169"/>
      <c r="I58" s="169"/>
      <c r="J58" s="169">
        <f>'将来負担比率（分子）の構造'!K$50</f>
        <v>1098</v>
      </c>
      <c r="K58" s="169"/>
      <c r="L58" s="169"/>
      <c r="M58" s="169">
        <f>'将来負担比率（分子）の構造'!L$50</f>
        <v>1762</v>
      </c>
      <c r="N58" s="169"/>
      <c r="O58" s="169"/>
      <c r="P58" s="169">
        <f>'将来負担比率（分子）の構造'!M$50</f>
        <v>1780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34</v>
      </c>
      <c r="B63" s="169">
        <f>'将来負担比率（分子）の構造'!I$44</f>
        <v>58</v>
      </c>
      <c r="C63" s="169"/>
      <c r="D63" s="169"/>
      <c r="E63" s="169">
        <f>'将来負担比率（分子）の構造'!J$44</f>
        <v>75</v>
      </c>
      <c r="F63" s="169"/>
      <c r="G63" s="169"/>
      <c r="H63" s="169">
        <f>'将来負担比率（分子）の構造'!K$44</f>
        <v>84</v>
      </c>
      <c r="I63" s="169"/>
      <c r="J63" s="169"/>
      <c r="K63" s="169">
        <f>'将来負担比率（分子）の構造'!L$44</f>
        <v>118</v>
      </c>
      <c r="L63" s="169"/>
      <c r="M63" s="169"/>
      <c r="N63" s="169">
        <f>'将来負担比率（分子）の構造'!M$44</f>
        <v>130</v>
      </c>
      <c r="O63" s="169"/>
      <c r="P63" s="169"/>
    </row>
    <row r="64" spans="1:16" x14ac:dyDescent="0.15">
      <c r="A64" s="169" t="s">
        <v>33</v>
      </c>
      <c r="B64" s="169">
        <f>'将来負担比率（分子）の構造'!I$43</f>
        <v>4869</v>
      </c>
      <c r="C64" s="169"/>
      <c r="D64" s="169"/>
      <c r="E64" s="169">
        <f>'将来負担比率（分子）の構造'!J$43</f>
        <v>4950</v>
      </c>
      <c r="F64" s="169"/>
      <c r="G64" s="169"/>
      <c r="H64" s="169">
        <f>'将来負担比率（分子）の構造'!K$43</f>
        <v>4915</v>
      </c>
      <c r="I64" s="169"/>
      <c r="J64" s="169"/>
      <c r="K64" s="169">
        <f>'将来負担比率（分子）の構造'!L$43</f>
        <v>4969</v>
      </c>
      <c r="L64" s="169"/>
      <c r="M64" s="169"/>
      <c r="N64" s="169">
        <f>'将来負担比率（分子）の構造'!M$43</f>
        <v>4928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8915</v>
      </c>
      <c r="C66" s="169"/>
      <c r="D66" s="169"/>
      <c r="E66" s="169">
        <f>'将来負担比率（分子）の構造'!J$41</f>
        <v>9075</v>
      </c>
      <c r="F66" s="169"/>
      <c r="G66" s="169"/>
      <c r="H66" s="169">
        <f>'将来負担比率（分子）の構造'!K$41</f>
        <v>9039</v>
      </c>
      <c r="I66" s="169"/>
      <c r="J66" s="169"/>
      <c r="K66" s="169">
        <f>'将来負担比率（分子）の構造'!L$41</f>
        <v>8614</v>
      </c>
      <c r="L66" s="169"/>
      <c r="M66" s="169"/>
      <c r="N66" s="169">
        <f>'将来負担比率（分子）の構造'!M$41</f>
        <v>8131</v>
      </c>
      <c r="O66" s="169"/>
      <c r="P66" s="169"/>
    </row>
    <row r="67" spans="1:16" x14ac:dyDescent="0.15">
      <c r="A67" s="169" t="s">
        <v>71</v>
      </c>
      <c r="B67" s="169" t="e">
        <f>NA()</f>
        <v>#N/A</v>
      </c>
      <c r="C67" s="169">
        <f>IF(ISNUMBER('将来負担比率（分子）の構造'!I$53), IF('将来負担比率（分子）の構造'!I$53 &lt; 0, 0, '将来負担比率（分子）の構造'!I$53), NA())</f>
        <v>2110</v>
      </c>
      <c r="D67" s="169" t="e">
        <f>NA()</f>
        <v>#N/A</v>
      </c>
      <c r="E67" s="169" t="e">
        <f>NA()</f>
        <v>#N/A</v>
      </c>
      <c r="F67" s="169">
        <f>IF(ISNUMBER('将来負担比率（分子）の構造'!J$53), IF('将来負担比率（分子）の構造'!J$53 &lt; 0, 0, '将来負担比率（分子）の構造'!J$53), NA())</f>
        <v>2550</v>
      </c>
      <c r="G67" s="169" t="e">
        <f>NA()</f>
        <v>#N/A</v>
      </c>
      <c r="H67" s="169" t="e">
        <f>NA()</f>
        <v>#N/A</v>
      </c>
      <c r="I67" s="169">
        <f>IF(ISNUMBER('将来負担比率（分子）の構造'!K$53), IF('将来負担比率（分子）の構造'!K$53 &lt; 0, 0, '将来負担比率（分子）の構造'!K$53), NA())</f>
        <v>2050</v>
      </c>
      <c r="J67" s="169" t="e">
        <f>NA()</f>
        <v>#N/A</v>
      </c>
      <c r="K67" s="169" t="e">
        <f>NA()</f>
        <v>#N/A</v>
      </c>
      <c r="L67" s="169">
        <f>IF(ISNUMBER('将来負担比率（分子）の構造'!L$53), IF('将来負担比率（分子）の構造'!L$53 &lt; 0, 0, '将来負担比率（分子）の構造'!L$53), NA())</f>
        <v>1166</v>
      </c>
      <c r="M67" s="169" t="e">
        <f>NA()</f>
        <v>#N/A</v>
      </c>
      <c r="N67" s="169" t="e">
        <f>NA()</f>
        <v>#N/A</v>
      </c>
      <c r="O67" s="169">
        <f>IF(ISNUMBER('将来負担比率（分子）の構造'!M$53), IF('将来負担比率（分子）の構造'!M$53 &lt; 0, 0, '将来負担比率（分子）の構造'!M$53), NA())</f>
        <v>966</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536</v>
      </c>
      <c r="C72" s="173">
        <f>基金残高に係る経年分析!G55</f>
        <v>1089</v>
      </c>
      <c r="D72" s="173">
        <f>基金残高に係る経年分析!H55</f>
        <v>1090</v>
      </c>
    </row>
    <row r="73" spans="1:16" x14ac:dyDescent="0.15">
      <c r="A73" s="172" t="s">
        <v>74</v>
      </c>
      <c r="B73" s="173">
        <f>基金残高に係る経年分析!F56</f>
        <v>37</v>
      </c>
      <c r="C73" s="173">
        <f>基金残高に係る経年分析!G56</f>
        <v>67</v>
      </c>
      <c r="D73" s="173">
        <f>基金残高に係る経年分析!H56</f>
        <v>117</v>
      </c>
    </row>
    <row r="74" spans="1:16" x14ac:dyDescent="0.15">
      <c r="A74" s="172" t="s">
        <v>75</v>
      </c>
      <c r="B74" s="173">
        <f>基金残高に係る経年分析!F57</f>
        <v>338</v>
      </c>
      <c r="C74" s="173">
        <f>基金残高に係る経年分析!G57</f>
        <v>438</v>
      </c>
      <c r="D74" s="173">
        <f>基金残高に係る経年分析!H57</f>
        <v>492</v>
      </c>
    </row>
  </sheetData>
  <sheetProtection algorithmName="SHA-512" hashValue="Ru+zDYEYNPX/B7FXZ85GLQJCqdw/OF96fepf2oe3bzS57uuG14HvaUzotAISbskg8LBWg8ZB0+gIx+vsfaDygQ==" saltValue="KzIRDfx+k38RqNGJ6aXg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5867019</v>
      </c>
      <c r="S5" s="690"/>
      <c r="T5" s="690"/>
      <c r="U5" s="690"/>
      <c r="V5" s="690"/>
      <c r="W5" s="690"/>
      <c r="X5" s="690"/>
      <c r="Y5" s="715"/>
      <c r="Z5" s="728">
        <v>48.8</v>
      </c>
      <c r="AA5" s="728"/>
      <c r="AB5" s="728"/>
      <c r="AC5" s="728"/>
      <c r="AD5" s="729">
        <v>5520698</v>
      </c>
      <c r="AE5" s="729"/>
      <c r="AF5" s="729"/>
      <c r="AG5" s="729"/>
      <c r="AH5" s="729"/>
      <c r="AI5" s="729"/>
      <c r="AJ5" s="729"/>
      <c r="AK5" s="729"/>
      <c r="AL5" s="716">
        <v>77.5</v>
      </c>
      <c r="AM5" s="698"/>
      <c r="AN5" s="698"/>
      <c r="AO5" s="717"/>
      <c r="AP5" s="692" t="s">
        <v>216</v>
      </c>
      <c r="AQ5" s="693"/>
      <c r="AR5" s="693"/>
      <c r="AS5" s="693"/>
      <c r="AT5" s="693"/>
      <c r="AU5" s="693"/>
      <c r="AV5" s="693"/>
      <c r="AW5" s="693"/>
      <c r="AX5" s="693"/>
      <c r="AY5" s="693"/>
      <c r="AZ5" s="693"/>
      <c r="BA5" s="693"/>
      <c r="BB5" s="693"/>
      <c r="BC5" s="693"/>
      <c r="BD5" s="693"/>
      <c r="BE5" s="693"/>
      <c r="BF5" s="694"/>
      <c r="BG5" s="634">
        <v>5520698</v>
      </c>
      <c r="BH5" s="635"/>
      <c r="BI5" s="635"/>
      <c r="BJ5" s="635"/>
      <c r="BK5" s="635"/>
      <c r="BL5" s="635"/>
      <c r="BM5" s="635"/>
      <c r="BN5" s="636"/>
      <c r="BO5" s="672">
        <v>94.1</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70462</v>
      </c>
      <c r="S6" s="635"/>
      <c r="T6" s="635"/>
      <c r="U6" s="635"/>
      <c r="V6" s="635"/>
      <c r="W6" s="635"/>
      <c r="X6" s="635"/>
      <c r="Y6" s="636"/>
      <c r="Z6" s="672">
        <v>0.6</v>
      </c>
      <c r="AA6" s="672"/>
      <c r="AB6" s="672"/>
      <c r="AC6" s="672"/>
      <c r="AD6" s="673">
        <v>70462</v>
      </c>
      <c r="AE6" s="673"/>
      <c r="AF6" s="673"/>
      <c r="AG6" s="673"/>
      <c r="AH6" s="673"/>
      <c r="AI6" s="673"/>
      <c r="AJ6" s="673"/>
      <c r="AK6" s="673"/>
      <c r="AL6" s="637">
        <v>1</v>
      </c>
      <c r="AM6" s="638"/>
      <c r="AN6" s="638"/>
      <c r="AO6" s="674"/>
      <c r="AP6" s="631" t="s">
        <v>221</v>
      </c>
      <c r="AQ6" s="632"/>
      <c r="AR6" s="632"/>
      <c r="AS6" s="632"/>
      <c r="AT6" s="632"/>
      <c r="AU6" s="632"/>
      <c r="AV6" s="632"/>
      <c r="AW6" s="632"/>
      <c r="AX6" s="632"/>
      <c r="AY6" s="632"/>
      <c r="AZ6" s="632"/>
      <c r="BA6" s="632"/>
      <c r="BB6" s="632"/>
      <c r="BC6" s="632"/>
      <c r="BD6" s="632"/>
      <c r="BE6" s="632"/>
      <c r="BF6" s="633"/>
      <c r="BG6" s="634">
        <v>5520698</v>
      </c>
      <c r="BH6" s="635"/>
      <c r="BI6" s="635"/>
      <c r="BJ6" s="635"/>
      <c r="BK6" s="635"/>
      <c r="BL6" s="635"/>
      <c r="BM6" s="635"/>
      <c r="BN6" s="636"/>
      <c r="BO6" s="672">
        <v>94.1</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105164</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105164</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2145</v>
      </c>
      <c r="S7" s="635"/>
      <c r="T7" s="635"/>
      <c r="U7" s="635"/>
      <c r="V7" s="635"/>
      <c r="W7" s="635"/>
      <c r="X7" s="635"/>
      <c r="Y7" s="636"/>
      <c r="Z7" s="672">
        <v>0</v>
      </c>
      <c r="AA7" s="672"/>
      <c r="AB7" s="672"/>
      <c r="AC7" s="672"/>
      <c r="AD7" s="673">
        <v>2145</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2480992</v>
      </c>
      <c r="BH7" s="635"/>
      <c r="BI7" s="635"/>
      <c r="BJ7" s="635"/>
      <c r="BK7" s="635"/>
      <c r="BL7" s="635"/>
      <c r="BM7" s="635"/>
      <c r="BN7" s="636"/>
      <c r="BO7" s="672">
        <v>42.3</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1640622</v>
      </c>
      <c r="CS7" s="635"/>
      <c r="CT7" s="635"/>
      <c r="CU7" s="635"/>
      <c r="CV7" s="635"/>
      <c r="CW7" s="635"/>
      <c r="CX7" s="635"/>
      <c r="CY7" s="636"/>
      <c r="CZ7" s="672">
        <v>14.1</v>
      </c>
      <c r="DA7" s="672"/>
      <c r="DB7" s="672"/>
      <c r="DC7" s="672"/>
      <c r="DD7" s="640">
        <v>16249</v>
      </c>
      <c r="DE7" s="635"/>
      <c r="DF7" s="635"/>
      <c r="DG7" s="635"/>
      <c r="DH7" s="635"/>
      <c r="DI7" s="635"/>
      <c r="DJ7" s="635"/>
      <c r="DK7" s="635"/>
      <c r="DL7" s="635"/>
      <c r="DM7" s="635"/>
      <c r="DN7" s="635"/>
      <c r="DO7" s="635"/>
      <c r="DP7" s="636"/>
      <c r="DQ7" s="640">
        <v>1499751</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33246</v>
      </c>
      <c r="S8" s="635"/>
      <c r="T8" s="635"/>
      <c r="U8" s="635"/>
      <c r="V8" s="635"/>
      <c r="W8" s="635"/>
      <c r="X8" s="635"/>
      <c r="Y8" s="636"/>
      <c r="Z8" s="672">
        <v>0.3</v>
      </c>
      <c r="AA8" s="672"/>
      <c r="AB8" s="672"/>
      <c r="AC8" s="672"/>
      <c r="AD8" s="673">
        <v>33246</v>
      </c>
      <c r="AE8" s="673"/>
      <c r="AF8" s="673"/>
      <c r="AG8" s="673"/>
      <c r="AH8" s="673"/>
      <c r="AI8" s="673"/>
      <c r="AJ8" s="673"/>
      <c r="AK8" s="673"/>
      <c r="AL8" s="637">
        <v>0.5</v>
      </c>
      <c r="AM8" s="638"/>
      <c r="AN8" s="638"/>
      <c r="AO8" s="674"/>
      <c r="AP8" s="631" t="s">
        <v>227</v>
      </c>
      <c r="AQ8" s="632"/>
      <c r="AR8" s="632"/>
      <c r="AS8" s="632"/>
      <c r="AT8" s="632"/>
      <c r="AU8" s="632"/>
      <c r="AV8" s="632"/>
      <c r="AW8" s="632"/>
      <c r="AX8" s="632"/>
      <c r="AY8" s="632"/>
      <c r="AZ8" s="632"/>
      <c r="BA8" s="632"/>
      <c r="BB8" s="632"/>
      <c r="BC8" s="632"/>
      <c r="BD8" s="632"/>
      <c r="BE8" s="632"/>
      <c r="BF8" s="633"/>
      <c r="BG8" s="634">
        <v>61468</v>
      </c>
      <c r="BH8" s="635"/>
      <c r="BI8" s="635"/>
      <c r="BJ8" s="635"/>
      <c r="BK8" s="635"/>
      <c r="BL8" s="635"/>
      <c r="BM8" s="635"/>
      <c r="BN8" s="636"/>
      <c r="BO8" s="672">
        <v>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4195526</v>
      </c>
      <c r="CS8" s="635"/>
      <c r="CT8" s="635"/>
      <c r="CU8" s="635"/>
      <c r="CV8" s="635"/>
      <c r="CW8" s="635"/>
      <c r="CX8" s="635"/>
      <c r="CY8" s="636"/>
      <c r="CZ8" s="672">
        <v>36.1</v>
      </c>
      <c r="DA8" s="672"/>
      <c r="DB8" s="672"/>
      <c r="DC8" s="672"/>
      <c r="DD8" s="640">
        <v>4278</v>
      </c>
      <c r="DE8" s="635"/>
      <c r="DF8" s="635"/>
      <c r="DG8" s="635"/>
      <c r="DH8" s="635"/>
      <c r="DI8" s="635"/>
      <c r="DJ8" s="635"/>
      <c r="DK8" s="635"/>
      <c r="DL8" s="635"/>
      <c r="DM8" s="635"/>
      <c r="DN8" s="635"/>
      <c r="DO8" s="635"/>
      <c r="DP8" s="636"/>
      <c r="DQ8" s="640">
        <v>2384979</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53813</v>
      </c>
      <c r="S9" s="635"/>
      <c r="T9" s="635"/>
      <c r="U9" s="635"/>
      <c r="V9" s="635"/>
      <c r="W9" s="635"/>
      <c r="X9" s="635"/>
      <c r="Y9" s="636"/>
      <c r="Z9" s="672">
        <v>0.4</v>
      </c>
      <c r="AA9" s="672"/>
      <c r="AB9" s="672"/>
      <c r="AC9" s="672"/>
      <c r="AD9" s="673">
        <v>53813</v>
      </c>
      <c r="AE9" s="673"/>
      <c r="AF9" s="673"/>
      <c r="AG9" s="673"/>
      <c r="AH9" s="673"/>
      <c r="AI9" s="673"/>
      <c r="AJ9" s="673"/>
      <c r="AK9" s="673"/>
      <c r="AL9" s="637">
        <v>0.8</v>
      </c>
      <c r="AM9" s="638"/>
      <c r="AN9" s="638"/>
      <c r="AO9" s="674"/>
      <c r="AP9" s="631" t="s">
        <v>230</v>
      </c>
      <c r="AQ9" s="632"/>
      <c r="AR9" s="632"/>
      <c r="AS9" s="632"/>
      <c r="AT9" s="632"/>
      <c r="AU9" s="632"/>
      <c r="AV9" s="632"/>
      <c r="AW9" s="632"/>
      <c r="AX9" s="632"/>
      <c r="AY9" s="632"/>
      <c r="AZ9" s="632"/>
      <c r="BA9" s="632"/>
      <c r="BB9" s="632"/>
      <c r="BC9" s="632"/>
      <c r="BD9" s="632"/>
      <c r="BE9" s="632"/>
      <c r="BF9" s="633"/>
      <c r="BG9" s="634">
        <v>1950120</v>
      </c>
      <c r="BH9" s="635"/>
      <c r="BI9" s="635"/>
      <c r="BJ9" s="635"/>
      <c r="BK9" s="635"/>
      <c r="BL9" s="635"/>
      <c r="BM9" s="635"/>
      <c r="BN9" s="636"/>
      <c r="BO9" s="672">
        <v>33.200000000000003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1065056</v>
      </c>
      <c r="CS9" s="635"/>
      <c r="CT9" s="635"/>
      <c r="CU9" s="635"/>
      <c r="CV9" s="635"/>
      <c r="CW9" s="635"/>
      <c r="CX9" s="635"/>
      <c r="CY9" s="636"/>
      <c r="CZ9" s="672">
        <v>9.1999999999999993</v>
      </c>
      <c r="DA9" s="672"/>
      <c r="DB9" s="672"/>
      <c r="DC9" s="672"/>
      <c r="DD9" s="640">
        <v>2736</v>
      </c>
      <c r="DE9" s="635"/>
      <c r="DF9" s="635"/>
      <c r="DG9" s="635"/>
      <c r="DH9" s="635"/>
      <c r="DI9" s="635"/>
      <c r="DJ9" s="635"/>
      <c r="DK9" s="635"/>
      <c r="DL9" s="635"/>
      <c r="DM9" s="635"/>
      <c r="DN9" s="635"/>
      <c r="DO9" s="635"/>
      <c r="DP9" s="636"/>
      <c r="DQ9" s="640">
        <v>853680</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127816</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14056</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10665</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825209</v>
      </c>
      <c r="S11" s="635"/>
      <c r="T11" s="635"/>
      <c r="U11" s="635"/>
      <c r="V11" s="635"/>
      <c r="W11" s="635"/>
      <c r="X11" s="635"/>
      <c r="Y11" s="636"/>
      <c r="Z11" s="637">
        <v>6.9</v>
      </c>
      <c r="AA11" s="638"/>
      <c r="AB11" s="638"/>
      <c r="AC11" s="639"/>
      <c r="AD11" s="640">
        <v>825209</v>
      </c>
      <c r="AE11" s="635"/>
      <c r="AF11" s="635"/>
      <c r="AG11" s="635"/>
      <c r="AH11" s="635"/>
      <c r="AI11" s="635"/>
      <c r="AJ11" s="635"/>
      <c r="AK11" s="636"/>
      <c r="AL11" s="637">
        <v>11.6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341588</v>
      </c>
      <c r="BH11" s="635"/>
      <c r="BI11" s="635"/>
      <c r="BJ11" s="635"/>
      <c r="BK11" s="635"/>
      <c r="BL11" s="635"/>
      <c r="BM11" s="635"/>
      <c r="BN11" s="636"/>
      <c r="BO11" s="672">
        <v>5.8</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44725</v>
      </c>
      <c r="CS11" s="635"/>
      <c r="CT11" s="635"/>
      <c r="CU11" s="635"/>
      <c r="CV11" s="635"/>
      <c r="CW11" s="635"/>
      <c r="CX11" s="635"/>
      <c r="CY11" s="636"/>
      <c r="CZ11" s="672">
        <v>0.4</v>
      </c>
      <c r="DA11" s="672"/>
      <c r="DB11" s="672"/>
      <c r="DC11" s="672"/>
      <c r="DD11" s="640">
        <v>3424</v>
      </c>
      <c r="DE11" s="635"/>
      <c r="DF11" s="635"/>
      <c r="DG11" s="635"/>
      <c r="DH11" s="635"/>
      <c r="DI11" s="635"/>
      <c r="DJ11" s="635"/>
      <c r="DK11" s="635"/>
      <c r="DL11" s="635"/>
      <c r="DM11" s="635"/>
      <c r="DN11" s="635"/>
      <c r="DO11" s="635"/>
      <c r="DP11" s="636"/>
      <c r="DQ11" s="640">
        <v>40920</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2679352</v>
      </c>
      <c r="BH12" s="635"/>
      <c r="BI12" s="635"/>
      <c r="BJ12" s="635"/>
      <c r="BK12" s="635"/>
      <c r="BL12" s="635"/>
      <c r="BM12" s="635"/>
      <c r="BN12" s="636"/>
      <c r="BO12" s="672">
        <v>45.7</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121586</v>
      </c>
      <c r="CS12" s="635"/>
      <c r="CT12" s="635"/>
      <c r="CU12" s="635"/>
      <c r="CV12" s="635"/>
      <c r="CW12" s="635"/>
      <c r="CX12" s="635"/>
      <c r="CY12" s="636"/>
      <c r="CZ12" s="672">
        <v>1</v>
      </c>
      <c r="DA12" s="672"/>
      <c r="DB12" s="672"/>
      <c r="DC12" s="672"/>
      <c r="DD12" s="640" t="s">
        <v>122</v>
      </c>
      <c r="DE12" s="635"/>
      <c r="DF12" s="635"/>
      <c r="DG12" s="635"/>
      <c r="DH12" s="635"/>
      <c r="DI12" s="635"/>
      <c r="DJ12" s="635"/>
      <c r="DK12" s="635"/>
      <c r="DL12" s="635"/>
      <c r="DM12" s="635"/>
      <c r="DN12" s="635"/>
      <c r="DO12" s="635"/>
      <c r="DP12" s="636"/>
      <c r="DQ12" s="640">
        <v>103327</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2668525</v>
      </c>
      <c r="BH13" s="635"/>
      <c r="BI13" s="635"/>
      <c r="BJ13" s="635"/>
      <c r="BK13" s="635"/>
      <c r="BL13" s="635"/>
      <c r="BM13" s="635"/>
      <c r="BN13" s="636"/>
      <c r="BO13" s="672">
        <v>45.5</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1296898</v>
      </c>
      <c r="CS13" s="635"/>
      <c r="CT13" s="635"/>
      <c r="CU13" s="635"/>
      <c r="CV13" s="635"/>
      <c r="CW13" s="635"/>
      <c r="CX13" s="635"/>
      <c r="CY13" s="636"/>
      <c r="CZ13" s="672">
        <v>11.2</v>
      </c>
      <c r="DA13" s="672"/>
      <c r="DB13" s="672"/>
      <c r="DC13" s="672"/>
      <c r="DD13" s="640">
        <v>543393</v>
      </c>
      <c r="DE13" s="635"/>
      <c r="DF13" s="635"/>
      <c r="DG13" s="635"/>
      <c r="DH13" s="635"/>
      <c r="DI13" s="635"/>
      <c r="DJ13" s="635"/>
      <c r="DK13" s="635"/>
      <c r="DL13" s="635"/>
      <c r="DM13" s="635"/>
      <c r="DN13" s="635"/>
      <c r="DO13" s="635"/>
      <c r="DP13" s="636"/>
      <c r="DQ13" s="640">
        <v>782438</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918</v>
      </c>
      <c r="S14" s="635"/>
      <c r="T14" s="635"/>
      <c r="U14" s="635"/>
      <c r="V14" s="635"/>
      <c r="W14" s="635"/>
      <c r="X14" s="635"/>
      <c r="Y14" s="636"/>
      <c r="Z14" s="672">
        <v>0</v>
      </c>
      <c r="AA14" s="672"/>
      <c r="AB14" s="672"/>
      <c r="AC14" s="672"/>
      <c r="AD14" s="673">
        <v>918</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99397</v>
      </c>
      <c r="BH14" s="635"/>
      <c r="BI14" s="635"/>
      <c r="BJ14" s="635"/>
      <c r="BK14" s="635"/>
      <c r="BL14" s="635"/>
      <c r="BM14" s="635"/>
      <c r="BN14" s="636"/>
      <c r="BO14" s="672">
        <v>1.7</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627033</v>
      </c>
      <c r="CS14" s="635"/>
      <c r="CT14" s="635"/>
      <c r="CU14" s="635"/>
      <c r="CV14" s="635"/>
      <c r="CW14" s="635"/>
      <c r="CX14" s="635"/>
      <c r="CY14" s="636"/>
      <c r="CZ14" s="672">
        <v>5.4</v>
      </c>
      <c r="DA14" s="672"/>
      <c r="DB14" s="672"/>
      <c r="DC14" s="672"/>
      <c r="DD14" s="640">
        <v>6645</v>
      </c>
      <c r="DE14" s="635"/>
      <c r="DF14" s="635"/>
      <c r="DG14" s="635"/>
      <c r="DH14" s="635"/>
      <c r="DI14" s="635"/>
      <c r="DJ14" s="635"/>
      <c r="DK14" s="635"/>
      <c r="DL14" s="635"/>
      <c r="DM14" s="635"/>
      <c r="DN14" s="635"/>
      <c r="DO14" s="635"/>
      <c r="DP14" s="636"/>
      <c r="DQ14" s="640">
        <v>610884</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260957</v>
      </c>
      <c r="BH15" s="635"/>
      <c r="BI15" s="635"/>
      <c r="BJ15" s="635"/>
      <c r="BK15" s="635"/>
      <c r="BL15" s="635"/>
      <c r="BM15" s="635"/>
      <c r="BN15" s="636"/>
      <c r="BO15" s="672">
        <v>4.4000000000000004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1574765</v>
      </c>
      <c r="CS15" s="635"/>
      <c r="CT15" s="635"/>
      <c r="CU15" s="635"/>
      <c r="CV15" s="635"/>
      <c r="CW15" s="635"/>
      <c r="CX15" s="635"/>
      <c r="CY15" s="636"/>
      <c r="CZ15" s="672">
        <v>13.6</v>
      </c>
      <c r="DA15" s="672"/>
      <c r="DB15" s="672"/>
      <c r="DC15" s="672"/>
      <c r="DD15" s="640">
        <v>166845</v>
      </c>
      <c r="DE15" s="635"/>
      <c r="DF15" s="635"/>
      <c r="DG15" s="635"/>
      <c r="DH15" s="635"/>
      <c r="DI15" s="635"/>
      <c r="DJ15" s="635"/>
      <c r="DK15" s="635"/>
      <c r="DL15" s="635"/>
      <c r="DM15" s="635"/>
      <c r="DN15" s="635"/>
      <c r="DO15" s="635"/>
      <c r="DP15" s="636"/>
      <c r="DQ15" s="640">
        <v>1242881</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10591</v>
      </c>
      <c r="S16" s="635"/>
      <c r="T16" s="635"/>
      <c r="U16" s="635"/>
      <c r="V16" s="635"/>
      <c r="W16" s="635"/>
      <c r="X16" s="635"/>
      <c r="Y16" s="636"/>
      <c r="Z16" s="672">
        <v>0.1</v>
      </c>
      <c r="AA16" s="672"/>
      <c r="AB16" s="672"/>
      <c r="AC16" s="672"/>
      <c r="AD16" s="673">
        <v>10591</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90277</v>
      </c>
      <c r="S17" s="635"/>
      <c r="T17" s="635"/>
      <c r="U17" s="635"/>
      <c r="V17" s="635"/>
      <c r="W17" s="635"/>
      <c r="X17" s="635"/>
      <c r="Y17" s="636"/>
      <c r="Z17" s="672">
        <v>0.8</v>
      </c>
      <c r="AA17" s="672"/>
      <c r="AB17" s="672"/>
      <c r="AC17" s="672"/>
      <c r="AD17" s="673">
        <v>90277</v>
      </c>
      <c r="AE17" s="673"/>
      <c r="AF17" s="673"/>
      <c r="AG17" s="673"/>
      <c r="AH17" s="673"/>
      <c r="AI17" s="673"/>
      <c r="AJ17" s="673"/>
      <c r="AK17" s="673"/>
      <c r="AL17" s="637">
        <v>1.3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933761</v>
      </c>
      <c r="CS17" s="635"/>
      <c r="CT17" s="635"/>
      <c r="CU17" s="635"/>
      <c r="CV17" s="635"/>
      <c r="CW17" s="635"/>
      <c r="CX17" s="635"/>
      <c r="CY17" s="636"/>
      <c r="CZ17" s="672">
        <v>8</v>
      </c>
      <c r="DA17" s="672"/>
      <c r="DB17" s="672"/>
      <c r="DC17" s="672"/>
      <c r="DD17" s="640" t="s">
        <v>122</v>
      </c>
      <c r="DE17" s="635"/>
      <c r="DF17" s="635"/>
      <c r="DG17" s="635"/>
      <c r="DH17" s="635"/>
      <c r="DI17" s="635"/>
      <c r="DJ17" s="635"/>
      <c r="DK17" s="635"/>
      <c r="DL17" s="635"/>
      <c r="DM17" s="635"/>
      <c r="DN17" s="635"/>
      <c r="DO17" s="635"/>
      <c r="DP17" s="636"/>
      <c r="DQ17" s="640">
        <v>926368</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53485</v>
      </c>
      <c r="S18" s="635"/>
      <c r="T18" s="635"/>
      <c r="U18" s="635"/>
      <c r="V18" s="635"/>
      <c r="W18" s="635"/>
      <c r="X18" s="635"/>
      <c r="Y18" s="636"/>
      <c r="Z18" s="672">
        <v>0.4</v>
      </c>
      <c r="AA18" s="672"/>
      <c r="AB18" s="672"/>
      <c r="AC18" s="672"/>
      <c r="AD18" s="673">
        <v>53485</v>
      </c>
      <c r="AE18" s="673"/>
      <c r="AF18" s="673"/>
      <c r="AG18" s="673"/>
      <c r="AH18" s="673"/>
      <c r="AI18" s="673"/>
      <c r="AJ18" s="673"/>
      <c r="AK18" s="673"/>
      <c r="AL18" s="637">
        <v>0.8</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46143</v>
      </c>
      <c r="S19" s="635"/>
      <c r="T19" s="635"/>
      <c r="U19" s="635"/>
      <c r="V19" s="635"/>
      <c r="W19" s="635"/>
      <c r="X19" s="635"/>
      <c r="Y19" s="636"/>
      <c r="Z19" s="672">
        <v>0.4</v>
      </c>
      <c r="AA19" s="672"/>
      <c r="AB19" s="672"/>
      <c r="AC19" s="672"/>
      <c r="AD19" s="673">
        <v>46143</v>
      </c>
      <c r="AE19" s="673"/>
      <c r="AF19" s="673"/>
      <c r="AG19" s="673"/>
      <c r="AH19" s="673"/>
      <c r="AI19" s="673"/>
      <c r="AJ19" s="673"/>
      <c r="AK19" s="673"/>
      <c r="AL19" s="637">
        <v>0.6</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346321</v>
      </c>
      <c r="BH19" s="635"/>
      <c r="BI19" s="635"/>
      <c r="BJ19" s="635"/>
      <c r="BK19" s="635"/>
      <c r="BL19" s="635"/>
      <c r="BM19" s="635"/>
      <c r="BN19" s="636"/>
      <c r="BO19" s="672">
        <v>5.9</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7342</v>
      </c>
      <c r="S20" s="635"/>
      <c r="T20" s="635"/>
      <c r="U20" s="635"/>
      <c r="V20" s="635"/>
      <c r="W20" s="635"/>
      <c r="X20" s="635"/>
      <c r="Y20" s="636"/>
      <c r="Z20" s="672">
        <v>0.1</v>
      </c>
      <c r="AA20" s="672"/>
      <c r="AB20" s="672"/>
      <c r="AC20" s="672"/>
      <c r="AD20" s="673">
        <v>7342</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346321</v>
      </c>
      <c r="BH20" s="635"/>
      <c r="BI20" s="635"/>
      <c r="BJ20" s="635"/>
      <c r="BK20" s="635"/>
      <c r="BL20" s="635"/>
      <c r="BM20" s="635"/>
      <c r="BN20" s="636"/>
      <c r="BO20" s="672">
        <v>5.9</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11619192</v>
      </c>
      <c r="CS20" s="635"/>
      <c r="CT20" s="635"/>
      <c r="CU20" s="635"/>
      <c r="CV20" s="635"/>
      <c r="CW20" s="635"/>
      <c r="CX20" s="635"/>
      <c r="CY20" s="636"/>
      <c r="CZ20" s="672">
        <v>100</v>
      </c>
      <c r="DA20" s="672"/>
      <c r="DB20" s="672"/>
      <c r="DC20" s="672"/>
      <c r="DD20" s="640">
        <v>743570</v>
      </c>
      <c r="DE20" s="635"/>
      <c r="DF20" s="635"/>
      <c r="DG20" s="635"/>
      <c r="DH20" s="635"/>
      <c r="DI20" s="635"/>
      <c r="DJ20" s="635"/>
      <c r="DK20" s="635"/>
      <c r="DL20" s="635"/>
      <c r="DM20" s="635"/>
      <c r="DN20" s="635"/>
      <c r="DO20" s="635"/>
      <c r="DP20" s="636"/>
      <c r="DQ20" s="640">
        <v>8561057</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483335</v>
      </c>
      <c r="S21" s="635"/>
      <c r="T21" s="635"/>
      <c r="U21" s="635"/>
      <c r="V21" s="635"/>
      <c r="W21" s="635"/>
      <c r="X21" s="635"/>
      <c r="Y21" s="636"/>
      <c r="Z21" s="672">
        <v>4</v>
      </c>
      <c r="AA21" s="672"/>
      <c r="AB21" s="672"/>
      <c r="AC21" s="672"/>
      <c r="AD21" s="673">
        <v>437229</v>
      </c>
      <c r="AE21" s="673"/>
      <c r="AF21" s="673"/>
      <c r="AG21" s="673"/>
      <c r="AH21" s="673"/>
      <c r="AI21" s="673"/>
      <c r="AJ21" s="673"/>
      <c r="AK21" s="673"/>
      <c r="AL21" s="637">
        <v>6.1</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437229</v>
      </c>
      <c r="S22" s="635"/>
      <c r="T22" s="635"/>
      <c r="U22" s="635"/>
      <c r="V22" s="635"/>
      <c r="W22" s="635"/>
      <c r="X22" s="635"/>
      <c r="Y22" s="636"/>
      <c r="Z22" s="672">
        <v>3.6</v>
      </c>
      <c r="AA22" s="672"/>
      <c r="AB22" s="672"/>
      <c r="AC22" s="672"/>
      <c r="AD22" s="673">
        <v>437229</v>
      </c>
      <c r="AE22" s="673"/>
      <c r="AF22" s="673"/>
      <c r="AG22" s="673"/>
      <c r="AH22" s="673"/>
      <c r="AI22" s="673"/>
      <c r="AJ22" s="673"/>
      <c r="AK22" s="673"/>
      <c r="AL22" s="637">
        <v>6.1</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46106</v>
      </c>
      <c r="S23" s="635"/>
      <c r="T23" s="635"/>
      <c r="U23" s="635"/>
      <c r="V23" s="635"/>
      <c r="W23" s="635"/>
      <c r="X23" s="635"/>
      <c r="Y23" s="636"/>
      <c r="Z23" s="672">
        <v>0.4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346321</v>
      </c>
      <c r="BH23" s="635"/>
      <c r="BI23" s="635"/>
      <c r="BJ23" s="635"/>
      <c r="BK23" s="635"/>
      <c r="BL23" s="635"/>
      <c r="BM23" s="635"/>
      <c r="BN23" s="636"/>
      <c r="BO23" s="672">
        <v>5.9</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5430292</v>
      </c>
      <c r="CS24" s="690"/>
      <c r="CT24" s="690"/>
      <c r="CU24" s="690"/>
      <c r="CV24" s="690"/>
      <c r="CW24" s="690"/>
      <c r="CX24" s="690"/>
      <c r="CY24" s="715"/>
      <c r="CZ24" s="716">
        <v>46.7</v>
      </c>
      <c r="DA24" s="698"/>
      <c r="DB24" s="698"/>
      <c r="DC24" s="718"/>
      <c r="DD24" s="714">
        <v>3736670</v>
      </c>
      <c r="DE24" s="690"/>
      <c r="DF24" s="690"/>
      <c r="DG24" s="690"/>
      <c r="DH24" s="690"/>
      <c r="DI24" s="690"/>
      <c r="DJ24" s="690"/>
      <c r="DK24" s="715"/>
      <c r="DL24" s="714">
        <v>3081789</v>
      </c>
      <c r="DM24" s="690"/>
      <c r="DN24" s="690"/>
      <c r="DO24" s="690"/>
      <c r="DP24" s="690"/>
      <c r="DQ24" s="690"/>
      <c r="DR24" s="690"/>
      <c r="DS24" s="690"/>
      <c r="DT24" s="690"/>
      <c r="DU24" s="690"/>
      <c r="DV24" s="715"/>
      <c r="DW24" s="716">
        <v>43</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7490500</v>
      </c>
      <c r="S25" s="635"/>
      <c r="T25" s="635"/>
      <c r="U25" s="635"/>
      <c r="V25" s="635"/>
      <c r="W25" s="635"/>
      <c r="X25" s="635"/>
      <c r="Y25" s="636"/>
      <c r="Z25" s="672">
        <v>62.3</v>
      </c>
      <c r="AA25" s="672"/>
      <c r="AB25" s="672"/>
      <c r="AC25" s="672"/>
      <c r="AD25" s="673">
        <v>7098073</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1952384</v>
      </c>
      <c r="CS25" s="647"/>
      <c r="CT25" s="647"/>
      <c r="CU25" s="647"/>
      <c r="CV25" s="647"/>
      <c r="CW25" s="647"/>
      <c r="CX25" s="647"/>
      <c r="CY25" s="648"/>
      <c r="CZ25" s="637">
        <v>16.8</v>
      </c>
      <c r="DA25" s="649"/>
      <c r="DB25" s="649"/>
      <c r="DC25" s="650"/>
      <c r="DD25" s="640">
        <v>1810356</v>
      </c>
      <c r="DE25" s="647"/>
      <c r="DF25" s="647"/>
      <c r="DG25" s="647"/>
      <c r="DH25" s="647"/>
      <c r="DI25" s="647"/>
      <c r="DJ25" s="647"/>
      <c r="DK25" s="648"/>
      <c r="DL25" s="640">
        <v>1428259</v>
      </c>
      <c r="DM25" s="647"/>
      <c r="DN25" s="647"/>
      <c r="DO25" s="647"/>
      <c r="DP25" s="647"/>
      <c r="DQ25" s="647"/>
      <c r="DR25" s="647"/>
      <c r="DS25" s="647"/>
      <c r="DT25" s="647"/>
      <c r="DU25" s="647"/>
      <c r="DV25" s="648"/>
      <c r="DW25" s="637">
        <v>19.899999999999999</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6158</v>
      </c>
      <c r="S26" s="635"/>
      <c r="T26" s="635"/>
      <c r="U26" s="635"/>
      <c r="V26" s="635"/>
      <c r="W26" s="635"/>
      <c r="X26" s="635"/>
      <c r="Y26" s="636"/>
      <c r="Z26" s="672">
        <v>0.1</v>
      </c>
      <c r="AA26" s="672"/>
      <c r="AB26" s="672"/>
      <c r="AC26" s="672"/>
      <c r="AD26" s="673">
        <v>6158</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1170499</v>
      </c>
      <c r="CS26" s="635"/>
      <c r="CT26" s="635"/>
      <c r="CU26" s="635"/>
      <c r="CV26" s="635"/>
      <c r="CW26" s="635"/>
      <c r="CX26" s="635"/>
      <c r="CY26" s="636"/>
      <c r="CZ26" s="637">
        <v>10.1</v>
      </c>
      <c r="DA26" s="649"/>
      <c r="DB26" s="649"/>
      <c r="DC26" s="650"/>
      <c r="DD26" s="640">
        <v>1056689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106027</v>
      </c>
      <c r="S27" s="635"/>
      <c r="T27" s="635"/>
      <c r="U27" s="635"/>
      <c r="V27" s="635"/>
      <c r="W27" s="635"/>
      <c r="X27" s="635"/>
      <c r="Y27" s="636"/>
      <c r="Z27" s="672">
        <v>0.9</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5867019</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2544147</v>
      </c>
      <c r="CS27" s="647"/>
      <c r="CT27" s="647"/>
      <c r="CU27" s="647"/>
      <c r="CV27" s="647"/>
      <c r="CW27" s="647"/>
      <c r="CX27" s="647"/>
      <c r="CY27" s="648"/>
      <c r="CZ27" s="637">
        <v>21.9</v>
      </c>
      <c r="DA27" s="649"/>
      <c r="DB27" s="649"/>
      <c r="DC27" s="650"/>
      <c r="DD27" s="640">
        <v>999946</v>
      </c>
      <c r="DE27" s="647"/>
      <c r="DF27" s="647"/>
      <c r="DG27" s="647"/>
      <c r="DH27" s="647"/>
      <c r="DI27" s="647"/>
      <c r="DJ27" s="647"/>
      <c r="DK27" s="648"/>
      <c r="DL27" s="640">
        <v>727162</v>
      </c>
      <c r="DM27" s="647"/>
      <c r="DN27" s="647"/>
      <c r="DO27" s="647"/>
      <c r="DP27" s="647"/>
      <c r="DQ27" s="647"/>
      <c r="DR27" s="647"/>
      <c r="DS27" s="647"/>
      <c r="DT27" s="647"/>
      <c r="DU27" s="647"/>
      <c r="DV27" s="648"/>
      <c r="DW27" s="637">
        <v>10.199999999999999</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65963</v>
      </c>
      <c r="S28" s="635"/>
      <c r="T28" s="635"/>
      <c r="U28" s="635"/>
      <c r="V28" s="635"/>
      <c r="W28" s="635"/>
      <c r="X28" s="635"/>
      <c r="Y28" s="636"/>
      <c r="Z28" s="672">
        <v>0.5</v>
      </c>
      <c r="AA28" s="672"/>
      <c r="AB28" s="672"/>
      <c r="AC28" s="672"/>
      <c r="AD28" s="673">
        <v>16828</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933761</v>
      </c>
      <c r="CS28" s="635"/>
      <c r="CT28" s="635"/>
      <c r="CU28" s="635"/>
      <c r="CV28" s="635"/>
      <c r="CW28" s="635"/>
      <c r="CX28" s="635"/>
      <c r="CY28" s="636"/>
      <c r="CZ28" s="637">
        <v>8</v>
      </c>
      <c r="DA28" s="649"/>
      <c r="DB28" s="649"/>
      <c r="DC28" s="650"/>
      <c r="DD28" s="640">
        <v>926368</v>
      </c>
      <c r="DE28" s="635"/>
      <c r="DF28" s="635"/>
      <c r="DG28" s="635"/>
      <c r="DH28" s="635"/>
      <c r="DI28" s="635"/>
      <c r="DJ28" s="635"/>
      <c r="DK28" s="636"/>
      <c r="DL28" s="640">
        <v>926368</v>
      </c>
      <c r="DM28" s="635"/>
      <c r="DN28" s="635"/>
      <c r="DO28" s="635"/>
      <c r="DP28" s="635"/>
      <c r="DQ28" s="635"/>
      <c r="DR28" s="635"/>
      <c r="DS28" s="635"/>
      <c r="DT28" s="635"/>
      <c r="DU28" s="635"/>
      <c r="DV28" s="636"/>
      <c r="DW28" s="637">
        <v>12.9</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39582</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933761</v>
      </c>
      <c r="CS29" s="647"/>
      <c r="CT29" s="647"/>
      <c r="CU29" s="647"/>
      <c r="CV29" s="647"/>
      <c r="CW29" s="647"/>
      <c r="CX29" s="647"/>
      <c r="CY29" s="648"/>
      <c r="CZ29" s="637">
        <v>8</v>
      </c>
      <c r="DA29" s="649"/>
      <c r="DB29" s="649"/>
      <c r="DC29" s="650"/>
      <c r="DD29" s="640">
        <v>926368</v>
      </c>
      <c r="DE29" s="647"/>
      <c r="DF29" s="647"/>
      <c r="DG29" s="647"/>
      <c r="DH29" s="647"/>
      <c r="DI29" s="647"/>
      <c r="DJ29" s="647"/>
      <c r="DK29" s="648"/>
      <c r="DL29" s="640">
        <v>926368</v>
      </c>
      <c r="DM29" s="647"/>
      <c r="DN29" s="647"/>
      <c r="DO29" s="647"/>
      <c r="DP29" s="647"/>
      <c r="DQ29" s="647"/>
      <c r="DR29" s="647"/>
      <c r="DS29" s="647"/>
      <c r="DT29" s="647"/>
      <c r="DU29" s="647"/>
      <c r="DV29" s="648"/>
      <c r="DW29" s="637">
        <v>12.9</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1873181</v>
      </c>
      <c r="S30" s="635"/>
      <c r="T30" s="635"/>
      <c r="U30" s="635"/>
      <c r="V30" s="635"/>
      <c r="W30" s="635"/>
      <c r="X30" s="635"/>
      <c r="Y30" s="636"/>
      <c r="Z30" s="672">
        <v>15.6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914446</v>
      </c>
      <c r="CS30" s="635"/>
      <c r="CT30" s="635"/>
      <c r="CU30" s="635"/>
      <c r="CV30" s="635"/>
      <c r="CW30" s="635"/>
      <c r="CX30" s="635"/>
      <c r="CY30" s="636"/>
      <c r="CZ30" s="637">
        <v>7.9</v>
      </c>
      <c r="DA30" s="649"/>
      <c r="DB30" s="649"/>
      <c r="DC30" s="650"/>
      <c r="DD30" s="640">
        <v>907251</v>
      </c>
      <c r="DE30" s="635"/>
      <c r="DF30" s="635"/>
      <c r="DG30" s="635"/>
      <c r="DH30" s="635"/>
      <c r="DI30" s="635"/>
      <c r="DJ30" s="635"/>
      <c r="DK30" s="636"/>
      <c r="DL30" s="640">
        <v>907251</v>
      </c>
      <c r="DM30" s="635"/>
      <c r="DN30" s="635"/>
      <c r="DO30" s="635"/>
      <c r="DP30" s="635"/>
      <c r="DQ30" s="635"/>
      <c r="DR30" s="635"/>
      <c r="DS30" s="635"/>
      <c r="DT30" s="635"/>
      <c r="DU30" s="635"/>
      <c r="DV30" s="636"/>
      <c r="DW30" s="637">
        <v>12.7</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97.5</v>
      </c>
      <c r="BN31" s="697"/>
      <c r="BO31" s="697"/>
      <c r="BP31" s="697"/>
      <c r="BQ31" s="699"/>
      <c r="BR31" s="696">
        <v>99.2</v>
      </c>
      <c r="BS31" s="697"/>
      <c r="BT31" s="697"/>
      <c r="BU31" s="697"/>
      <c r="BV31" s="697"/>
      <c r="BW31" s="697"/>
      <c r="BX31" s="698">
        <v>97.4</v>
      </c>
      <c r="BY31" s="697"/>
      <c r="BZ31" s="697"/>
      <c r="CA31" s="697"/>
      <c r="CB31" s="699"/>
      <c r="CD31" s="655"/>
      <c r="CE31" s="656"/>
      <c r="CF31" s="631" t="s">
        <v>300</v>
      </c>
      <c r="CG31" s="632"/>
      <c r="CH31" s="632"/>
      <c r="CI31" s="632"/>
      <c r="CJ31" s="632"/>
      <c r="CK31" s="632"/>
      <c r="CL31" s="632"/>
      <c r="CM31" s="632"/>
      <c r="CN31" s="632"/>
      <c r="CO31" s="632"/>
      <c r="CP31" s="632"/>
      <c r="CQ31" s="633"/>
      <c r="CR31" s="634">
        <v>19315</v>
      </c>
      <c r="CS31" s="647"/>
      <c r="CT31" s="647"/>
      <c r="CU31" s="647"/>
      <c r="CV31" s="647"/>
      <c r="CW31" s="647"/>
      <c r="CX31" s="647"/>
      <c r="CY31" s="648"/>
      <c r="CZ31" s="637">
        <v>0.2</v>
      </c>
      <c r="DA31" s="649"/>
      <c r="DB31" s="649"/>
      <c r="DC31" s="650"/>
      <c r="DD31" s="640">
        <v>19117</v>
      </c>
      <c r="DE31" s="647"/>
      <c r="DF31" s="647"/>
      <c r="DG31" s="647"/>
      <c r="DH31" s="647"/>
      <c r="DI31" s="647"/>
      <c r="DJ31" s="647"/>
      <c r="DK31" s="648"/>
      <c r="DL31" s="640">
        <v>19117</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779813</v>
      </c>
      <c r="S32" s="635"/>
      <c r="T32" s="635"/>
      <c r="U32" s="635"/>
      <c r="V32" s="635"/>
      <c r="W32" s="635"/>
      <c r="X32" s="635"/>
      <c r="Y32" s="636"/>
      <c r="Z32" s="672">
        <v>6.5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98.8</v>
      </c>
      <c r="BH32" s="647"/>
      <c r="BI32" s="647"/>
      <c r="BJ32" s="647"/>
      <c r="BK32" s="647"/>
      <c r="BL32" s="647"/>
      <c r="BM32" s="638">
        <v>96.1</v>
      </c>
      <c r="BN32" s="647"/>
      <c r="BO32" s="647"/>
      <c r="BP32" s="647"/>
      <c r="BQ32" s="670"/>
      <c r="BR32" s="700">
        <v>98.7</v>
      </c>
      <c r="BS32" s="647"/>
      <c r="BT32" s="647"/>
      <c r="BU32" s="647"/>
      <c r="BV32" s="647"/>
      <c r="BW32" s="647"/>
      <c r="BX32" s="638">
        <v>96</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11619</v>
      </c>
      <c r="S33" s="635"/>
      <c r="T33" s="635"/>
      <c r="U33" s="635"/>
      <c r="V33" s="635"/>
      <c r="W33" s="635"/>
      <c r="X33" s="635"/>
      <c r="Y33" s="636"/>
      <c r="Z33" s="672">
        <v>0.1</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99.3</v>
      </c>
      <c r="BH33" s="619"/>
      <c r="BI33" s="619"/>
      <c r="BJ33" s="619"/>
      <c r="BK33" s="619"/>
      <c r="BL33" s="619"/>
      <c r="BM33" s="665">
        <v>98.4</v>
      </c>
      <c r="BN33" s="619"/>
      <c r="BO33" s="619"/>
      <c r="BP33" s="619"/>
      <c r="BQ33" s="682"/>
      <c r="BR33" s="695">
        <v>99.4</v>
      </c>
      <c r="BS33" s="619"/>
      <c r="BT33" s="619"/>
      <c r="BU33" s="619"/>
      <c r="BV33" s="619"/>
      <c r="BW33" s="619"/>
      <c r="BX33" s="665">
        <v>98.5</v>
      </c>
      <c r="BY33" s="619"/>
      <c r="BZ33" s="619"/>
      <c r="CA33" s="619"/>
      <c r="CB33" s="682"/>
      <c r="CD33" s="631" t="s">
        <v>307</v>
      </c>
      <c r="CE33" s="632"/>
      <c r="CF33" s="632"/>
      <c r="CG33" s="632"/>
      <c r="CH33" s="632"/>
      <c r="CI33" s="632"/>
      <c r="CJ33" s="632"/>
      <c r="CK33" s="632"/>
      <c r="CL33" s="632"/>
      <c r="CM33" s="632"/>
      <c r="CN33" s="632"/>
      <c r="CO33" s="632"/>
      <c r="CP33" s="632"/>
      <c r="CQ33" s="633"/>
      <c r="CR33" s="634">
        <v>5445330</v>
      </c>
      <c r="CS33" s="647"/>
      <c r="CT33" s="647"/>
      <c r="CU33" s="647"/>
      <c r="CV33" s="647"/>
      <c r="CW33" s="647"/>
      <c r="CX33" s="647"/>
      <c r="CY33" s="648"/>
      <c r="CZ33" s="637">
        <v>46.9</v>
      </c>
      <c r="DA33" s="649"/>
      <c r="DB33" s="649"/>
      <c r="DC33" s="650"/>
      <c r="DD33" s="640">
        <v>4682831</v>
      </c>
      <c r="DE33" s="647"/>
      <c r="DF33" s="647"/>
      <c r="DG33" s="647"/>
      <c r="DH33" s="647"/>
      <c r="DI33" s="647"/>
      <c r="DJ33" s="647"/>
      <c r="DK33" s="648"/>
      <c r="DL33" s="640">
        <v>3204407</v>
      </c>
      <c r="DM33" s="647"/>
      <c r="DN33" s="647"/>
      <c r="DO33" s="647"/>
      <c r="DP33" s="647"/>
      <c r="DQ33" s="647"/>
      <c r="DR33" s="647"/>
      <c r="DS33" s="647"/>
      <c r="DT33" s="647"/>
      <c r="DU33" s="647"/>
      <c r="DV33" s="648"/>
      <c r="DW33" s="637">
        <v>44.7</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51289</v>
      </c>
      <c r="S34" s="635"/>
      <c r="T34" s="635"/>
      <c r="U34" s="635"/>
      <c r="V34" s="635"/>
      <c r="W34" s="635"/>
      <c r="X34" s="635"/>
      <c r="Y34" s="636"/>
      <c r="Z34" s="672">
        <v>0.4</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2407654</v>
      </c>
      <c r="CS34" s="635"/>
      <c r="CT34" s="635"/>
      <c r="CU34" s="635"/>
      <c r="CV34" s="635"/>
      <c r="CW34" s="635"/>
      <c r="CX34" s="635"/>
      <c r="CY34" s="636"/>
      <c r="CZ34" s="637">
        <v>20.7</v>
      </c>
      <c r="DA34" s="649"/>
      <c r="DB34" s="649"/>
      <c r="DC34" s="650"/>
      <c r="DD34" s="640">
        <v>1943473</v>
      </c>
      <c r="DE34" s="635"/>
      <c r="DF34" s="635"/>
      <c r="DG34" s="635"/>
      <c r="DH34" s="635"/>
      <c r="DI34" s="635"/>
      <c r="DJ34" s="635"/>
      <c r="DK34" s="636"/>
      <c r="DL34" s="640">
        <v>1473374</v>
      </c>
      <c r="DM34" s="635"/>
      <c r="DN34" s="635"/>
      <c r="DO34" s="635"/>
      <c r="DP34" s="635"/>
      <c r="DQ34" s="635"/>
      <c r="DR34" s="635"/>
      <c r="DS34" s="635"/>
      <c r="DT34" s="635"/>
      <c r="DU34" s="635"/>
      <c r="DV34" s="636"/>
      <c r="DW34" s="637">
        <v>20.6</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343381</v>
      </c>
      <c r="S35" s="635"/>
      <c r="T35" s="635"/>
      <c r="U35" s="635"/>
      <c r="V35" s="635"/>
      <c r="W35" s="635"/>
      <c r="X35" s="635"/>
      <c r="Y35" s="636"/>
      <c r="Z35" s="672">
        <v>2.9</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44219</v>
      </c>
      <c r="CS35" s="647"/>
      <c r="CT35" s="647"/>
      <c r="CU35" s="647"/>
      <c r="CV35" s="647"/>
      <c r="CW35" s="647"/>
      <c r="CX35" s="647"/>
      <c r="CY35" s="648"/>
      <c r="CZ35" s="637">
        <v>0.4</v>
      </c>
      <c r="DA35" s="649"/>
      <c r="DB35" s="649"/>
      <c r="DC35" s="650"/>
      <c r="DD35" s="640">
        <v>40631</v>
      </c>
      <c r="DE35" s="647"/>
      <c r="DF35" s="647"/>
      <c r="DG35" s="647"/>
      <c r="DH35" s="647"/>
      <c r="DI35" s="647"/>
      <c r="DJ35" s="647"/>
      <c r="DK35" s="648"/>
      <c r="DL35" s="640">
        <v>40631</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563822</v>
      </c>
      <c r="S36" s="635"/>
      <c r="T36" s="635"/>
      <c r="U36" s="635"/>
      <c r="V36" s="635"/>
      <c r="W36" s="635"/>
      <c r="X36" s="635"/>
      <c r="Y36" s="636"/>
      <c r="Z36" s="672">
        <v>4.7</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1443298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6714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1616444</v>
      </c>
      <c r="CS36" s="635"/>
      <c r="CT36" s="635"/>
      <c r="CU36" s="635"/>
      <c r="CV36" s="635"/>
      <c r="CW36" s="635"/>
      <c r="CX36" s="635"/>
      <c r="CY36" s="636"/>
      <c r="CZ36" s="637">
        <v>13.9</v>
      </c>
      <c r="DA36" s="649"/>
      <c r="DB36" s="649"/>
      <c r="DC36" s="650"/>
      <c r="DD36" s="640">
        <v>1505480</v>
      </c>
      <c r="DE36" s="635"/>
      <c r="DF36" s="635"/>
      <c r="DG36" s="635"/>
      <c r="DH36" s="635"/>
      <c r="DI36" s="635"/>
      <c r="DJ36" s="635"/>
      <c r="DK36" s="636"/>
      <c r="DL36" s="640">
        <v>952991</v>
      </c>
      <c r="DM36" s="635"/>
      <c r="DN36" s="635"/>
      <c r="DO36" s="635"/>
      <c r="DP36" s="635"/>
      <c r="DQ36" s="635"/>
      <c r="DR36" s="635"/>
      <c r="DS36" s="635"/>
      <c r="DT36" s="635"/>
      <c r="DU36" s="635"/>
      <c r="DV36" s="636"/>
      <c r="DW36" s="637">
        <v>13.3</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252827</v>
      </c>
      <c r="S37" s="635"/>
      <c r="T37" s="635"/>
      <c r="U37" s="635"/>
      <c r="V37" s="635"/>
      <c r="W37" s="635"/>
      <c r="X37" s="635"/>
      <c r="Y37" s="636"/>
      <c r="Z37" s="672">
        <v>2.1</v>
      </c>
      <c r="AA37" s="672"/>
      <c r="AB37" s="672"/>
      <c r="AC37" s="672"/>
      <c r="AD37" s="673">
        <v>2</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500000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6714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509193</v>
      </c>
      <c r="CS37" s="647"/>
      <c r="CT37" s="647"/>
      <c r="CU37" s="647"/>
      <c r="CV37" s="647"/>
      <c r="CW37" s="647"/>
      <c r="CX37" s="647"/>
      <c r="CY37" s="648"/>
      <c r="CZ37" s="637">
        <v>4.4000000000000004</v>
      </c>
      <c r="DA37" s="649"/>
      <c r="DB37" s="649"/>
      <c r="DC37" s="650"/>
      <c r="DD37" s="640">
        <v>509193</v>
      </c>
      <c r="DE37" s="647"/>
      <c r="DF37" s="647"/>
      <c r="DG37" s="647"/>
      <c r="DH37" s="647"/>
      <c r="DI37" s="647"/>
      <c r="DJ37" s="647"/>
      <c r="DK37" s="648"/>
      <c r="DL37" s="640">
        <v>476810</v>
      </c>
      <c r="DM37" s="647"/>
      <c r="DN37" s="647"/>
      <c r="DO37" s="647"/>
      <c r="DP37" s="647"/>
      <c r="DQ37" s="647"/>
      <c r="DR37" s="647"/>
      <c r="DS37" s="647"/>
      <c r="DT37" s="647"/>
      <c r="DU37" s="647"/>
      <c r="DV37" s="648"/>
      <c r="DW37" s="637">
        <v>6.7</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431038</v>
      </c>
      <c r="S38" s="635"/>
      <c r="T38" s="635"/>
      <c r="U38" s="635"/>
      <c r="V38" s="635"/>
      <c r="W38" s="635"/>
      <c r="X38" s="635"/>
      <c r="Y38" s="636"/>
      <c r="Z38" s="672">
        <v>3.6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3797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943298</v>
      </c>
      <c r="CS38" s="635"/>
      <c r="CT38" s="635"/>
      <c r="CU38" s="635"/>
      <c r="CV38" s="635"/>
      <c r="CW38" s="635"/>
      <c r="CX38" s="635"/>
      <c r="CY38" s="636"/>
      <c r="CZ38" s="637">
        <v>8.1</v>
      </c>
      <c r="DA38" s="649"/>
      <c r="DB38" s="649"/>
      <c r="DC38" s="650"/>
      <c r="DD38" s="640">
        <v>766310</v>
      </c>
      <c r="DE38" s="635"/>
      <c r="DF38" s="635"/>
      <c r="DG38" s="635"/>
      <c r="DH38" s="635"/>
      <c r="DI38" s="635"/>
      <c r="DJ38" s="635"/>
      <c r="DK38" s="636"/>
      <c r="DL38" s="640">
        <v>737411</v>
      </c>
      <c r="DM38" s="635"/>
      <c r="DN38" s="635"/>
      <c r="DO38" s="635"/>
      <c r="DP38" s="635"/>
      <c r="DQ38" s="635"/>
      <c r="DR38" s="635"/>
      <c r="DS38" s="635"/>
      <c r="DT38" s="635"/>
      <c r="DU38" s="635"/>
      <c r="DV38" s="636"/>
      <c r="DW38" s="637">
        <v>10.3</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5614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431149</v>
      </c>
      <c r="CS39" s="647"/>
      <c r="CT39" s="647"/>
      <c r="CU39" s="647"/>
      <c r="CV39" s="647"/>
      <c r="CW39" s="647"/>
      <c r="CX39" s="647"/>
      <c r="CY39" s="648"/>
      <c r="CZ39" s="637">
        <v>3.7</v>
      </c>
      <c r="DA39" s="649"/>
      <c r="DB39" s="649"/>
      <c r="DC39" s="650"/>
      <c r="DD39" s="640">
        <v>426937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41738</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110</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2566</v>
      </c>
      <c r="CS40" s="635"/>
      <c r="CT40" s="635"/>
      <c r="CU40" s="635"/>
      <c r="CV40" s="635"/>
      <c r="CW40" s="635"/>
      <c r="CX40" s="635"/>
      <c r="CY40" s="636"/>
      <c r="CZ40" s="637">
        <v>0</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12015200</v>
      </c>
      <c r="S41" s="659"/>
      <c r="T41" s="659"/>
      <c r="U41" s="659"/>
      <c r="V41" s="659"/>
      <c r="W41" s="659"/>
      <c r="X41" s="659"/>
      <c r="Y41" s="662"/>
      <c r="Z41" s="663">
        <v>100</v>
      </c>
      <c r="AA41" s="663"/>
      <c r="AB41" s="663"/>
      <c r="AC41" s="663"/>
      <c r="AD41" s="664">
        <v>7121061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192789</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750509</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333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743570</v>
      </c>
      <c r="CS42" s="647"/>
      <c r="CT42" s="647"/>
      <c r="CU42" s="647"/>
      <c r="CV42" s="647"/>
      <c r="CW42" s="647"/>
      <c r="CX42" s="647"/>
      <c r="CY42" s="648"/>
      <c r="CZ42" s="637">
        <v>6.4</v>
      </c>
      <c r="DA42" s="649"/>
      <c r="DB42" s="649"/>
      <c r="DC42" s="650"/>
      <c r="DD42" s="640">
        <v>141556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17248</v>
      </c>
      <c r="CS43" s="647"/>
      <c r="CT43" s="647"/>
      <c r="CU43" s="647"/>
      <c r="CV43" s="647"/>
      <c r="CW43" s="647"/>
      <c r="CX43" s="647"/>
      <c r="CY43" s="648"/>
      <c r="CZ43" s="637">
        <v>0.1</v>
      </c>
      <c r="DA43" s="649"/>
      <c r="DB43" s="649"/>
      <c r="DC43" s="650"/>
      <c r="DD43" s="640">
        <v>17248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743570</v>
      </c>
      <c r="CS44" s="635"/>
      <c r="CT44" s="635"/>
      <c r="CU44" s="635"/>
      <c r="CV44" s="635"/>
      <c r="CW44" s="635"/>
      <c r="CX44" s="635"/>
      <c r="CY44" s="636"/>
      <c r="CZ44" s="637">
        <v>6.4</v>
      </c>
      <c r="DA44" s="638"/>
      <c r="DB44" s="638"/>
      <c r="DC44" s="639"/>
      <c r="DD44" s="640">
        <v>141556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254658</v>
      </c>
      <c r="CS45" s="647"/>
      <c r="CT45" s="647"/>
      <c r="CU45" s="647"/>
      <c r="CV45" s="647"/>
      <c r="CW45" s="647"/>
      <c r="CX45" s="647"/>
      <c r="CY45" s="648"/>
      <c r="CZ45" s="637">
        <v>2.2000000000000002</v>
      </c>
      <c r="DA45" s="649"/>
      <c r="DB45" s="649"/>
      <c r="DC45" s="650"/>
      <c r="DD45" s="640">
        <v>17374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367429</v>
      </c>
      <c r="CS46" s="635"/>
      <c r="CT46" s="635"/>
      <c r="CU46" s="635"/>
      <c r="CV46" s="635"/>
      <c r="CW46" s="635"/>
      <c r="CX46" s="635"/>
      <c r="CY46" s="636"/>
      <c r="CZ46" s="637">
        <v>3.2</v>
      </c>
      <c r="DA46" s="638"/>
      <c r="DB46" s="638"/>
      <c r="DC46" s="639"/>
      <c r="DD46" s="640">
        <v>115515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11619192</v>
      </c>
      <c r="CS49" s="619"/>
      <c r="CT49" s="619"/>
      <c r="CU49" s="619"/>
      <c r="CV49" s="619"/>
      <c r="CW49" s="619"/>
      <c r="CX49" s="619"/>
      <c r="CY49" s="620"/>
      <c r="CZ49" s="621">
        <v>100</v>
      </c>
      <c r="DA49" s="622"/>
      <c r="DB49" s="622"/>
      <c r="DC49" s="623"/>
      <c r="DD49" s="624">
        <v>8561057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7GaoKYvql9TklUVnVU1dzOvYLrz2fUkdBWBYkdo6bifrhL9aLdRonYOgDurZrIduA6VrD5IpSSn847u7bBSuhA==" saltValue="Z8ILXV0DuKv8u0EivDsJ5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12028</v>
      </c>
      <c r="R7" s="1116"/>
      <c r="S7" s="1116"/>
      <c r="T7" s="1116"/>
      <c r="U7" s="1116"/>
      <c r="V7" s="1116">
        <v>11632</v>
      </c>
      <c r="W7" s="1116"/>
      <c r="X7" s="1116"/>
      <c r="Y7" s="1116"/>
      <c r="Z7" s="1116"/>
      <c r="AA7" s="1116">
        <v>396</v>
      </c>
      <c r="AB7" s="1116"/>
      <c r="AC7" s="1116"/>
      <c r="AD7" s="1116"/>
      <c r="AE7" s="1117"/>
      <c r="AF7" s="1118">
        <v>381</v>
      </c>
      <c r="AG7" s="1119"/>
      <c r="AH7" s="1119"/>
      <c r="AI7" s="1119"/>
      <c r="AJ7" s="1120"/>
      <c r="AK7" s="1121">
        <v>343</v>
      </c>
      <c r="AL7" s="1122"/>
      <c r="AM7" s="1122"/>
      <c r="AN7" s="1122"/>
      <c r="AO7" s="1122"/>
      <c r="AP7" s="1122">
        <v>8131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t="s">
        <v>375</v>
      </c>
      <c r="C8" s="1044"/>
      <c r="D8" s="1044"/>
      <c r="E8" s="1044"/>
      <c r="F8" s="1044"/>
      <c r="G8" s="1044"/>
      <c r="H8" s="1044"/>
      <c r="I8" s="1044"/>
      <c r="J8" s="1044"/>
      <c r="K8" s="1044"/>
      <c r="L8" s="1044"/>
      <c r="M8" s="1044"/>
      <c r="N8" s="1044"/>
      <c r="O8" s="1044"/>
      <c r="P8" s="1045"/>
      <c r="Q8" s="1051">
        <v>3</v>
      </c>
      <c r="R8" s="1052"/>
      <c r="S8" s="1052"/>
      <c r="T8" s="1052"/>
      <c r="U8" s="1052"/>
      <c r="V8" s="1052">
        <v>3</v>
      </c>
      <c r="W8" s="1052"/>
      <c r="X8" s="1052"/>
      <c r="Y8" s="1052"/>
      <c r="Z8" s="1052"/>
      <c r="AA8" s="1052" t="s">
        <v>545</v>
      </c>
      <c r="AB8" s="1052"/>
      <c r="AC8" s="1052"/>
      <c r="AD8" s="1052"/>
      <c r="AE8" s="1053"/>
      <c r="AF8" s="1048" t="s">
        <v>122</v>
      </c>
      <c r="AG8" s="1049"/>
      <c r="AH8" s="1049"/>
      <c r="AI8" s="1049"/>
      <c r="AJ8" s="1050"/>
      <c r="AK8" s="1093" t="s">
        <v>545</v>
      </c>
      <c r="AL8" s="1094"/>
      <c r="AM8" s="1094"/>
      <c r="AN8" s="1094"/>
      <c r="AO8" s="1094"/>
      <c r="AP8" s="1094" t="s">
        <v>545</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377</v>
      </c>
      <c r="B23" s="950" t="s">
        <v>378</v>
      </c>
      <c r="C23" s="951"/>
      <c r="D23" s="951"/>
      <c r="E23" s="951"/>
      <c r="F23" s="951"/>
      <c r="G23" s="951"/>
      <c r="H23" s="951"/>
      <c r="I23" s="951"/>
      <c r="J23" s="951"/>
      <c r="K23" s="951"/>
      <c r="L23" s="951"/>
      <c r="M23" s="951"/>
      <c r="N23" s="951"/>
      <c r="O23" s="951"/>
      <c r="P23" s="961"/>
      <c r="Q23" s="1080">
        <v>12031</v>
      </c>
      <c r="R23" s="1074"/>
      <c r="S23" s="1074"/>
      <c r="T23" s="1074"/>
      <c r="U23" s="1074"/>
      <c r="V23" s="1074">
        <v>11635</v>
      </c>
      <c r="W23" s="1074"/>
      <c r="X23" s="1074"/>
      <c r="Y23" s="1074"/>
      <c r="Z23" s="1074"/>
      <c r="AA23" s="1074">
        <v>396</v>
      </c>
      <c r="AB23" s="1074"/>
      <c r="AC23" s="1074"/>
      <c r="AD23" s="1074"/>
      <c r="AE23" s="1081"/>
      <c r="AF23" s="1082">
        <v>381</v>
      </c>
      <c r="AG23" s="1074"/>
      <c r="AH23" s="1074"/>
      <c r="AI23" s="1074"/>
      <c r="AJ23" s="1083"/>
      <c r="AK23" s="1084"/>
      <c r="AL23" s="1085"/>
      <c r="AM23" s="1085"/>
      <c r="AN23" s="1085"/>
      <c r="AO23" s="1085"/>
      <c r="AP23" s="1074">
        <v>8131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389</v>
      </c>
      <c r="C28" s="1061"/>
      <c r="D28" s="1061"/>
      <c r="E28" s="1061"/>
      <c r="F28" s="1061"/>
      <c r="G28" s="1061"/>
      <c r="H28" s="1061"/>
      <c r="I28" s="1061"/>
      <c r="J28" s="1061"/>
      <c r="K28" s="1061"/>
      <c r="L28" s="1061"/>
      <c r="M28" s="1061"/>
      <c r="N28" s="1061"/>
      <c r="O28" s="1061"/>
      <c r="P28" s="1062"/>
      <c r="Q28" s="1063">
        <v>2812</v>
      </c>
      <c r="R28" s="1064"/>
      <c r="S28" s="1064"/>
      <c r="T28" s="1064"/>
      <c r="U28" s="1064"/>
      <c r="V28" s="1064">
        <v>2805</v>
      </c>
      <c r="W28" s="1064"/>
      <c r="X28" s="1064"/>
      <c r="Y28" s="1064"/>
      <c r="Z28" s="1064"/>
      <c r="AA28" s="1064">
        <v>7</v>
      </c>
      <c r="AB28" s="1064"/>
      <c r="AC28" s="1064"/>
      <c r="AD28" s="1064"/>
      <c r="AE28" s="1065"/>
      <c r="AF28" s="1066">
        <v>7</v>
      </c>
      <c r="AG28" s="1064"/>
      <c r="AH28" s="1064"/>
      <c r="AI28" s="1064"/>
      <c r="AJ28" s="1067"/>
      <c r="AK28" s="1055">
        <v>193</v>
      </c>
      <c r="AL28" s="1056"/>
      <c r="AM28" s="1056"/>
      <c r="AN28" s="1056"/>
      <c r="AO28" s="1056"/>
      <c r="AP28" s="1056" t="s">
        <v>545</v>
      </c>
      <c r="AQ28" s="1056"/>
      <c r="AR28" s="1056"/>
      <c r="AS28" s="1056"/>
      <c r="AT28" s="1056"/>
      <c r="AU28" s="1056" t="s">
        <v>545</v>
      </c>
      <c r="AV28" s="1056"/>
      <c r="AW28" s="1056"/>
      <c r="AX28" s="1056"/>
      <c r="AY28" s="1056"/>
      <c r="AZ28" s="1057" t="s">
        <v>545</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390</v>
      </c>
      <c r="C29" s="1044"/>
      <c r="D29" s="1044"/>
      <c r="E29" s="1044"/>
      <c r="F29" s="1044"/>
      <c r="G29" s="1044"/>
      <c r="H29" s="1044"/>
      <c r="I29" s="1044"/>
      <c r="J29" s="1044"/>
      <c r="K29" s="1044"/>
      <c r="L29" s="1044"/>
      <c r="M29" s="1044"/>
      <c r="N29" s="1044"/>
      <c r="O29" s="1044"/>
      <c r="P29" s="1045"/>
      <c r="Q29" s="1051">
        <v>2550</v>
      </c>
      <c r="R29" s="1052"/>
      <c r="S29" s="1052"/>
      <c r="T29" s="1052"/>
      <c r="U29" s="1052"/>
      <c r="V29" s="1052">
        <v>2445</v>
      </c>
      <c r="W29" s="1052"/>
      <c r="X29" s="1052"/>
      <c r="Y29" s="1052"/>
      <c r="Z29" s="1052"/>
      <c r="AA29" s="1052">
        <v>105</v>
      </c>
      <c r="AB29" s="1052"/>
      <c r="AC29" s="1052"/>
      <c r="AD29" s="1052"/>
      <c r="AE29" s="1053"/>
      <c r="AF29" s="1048">
        <v>105</v>
      </c>
      <c r="AG29" s="1049"/>
      <c r="AH29" s="1049"/>
      <c r="AI29" s="1049"/>
      <c r="AJ29" s="1050"/>
      <c r="AK29" s="993">
        <v>374</v>
      </c>
      <c r="AL29" s="984"/>
      <c r="AM29" s="984"/>
      <c r="AN29" s="984"/>
      <c r="AO29" s="984"/>
      <c r="AP29" s="984" t="s">
        <v>545</v>
      </c>
      <c r="AQ29" s="984"/>
      <c r="AR29" s="984"/>
      <c r="AS29" s="984"/>
      <c r="AT29" s="984"/>
      <c r="AU29" s="984" t="s">
        <v>545</v>
      </c>
      <c r="AV29" s="984"/>
      <c r="AW29" s="984"/>
      <c r="AX29" s="984"/>
      <c r="AY29" s="984"/>
      <c r="AZ29" s="1054" t="s">
        <v>545</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391</v>
      </c>
      <c r="C30" s="1044"/>
      <c r="D30" s="1044"/>
      <c r="E30" s="1044"/>
      <c r="F30" s="1044"/>
      <c r="G30" s="1044"/>
      <c r="H30" s="1044"/>
      <c r="I30" s="1044"/>
      <c r="J30" s="1044"/>
      <c r="K30" s="1044"/>
      <c r="L30" s="1044"/>
      <c r="M30" s="1044"/>
      <c r="N30" s="1044"/>
      <c r="O30" s="1044"/>
      <c r="P30" s="1045"/>
      <c r="Q30" s="1051">
        <v>463</v>
      </c>
      <c r="R30" s="1052"/>
      <c r="S30" s="1052"/>
      <c r="T30" s="1052"/>
      <c r="U30" s="1052"/>
      <c r="V30" s="1052">
        <v>448</v>
      </c>
      <c r="W30" s="1052"/>
      <c r="X30" s="1052"/>
      <c r="Y30" s="1052"/>
      <c r="Z30" s="1052"/>
      <c r="AA30" s="1052">
        <v>15</v>
      </c>
      <c r="AB30" s="1052"/>
      <c r="AC30" s="1052"/>
      <c r="AD30" s="1052"/>
      <c r="AE30" s="1053"/>
      <c r="AF30" s="1048">
        <v>15</v>
      </c>
      <c r="AG30" s="1049"/>
      <c r="AH30" s="1049"/>
      <c r="AI30" s="1049"/>
      <c r="AJ30" s="1050"/>
      <c r="AK30" s="993">
        <v>374</v>
      </c>
      <c r="AL30" s="984"/>
      <c r="AM30" s="984"/>
      <c r="AN30" s="984"/>
      <c r="AO30" s="984"/>
      <c r="AP30" s="984" t="s">
        <v>545</v>
      </c>
      <c r="AQ30" s="984"/>
      <c r="AR30" s="984"/>
      <c r="AS30" s="984"/>
      <c r="AT30" s="984"/>
      <c r="AU30" s="984" t="s">
        <v>545</v>
      </c>
      <c r="AV30" s="984"/>
      <c r="AW30" s="984"/>
      <c r="AX30" s="984"/>
      <c r="AY30" s="984"/>
      <c r="AZ30" s="1054" t="s">
        <v>545</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392</v>
      </c>
      <c r="C31" s="1044"/>
      <c r="D31" s="1044"/>
      <c r="E31" s="1044"/>
      <c r="F31" s="1044"/>
      <c r="G31" s="1044"/>
      <c r="H31" s="1044"/>
      <c r="I31" s="1044"/>
      <c r="J31" s="1044"/>
      <c r="K31" s="1044"/>
      <c r="L31" s="1044"/>
      <c r="M31" s="1044"/>
      <c r="N31" s="1044"/>
      <c r="O31" s="1044"/>
      <c r="P31" s="1045"/>
      <c r="Q31" s="1051">
        <v>133</v>
      </c>
      <c r="R31" s="1052"/>
      <c r="S31" s="1052"/>
      <c r="T31" s="1052"/>
      <c r="U31" s="1052"/>
      <c r="V31" s="1052">
        <v>495</v>
      </c>
      <c r="W31" s="1052"/>
      <c r="X31" s="1052"/>
      <c r="Y31" s="1052"/>
      <c r="Z31" s="1052"/>
      <c r="AA31" s="1052">
        <v>-362</v>
      </c>
      <c r="AB31" s="1052"/>
      <c r="AC31" s="1052"/>
      <c r="AD31" s="1052"/>
      <c r="AE31" s="1053"/>
      <c r="AF31" s="1048">
        <v>-362</v>
      </c>
      <c r="AG31" s="1049"/>
      <c r="AH31" s="1049"/>
      <c r="AI31" s="1049"/>
      <c r="AJ31" s="1050"/>
      <c r="AK31" s="993">
        <v>500</v>
      </c>
      <c r="AL31" s="984"/>
      <c r="AM31" s="984"/>
      <c r="AN31" s="984"/>
      <c r="AO31" s="984"/>
      <c r="AP31" s="984">
        <v>6845</v>
      </c>
      <c r="AQ31" s="984"/>
      <c r="AR31" s="984"/>
      <c r="AS31" s="984"/>
      <c r="AT31" s="984"/>
      <c r="AU31" s="984">
        <v>4928</v>
      </c>
      <c r="AV31" s="984"/>
      <c r="AW31" s="984"/>
      <c r="AX31" s="984"/>
      <c r="AY31" s="984"/>
      <c r="AZ31" s="1054" t="s">
        <v>545</v>
      </c>
      <c r="BA31" s="1054"/>
      <c r="BB31" s="1054"/>
      <c r="BC31" s="1054"/>
      <c r="BD31" s="1054"/>
      <c r="BE31" s="985" t="s">
        <v>393</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377</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-235</v>
      </c>
      <c r="AG63" s="972"/>
      <c r="AH63" s="972"/>
      <c r="AI63" s="972"/>
      <c r="AJ63" s="1035"/>
      <c r="AK63" s="1036"/>
      <c r="AL63" s="976"/>
      <c r="AM63" s="976"/>
      <c r="AN63" s="976"/>
      <c r="AO63" s="976"/>
      <c r="AP63" s="972">
        <v>6845</v>
      </c>
      <c r="AQ63" s="972"/>
      <c r="AR63" s="972"/>
      <c r="AS63" s="972"/>
      <c r="AT63" s="972"/>
      <c r="AU63" s="972">
        <v>4928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397</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398</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546</v>
      </c>
      <c r="C68" s="999"/>
      <c r="D68" s="999"/>
      <c r="E68" s="999"/>
      <c r="F68" s="999"/>
      <c r="G68" s="999"/>
      <c r="H68" s="999"/>
      <c r="I68" s="999"/>
      <c r="J68" s="999"/>
      <c r="K68" s="999"/>
      <c r="L68" s="999"/>
      <c r="M68" s="999"/>
      <c r="N68" s="999"/>
      <c r="O68" s="999"/>
      <c r="P68" s="1000"/>
      <c r="Q68" s="1001">
        <v>4696</v>
      </c>
      <c r="R68" s="995"/>
      <c r="S68" s="995"/>
      <c r="T68" s="995"/>
      <c r="U68" s="995"/>
      <c r="V68" s="995">
        <v>4203</v>
      </c>
      <c r="W68" s="995"/>
      <c r="X68" s="995"/>
      <c r="Y68" s="995"/>
      <c r="Z68" s="995"/>
      <c r="AA68" s="995">
        <v>494</v>
      </c>
      <c r="AB68" s="995"/>
      <c r="AC68" s="995"/>
      <c r="AD68" s="995"/>
      <c r="AE68" s="995"/>
      <c r="AF68" s="995">
        <v>494</v>
      </c>
      <c r="AG68" s="995"/>
      <c r="AH68" s="995"/>
      <c r="AI68" s="995"/>
      <c r="AJ68" s="995"/>
      <c r="AK68" s="995" t="s">
        <v>545</v>
      </c>
      <c r="AL68" s="995"/>
      <c r="AM68" s="995"/>
      <c r="AN68" s="995"/>
      <c r="AO68" s="995"/>
      <c r="AP68" s="995" t="s">
        <v>545</v>
      </c>
      <c r="AQ68" s="995"/>
      <c r="AR68" s="995"/>
      <c r="AS68" s="995"/>
      <c r="AT68" s="995"/>
      <c r="AU68" s="995" t="s">
        <v>545</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547</v>
      </c>
      <c r="C69" s="988"/>
      <c r="D69" s="988"/>
      <c r="E69" s="988"/>
      <c r="F69" s="988"/>
      <c r="G69" s="988"/>
      <c r="H69" s="988"/>
      <c r="I69" s="988"/>
      <c r="J69" s="988"/>
      <c r="K69" s="988"/>
      <c r="L69" s="988"/>
      <c r="M69" s="988"/>
      <c r="N69" s="988"/>
      <c r="O69" s="988"/>
      <c r="P69" s="989"/>
      <c r="Q69" s="990">
        <v>9</v>
      </c>
      <c r="R69" s="984"/>
      <c r="S69" s="984"/>
      <c r="T69" s="984"/>
      <c r="U69" s="984"/>
      <c r="V69" s="984">
        <v>4</v>
      </c>
      <c r="W69" s="984"/>
      <c r="X69" s="984"/>
      <c r="Y69" s="984"/>
      <c r="Z69" s="984"/>
      <c r="AA69" s="984">
        <v>5</v>
      </c>
      <c r="AB69" s="984"/>
      <c r="AC69" s="984"/>
      <c r="AD69" s="984"/>
      <c r="AE69" s="984"/>
      <c r="AF69" s="984">
        <v>5</v>
      </c>
      <c r="AG69" s="984"/>
      <c r="AH69" s="984"/>
      <c r="AI69" s="984"/>
      <c r="AJ69" s="984"/>
      <c r="AK69" s="984" t="s">
        <v>545</v>
      </c>
      <c r="AL69" s="984"/>
      <c r="AM69" s="984"/>
      <c r="AN69" s="984"/>
      <c r="AO69" s="984"/>
      <c r="AP69" s="984" t="s">
        <v>545</v>
      </c>
      <c r="AQ69" s="984"/>
      <c r="AR69" s="984"/>
      <c r="AS69" s="984"/>
      <c r="AT69" s="984"/>
      <c r="AU69" s="984" t="s">
        <v>545</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548</v>
      </c>
      <c r="C70" s="988"/>
      <c r="D70" s="988"/>
      <c r="E70" s="988"/>
      <c r="F70" s="988"/>
      <c r="G70" s="988"/>
      <c r="H70" s="988"/>
      <c r="I70" s="988"/>
      <c r="J70" s="988"/>
      <c r="K70" s="988"/>
      <c r="L70" s="988"/>
      <c r="M70" s="988"/>
      <c r="N70" s="988"/>
      <c r="O70" s="988"/>
      <c r="P70" s="989"/>
      <c r="Q70" s="990">
        <v>327</v>
      </c>
      <c r="R70" s="984"/>
      <c r="S70" s="984"/>
      <c r="T70" s="984"/>
      <c r="U70" s="984"/>
      <c r="V70" s="984">
        <v>293</v>
      </c>
      <c r="W70" s="984"/>
      <c r="X70" s="984"/>
      <c r="Y70" s="984"/>
      <c r="Z70" s="984"/>
      <c r="AA70" s="984">
        <v>34</v>
      </c>
      <c r="AB70" s="984"/>
      <c r="AC70" s="984"/>
      <c r="AD70" s="984"/>
      <c r="AE70" s="984"/>
      <c r="AF70" s="984">
        <v>28</v>
      </c>
      <c r="AG70" s="984"/>
      <c r="AH70" s="984"/>
      <c r="AI70" s="984"/>
      <c r="AJ70" s="984"/>
      <c r="AK70" s="984">
        <v>28</v>
      </c>
      <c r="AL70" s="984"/>
      <c r="AM70" s="984"/>
      <c r="AN70" s="984"/>
      <c r="AO70" s="984"/>
      <c r="AP70" s="984" t="s">
        <v>545</v>
      </c>
      <c r="AQ70" s="984"/>
      <c r="AR70" s="984"/>
      <c r="AS70" s="984"/>
      <c r="AT70" s="984"/>
      <c r="AU70" s="984" t="s">
        <v>545</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549</v>
      </c>
      <c r="C71" s="988"/>
      <c r="D71" s="988"/>
      <c r="E71" s="988"/>
      <c r="F71" s="988"/>
      <c r="G71" s="988"/>
      <c r="H71" s="988"/>
      <c r="I71" s="988"/>
      <c r="J71" s="988"/>
      <c r="K71" s="988"/>
      <c r="L71" s="988"/>
      <c r="M71" s="988"/>
      <c r="N71" s="988"/>
      <c r="O71" s="988"/>
      <c r="P71" s="989"/>
      <c r="Q71" s="990">
        <v>6489</v>
      </c>
      <c r="R71" s="984"/>
      <c r="S71" s="984"/>
      <c r="T71" s="984"/>
      <c r="U71" s="984"/>
      <c r="V71" s="984">
        <v>6388</v>
      </c>
      <c r="W71" s="984"/>
      <c r="X71" s="984"/>
      <c r="Y71" s="984"/>
      <c r="Z71" s="984"/>
      <c r="AA71" s="984">
        <v>101</v>
      </c>
      <c r="AB71" s="984"/>
      <c r="AC71" s="984"/>
      <c r="AD71" s="984"/>
      <c r="AE71" s="984"/>
      <c r="AF71" s="984">
        <v>95</v>
      </c>
      <c r="AG71" s="984"/>
      <c r="AH71" s="984"/>
      <c r="AI71" s="984"/>
      <c r="AJ71" s="984"/>
      <c r="AK71" s="984">
        <v>44</v>
      </c>
      <c r="AL71" s="984"/>
      <c r="AM71" s="984"/>
      <c r="AN71" s="984"/>
      <c r="AO71" s="984"/>
      <c r="AP71" s="984">
        <v>1964</v>
      </c>
      <c r="AQ71" s="984"/>
      <c r="AR71" s="984"/>
      <c r="AS71" s="984"/>
      <c r="AT71" s="984"/>
      <c r="AU71" s="984">
        <v>130</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550</v>
      </c>
      <c r="C72" s="988"/>
      <c r="D72" s="988"/>
      <c r="E72" s="988"/>
      <c r="F72" s="988"/>
      <c r="G72" s="988"/>
      <c r="H72" s="988"/>
      <c r="I72" s="988"/>
      <c r="J72" s="988"/>
      <c r="K72" s="988"/>
      <c r="L72" s="988"/>
      <c r="M72" s="988"/>
      <c r="N72" s="988"/>
      <c r="O72" s="988"/>
      <c r="P72" s="989"/>
      <c r="Q72" s="990">
        <v>150</v>
      </c>
      <c r="R72" s="984"/>
      <c r="S72" s="984"/>
      <c r="T72" s="984"/>
      <c r="U72" s="984"/>
      <c r="V72" s="984">
        <v>143</v>
      </c>
      <c r="W72" s="984"/>
      <c r="X72" s="984"/>
      <c r="Y72" s="984"/>
      <c r="Z72" s="984"/>
      <c r="AA72" s="984">
        <v>7</v>
      </c>
      <c r="AB72" s="984"/>
      <c r="AC72" s="984"/>
      <c r="AD72" s="984"/>
      <c r="AE72" s="984"/>
      <c r="AF72" s="984">
        <v>7</v>
      </c>
      <c r="AG72" s="984"/>
      <c r="AH72" s="984"/>
      <c r="AI72" s="984"/>
      <c r="AJ72" s="984"/>
      <c r="AK72" s="984" t="s">
        <v>545</v>
      </c>
      <c r="AL72" s="984"/>
      <c r="AM72" s="984"/>
      <c r="AN72" s="984"/>
      <c r="AO72" s="984"/>
      <c r="AP72" s="984" t="s">
        <v>545</v>
      </c>
      <c r="AQ72" s="984"/>
      <c r="AR72" s="984"/>
      <c r="AS72" s="984"/>
      <c r="AT72" s="984"/>
      <c r="AU72" s="984" t="s">
        <v>545</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551</v>
      </c>
      <c r="C73" s="988"/>
      <c r="D73" s="988"/>
      <c r="E73" s="988"/>
      <c r="F73" s="988"/>
      <c r="G73" s="988"/>
      <c r="H73" s="988"/>
      <c r="I73" s="988"/>
      <c r="J73" s="988"/>
      <c r="K73" s="988"/>
      <c r="L73" s="988"/>
      <c r="M73" s="988"/>
      <c r="N73" s="988"/>
      <c r="O73" s="988"/>
      <c r="P73" s="989"/>
      <c r="Q73" s="990">
        <v>487502</v>
      </c>
      <c r="R73" s="984"/>
      <c r="S73" s="984"/>
      <c r="T73" s="984"/>
      <c r="U73" s="984"/>
      <c r="V73" s="984">
        <v>478943</v>
      </c>
      <c r="W73" s="984"/>
      <c r="X73" s="984"/>
      <c r="Y73" s="984"/>
      <c r="Z73" s="984"/>
      <c r="AA73" s="984">
        <v>8559</v>
      </c>
      <c r="AB73" s="984"/>
      <c r="AC73" s="984"/>
      <c r="AD73" s="984"/>
      <c r="AE73" s="984"/>
      <c r="AF73" s="984">
        <v>8559</v>
      </c>
      <c r="AG73" s="984"/>
      <c r="AH73" s="984"/>
      <c r="AI73" s="984"/>
      <c r="AJ73" s="984"/>
      <c r="AK73" s="984" t="s">
        <v>545</v>
      </c>
      <c r="AL73" s="984"/>
      <c r="AM73" s="984"/>
      <c r="AN73" s="984"/>
      <c r="AO73" s="984"/>
      <c r="AP73" s="984" t="s">
        <v>545</v>
      </c>
      <c r="AQ73" s="984"/>
      <c r="AR73" s="984"/>
      <c r="AS73" s="984"/>
      <c r="AT73" s="984"/>
      <c r="AU73" s="984" t="s">
        <v>545</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552</v>
      </c>
      <c r="C74" s="988"/>
      <c r="D74" s="988"/>
      <c r="E74" s="988"/>
      <c r="F74" s="988"/>
      <c r="G74" s="988"/>
      <c r="H74" s="988"/>
      <c r="I74" s="988"/>
      <c r="J74" s="988"/>
      <c r="K74" s="988"/>
      <c r="L74" s="988"/>
      <c r="M74" s="988"/>
      <c r="N74" s="988"/>
      <c r="O74" s="988"/>
      <c r="P74" s="989"/>
      <c r="Q74" s="990">
        <v>308</v>
      </c>
      <c r="R74" s="984"/>
      <c r="S74" s="984"/>
      <c r="T74" s="984"/>
      <c r="U74" s="984"/>
      <c r="V74" s="984">
        <v>297</v>
      </c>
      <c r="W74" s="984"/>
      <c r="X74" s="984"/>
      <c r="Y74" s="984"/>
      <c r="Z74" s="984"/>
      <c r="AA74" s="984">
        <v>11</v>
      </c>
      <c r="AB74" s="984"/>
      <c r="AC74" s="984"/>
      <c r="AD74" s="984"/>
      <c r="AE74" s="984"/>
      <c r="AF74" s="984">
        <v>11</v>
      </c>
      <c r="AG74" s="984"/>
      <c r="AH74" s="984"/>
      <c r="AI74" s="984"/>
      <c r="AJ74" s="984"/>
      <c r="AK74" s="984">
        <v>27</v>
      </c>
      <c r="AL74" s="984"/>
      <c r="AM74" s="984"/>
      <c r="AN74" s="984"/>
      <c r="AO74" s="984"/>
      <c r="AP74" s="984" t="s">
        <v>545</v>
      </c>
      <c r="AQ74" s="984"/>
      <c r="AR74" s="984"/>
      <c r="AS74" s="984"/>
      <c r="AT74" s="984"/>
      <c r="AU74" s="984" t="s">
        <v>545</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553</v>
      </c>
      <c r="C75" s="988"/>
      <c r="D75" s="988"/>
      <c r="E75" s="988"/>
      <c r="F75" s="988"/>
      <c r="G75" s="988"/>
      <c r="H75" s="988"/>
      <c r="I75" s="988"/>
      <c r="J75" s="988"/>
      <c r="K75" s="988"/>
      <c r="L75" s="988"/>
      <c r="M75" s="988"/>
      <c r="N75" s="988"/>
      <c r="O75" s="988"/>
      <c r="P75" s="989"/>
      <c r="Q75" s="991">
        <v>68</v>
      </c>
      <c r="R75" s="992"/>
      <c r="S75" s="992"/>
      <c r="T75" s="992"/>
      <c r="U75" s="993"/>
      <c r="V75" s="994">
        <v>47</v>
      </c>
      <c r="W75" s="992"/>
      <c r="X75" s="992"/>
      <c r="Y75" s="992"/>
      <c r="Z75" s="993"/>
      <c r="AA75" s="994">
        <v>22</v>
      </c>
      <c r="AB75" s="992"/>
      <c r="AC75" s="992"/>
      <c r="AD75" s="992"/>
      <c r="AE75" s="993"/>
      <c r="AF75" s="994">
        <v>22</v>
      </c>
      <c r="AG75" s="992"/>
      <c r="AH75" s="992"/>
      <c r="AI75" s="992"/>
      <c r="AJ75" s="993"/>
      <c r="AK75" s="994" t="s">
        <v>545</v>
      </c>
      <c r="AL75" s="992"/>
      <c r="AM75" s="992"/>
      <c r="AN75" s="992"/>
      <c r="AO75" s="993"/>
      <c r="AP75" s="994" t="s">
        <v>545</v>
      </c>
      <c r="AQ75" s="992"/>
      <c r="AR75" s="992"/>
      <c r="AS75" s="992"/>
      <c r="AT75" s="993"/>
      <c r="AU75" s="994" t="s">
        <v>545</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554</v>
      </c>
      <c r="C76" s="988"/>
      <c r="D76" s="988"/>
      <c r="E76" s="988"/>
      <c r="F76" s="988"/>
      <c r="G76" s="988"/>
      <c r="H76" s="988"/>
      <c r="I76" s="988"/>
      <c r="J76" s="988"/>
      <c r="K76" s="988"/>
      <c r="L76" s="988"/>
      <c r="M76" s="988"/>
      <c r="N76" s="988"/>
      <c r="O76" s="988"/>
      <c r="P76" s="989"/>
      <c r="Q76" s="991">
        <v>84</v>
      </c>
      <c r="R76" s="992"/>
      <c r="S76" s="992"/>
      <c r="T76" s="992"/>
      <c r="U76" s="993"/>
      <c r="V76" s="994">
        <v>75</v>
      </c>
      <c r="W76" s="992"/>
      <c r="X76" s="992"/>
      <c r="Y76" s="992"/>
      <c r="Z76" s="993"/>
      <c r="AA76" s="994">
        <v>9</v>
      </c>
      <c r="AB76" s="992"/>
      <c r="AC76" s="992"/>
      <c r="AD76" s="992"/>
      <c r="AE76" s="993"/>
      <c r="AF76" s="994">
        <v>9</v>
      </c>
      <c r="AG76" s="992"/>
      <c r="AH76" s="992"/>
      <c r="AI76" s="992"/>
      <c r="AJ76" s="993"/>
      <c r="AK76" s="994" t="s">
        <v>545</v>
      </c>
      <c r="AL76" s="992"/>
      <c r="AM76" s="992"/>
      <c r="AN76" s="992"/>
      <c r="AO76" s="993"/>
      <c r="AP76" s="994" t="s">
        <v>545</v>
      </c>
      <c r="AQ76" s="992"/>
      <c r="AR76" s="992"/>
      <c r="AS76" s="992"/>
      <c r="AT76" s="993"/>
      <c r="AU76" s="994" t="s">
        <v>545</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555</v>
      </c>
      <c r="C77" s="988"/>
      <c r="D77" s="988"/>
      <c r="E77" s="988"/>
      <c r="F77" s="988"/>
      <c r="G77" s="988"/>
      <c r="H77" s="988"/>
      <c r="I77" s="988"/>
      <c r="J77" s="988"/>
      <c r="K77" s="988"/>
      <c r="L77" s="988"/>
      <c r="M77" s="988"/>
      <c r="N77" s="988"/>
      <c r="O77" s="988"/>
      <c r="P77" s="989"/>
      <c r="Q77" s="991">
        <v>27</v>
      </c>
      <c r="R77" s="992"/>
      <c r="S77" s="992"/>
      <c r="T77" s="992"/>
      <c r="U77" s="993"/>
      <c r="V77" s="994">
        <v>24</v>
      </c>
      <c r="W77" s="992"/>
      <c r="X77" s="992"/>
      <c r="Y77" s="992"/>
      <c r="Z77" s="993"/>
      <c r="AA77" s="994">
        <v>3</v>
      </c>
      <c r="AB77" s="992"/>
      <c r="AC77" s="992"/>
      <c r="AD77" s="992"/>
      <c r="AE77" s="993"/>
      <c r="AF77" s="994">
        <v>3</v>
      </c>
      <c r="AG77" s="992"/>
      <c r="AH77" s="992"/>
      <c r="AI77" s="992"/>
      <c r="AJ77" s="993"/>
      <c r="AK77" s="994" t="s">
        <v>545</v>
      </c>
      <c r="AL77" s="992"/>
      <c r="AM77" s="992"/>
      <c r="AN77" s="992"/>
      <c r="AO77" s="993"/>
      <c r="AP77" s="994" t="s">
        <v>545</v>
      </c>
      <c r="AQ77" s="992"/>
      <c r="AR77" s="992"/>
      <c r="AS77" s="992"/>
      <c r="AT77" s="993"/>
      <c r="AU77" s="994" t="s">
        <v>545</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t="s">
        <v>556</v>
      </c>
      <c r="C78" s="988"/>
      <c r="D78" s="988"/>
      <c r="E78" s="988"/>
      <c r="F78" s="988"/>
      <c r="G78" s="988"/>
      <c r="H78" s="988"/>
      <c r="I78" s="988"/>
      <c r="J78" s="988"/>
      <c r="K78" s="988"/>
      <c r="L78" s="988"/>
      <c r="M78" s="988"/>
      <c r="N78" s="988"/>
      <c r="O78" s="988"/>
      <c r="P78" s="989"/>
      <c r="Q78" s="990">
        <v>3</v>
      </c>
      <c r="R78" s="984"/>
      <c r="S78" s="984"/>
      <c r="T78" s="984"/>
      <c r="U78" s="984"/>
      <c r="V78" s="984">
        <v>2</v>
      </c>
      <c r="W78" s="984"/>
      <c r="X78" s="984"/>
      <c r="Y78" s="984"/>
      <c r="Z78" s="984"/>
      <c r="AA78" s="984">
        <v>0</v>
      </c>
      <c r="AB78" s="984"/>
      <c r="AC78" s="984"/>
      <c r="AD78" s="984"/>
      <c r="AE78" s="984"/>
      <c r="AF78" s="984">
        <v>0</v>
      </c>
      <c r="AG78" s="984"/>
      <c r="AH78" s="984"/>
      <c r="AI78" s="984"/>
      <c r="AJ78" s="984"/>
      <c r="AK78" s="984">
        <v>1</v>
      </c>
      <c r="AL78" s="984"/>
      <c r="AM78" s="984"/>
      <c r="AN78" s="984"/>
      <c r="AO78" s="984"/>
      <c r="AP78" s="984" t="s">
        <v>545</v>
      </c>
      <c r="AQ78" s="984"/>
      <c r="AR78" s="984"/>
      <c r="AS78" s="984"/>
      <c r="AT78" s="984"/>
      <c r="AU78" s="984" t="s">
        <v>545</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t="s">
        <v>557</v>
      </c>
      <c r="C79" s="988"/>
      <c r="D79" s="988"/>
      <c r="E79" s="988"/>
      <c r="F79" s="988"/>
      <c r="G79" s="988"/>
      <c r="H79" s="988"/>
      <c r="I79" s="988"/>
      <c r="J79" s="988"/>
      <c r="K79" s="988"/>
      <c r="L79" s="988"/>
      <c r="M79" s="988"/>
      <c r="N79" s="988"/>
      <c r="O79" s="988"/>
      <c r="P79" s="989"/>
      <c r="Q79" s="990">
        <v>1</v>
      </c>
      <c r="R79" s="984"/>
      <c r="S79" s="984"/>
      <c r="T79" s="984"/>
      <c r="U79" s="984"/>
      <c r="V79" s="984">
        <v>0</v>
      </c>
      <c r="W79" s="984"/>
      <c r="X79" s="984"/>
      <c r="Y79" s="984"/>
      <c r="Z79" s="984"/>
      <c r="AA79" s="984">
        <v>0</v>
      </c>
      <c r="AB79" s="984"/>
      <c r="AC79" s="984"/>
      <c r="AD79" s="984"/>
      <c r="AE79" s="984"/>
      <c r="AF79" s="984">
        <v>0</v>
      </c>
      <c r="AG79" s="984"/>
      <c r="AH79" s="984"/>
      <c r="AI79" s="984"/>
      <c r="AJ79" s="984"/>
      <c r="AK79" s="984" t="s">
        <v>545</v>
      </c>
      <c r="AL79" s="984"/>
      <c r="AM79" s="984"/>
      <c r="AN79" s="984"/>
      <c r="AO79" s="984"/>
      <c r="AP79" s="984" t="s">
        <v>545</v>
      </c>
      <c r="AQ79" s="984"/>
      <c r="AR79" s="984"/>
      <c r="AS79" s="984"/>
      <c r="AT79" s="984"/>
      <c r="AU79" s="984" t="s">
        <v>545</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t="s">
        <v>558</v>
      </c>
      <c r="C80" s="988"/>
      <c r="D80" s="988"/>
      <c r="E80" s="988"/>
      <c r="F80" s="988"/>
      <c r="G80" s="988"/>
      <c r="H80" s="988"/>
      <c r="I80" s="988"/>
      <c r="J80" s="988"/>
      <c r="K80" s="988"/>
      <c r="L80" s="988"/>
      <c r="M80" s="988"/>
      <c r="N80" s="988"/>
      <c r="O80" s="988"/>
      <c r="P80" s="989"/>
      <c r="Q80" s="990">
        <v>26</v>
      </c>
      <c r="R80" s="984"/>
      <c r="S80" s="984"/>
      <c r="T80" s="984"/>
      <c r="U80" s="984"/>
      <c r="V80" s="984">
        <v>25</v>
      </c>
      <c r="W80" s="984"/>
      <c r="X80" s="984"/>
      <c r="Y80" s="984"/>
      <c r="Z80" s="984"/>
      <c r="AA80" s="984">
        <v>1</v>
      </c>
      <c r="AB80" s="984"/>
      <c r="AC80" s="984"/>
      <c r="AD80" s="984"/>
      <c r="AE80" s="984"/>
      <c r="AF80" s="984" t="s">
        <v>545</v>
      </c>
      <c r="AG80" s="984"/>
      <c r="AH80" s="984"/>
      <c r="AI80" s="984"/>
      <c r="AJ80" s="984"/>
      <c r="AK80" s="984" t="s">
        <v>545</v>
      </c>
      <c r="AL80" s="984"/>
      <c r="AM80" s="984"/>
      <c r="AN80" s="984"/>
      <c r="AO80" s="984"/>
      <c r="AP80" s="984" t="s">
        <v>545</v>
      </c>
      <c r="AQ80" s="984"/>
      <c r="AR80" s="984"/>
      <c r="AS80" s="984"/>
      <c r="AT80" s="984"/>
      <c r="AU80" s="984" t="s">
        <v>545</v>
      </c>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377</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9233</v>
      </c>
      <c r="AG88" s="972"/>
      <c r="AH88" s="972"/>
      <c r="AI88" s="972"/>
      <c r="AJ88" s="972"/>
      <c r="AK88" s="976"/>
      <c r="AL88" s="976"/>
      <c r="AM88" s="976"/>
      <c r="AN88" s="976"/>
      <c r="AO88" s="976"/>
      <c r="AP88" s="972">
        <v>1964</v>
      </c>
      <c r="AQ88" s="972"/>
      <c r="AR88" s="972"/>
      <c r="AS88" s="972"/>
      <c r="AT88" s="972"/>
      <c r="AU88" s="972">
        <v>130</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15">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943423</v>
      </c>
      <c r="AB110" s="902"/>
      <c r="AC110" s="902"/>
      <c r="AD110" s="902"/>
      <c r="AE110" s="903"/>
      <c r="AF110" s="904">
        <v>941756</v>
      </c>
      <c r="AG110" s="902"/>
      <c r="AH110" s="902"/>
      <c r="AI110" s="902"/>
      <c r="AJ110" s="903"/>
      <c r="AK110" s="904">
        <v>933761</v>
      </c>
      <c r="AL110" s="902"/>
      <c r="AM110" s="902"/>
      <c r="AN110" s="902"/>
      <c r="AO110" s="903"/>
      <c r="AP110" s="905">
        <v>14.5</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9038890</v>
      </c>
      <c r="BR110" s="855"/>
      <c r="BS110" s="855"/>
      <c r="BT110" s="855"/>
      <c r="BU110" s="855"/>
      <c r="BV110" s="855">
        <v>8614382</v>
      </c>
      <c r="BW110" s="855"/>
      <c r="BX110" s="855"/>
      <c r="BY110" s="855"/>
      <c r="BZ110" s="855"/>
      <c r="CA110" s="855">
        <v>8130974</v>
      </c>
      <c r="CB110" s="855"/>
      <c r="CC110" s="855"/>
      <c r="CD110" s="855"/>
      <c r="CE110" s="855"/>
      <c r="CF110" s="879">
        <v>126</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4914531</v>
      </c>
      <c r="BR112" s="830"/>
      <c r="BS112" s="830"/>
      <c r="BT112" s="830"/>
      <c r="BU112" s="830"/>
      <c r="BV112" s="830">
        <v>4968630</v>
      </c>
      <c r="BW112" s="830"/>
      <c r="BX112" s="830"/>
      <c r="BY112" s="830"/>
      <c r="BZ112" s="830"/>
      <c r="CA112" s="830">
        <v>4928092</v>
      </c>
      <c r="CB112" s="830"/>
      <c r="CC112" s="830"/>
      <c r="CD112" s="830"/>
      <c r="CE112" s="830"/>
      <c r="CF112" s="888">
        <v>76.3</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387157</v>
      </c>
      <c r="AB113" s="932"/>
      <c r="AC113" s="932"/>
      <c r="AD113" s="932"/>
      <c r="AE113" s="933"/>
      <c r="AF113" s="934">
        <v>388931</v>
      </c>
      <c r="AG113" s="932"/>
      <c r="AH113" s="932"/>
      <c r="AI113" s="932"/>
      <c r="AJ113" s="933"/>
      <c r="AK113" s="934">
        <v>383218</v>
      </c>
      <c r="AL113" s="932"/>
      <c r="AM113" s="932"/>
      <c r="AN113" s="932"/>
      <c r="AO113" s="933"/>
      <c r="AP113" s="935">
        <v>5.9</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83608</v>
      </c>
      <c r="BR113" s="830"/>
      <c r="BS113" s="830"/>
      <c r="BT113" s="830"/>
      <c r="BU113" s="830"/>
      <c r="BV113" s="830">
        <v>118469</v>
      </c>
      <c r="BW113" s="830"/>
      <c r="BX113" s="830"/>
      <c r="BY113" s="830"/>
      <c r="BZ113" s="830"/>
      <c r="CA113" s="830">
        <v>130205</v>
      </c>
      <c r="CB113" s="830"/>
      <c r="CC113" s="830"/>
      <c r="CD113" s="830"/>
      <c r="CE113" s="830"/>
      <c r="CF113" s="888">
        <v>2</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5531</v>
      </c>
      <c r="AB114" s="793"/>
      <c r="AC114" s="793"/>
      <c r="AD114" s="793"/>
      <c r="AE114" s="794"/>
      <c r="AF114" s="795">
        <v>5728</v>
      </c>
      <c r="AG114" s="793"/>
      <c r="AH114" s="793"/>
      <c r="AI114" s="793"/>
      <c r="AJ114" s="794"/>
      <c r="AK114" s="795">
        <v>7857</v>
      </c>
      <c r="AL114" s="793"/>
      <c r="AM114" s="793"/>
      <c r="AN114" s="793"/>
      <c r="AO114" s="794"/>
      <c r="AP114" s="837">
        <v>0.1</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t="s">
        <v>122</v>
      </c>
      <c r="BR114" s="830"/>
      <c r="BS114" s="830"/>
      <c r="BT114" s="830"/>
      <c r="BU114" s="830"/>
      <c r="BV114" s="830" t="s">
        <v>122</v>
      </c>
      <c r="BW114" s="830"/>
      <c r="BX114" s="830"/>
      <c r="BY114" s="830"/>
      <c r="BZ114" s="830"/>
      <c r="CA114" s="830" t="s">
        <v>122</v>
      </c>
      <c r="CB114" s="830"/>
      <c r="CC114" s="830"/>
      <c r="CD114" s="830"/>
      <c r="CE114" s="830"/>
      <c r="CF114" s="888" t="s">
        <v>122</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67</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1336178</v>
      </c>
      <c r="AB117" s="916"/>
      <c r="AC117" s="916"/>
      <c r="AD117" s="916"/>
      <c r="AE117" s="917"/>
      <c r="AF117" s="918">
        <v>1336415</v>
      </c>
      <c r="AG117" s="916"/>
      <c r="AH117" s="916"/>
      <c r="AI117" s="916"/>
      <c r="AJ117" s="917"/>
      <c r="AK117" s="918">
        <v>1324836</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440</v>
      </c>
      <c r="BP119" s="891"/>
      <c r="BQ119" s="892">
        <v>14037029</v>
      </c>
      <c r="BR119" s="858"/>
      <c r="BS119" s="858"/>
      <c r="BT119" s="858"/>
      <c r="BU119" s="858"/>
      <c r="BV119" s="858">
        <v>13701481</v>
      </c>
      <c r="BW119" s="858"/>
      <c r="BX119" s="858"/>
      <c r="BY119" s="858"/>
      <c r="BZ119" s="858"/>
      <c r="CA119" s="858">
        <v>13189271</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1098262</v>
      </c>
      <c r="BR120" s="855"/>
      <c r="BS120" s="855"/>
      <c r="BT120" s="855"/>
      <c r="BU120" s="855"/>
      <c r="BV120" s="855">
        <v>1762338</v>
      </c>
      <c r="BW120" s="855"/>
      <c r="BX120" s="855"/>
      <c r="BY120" s="855"/>
      <c r="BZ120" s="855"/>
      <c r="CA120" s="855">
        <v>1779775</v>
      </c>
      <c r="CB120" s="855"/>
      <c r="CC120" s="855"/>
      <c r="CD120" s="855"/>
      <c r="CE120" s="855"/>
      <c r="CF120" s="879">
        <v>27.6</v>
      </c>
      <c r="CG120" s="880"/>
      <c r="CH120" s="880"/>
      <c r="CI120" s="880"/>
      <c r="CJ120" s="880"/>
      <c r="CK120" s="881" t="s">
        <v>444</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4914531</v>
      </c>
      <c r="DH120" s="855"/>
      <c r="DI120" s="855"/>
      <c r="DJ120" s="855"/>
      <c r="DK120" s="855"/>
      <c r="DL120" s="855">
        <v>4968630</v>
      </c>
      <c r="DM120" s="855"/>
      <c r="DN120" s="855"/>
      <c r="DO120" s="855"/>
      <c r="DP120" s="855"/>
      <c r="DQ120" s="855">
        <v>4928092</v>
      </c>
      <c r="DR120" s="855"/>
      <c r="DS120" s="855"/>
      <c r="DT120" s="855"/>
      <c r="DU120" s="855"/>
      <c r="DV120" s="856">
        <v>76.3</v>
      </c>
      <c r="DW120" s="856"/>
      <c r="DX120" s="856"/>
      <c r="DY120" s="856"/>
      <c r="DZ120" s="857"/>
    </row>
    <row r="121" spans="1:130" s="224" customFormat="1" ht="26.25" customHeight="1" x14ac:dyDescent="0.15">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3132224</v>
      </c>
      <c r="BR121" s="830"/>
      <c r="BS121" s="830"/>
      <c r="BT121" s="830"/>
      <c r="BU121" s="830"/>
      <c r="BV121" s="830">
        <v>3247461</v>
      </c>
      <c r="BW121" s="830"/>
      <c r="BX121" s="830"/>
      <c r="BY121" s="830"/>
      <c r="BZ121" s="830"/>
      <c r="CA121" s="830">
        <v>3274212</v>
      </c>
      <c r="CB121" s="830"/>
      <c r="CC121" s="830"/>
      <c r="CD121" s="830"/>
      <c r="CE121" s="830"/>
      <c r="CF121" s="888">
        <v>50.7</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15">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7756945</v>
      </c>
      <c r="BR122" s="858"/>
      <c r="BS122" s="858"/>
      <c r="BT122" s="858"/>
      <c r="BU122" s="858"/>
      <c r="BV122" s="858">
        <v>7525804</v>
      </c>
      <c r="BW122" s="858"/>
      <c r="BX122" s="858"/>
      <c r="BY122" s="858"/>
      <c r="BZ122" s="858"/>
      <c r="CA122" s="858">
        <v>7169545</v>
      </c>
      <c r="CB122" s="858"/>
      <c r="CC122" s="858"/>
      <c r="CD122" s="858"/>
      <c r="CE122" s="858"/>
      <c r="CF122" s="859">
        <v>111.1</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448</v>
      </c>
      <c r="BP123" s="891"/>
      <c r="BQ123" s="845">
        <v>11987431</v>
      </c>
      <c r="BR123" s="846"/>
      <c r="BS123" s="846"/>
      <c r="BT123" s="846"/>
      <c r="BU123" s="846"/>
      <c r="BV123" s="846">
        <v>12535603</v>
      </c>
      <c r="BW123" s="846"/>
      <c r="BX123" s="846"/>
      <c r="BY123" s="846"/>
      <c r="BZ123" s="846"/>
      <c r="CA123" s="846">
        <v>12223532</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32.1</v>
      </c>
      <c r="BR124" s="844"/>
      <c r="BS124" s="844"/>
      <c r="BT124" s="844"/>
      <c r="BU124" s="844"/>
      <c r="BV124" s="844">
        <v>18.399999999999999</v>
      </c>
      <c r="BW124" s="844"/>
      <c r="BX124" s="844"/>
      <c r="BY124" s="844"/>
      <c r="BZ124" s="844"/>
      <c r="CA124" s="844">
        <v>14.9</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278695</v>
      </c>
      <c r="AB128" s="814"/>
      <c r="AC128" s="814"/>
      <c r="AD128" s="814"/>
      <c r="AE128" s="815"/>
      <c r="AF128" s="816">
        <v>277602</v>
      </c>
      <c r="AG128" s="814"/>
      <c r="AH128" s="814"/>
      <c r="AI128" s="814"/>
      <c r="AJ128" s="815"/>
      <c r="AK128" s="816">
        <v>275703</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14.02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7022767</v>
      </c>
      <c r="AB129" s="793"/>
      <c r="AC129" s="793"/>
      <c r="AD129" s="793"/>
      <c r="AE129" s="794"/>
      <c r="AF129" s="795">
        <v>6975127</v>
      </c>
      <c r="AG129" s="793"/>
      <c r="AH129" s="793"/>
      <c r="AI129" s="793"/>
      <c r="AJ129" s="794"/>
      <c r="AK129" s="795">
        <v>7097072</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19.02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640235</v>
      </c>
      <c r="AB130" s="793"/>
      <c r="AC130" s="793"/>
      <c r="AD130" s="793"/>
      <c r="AE130" s="794"/>
      <c r="AF130" s="795">
        <v>644872</v>
      </c>
      <c r="AG130" s="793"/>
      <c r="AH130" s="793"/>
      <c r="AI130" s="793"/>
      <c r="AJ130" s="794"/>
      <c r="AK130" s="795">
        <v>641917</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6.4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6382532</v>
      </c>
      <c r="AB131" s="777"/>
      <c r="AC131" s="777"/>
      <c r="AD131" s="777"/>
      <c r="AE131" s="778"/>
      <c r="AF131" s="779">
        <v>6330255</v>
      </c>
      <c r="AG131" s="777"/>
      <c r="AH131" s="777"/>
      <c r="AI131" s="777"/>
      <c r="AJ131" s="778"/>
      <c r="AK131" s="779">
        <v>6455155</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v>14.9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6.5373428599999999</v>
      </c>
      <c r="AB132" s="758"/>
      <c r="AC132" s="758"/>
      <c r="AD132" s="758"/>
      <c r="AE132" s="759"/>
      <c r="AF132" s="760">
        <v>6.5390888680000003</v>
      </c>
      <c r="AG132" s="758"/>
      <c r="AH132" s="758"/>
      <c r="AI132" s="758"/>
      <c r="AJ132" s="759"/>
      <c r="AK132" s="760">
        <v>6.3083845390000004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6</v>
      </c>
      <c r="AB133" s="737"/>
      <c r="AC133" s="737"/>
      <c r="AD133" s="737"/>
      <c r="AE133" s="738"/>
      <c r="AF133" s="736">
        <v>6.3</v>
      </c>
      <c r="AG133" s="737"/>
      <c r="AH133" s="737"/>
      <c r="AI133" s="737"/>
      <c r="AJ133" s="738"/>
      <c r="AK133" s="736">
        <v>6.4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WICTamGth0dWeW9xcQVSpIuKdFd3tfWUpr10PSrPvhRcGK/2j73ucTk6iC3eoheV9vTqRTinobQu8J+bWMtpw==" saltValue="gKmeEcbB03Un95cNlnwy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1"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xxzOJmTINHjAwGrI1qICvC0XIOhc5b78n7zXYrE+ePASecpWPviUC87nJVOviZWfPmFClL8K+VoX0E4YCtBGYg==" saltValue="kxzg1C5DGLSWYzvKUDXr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nNL9lHvN6MSkz1PXFbSSf2So2nDsCuQPa4na5YT6moShn2DEwNYy9vD58tDsY2ob89/P1tDDvVa4JWTCGA+Qg==" saltValue="FZf7HU7CwBF5dqF8pcGA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31" t="s">
        <v>477</v>
      </c>
      <c r="AP7" s="265"/>
      <c r="AQ7" s="266" t="s">
        <v>478</v>
      </c>
      <c r="AR7" s="267"/>
    </row>
    <row r="8" spans="1:46" x14ac:dyDescent="0.15">
      <c r="A8" s="259"/>
      <c r="AK8" s="268"/>
      <c r="AL8" s="269"/>
      <c r="AM8" s="269"/>
      <c r="AN8" s="270"/>
      <c r="AO8" s="1132"/>
      <c r="AP8" s="271" t="s">
        <v>479</v>
      </c>
      <c r="AQ8" s="272" t="s">
        <v>480</v>
      </c>
      <c r="AR8" s="273" t="s">
        <v>481</v>
      </c>
    </row>
    <row r="9" spans="1:46" x14ac:dyDescent="0.15">
      <c r="A9" s="259"/>
      <c r="AK9" s="1143" t="s">
        <v>482</v>
      </c>
      <c r="AL9" s="1144"/>
      <c r="AM9" s="1144"/>
      <c r="AN9" s="1145"/>
      <c r="AO9" s="274">
        <v>1952384</v>
      </c>
      <c r="AP9" s="274">
        <v>61351</v>
      </c>
      <c r="AQ9" s="275">
        <v>67248</v>
      </c>
      <c r="AR9" s="276">
        <v>-8.8000000000000007</v>
      </c>
    </row>
    <row r="10" spans="1:46" ht="13.5" customHeight="1" x14ac:dyDescent="0.15">
      <c r="A10" s="259"/>
      <c r="AK10" s="1143" t="s">
        <v>483</v>
      </c>
      <c r="AL10" s="1144"/>
      <c r="AM10" s="1144"/>
      <c r="AN10" s="1145"/>
      <c r="AO10" s="277">
        <v>411732</v>
      </c>
      <c r="AP10" s="277">
        <v>12938</v>
      </c>
      <c r="AQ10" s="278">
        <v>9038</v>
      </c>
      <c r="AR10" s="279">
        <v>43.2</v>
      </c>
    </row>
    <row r="11" spans="1:46" ht="13.5" customHeight="1" x14ac:dyDescent="0.15">
      <c r="A11" s="259"/>
      <c r="AK11" s="1143" t="s">
        <v>484</v>
      </c>
      <c r="AL11" s="1144"/>
      <c r="AM11" s="1144"/>
      <c r="AN11" s="1145"/>
      <c r="AO11" s="277">
        <v>2025</v>
      </c>
      <c r="AP11" s="277">
        <v>64</v>
      </c>
      <c r="AQ11" s="278">
        <v>320</v>
      </c>
      <c r="AR11" s="279">
        <v>-80</v>
      </c>
    </row>
    <row r="12" spans="1:46" ht="13.5" customHeight="1" x14ac:dyDescent="0.15">
      <c r="A12" s="259"/>
      <c r="AK12" s="1143" t="s">
        <v>485</v>
      </c>
      <c r="AL12" s="1144"/>
      <c r="AM12" s="1144"/>
      <c r="AN12" s="1145"/>
      <c r="AO12" s="277" t="s">
        <v>486</v>
      </c>
      <c r="AP12" s="277" t="s">
        <v>486</v>
      </c>
      <c r="AQ12" s="278">
        <v>22</v>
      </c>
      <c r="AR12" s="279" t="s">
        <v>486</v>
      </c>
    </row>
    <row r="13" spans="1:46" ht="13.5" customHeight="1" x14ac:dyDescent="0.15">
      <c r="A13" s="259"/>
      <c r="AK13" s="1143" t="s">
        <v>487</v>
      </c>
      <c r="AL13" s="1144"/>
      <c r="AM13" s="1144"/>
      <c r="AN13" s="1145"/>
      <c r="AO13" s="277">
        <v>64974</v>
      </c>
      <c r="AP13" s="277">
        <v>2042</v>
      </c>
      <c r="AQ13" s="278">
        <v>2764</v>
      </c>
      <c r="AR13" s="279">
        <v>-26.1</v>
      </c>
    </row>
    <row r="14" spans="1:46" ht="13.5" customHeight="1" x14ac:dyDescent="0.15">
      <c r="A14" s="259"/>
      <c r="AK14" s="1143" t="s">
        <v>488</v>
      </c>
      <c r="AL14" s="1144"/>
      <c r="AM14" s="1144"/>
      <c r="AN14" s="1145"/>
      <c r="AO14" s="277">
        <v>17248</v>
      </c>
      <c r="AP14" s="277">
        <v>542</v>
      </c>
      <c r="AQ14" s="278">
        <v>1165</v>
      </c>
      <c r="AR14" s="279">
        <v>-53.5</v>
      </c>
    </row>
    <row r="15" spans="1:46" ht="13.5" customHeight="1" x14ac:dyDescent="0.15">
      <c r="A15" s="259"/>
      <c r="AK15" s="1146" t="s">
        <v>489</v>
      </c>
      <c r="AL15" s="1147"/>
      <c r="AM15" s="1147"/>
      <c r="AN15" s="1148"/>
      <c r="AO15" s="277">
        <v>-120154</v>
      </c>
      <c r="AP15" s="277">
        <v>-3776</v>
      </c>
      <c r="AQ15" s="278">
        <v>-3941</v>
      </c>
      <c r="AR15" s="279">
        <v>-4.2</v>
      </c>
    </row>
    <row r="16" spans="1:46" x14ac:dyDescent="0.15">
      <c r="A16" s="259"/>
      <c r="AK16" s="1146" t="s">
        <v>177</v>
      </c>
      <c r="AL16" s="1147"/>
      <c r="AM16" s="1147"/>
      <c r="AN16" s="1148"/>
      <c r="AO16" s="277">
        <v>2328209</v>
      </c>
      <c r="AP16" s="277">
        <v>73161</v>
      </c>
      <c r="AQ16" s="278">
        <v>76616</v>
      </c>
      <c r="AR16" s="279">
        <v>-4.5</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49" t="s">
        <v>494</v>
      </c>
      <c r="AL21" s="1150"/>
      <c r="AM21" s="1150"/>
      <c r="AN21" s="1151"/>
      <c r="AO21" s="289">
        <v>6.06</v>
      </c>
      <c r="AP21" s="290">
        <v>6.73</v>
      </c>
      <c r="AQ21" s="291">
        <v>-0.67</v>
      </c>
      <c r="AS21" s="292"/>
      <c r="AT21" s="288"/>
    </row>
    <row r="22" spans="1:46" s="260" customFormat="1" x14ac:dyDescent="0.15">
      <c r="A22" s="288"/>
      <c r="AK22" s="1149" t="s">
        <v>495</v>
      </c>
      <c r="AL22" s="1150"/>
      <c r="AM22" s="1150"/>
      <c r="AN22" s="1151"/>
      <c r="AO22" s="293">
        <v>94.9</v>
      </c>
      <c r="AP22" s="294">
        <v>96.9</v>
      </c>
      <c r="AQ22" s="295">
        <v>-2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31" t="s">
        <v>477</v>
      </c>
      <c r="AP30" s="265"/>
      <c r="AQ30" s="266" t="s">
        <v>478</v>
      </c>
      <c r="AR30" s="267"/>
    </row>
    <row r="31" spans="1:46" x14ac:dyDescent="0.15">
      <c r="A31" s="259"/>
      <c r="AK31" s="268"/>
      <c r="AL31" s="269"/>
      <c r="AM31" s="269"/>
      <c r="AN31" s="270"/>
      <c r="AO31" s="1132"/>
      <c r="AP31" s="271" t="s">
        <v>479</v>
      </c>
      <c r="AQ31" s="272" t="s">
        <v>480</v>
      </c>
      <c r="AR31" s="273" t="s">
        <v>481</v>
      </c>
    </row>
    <row r="32" spans="1:46" ht="27" customHeight="1" x14ac:dyDescent="0.15">
      <c r="A32" s="259"/>
      <c r="AK32" s="1133" t="s">
        <v>499</v>
      </c>
      <c r="AL32" s="1134"/>
      <c r="AM32" s="1134"/>
      <c r="AN32" s="1135"/>
      <c r="AO32" s="303">
        <v>933761</v>
      </c>
      <c r="AP32" s="303">
        <v>29342</v>
      </c>
      <c r="AQ32" s="304">
        <v>33390</v>
      </c>
      <c r="AR32" s="305">
        <v>-12.1</v>
      </c>
    </row>
    <row r="33" spans="1:46" ht="13.5" customHeight="1" x14ac:dyDescent="0.15">
      <c r="A33" s="259"/>
      <c r="AK33" s="1133" t="s">
        <v>500</v>
      </c>
      <c r="AL33" s="1134"/>
      <c r="AM33" s="1134"/>
      <c r="AN33" s="1135"/>
      <c r="AO33" s="303" t="s">
        <v>486</v>
      </c>
      <c r="AP33" s="303" t="s">
        <v>486</v>
      </c>
      <c r="AQ33" s="304" t="s">
        <v>486</v>
      </c>
      <c r="AR33" s="305" t="s">
        <v>486</v>
      </c>
    </row>
    <row r="34" spans="1:46" ht="27" customHeight="1" x14ac:dyDescent="0.15">
      <c r="A34" s="259"/>
      <c r="AK34" s="1133" t="s">
        <v>501</v>
      </c>
      <c r="AL34" s="1134"/>
      <c r="AM34" s="1134"/>
      <c r="AN34" s="1135"/>
      <c r="AO34" s="303" t="s">
        <v>486</v>
      </c>
      <c r="AP34" s="303" t="s">
        <v>486</v>
      </c>
      <c r="AQ34" s="304" t="s">
        <v>486</v>
      </c>
      <c r="AR34" s="305" t="s">
        <v>486</v>
      </c>
    </row>
    <row r="35" spans="1:46" ht="27" customHeight="1" x14ac:dyDescent="0.15">
      <c r="A35" s="259"/>
      <c r="AK35" s="1133" t="s">
        <v>502</v>
      </c>
      <c r="AL35" s="1134"/>
      <c r="AM35" s="1134"/>
      <c r="AN35" s="1135"/>
      <c r="AO35" s="303">
        <v>383218</v>
      </c>
      <c r="AP35" s="303">
        <v>12042</v>
      </c>
      <c r="AQ35" s="304">
        <v>8851</v>
      </c>
      <c r="AR35" s="305">
        <v>36.1</v>
      </c>
    </row>
    <row r="36" spans="1:46" ht="27" customHeight="1" x14ac:dyDescent="0.15">
      <c r="A36" s="259"/>
      <c r="AK36" s="1133" t="s">
        <v>503</v>
      </c>
      <c r="AL36" s="1134"/>
      <c r="AM36" s="1134"/>
      <c r="AN36" s="1135"/>
      <c r="AO36" s="303">
        <v>7857</v>
      </c>
      <c r="AP36" s="303">
        <v>247</v>
      </c>
      <c r="AQ36" s="304">
        <v>2033</v>
      </c>
      <c r="AR36" s="305">
        <v>-87.9</v>
      </c>
    </row>
    <row r="37" spans="1:46" ht="13.5" customHeight="1" x14ac:dyDescent="0.15">
      <c r="A37" s="259"/>
      <c r="AK37" s="1133" t="s">
        <v>504</v>
      </c>
      <c r="AL37" s="1134"/>
      <c r="AM37" s="1134"/>
      <c r="AN37" s="1135"/>
      <c r="AO37" s="303" t="s">
        <v>486</v>
      </c>
      <c r="AP37" s="303" t="s">
        <v>486</v>
      </c>
      <c r="AQ37" s="304">
        <v>640</v>
      </c>
      <c r="AR37" s="305" t="s">
        <v>486</v>
      </c>
    </row>
    <row r="38" spans="1:46" ht="27" customHeight="1" x14ac:dyDescent="0.15">
      <c r="A38" s="259"/>
      <c r="AK38" s="1136" t="s">
        <v>505</v>
      </c>
      <c r="AL38" s="1137"/>
      <c r="AM38" s="1137"/>
      <c r="AN38" s="1138"/>
      <c r="AO38" s="306" t="s">
        <v>486</v>
      </c>
      <c r="AP38" s="306" t="s">
        <v>486</v>
      </c>
      <c r="AQ38" s="307">
        <v>1</v>
      </c>
      <c r="AR38" s="295" t="s">
        <v>486</v>
      </c>
      <c r="AS38" s="302"/>
    </row>
    <row r="39" spans="1:46" x14ac:dyDescent="0.15">
      <c r="A39" s="259"/>
      <c r="AK39" s="1136" t="s">
        <v>506</v>
      </c>
      <c r="AL39" s="1137"/>
      <c r="AM39" s="1137"/>
      <c r="AN39" s="1138"/>
      <c r="AO39" s="303">
        <v>-275703</v>
      </c>
      <c r="AP39" s="303">
        <v>-8664</v>
      </c>
      <c r="AQ39" s="304">
        <v>-3025</v>
      </c>
      <c r="AR39" s="305">
        <v>186.4</v>
      </c>
      <c r="AS39" s="302"/>
    </row>
    <row r="40" spans="1:46" ht="27" customHeight="1" x14ac:dyDescent="0.15">
      <c r="A40" s="259"/>
      <c r="AK40" s="1133" t="s">
        <v>507</v>
      </c>
      <c r="AL40" s="1134"/>
      <c r="AM40" s="1134"/>
      <c r="AN40" s="1135"/>
      <c r="AO40" s="303">
        <v>-641917</v>
      </c>
      <c r="AP40" s="303">
        <v>-20171</v>
      </c>
      <c r="AQ40" s="304">
        <v>-26876</v>
      </c>
      <c r="AR40" s="305">
        <v>-24.9</v>
      </c>
      <c r="AS40" s="302"/>
    </row>
    <row r="41" spans="1:46" x14ac:dyDescent="0.15">
      <c r="A41" s="259"/>
      <c r="AK41" s="1139" t="s">
        <v>287</v>
      </c>
      <c r="AL41" s="1140"/>
      <c r="AM41" s="1140"/>
      <c r="AN41" s="1141"/>
      <c r="AO41" s="303">
        <v>407216</v>
      </c>
      <c r="AP41" s="303">
        <v>12796</v>
      </c>
      <c r="AQ41" s="304">
        <v>15015</v>
      </c>
      <c r="AR41" s="305">
        <v>-14.8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26" t="s">
        <v>477</v>
      </c>
      <c r="AN49" s="1128" t="s">
        <v>510</v>
      </c>
      <c r="AO49" s="1129"/>
      <c r="AP49" s="1129"/>
      <c r="AQ49" s="1129"/>
      <c r="AR49" s="1130"/>
    </row>
    <row r="50" spans="1:44" x14ac:dyDescent="0.15">
      <c r="A50" s="259"/>
      <c r="AK50" s="317"/>
      <c r="AL50" s="318"/>
      <c r="AM50" s="1127"/>
      <c r="AN50" s="319" t="s">
        <v>511</v>
      </c>
      <c r="AO50" s="320" t="s">
        <v>512</v>
      </c>
      <c r="AP50" s="321" t="s">
        <v>513</v>
      </c>
      <c r="AQ50" s="322" t="s">
        <v>514</v>
      </c>
      <c r="AR50" s="323" t="s">
        <v>515</v>
      </c>
    </row>
    <row r="51" spans="1:44" x14ac:dyDescent="0.15">
      <c r="A51" s="259"/>
      <c r="AK51" s="315" t="s">
        <v>516</v>
      </c>
      <c r="AL51" s="316"/>
      <c r="AM51" s="324">
        <v>1817620</v>
      </c>
      <c r="AN51" s="325">
        <v>56296</v>
      </c>
      <c r="AO51" s="326">
        <v>0.9</v>
      </c>
      <c r="AP51" s="327">
        <v>51264</v>
      </c>
      <c r="AQ51" s="328">
        <v>8.1999999999999993</v>
      </c>
      <c r="AR51" s="329">
        <v>-7.3</v>
      </c>
    </row>
    <row r="52" spans="1:44" x14ac:dyDescent="0.15">
      <c r="A52" s="259"/>
      <c r="AK52" s="330"/>
      <c r="AL52" s="331" t="s">
        <v>517</v>
      </c>
      <c r="AM52" s="332">
        <v>559908</v>
      </c>
      <c r="AN52" s="333">
        <v>17342</v>
      </c>
      <c r="AO52" s="334">
        <v>-50.1</v>
      </c>
      <c r="AP52" s="335">
        <v>26040</v>
      </c>
      <c r="AQ52" s="336">
        <v>4.5</v>
      </c>
      <c r="AR52" s="337">
        <v>-54.6</v>
      </c>
    </row>
    <row r="53" spans="1:44" x14ac:dyDescent="0.15">
      <c r="A53" s="259"/>
      <c r="AK53" s="315" t="s">
        <v>518</v>
      </c>
      <c r="AL53" s="316"/>
      <c r="AM53" s="324">
        <v>1052231</v>
      </c>
      <c r="AN53" s="325">
        <v>32773</v>
      </c>
      <c r="AO53" s="326">
        <v>-41.8</v>
      </c>
      <c r="AP53" s="327">
        <v>52068</v>
      </c>
      <c r="AQ53" s="328">
        <v>1.6</v>
      </c>
      <c r="AR53" s="329">
        <v>-43.4</v>
      </c>
    </row>
    <row r="54" spans="1:44" x14ac:dyDescent="0.15">
      <c r="A54" s="259"/>
      <c r="AK54" s="330"/>
      <c r="AL54" s="331" t="s">
        <v>517</v>
      </c>
      <c r="AM54" s="332">
        <v>698478</v>
      </c>
      <c r="AN54" s="333">
        <v>21755</v>
      </c>
      <c r="AO54" s="334">
        <v>25.4</v>
      </c>
      <c r="AP54" s="335">
        <v>26936</v>
      </c>
      <c r="AQ54" s="336">
        <v>3.4</v>
      </c>
      <c r="AR54" s="337">
        <v>22</v>
      </c>
    </row>
    <row r="55" spans="1:44" x14ac:dyDescent="0.15">
      <c r="A55" s="259"/>
      <c r="AK55" s="315" t="s">
        <v>519</v>
      </c>
      <c r="AL55" s="316"/>
      <c r="AM55" s="324">
        <v>515941</v>
      </c>
      <c r="AN55" s="325">
        <v>16159</v>
      </c>
      <c r="AO55" s="326">
        <v>-50.7</v>
      </c>
      <c r="AP55" s="327">
        <v>47161</v>
      </c>
      <c r="AQ55" s="328">
        <v>-9.4</v>
      </c>
      <c r="AR55" s="329">
        <v>-41.3</v>
      </c>
    </row>
    <row r="56" spans="1:44" x14ac:dyDescent="0.15">
      <c r="A56" s="259"/>
      <c r="AK56" s="330"/>
      <c r="AL56" s="331" t="s">
        <v>517</v>
      </c>
      <c r="AM56" s="332">
        <v>237585</v>
      </c>
      <c r="AN56" s="333">
        <v>7441</v>
      </c>
      <c r="AO56" s="334">
        <v>-65.8</v>
      </c>
      <c r="AP56" s="335">
        <v>24595</v>
      </c>
      <c r="AQ56" s="336">
        <v>-8.6999999999999993</v>
      </c>
      <c r="AR56" s="337">
        <v>-57.1</v>
      </c>
    </row>
    <row r="57" spans="1:44" x14ac:dyDescent="0.15">
      <c r="A57" s="259"/>
      <c r="AK57" s="315" t="s">
        <v>520</v>
      </c>
      <c r="AL57" s="316"/>
      <c r="AM57" s="324">
        <v>772599</v>
      </c>
      <c r="AN57" s="325">
        <v>24267</v>
      </c>
      <c r="AO57" s="326">
        <v>50.2</v>
      </c>
      <c r="AP57" s="327">
        <v>43423</v>
      </c>
      <c r="AQ57" s="328">
        <v>-7.9</v>
      </c>
      <c r="AR57" s="329">
        <v>58.1</v>
      </c>
    </row>
    <row r="58" spans="1:44" x14ac:dyDescent="0.15">
      <c r="A58" s="259"/>
      <c r="AK58" s="330"/>
      <c r="AL58" s="331" t="s">
        <v>517</v>
      </c>
      <c r="AM58" s="332">
        <v>309937</v>
      </c>
      <c r="AN58" s="333">
        <v>9735</v>
      </c>
      <c r="AO58" s="334">
        <v>30.8</v>
      </c>
      <c r="AP58" s="335">
        <v>22207</v>
      </c>
      <c r="AQ58" s="336">
        <v>-9.6999999999999993</v>
      </c>
      <c r="AR58" s="337">
        <v>40.5</v>
      </c>
    </row>
    <row r="59" spans="1:44" x14ac:dyDescent="0.15">
      <c r="A59" s="259"/>
      <c r="AK59" s="315" t="s">
        <v>521</v>
      </c>
      <c r="AL59" s="316"/>
      <c r="AM59" s="324">
        <v>743570</v>
      </c>
      <c r="AN59" s="325">
        <v>23366</v>
      </c>
      <c r="AO59" s="326">
        <v>-3.7</v>
      </c>
      <c r="AP59" s="327">
        <v>45265</v>
      </c>
      <c r="AQ59" s="328">
        <v>4.2</v>
      </c>
      <c r="AR59" s="329">
        <v>-7.9</v>
      </c>
    </row>
    <row r="60" spans="1:44" x14ac:dyDescent="0.15">
      <c r="A60" s="259"/>
      <c r="AK60" s="330"/>
      <c r="AL60" s="331" t="s">
        <v>517</v>
      </c>
      <c r="AM60" s="332">
        <v>367429</v>
      </c>
      <c r="AN60" s="333">
        <v>11546</v>
      </c>
      <c r="AO60" s="334">
        <v>18.600000000000001</v>
      </c>
      <c r="AP60" s="335">
        <v>22600</v>
      </c>
      <c r="AQ60" s="336">
        <v>1.8</v>
      </c>
      <c r="AR60" s="337">
        <v>16.8</v>
      </c>
    </row>
    <row r="61" spans="1:44" x14ac:dyDescent="0.15">
      <c r="A61" s="259"/>
      <c r="AK61" s="315" t="s">
        <v>522</v>
      </c>
      <c r="AL61" s="338"/>
      <c r="AM61" s="324">
        <v>980392</v>
      </c>
      <c r="AN61" s="325">
        <v>30572</v>
      </c>
      <c r="AO61" s="326">
        <v>-9</v>
      </c>
      <c r="AP61" s="327">
        <v>47836</v>
      </c>
      <c r="AQ61" s="339">
        <v>-0.7</v>
      </c>
      <c r="AR61" s="329">
        <v>-8.3000000000000007</v>
      </c>
    </row>
    <row r="62" spans="1:44" x14ac:dyDescent="0.15">
      <c r="A62" s="259"/>
      <c r="AK62" s="330"/>
      <c r="AL62" s="331" t="s">
        <v>517</v>
      </c>
      <c r="AM62" s="332">
        <v>434667</v>
      </c>
      <c r="AN62" s="333">
        <v>13564</v>
      </c>
      <c r="AO62" s="334">
        <v>-8.1999999999999993</v>
      </c>
      <c r="AP62" s="335">
        <v>24476</v>
      </c>
      <c r="AQ62" s="336">
        <v>-1.7</v>
      </c>
      <c r="AR62" s="337">
        <v>-6.5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TqIZRLRZuFq27QYt4upnqoYcszlW2L4PIhZTH3jo5Do6y6GqjhOJeTNGv7l7IA9HMubL1HJE84cn1DITOrar+g==" saltValue="LhpzXMGl/PbpiFyL0rbU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PsVDztyPhGwBY0jxHMv+BUAcrLSSAoHyG3u/80Ws9+nEUyhNFWM2LorblHEFg5v5v8BMaXQCL9X4ZZqoqcmkog==" saltValue="M52u+F4uNrFotf1LfP9w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gzlMVhu8HBMk1pq3BwkYgc872GkqdjOn/CmWKa/yL4i0RKHb2P0zO+aJ2gLD2wHgQ1ta+oPpTeSbtEBmEdeV6w==" saltValue="rLjGwH13g8nrD7or1xmU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2" t="s">
        <v>3</v>
      </c>
      <c r="D47" s="1152"/>
      <c r="E47" s="1153"/>
      <c r="F47" s="11">
        <v>5.84</v>
      </c>
      <c r="G47" s="12">
        <v>4.68</v>
      </c>
      <c r="H47" s="12">
        <v>7.63</v>
      </c>
      <c r="I47" s="12">
        <v>15.61</v>
      </c>
      <c r="J47" s="13">
        <v>15.36</v>
      </c>
    </row>
    <row r="48" spans="2:10" ht="57.75" customHeight="1" x14ac:dyDescent="0.15">
      <c r="B48" s="14"/>
      <c r="C48" s="1154" t="s">
        <v>4</v>
      </c>
      <c r="D48" s="1154"/>
      <c r="E48" s="1155"/>
      <c r="F48" s="15">
        <v>4.7699999999999996</v>
      </c>
      <c r="G48" s="16">
        <v>5.07</v>
      </c>
      <c r="H48" s="16">
        <v>12.35</v>
      </c>
      <c r="I48" s="16">
        <v>7.62</v>
      </c>
      <c r="J48" s="17">
        <v>5.37</v>
      </c>
    </row>
    <row r="49" spans="2:10" ht="57.75" customHeight="1" thickBot="1" x14ac:dyDescent="0.2">
      <c r="B49" s="18"/>
      <c r="C49" s="1156" t="s">
        <v>5</v>
      </c>
      <c r="D49" s="1156"/>
      <c r="E49" s="1157"/>
      <c r="F49" s="19" t="s">
        <v>529</v>
      </c>
      <c r="G49" s="20" t="s">
        <v>530</v>
      </c>
      <c r="H49" s="20">
        <v>10.61</v>
      </c>
      <c r="I49" s="20">
        <v>3.11</v>
      </c>
      <c r="J49" s="21" t="s">
        <v>531</v>
      </c>
    </row>
    <row r="50" spans="2:10" x14ac:dyDescent="0.15"/>
  </sheetData>
  <sheetProtection algorithmName="SHA-512" hashValue="tHrN2LE7U/QWvhdCE6cxmsbQXsopsYSGZOZ5qB7pifK3BJTGSWmhA61EF6SJe8IgkY/EHgPKueu6UcDmrlbjQw==" saltValue="R0HXHaHvKUSZQ6fsIHxy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2025-03-18T06:48:31Z</cp:lastPrinted>
  <dcterms:created xsi:type="dcterms:W3CDTF">2025-02-19T02:56:17Z</dcterms:created>
  <dcterms:modified xsi:type="dcterms:W3CDTF">2025-09-16T06:30:25Z</dcterms:modified>
  <cp:category/>
</cp:coreProperties>
</file>