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32" yWindow="96" windowWidth="17280" windowHeight="100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<sst xmlns="http://schemas.openxmlformats.org/spreadsheetml/2006/main" xmlns:r="http://schemas.openxmlformats.org/officeDocument/2006/relationships" count="543" uniqueCount="543">
  <si>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</si>
  <si>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</si>
  <si>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</si>
  <si>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2"/>
  </si>
  <si>
    <t>徴収率
(％)</t>
    <rPh sb="0" eb="2">
      <t>チョウシュウ</t>
    </rPh>
    <rPh sb="2" eb="3">
      <t>リツ</t>
    </rPh>
    <phoneticPr fontId="32"/>
  </si>
  <si>
    <t>区分</t>
    <rPh sb="0" eb="2">
      <t>クブン</t>
    </rPh>
    <phoneticPr fontId="32"/>
  </si>
  <si>
    <t>（参考）</t>
    <rPh sb="1" eb="3">
      <t>サンコウ</t>
    </rPh>
    <phoneticPr fontId="32"/>
  </si>
  <si>
    <t>第2次</t>
    <rPh sb="0" eb="1">
      <t>ダイ</t>
    </rPh>
    <rPh sb="2" eb="3">
      <t>ジ</t>
    </rPh>
    <phoneticPr fontId="32"/>
  </si>
  <si>
    <t>(Ｂ)</t>
  </si>
  <si>
    <t>実質収支額</t>
    <rPh sb="0" eb="2">
      <t>ジッシツ</t>
    </rPh>
    <rPh sb="2" eb="4">
      <t>シュウシ</t>
    </rPh>
    <rPh sb="4" eb="5">
      <t>ガク</t>
    </rPh>
    <phoneticPr fontId="32"/>
  </si>
  <si>
    <t>令和2年国調(人)</t>
    <rPh sb="3" eb="4">
      <t>ネン</t>
    </rPh>
    <rPh sb="4" eb="5">
      <t>コク</t>
    </rPh>
    <rPh sb="5" eb="6">
      <t>チョウ</t>
    </rPh>
    <phoneticPr fontId="32"/>
  </si>
  <si>
    <t>会計</t>
    <rPh sb="0" eb="2">
      <t>カイケイ</t>
    </rPh>
    <phoneticPr fontId="32"/>
  </si>
  <si>
    <t>令和4年度(千円)</t>
    <rPh sb="0" eb="2">
      <t>レイワ</t>
    </rPh>
    <rPh sb="4" eb="5">
      <t>ド</t>
    </rPh>
    <rPh sb="6" eb="8">
      <t>センエン</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</si>
  <si>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32"/>
  </si>
  <si>
    <t>前年度末減債基金残高(D)</t>
  </si>
  <si>
    <t>実質公債費比率（分子）の構造</t>
  </si>
  <si>
    <t>実質単年度収支</t>
    <rPh sb="0" eb="2">
      <t>ジッシツ</t>
    </rPh>
    <rPh sb="2" eb="5">
      <t>タンネンド</t>
    </rPh>
    <rPh sb="5" eb="7">
      <t>シュウシ</t>
    </rPh>
    <phoneticPr fontId="32"/>
  </si>
  <si>
    <t>年度</t>
    <rPh sb="0" eb="2">
      <t>ネンド</t>
    </rPh>
    <phoneticPr fontId="32"/>
  </si>
  <si>
    <t>手数料</t>
  </si>
  <si>
    <t>人口</t>
    <rPh sb="0" eb="2">
      <t>ジンコウ</t>
    </rPh>
    <phoneticPr fontId="32"/>
  </si>
  <si>
    <t>（百万円）</t>
    <rPh sb="1" eb="2">
      <t>ヒャク</t>
    </rPh>
    <rPh sb="2" eb="4">
      <t>マンエン</t>
    </rPh>
    <phoneticPr fontId="32"/>
  </si>
  <si>
    <t>分子の構造</t>
    <rPh sb="0" eb="2">
      <t>ブンシ</t>
    </rPh>
    <rPh sb="3" eb="5">
      <t>コウゾウ</t>
    </rPh>
    <phoneticPr fontId="32"/>
  </si>
  <si>
    <t>元利償還金</t>
  </si>
  <si>
    <t>実質収支比率等に係る経年分析</t>
  </si>
  <si>
    <t>元利償還金等(A)</t>
  </si>
  <si>
    <t>（百万円）</t>
  </si>
  <si>
    <t>　補助費等</t>
    <rPh sb="1" eb="3">
      <t>ホジョ</t>
    </rPh>
    <rPh sb="3" eb="4">
      <t>ヒ</t>
    </rPh>
    <rPh sb="4" eb="5">
      <t>トウ</t>
    </rPh>
    <phoneticPr fontId="32"/>
  </si>
  <si>
    <t>減債基金積立不足算定額※2</t>
  </si>
  <si>
    <t>実質公債費比率
（(Ａ)－((Ｂ)＋(Ｄ))）／（(Ｃ)－(Ｄ)）×１００</t>
    <rPh sb="0" eb="2">
      <t>ジッシツ</t>
    </rPh>
    <rPh sb="2" eb="4">
      <t>コウサイ</t>
    </rPh>
    <rPh sb="4" eb="5">
      <t>ヒ</t>
    </rPh>
    <rPh sb="5" eb="7">
      <t>ヒリツ</t>
    </rPh>
    <phoneticPr fontId="32"/>
  </si>
  <si>
    <t>減債基金積立不足算定額</t>
  </si>
  <si>
    <t>依頼土地の買い戻しに係るもの</t>
    <rPh sb="0" eb="2">
      <t>イライ</t>
    </rPh>
    <rPh sb="2" eb="4">
      <t>トチ</t>
    </rPh>
    <rPh sb="5" eb="6">
      <t>カ</t>
    </rPh>
    <rPh sb="7" eb="8">
      <t>モド</t>
    </rPh>
    <rPh sb="10" eb="11">
      <t>カカ</t>
    </rPh>
    <phoneticPr fontId="32"/>
  </si>
  <si>
    <t>満期一括償還地方債に係る年度割相当額</t>
  </si>
  <si>
    <t>一部事務組合等の起こした地方債に充てたと認められる
補助金又は負担金</t>
  </si>
  <si>
    <t>臨時職員</t>
    <rPh sb="0" eb="2">
      <t>リンジ</t>
    </rPh>
    <rPh sb="2" eb="4">
      <t>ショクイン</t>
    </rPh>
    <phoneticPr fontId="32"/>
  </si>
  <si>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</si>
  <si>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2"/>
  </si>
  <si>
    <t>将来負担額(A)</t>
  </si>
  <si>
    <t>財政調整基金残高</t>
  </si>
  <si>
    <t>対比（差引）</t>
    <rPh sb="0" eb="2">
      <t>タイヒ</t>
    </rPh>
    <rPh sb="3" eb="5">
      <t>サシヒキ</t>
    </rPh>
    <phoneticPr fontId="32"/>
  </si>
  <si>
    <t>債務負担行為に基づく支出額</t>
  </si>
  <si>
    <t>静岡県川根本町</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</si>
  <si>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</si>
  <si>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</si>
  <si>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</si>
  <si>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</si>
  <si>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</si>
  <si>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</si>
  <si>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</si>
  <si>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2"/>
  </si>
  <si>
    <t>(A)－(B)</t>
  </si>
  <si>
    <t>当該団体
からの
補助金</t>
  </si>
  <si>
    <t>国有提供交付金(特別区財調交付金)</t>
  </si>
  <si>
    <t>実質公債費比率の分子</t>
  </si>
  <si>
    <t>一般職員等(※6)</t>
    <rPh sb="0" eb="2">
      <t>イッパン</t>
    </rPh>
    <rPh sb="2" eb="4">
      <t>ショクイン</t>
    </rPh>
    <rPh sb="4" eb="5">
      <t>トウ</t>
    </rPh>
    <phoneticPr fontId="32"/>
  </si>
  <si>
    <t>※ 減債基金積立不足算定額=(C)×(１－(D)/(E))</t>
  </si>
  <si>
    <t>人口密度 (人/k㎡)</t>
    <rPh sb="0" eb="2">
      <t>ジンコウ</t>
    </rPh>
    <rPh sb="2" eb="4">
      <t>ミツド</t>
    </rPh>
    <phoneticPr fontId="32"/>
  </si>
  <si>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</si>
  <si>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</si>
  <si>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2"/>
  </si>
  <si>
    <t>PFI事業に係るもの</t>
    <rPh sb="3" eb="5">
      <t>ジギョウ</t>
    </rPh>
    <rPh sb="6" eb="7">
      <t>カカ</t>
    </rPh>
    <phoneticPr fontId="3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</si>
  <si>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</si>
  <si>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項番</t>
  </si>
  <si>
    <t>将来負担比率（分子）の構造</t>
  </si>
  <si>
    <t>　　都市計画税</t>
  </si>
  <si>
    <t>満期一括償還地方債に係る実質償還額又は理論償還額のいずれか少ない額(C)</t>
  </si>
  <si>
    <t>山振</t>
    <rPh sb="0" eb="1">
      <t>ヤマ</t>
    </rPh>
    <rPh sb="1" eb="2">
      <t>フ</t>
    </rPh>
    <phoneticPr fontId="32"/>
  </si>
  <si>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</si>
  <si>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</si>
  <si>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1"/>
  </si>
  <si>
    <t>公債費負担比率</t>
    <rPh sb="0" eb="3">
      <t>コウサイヒ</t>
    </rPh>
    <rPh sb="3" eb="5">
      <t>フタン</t>
    </rPh>
    <rPh sb="5" eb="7">
      <t>ヒリツ</t>
    </rPh>
    <phoneticPr fontId="32"/>
  </si>
  <si>
    <t>その他特定目的基金</t>
    <rPh sb="2" eb="3">
      <t>タ</t>
    </rPh>
    <rPh sb="3" eb="5">
      <t>トクテイ</t>
    </rPh>
    <rPh sb="5" eb="7">
      <t>モクテキ</t>
    </rPh>
    <rPh sb="7" eb="9">
      <t>キキン</t>
    </rPh>
    <phoneticPr fontId="32"/>
  </si>
  <si>
    <t>×</t>
  </si>
  <si>
    <t>債務負担行為に基づく支出予定額</t>
  </si>
  <si>
    <t>単年度収支</t>
  </si>
  <si>
    <t>公営企業債等繰入見込額</t>
  </si>
  <si>
    <t>財源超過</t>
    <rPh sb="0" eb="2">
      <t>ザイゲン</t>
    </rPh>
    <rPh sb="2" eb="4">
      <t>チョウカ</t>
    </rPh>
    <phoneticPr fontId="32"/>
  </si>
  <si>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</si>
  <si>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</si>
  <si>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</si>
  <si>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</si>
  <si>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</si>
  <si>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</si>
  <si>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</si>
  <si>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</si>
  <si>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</si>
  <si>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2"/>
  </si>
  <si>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</si>
  <si>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</si>
  <si>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</si>
  <si>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2"/>
  </si>
  <si>
    <t>組合等連結実質赤字額負担見込額</t>
  </si>
  <si>
    <t>商工費</t>
  </si>
  <si>
    <t>充当可能財源等(B)</t>
  </si>
  <si>
    <t>充当可能基金</t>
  </si>
  <si>
    <t>事業会計の一覧</t>
    <rPh sb="0" eb="2">
      <t>ジギョウ</t>
    </rPh>
    <rPh sb="2" eb="4">
      <t>カイケイ</t>
    </rPh>
    <phoneticPr fontId="32"/>
  </si>
  <si>
    <t>充当可能特定歳入</t>
  </si>
  <si>
    <t>第3次</t>
    <rPh sb="0" eb="1">
      <t>ダイ</t>
    </rPh>
    <rPh sb="2" eb="3">
      <t>ジ</t>
    </rPh>
    <phoneticPr fontId="32"/>
  </si>
  <si>
    <t>（百万円）</t>
    <rPh sb="1" eb="4">
      <t>ヒャクマンエン</t>
    </rPh>
    <phoneticPr fontId="32"/>
  </si>
  <si>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</si>
  <si>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</si>
  <si>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</si>
  <si>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</si>
  <si>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</si>
  <si>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2"/>
  </si>
  <si>
    <t>うち日本人(％)</t>
  </si>
  <si>
    <t>地方消費税交付金</t>
  </si>
  <si>
    <t>減債基金</t>
    <rPh sb="0" eb="2">
      <t>ゲンサイ</t>
    </rPh>
    <rPh sb="2" eb="4">
      <t>キキン</t>
    </rPh>
    <phoneticPr fontId="32"/>
  </si>
  <si>
    <t>　法定普通税</t>
  </si>
  <si>
    <t>基金残高合計</t>
    <rPh sb="0" eb="2">
      <t>キキン</t>
    </rPh>
    <rPh sb="2" eb="4">
      <t>ザンダカ</t>
    </rPh>
    <rPh sb="4" eb="6">
      <t>ゴウケイ</t>
    </rPh>
    <phoneticPr fontId="32"/>
  </si>
  <si>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</si>
  <si>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</si>
  <si>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</si>
  <si>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2"/>
  </si>
  <si>
    <t>赤字額</t>
    <rPh sb="0" eb="2">
      <t>アカジ</t>
    </rPh>
    <rPh sb="2" eb="3">
      <t>ガク</t>
    </rPh>
    <phoneticPr fontId="1"/>
  </si>
  <si>
    <t>元利償還金等</t>
    <rPh sb="0" eb="2">
      <t>ガンリ</t>
    </rPh>
    <rPh sb="2" eb="5">
      <t>ショウカンキン</t>
    </rPh>
    <rPh sb="5" eb="6">
      <t>トウ</t>
    </rPh>
    <phoneticPr fontId="32"/>
  </si>
  <si>
    <t>歳入の状況（単位 千円・％）</t>
    <rPh sb="0" eb="2">
      <t>サイニュウ</t>
    </rPh>
    <rPh sb="3" eb="5">
      <t>ジョウキョウ</t>
    </rPh>
    <rPh sb="6" eb="8">
      <t>タンイ</t>
    </rPh>
    <rPh sb="9" eb="11">
      <t>センエン</t>
    </rPh>
    <phoneticPr fontId="32"/>
  </si>
  <si>
    <t>算入公債費等</t>
    <rPh sb="0" eb="2">
      <t>サンニュウ</t>
    </rPh>
    <rPh sb="2" eb="6">
      <t>コウサイヒトウ</t>
    </rPh>
    <phoneticPr fontId="32"/>
  </si>
  <si>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</si>
  <si>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</si>
  <si>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32"/>
  </si>
  <si>
    <t>　　　個人均等割</t>
  </si>
  <si>
    <t>　　うち職員給</t>
    <rPh sb="4" eb="6">
      <t>ショクイン</t>
    </rPh>
    <rPh sb="6" eb="7">
      <t>キュウ</t>
    </rPh>
    <phoneticPr fontId="32"/>
  </si>
  <si>
    <t>充当可能財源等</t>
    <rPh sb="0" eb="2">
      <t>ジュウトウ</t>
    </rPh>
    <rPh sb="2" eb="4">
      <t>カノウ</t>
    </rPh>
    <rPh sb="4" eb="6">
      <t>ザイゲン</t>
    </rPh>
    <rPh sb="6" eb="7">
      <t>トウ</t>
    </rPh>
    <phoneticPr fontId="32"/>
  </si>
  <si>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</si>
  <si>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</si>
  <si>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</si>
  <si>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</si>
  <si>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</si>
  <si>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</si>
  <si>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</si>
  <si>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</si>
  <si>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</si>
  <si>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総括表（市町村）</t>
    <rPh sb="0" eb="2">
      <t>ソウカツ</t>
    </rPh>
    <rPh sb="2" eb="3">
      <t>ヒョウ</t>
    </rPh>
    <rPh sb="4" eb="7">
      <t>シチョウソン</t>
    </rPh>
    <phoneticPr fontId="32"/>
  </si>
  <si>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</si>
  <si>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</si>
  <si>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</si>
  <si>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</si>
  <si>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</si>
  <si>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</si>
  <si>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</si>
  <si>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</si>
  <si>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</si>
  <si>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</si>
  <si>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</si>
  <si>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</si>
  <si>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</si>
  <si>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</si>
  <si>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2"/>
  </si>
  <si>
    <t>令和5年度(千円･％)</t>
    <rPh sb="0" eb="2">
      <t>レイワ</t>
    </rPh>
    <rPh sb="3" eb="5">
      <t>ネンド</t>
    </rPh>
    <rPh sb="6" eb="8">
      <t>センエン</t>
    </rPh>
    <phoneticPr fontId="32"/>
  </si>
  <si>
    <t>令和4年度(千円･％)</t>
    <rPh sb="0" eb="2">
      <t>レイワ</t>
    </rPh>
    <rPh sb="4" eb="5">
      <t>ド</t>
    </rPh>
    <rPh sb="6" eb="8">
      <t>センエン</t>
    </rPh>
    <phoneticPr fontId="32"/>
  </si>
  <si>
    <t>地方公務員等共済組合に係るもの</t>
    <rPh sb="0" eb="2">
      <t>チホウ</t>
    </rPh>
    <rPh sb="2" eb="5">
      <t>コウムイン</t>
    </rPh>
    <rPh sb="5" eb="6">
      <t>トウ</t>
    </rPh>
    <rPh sb="6" eb="8">
      <t>キョウサイ</t>
    </rPh>
    <rPh sb="8" eb="10">
      <t>クミアイ</t>
    </rPh>
    <rPh sb="11" eb="12">
      <t>カカ</t>
    </rPh>
    <phoneticPr fontId="32"/>
  </si>
  <si>
    <t>歳入総額</t>
  </si>
  <si>
    <t>実質収支比率</t>
    <rPh sb="0" eb="2">
      <t>ジッシツ</t>
    </rPh>
    <rPh sb="2" eb="4">
      <t>シュウシ</t>
    </rPh>
    <rPh sb="4" eb="6">
      <t>ヒリツ</t>
    </rPh>
    <phoneticPr fontId="32"/>
  </si>
  <si>
    <t>準元利償還金</t>
    <rPh sb="0" eb="1">
      <t>ジュン</t>
    </rPh>
    <rPh sb="1" eb="3">
      <t>ガンリ</t>
    </rPh>
    <rPh sb="3" eb="6">
      <t>ショウカンキン</t>
    </rPh>
    <phoneticPr fontId="35"/>
  </si>
  <si>
    <t>財政健全化等</t>
    <rPh sb="0" eb="2">
      <t>ザイセイ</t>
    </rPh>
    <rPh sb="2" eb="5">
      <t>ケンゼンカ</t>
    </rPh>
    <rPh sb="5" eb="6">
      <t>トウ</t>
    </rPh>
    <phoneticPr fontId="32"/>
  </si>
  <si>
    <t>分担金・負担金</t>
  </si>
  <si>
    <t>経常収支比率</t>
    <rPh sb="0" eb="2">
      <t>ケイジョウ</t>
    </rPh>
    <rPh sb="2" eb="4">
      <t>シュウシ</t>
    </rPh>
    <rPh sb="4" eb="6">
      <t>ヒリツ</t>
    </rPh>
    <phoneticPr fontId="32"/>
  </si>
  <si>
    <t>純固定資産税</t>
    <rPh sb="0" eb="1">
      <t>ジュン</t>
    </rPh>
    <rPh sb="1" eb="3">
      <t>コテイ</t>
    </rPh>
    <rPh sb="3" eb="6">
      <t>シサンゼイ</t>
    </rPh>
    <phoneticPr fontId="32"/>
  </si>
  <si>
    <t>市町村名</t>
    <rPh sb="0" eb="3">
      <t>シチョウソン</t>
    </rPh>
    <rPh sb="3" eb="4">
      <t>メイ</t>
    </rPh>
    <phoneticPr fontId="32"/>
  </si>
  <si>
    <t>　　うち一部事務組合負担金</t>
  </si>
  <si>
    <t>川根本町</t>
  </si>
  <si>
    <t>地方交付税種地</t>
    <rPh sb="0" eb="2">
      <t>チホウ</t>
    </rPh>
    <rPh sb="2" eb="5">
      <t>コウフゼイ</t>
    </rPh>
    <rPh sb="5" eb="6">
      <t>シュ</t>
    </rPh>
    <rPh sb="6" eb="7">
      <t>チ</t>
    </rPh>
    <phoneticPr fontId="32"/>
  </si>
  <si>
    <t>2-1</t>
  </si>
  <si>
    <t>歳入歳出差引</t>
  </si>
  <si>
    <t>(　参考　）</t>
    <rPh sb="2" eb="4">
      <t>サンコウ</t>
    </rPh>
    <phoneticPr fontId="32"/>
  </si>
  <si>
    <t>会計名</t>
    <rPh sb="0" eb="2">
      <t>カイケイ</t>
    </rPh>
    <rPh sb="2" eb="3">
      <t>メイ</t>
    </rPh>
    <phoneticPr fontId="32"/>
  </si>
  <si>
    <t>(Ｅ)</t>
  </si>
  <si>
    <t>　　(※1)</t>
  </si>
  <si>
    <t>首都</t>
    <rPh sb="0" eb="2">
      <t>シュト</t>
    </rPh>
    <phoneticPr fontId="32"/>
  </si>
  <si>
    <t>翌年度に繰越すべき財源</t>
  </si>
  <si>
    <t>標準財政規模</t>
    <rPh sb="0" eb="2">
      <t>ヒョウジュン</t>
    </rPh>
    <rPh sb="2" eb="4">
      <t>ザイセイ</t>
    </rPh>
    <rPh sb="4" eb="6">
      <t>キボ</t>
    </rPh>
    <phoneticPr fontId="32"/>
  </si>
  <si>
    <t>内訳</t>
    <rPh sb="0" eb="2">
      <t>ウチワケ</t>
    </rPh>
    <phoneticPr fontId="32"/>
  </si>
  <si>
    <t>近畿</t>
    <rPh sb="0" eb="2">
      <t>キンキ</t>
    </rPh>
    <phoneticPr fontId="32"/>
  </si>
  <si>
    <t>(Ｃ)－(Ｄ)</t>
  </si>
  <si>
    <t>実質収支</t>
  </si>
  <si>
    <t>財政力指数</t>
    <rPh sb="0" eb="3">
      <t>ザイセイリョク</t>
    </rPh>
    <rPh sb="3" eb="5">
      <t>シスウ</t>
    </rPh>
    <phoneticPr fontId="32"/>
  </si>
  <si>
    <r>
      <t>産業構造</t>
    </r>
    <r>
      <rPr>
        <sz val="9"/>
        <color indexed="8"/>
        <rFont val="ＭＳ ゴシック"/>
      </rPr>
      <t xml:space="preserve"> (※5)</t>
    </r>
    <rPh sb="0" eb="2">
      <t>サンギョウ</t>
    </rPh>
    <rPh sb="2" eb="4">
      <t>コウゾウ</t>
    </rPh>
    <phoneticPr fontId="32"/>
  </si>
  <si>
    <t>歳入</t>
    <rPh sb="0" eb="2">
      <t>サイニュウ</t>
    </rPh>
    <phoneticPr fontId="35"/>
  </si>
  <si>
    <t>中部</t>
    <rPh sb="0" eb="2">
      <t>チュウブ</t>
    </rPh>
    <phoneticPr fontId="32"/>
  </si>
  <si>
    <t>職員数
(人)</t>
    <rPh sb="0" eb="3">
      <t>ショクインスウ</t>
    </rPh>
    <phoneticPr fontId="32"/>
  </si>
  <si>
    <t>○</t>
  </si>
  <si>
    <t>参考</t>
    <rPh sb="0" eb="2">
      <t>サンコウ</t>
    </rPh>
    <phoneticPr fontId="32"/>
  </si>
  <si>
    <t>平成27年国調(人)</t>
    <rPh sb="4" eb="5">
      <t>ネン</t>
    </rPh>
    <rPh sb="5" eb="6">
      <t>コク</t>
    </rPh>
    <rPh sb="6" eb="7">
      <t>チョウ</t>
    </rPh>
    <phoneticPr fontId="32"/>
  </si>
  <si>
    <t>一部事務組合等</t>
    <rPh sb="0" eb="2">
      <t>イチブ</t>
    </rPh>
    <rPh sb="2" eb="4">
      <t>ジム</t>
    </rPh>
    <rPh sb="4" eb="6">
      <t>クミアイ</t>
    </rPh>
    <rPh sb="6" eb="7">
      <t>トウ</t>
    </rPh>
    <phoneticPr fontId="32"/>
  </si>
  <si>
    <t>過疎</t>
    <rPh sb="0" eb="2">
      <t>カソ</t>
    </rPh>
    <phoneticPr fontId="32"/>
  </si>
  <si>
    <t>一般会計等の一覧</t>
  </si>
  <si>
    <t>積立金</t>
  </si>
  <si>
    <t>静岡地方税滞納整理機構</t>
    <rPh sb="0" eb="2">
      <t>シズオカ</t>
    </rPh>
    <rPh sb="2" eb="5">
      <t>チホウゼイ</t>
    </rPh>
    <rPh sb="5" eb="7">
      <t>タイノウ</t>
    </rPh>
    <rPh sb="7" eb="9">
      <t>セイリ</t>
    </rPh>
    <rPh sb="9" eb="11">
      <t>キコウ</t>
    </rPh>
    <phoneticPr fontId="6"/>
  </si>
  <si>
    <t>健全化判断比率</t>
  </si>
  <si>
    <t>　　　法人均等割</t>
  </si>
  <si>
    <r>
      <t xml:space="preserve">増減率 </t>
    </r>
    <r>
      <rPr>
        <sz val="9"/>
        <color indexed="8"/>
        <rFont val="ＭＳ ゴシック"/>
      </rPr>
      <t xml:space="preserve"> (％)</t>
    </r>
    <rPh sb="0" eb="2">
      <t>ゾウゲン</t>
    </rPh>
    <rPh sb="2" eb="3">
      <t>リツ</t>
    </rPh>
    <phoneticPr fontId="32"/>
  </si>
  <si>
    <t>歳出合計</t>
  </si>
  <si>
    <t>-13.7</t>
  </si>
  <si>
    <t>人件費</t>
    <rPh sb="0" eb="3">
      <t>ジンケンヒ</t>
    </rPh>
    <phoneticPr fontId="32"/>
  </si>
  <si>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</si>
  <si>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</si>
  <si>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</si>
  <si>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2"/>
  </si>
  <si>
    <t>住民基本台帳人口
 (※7)</t>
    <rPh sb="0" eb="2">
      <t>ジュウミン</t>
    </rPh>
    <rPh sb="2" eb="4">
      <t>キホン</t>
    </rPh>
    <rPh sb="4" eb="6">
      <t>ダイチョウ</t>
    </rPh>
    <rPh sb="6" eb="8">
      <t>ジンコウ</t>
    </rPh>
    <phoneticPr fontId="32"/>
  </si>
  <si>
    <t>将来負担比率　　（千円・％）</t>
    <rPh sb="0" eb="2">
      <t>ショウライ</t>
    </rPh>
    <rPh sb="2" eb="4">
      <t>フタン</t>
    </rPh>
    <phoneticPr fontId="32"/>
  </si>
  <si>
    <t>令06.01.01(人)</t>
    <rPh sb="0" eb="1">
      <t>レイ</t>
    </rPh>
    <phoneticPr fontId="32"/>
  </si>
  <si>
    <t>平成27年国調</t>
    <rPh sb="4" eb="5">
      <t>ネン</t>
    </rPh>
    <rPh sb="5" eb="6">
      <t>コク</t>
    </rPh>
    <rPh sb="6" eb="7">
      <t>チョウ</t>
    </rPh>
    <phoneticPr fontId="32"/>
  </si>
  <si>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</si>
  <si>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2"/>
  </si>
  <si>
    <t>一部事務組合負担金（補助費等）</t>
    <rPh sb="0" eb="2">
      <t>イチブ</t>
    </rPh>
    <rPh sb="2" eb="4">
      <t>ジム</t>
    </rPh>
    <rPh sb="4" eb="6">
      <t>クミアイ</t>
    </rPh>
    <rPh sb="6" eb="9">
      <t>フタンキン</t>
    </rPh>
    <rPh sb="10" eb="13">
      <t>ホジョヒ</t>
    </rPh>
    <rPh sb="13" eb="14">
      <t>トウ</t>
    </rPh>
    <phoneticPr fontId="32"/>
  </si>
  <si>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</si>
  <si>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2"/>
  </si>
  <si>
    <t>　連結実質赤字比率</t>
    <rPh sb="1" eb="3">
      <t>レンケツ</t>
    </rPh>
    <rPh sb="3" eb="5">
      <t>ジッシツ</t>
    </rPh>
    <rPh sb="5" eb="7">
      <t>アカジ</t>
    </rPh>
    <rPh sb="7" eb="9">
      <t>ヒリツ</t>
    </rPh>
    <phoneticPr fontId="32"/>
  </si>
  <si>
    <t>うち日本人(人)</t>
  </si>
  <si>
    <r>
      <t>資金不足比率 (※</t>
    </r>
    <r>
      <rPr>
        <sz val="9"/>
        <color indexed="8"/>
        <rFont val="ＭＳ ゴシック"/>
      </rPr>
      <t>4)</t>
    </r>
  </si>
  <si>
    <t>第1次</t>
    <rPh sb="0" eb="1">
      <t>ダイ</t>
    </rPh>
    <rPh sb="2" eb="3">
      <t>ジ</t>
    </rPh>
    <phoneticPr fontId="32"/>
  </si>
  <si>
    <t>指数表選定</t>
    <rPh sb="0" eb="2">
      <t>シスウ</t>
    </rPh>
    <rPh sb="2" eb="3">
      <t>ヒョウ</t>
    </rPh>
    <rPh sb="3" eb="5">
      <t>センテイ</t>
    </rPh>
    <phoneticPr fontId="32"/>
  </si>
  <si>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</si>
  <si>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</si>
  <si>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</si>
  <si>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32"/>
  </si>
  <si>
    <t>令05.01.01(人)</t>
  </si>
  <si>
    <t>(Ｆ)</t>
  </si>
  <si>
    <t>　将来負担比率</t>
    <rPh sb="1" eb="3">
      <t>ショウライ</t>
    </rPh>
    <rPh sb="3" eb="5">
      <t>フタン</t>
    </rPh>
    <rPh sb="5" eb="7">
      <t>ヒリツ</t>
    </rPh>
    <phoneticPr fontId="32"/>
  </si>
  <si>
    <t>　扶助費</t>
  </si>
  <si>
    <t>　うち、健全化法施行規則附則第三条に係る負担見込額</t>
  </si>
  <si>
    <t>基準財政収入額</t>
  </si>
  <si>
    <t>増減率  (％)</t>
    <rPh sb="0" eb="2">
      <t>ゾウゲン</t>
    </rPh>
    <rPh sb="2" eb="3">
      <t>リツ</t>
    </rPh>
    <phoneticPr fontId="32"/>
  </si>
  <si>
    <t>労働費</t>
  </si>
  <si>
    <t>-2.8</t>
  </si>
  <si>
    <t>-2.9</t>
  </si>
  <si>
    <t>積立不足額を考慮して算定した額</t>
    <rPh sb="0" eb="1">
      <t>ツ</t>
    </rPh>
    <rPh sb="1" eb="2">
      <t>タ</t>
    </rPh>
    <rPh sb="2" eb="5">
      <t>フソクガク</t>
    </rPh>
    <rPh sb="6" eb="8">
      <t>コウリョ</t>
    </rPh>
    <rPh sb="10" eb="12">
      <t>サンテイ</t>
    </rPh>
    <rPh sb="14" eb="15">
      <t>ガク</t>
    </rPh>
    <phoneticPr fontId="22"/>
  </si>
  <si>
    <t>標準税収入額等</t>
  </si>
  <si>
    <t>面積 (k㎡)</t>
    <rPh sb="0" eb="2">
      <t>メンセキ</t>
    </rPh>
    <phoneticPr fontId="32"/>
  </si>
  <si>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</si>
  <si>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2"/>
  </si>
  <si>
    <t>(Ｃ)</t>
  </si>
  <si>
    <t>職員の状況 (※8)</t>
    <rPh sb="0" eb="2">
      <t>ショクイン</t>
    </rPh>
    <rPh sb="3" eb="5">
      <t>ジョウキョウ</t>
    </rPh>
    <phoneticPr fontId="32"/>
  </si>
  <si>
    <t>特別職等</t>
    <rPh sb="0" eb="2">
      <t>トクベツ</t>
    </rPh>
    <rPh sb="2" eb="3">
      <t>ショク</t>
    </rPh>
    <rPh sb="3" eb="4">
      <t>トウ</t>
    </rPh>
    <phoneticPr fontId="32"/>
  </si>
  <si>
    <t>当該団体からの債務保証に係る債務残高</t>
    <rPh sb="9" eb="11">
      <t>ホショウ</t>
    </rPh>
    <phoneticPr fontId="32"/>
  </si>
  <si>
    <t>定数</t>
    <rPh sb="0" eb="2">
      <t>テイスウ</t>
    </rPh>
    <phoneticPr fontId="32"/>
  </si>
  <si>
    <t>1人あたり平均
給料月額(百円)</t>
    <rPh sb="1" eb="2">
      <t>リ</t>
    </rPh>
    <rPh sb="5" eb="7">
      <t>ヘイキン</t>
    </rPh>
    <rPh sb="8" eb="10">
      <t>キュウリョウ</t>
    </rPh>
    <rPh sb="10" eb="11">
      <t>ツキ</t>
    </rPh>
    <rPh sb="11" eb="12">
      <t>ガク</t>
    </rPh>
    <rPh sb="13" eb="15">
      <t>ヒャクエン</t>
    </rPh>
    <phoneticPr fontId="32"/>
  </si>
  <si>
    <t>当該団体
からの
出資金</t>
  </si>
  <si>
    <t>給料月額
(百円)</t>
    <rPh sb="0" eb="2">
      <t>キュウリョウ</t>
    </rPh>
    <rPh sb="2" eb="3">
      <t>ツキ</t>
    </rPh>
    <rPh sb="3" eb="4">
      <t>ガク</t>
    </rPh>
    <rPh sb="6" eb="8">
      <t>ヒャクエン</t>
    </rPh>
    <phoneticPr fontId="32"/>
  </si>
  <si>
    <t>地方債現在高</t>
  </si>
  <si>
    <t>・計</t>
  </si>
  <si>
    <t>資金剰余額
/不足額
（実質収支）</t>
  </si>
  <si>
    <t>　うち公的資金</t>
    <rPh sb="3" eb="5">
      <t>コウテキ</t>
    </rPh>
    <phoneticPr fontId="32"/>
  </si>
  <si>
    <t>市区町村長</t>
    <rPh sb="0" eb="2">
      <t>シク</t>
    </rPh>
    <rPh sb="2" eb="4">
      <t>チョウソン</t>
    </rPh>
    <rPh sb="4" eb="5">
      <t>チョウ</t>
    </rPh>
    <phoneticPr fontId="32"/>
  </si>
  <si>
    <t>計</t>
    <rPh sb="0" eb="1">
      <t>ケイ</t>
    </rPh>
    <phoneticPr fontId="32"/>
  </si>
  <si>
    <t>一般職員</t>
    <rPh sb="0" eb="2">
      <t>イッパン</t>
    </rPh>
    <rPh sb="2" eb="4">
      <t>ショクイン</t>
    </rPh>
    <phoneticPr fontId="32"/>
  </si>
  <si>
    <t>地方債現在高（臨時財政対策債除き）</t>
  </si>
  <si>
    <t>目的税</t>
  </si>
  <si>
    <t>副市区町村長</t>
    <rPh sb="0" eb="1">
      <t>フク</t>
    </rPh>
    <rPh sb="1" eb="3">
      <t>シク</t>
    </rPh>
    <rPh sb="3" eb="5">
      <t>チョウソン</t>
    </rPh>
    <rPh sb="5" eb="6">
      <t>チョウ</t>
    </rPh>
    <phoneticPr fontId="32"/>
  </si>
  <si>
    <t>R05</t>
  </si>
  <si>
    <t>経常一般財源等</t>
    <rPh sb="0" eb="2">
      <t>ケイジョウ</t>
    </rPh>
    <rPh sb="2" eb="4">
      <t>イッパン</t>
    </rPh>
    <rPh sb="4" eb="7">
      <t>ザイゲントウ</t>
    </rPh>
    <phoneticPr fontId="32"/>
  </si>
  <si>
    <t>　うち消防職員</t>
    <rPh sb="3" eb="5">
      <t>ショウボウ</t>
    </rPh>
    <rPh sb="5" eb="7">
      <t>ショクイン</t>
    </rPh>
    <phoneticPr fontId="32"/>
  </si>
  <si>
    <t>教育長</t>
  </si>
  <si>
    <t>　うち技能労務職員</t>
    <rPh sb="3" eb="5">
      <t>ギノウ</t>
    </rPh>
    <rPh sb="5" eb="7">
      <t>ロウム</t>
    </rPh>
    <rPh sb="7" eb="9">
      <t>ショクイン</t>
    </rPh>
    <phoneticPr fontId="32"/>
  </si>
  <si>
    <t>収益事業収入</t>
  </si>
  <si>
    <t>議会議長</t>
    <rPh sb="0" eb="2">
      <t>ギカイ</t>
    </rPh>
    <rPh sb="2" eb="4">
      <t>ギチョウ</t>
    </rPh>
    <phoneticPr fontId="32"/>
  </si>
  <si>
    <t>教育公務員</t>
    <rPh sb="0" eb="2">
      <t>キョウイク</t>
    </rPh>
    <rPh sb="2" eb="5">
      <t>コウムイン</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</si>
  <si>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</si>
  <si>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公債費及び公債費に準ずる費用の分析</t>
    <rPh sb="0" eb="3">
      <t>コウサイヒ</t>
    </rPh>
    <rPh sb="3" eb="4">
      <t>オヨ</t>
    </rPh>
    <rPh sb="5" eb="8">
      <t>コウサイヒ</t>
    </rPh>
    <rPh sb="9" eb="10">
      <t>ジュン</t>
    </rPh>
    <rPh sb="12" eb="14">
      <t>ヒヨウ</t>
    </rPh>
    <rPh sb="15" eb="17">
      <t>ブンセキ</t>
    </rPh>
    <phoneticPr fontId="32"/>
  </si>
  <si>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</si>
  <si>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2"/>
  </si>
  <si>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</si>
  <si>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</si>
  <si>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2"/>
  </si>
  <si>
    <t>議会議員</t>
    <rPh sb="0" eb="2">
      <t>ギカイ</t>
    </rPh>
    <rPh sb="2" eb="4">
      <t>ギイン</t>
    </rPh>
    <phoneticPr fontId="32"/>
  </si>
  <si>
    <t>　法定外目的税</t>
  </si>
  <si>
    <t>合計</t>
    <rPh sb="0" eb="2">
      <t>ゴウケイ</t>
    </rPh>
    <phoneticPr fontId="32"/>
  </si>
  <si>
    <t>減債基金</t>
    <rPh sb="0" eb="1">
      <t>ゲン</t>
    </rPh>
    <rPh sb="1" eb="2">
      <t>サイ</t>
    </rPh>
    <rPh sb="2" eb="4">
      <t>キキン</t>
    </rPh>
    <phoneticPr fontId="32"/>
  </si>
  <si>
    <t>うち単独分</t>
    <rPh sb="2" eb="4">
      <t>タンドク</t>
    </rPh>
    <rPh sb="4" eb="5">
      <t>ブン</t>
    </rPh>
    <phoneticPr fontId="32"/>
  </si>
  <si>
    <t>ラスパイレス指数</t>
    <rPh sb="6" eb="8">
      <t>シスウ</t>
    </rPh>
    <phoneticPr fontId="32"/>
  </si>
  <si>
    <t>投資的経費計</t>
    <rPh sb="5" eb="6">
      <t>ケイ</t>
    </rPh>
    <phoneticPr fontId="32"/>
  </si>
  <si>
    <t>公営企業（法適）の一覧</t>
    <rPh sb="0" eb="2">
      <t>コウエイ</t>
    </rPh>
    <rPh sb="2" eb="4">
      <t>キギョウ</t>
    </rPh>
    <phoneticPr fontId="32"/>
  </si>
  <si>
    <t>公営企業（法非適）の一覧</t>
    <rPh sb="0" eb="2">
      <t>コウエイ</t>
    </rPh>
    <rPh sb="2" eb="4">
      <t>キギョウ</t>
    </rPh>
    <rPh sb="6" eb="7">
      <t>ヒ</t>
    </rPh>
    <phoneticPr fontId="32"/>
  </si>
  <si>
    <t>関係する一部事務組合等一覧</t>
    <rPh sb="0" eb="2">
      <t>カンケイ</t>
    </rPh>
    <rPh sb="4" eb="6">
      <t>イチブ</t>
    </rPh>
    <rPh sb="6" eb="8">
      <t>ジム</t>
    </rPh>
    <rPh sb="8" eb="10">
      <t>クミアイ</t>
    </rPh>
    <rPh sb="10" eb="11">
      <t>トウ</t>
    </rPh>
    <rPh sb="11" eb="13">
      <t>イチラン</t>
    </rPh>
    <phoneticPr fontId="32"/>
  </si>
  <si>
    <t>将来負担の状況</t>
  </si>
  <si>
    <t>地方公社・第三セクター等一覧</t>
    <rPh sb="0" eb="2">
      <t>チホウ</t>
    </rPh>
    <rPh sb="2" eb="4">
      <t>コウシャ</t>
    </rPh>
    <rPh sb="5" eb="6">
      <t>ダイ</t>
    </rPh>
    <rPh sb="6" eb="7">
      <t>３</t>
    </rPh>
    <rPh sb="11" eb="12">
      <t>トウ</t>
    </rPh>
    <rPh sb="12" eb="14">
      <t>イチラン</t>
    </rPh>
    <phoneticPr fontId="32"/>
  </si>
  <si>
    <t>会計名</t>
  </si>
  <si>
    <t>介護保険事業特別会計</t>
  </si>
  <si>
    <t>項番</t>
    <rPh sb="0" eb="2">
      <t>コウバン</t>
    </rPh>
    <phoneticPr fontId="32"/>
  </si>
  <si>
    <t>　前年度繰上充用金</t>
  </si>
  <si>
    <t>団体名</t>
    <rPh sb="0" eb="2">
      <t>ダンタイ</t>
    </rPh>
    <phoneticPr fontId="32"/>
  </si>
  <si>
    <t>（注釈）</t>
    <rPh sb="1" eb="3">
      <t>チュウシャク</t>
    </rPh>
    <phoneticPr fontId="32"/>
  </si>
  <si>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</si>
  <si>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</si>
  <si>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</si>
  <si>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</si>
  <si>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</si>
  <si>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</si>
  <si>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</si>
  <si>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</si>
  <si>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2"/>
  </si>
  <si>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</si>
  <si>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</si>
  <si>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</si>
  <si>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</si>
  <si>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2"/>
  </si>
  <si>
    <t>一般会計等（純計）</t>
    <rPh sb="0" eb="2">
      <t>イッパン</t>
    </rPh>
    <rPh sb="2" eb="4">
      <t>カイケイ</t>
    </rPh>
    <rPh sb="4" eb="5">
      <t>トウ</t>
    </rPh>
    <rPh sb="6" eb="8">
      <t>ジュンケイ</t>
    </rPh>
    <phoneticPr fontId="32"/>
  </si>
  <si>
    <t>地方税の状況（単位 千円・％）</t>
    <rPh sb="0" eb="2">
      <t>チホウ</t>
    </rPh>
    <rPh sb="2" eb="3">
      <t>ゼイ</t>
    </rPh>
    <rPh sb="4" eb="6">
      <t>ジョウキョウ</t>
    </rPh>
    <rPh sb="7" eb="9">
      <t>タンイ</t>
    </rPh>
    <rPh sb="10" eb="12">
      <t>センエン</t>
    </rPh>
    <phoneticPr fontId="32"/>
  </si>
  <si>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</si>
  <si>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</si>
  <si>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</si>
  <si>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</si>
  <si>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2"/>
  </si>
  <si>
    <t>▲退職金</t>
    <rPh sb="1" eb="3">
      <t>タイショク</t>
    </rPh>
    <rPh sb="3" eb="4">
      <t>キン</t>
    </rPh>
    <phoneticPr fontId="32"/>
  </si>
  <si>
    <t>構成比</t>
    <rPh sb="0" eb="3">
      <t>コウセイヒ</t>
    </rPh>
    <phoneticPr fontId="32"/>
  </si>
  <si>
    <t>使用料</t>
  </si>
  <si>
    <t>区分</t>
  </si>
  <si>
    <t>　うち利子</t>
  </si>
  <si>
    <t>超過課税分</t>
    <rPh sb="0" eb="2">
      <t>チョウカ</t>
    </rPh>
    <rPh sb="2" eb="4">
      <t>カゼイ</t>
    </rPh>
    <rPh sb="4" eb="5">
      <t>ブン</t>
    </rPh>
    <phoneticPr fontId="32"/>
  </si>
  <si>
    <t>目的別歳出の状況（単位 千円・％）</t>
  </si>
  <si>
    <t>普通税</t>
    <rPh sb="0" eb="2">
      <t>フツウ</t>
    </rPh>
    <rPh sb="2" eb="3">
      <t>ゼイ</t>
    </rPh>
    <phoneticPr fontId="11"/>
  </si>
  <si>
    <t>軽油引取税交付金</t>
  </si>
  <si>
    <t xml:space="preserve"> R03</t>
  </si>
  <si>
    <t>決算額 (A)</t>
    <rPh sb="0" eb="2">
      <t>ケッサン</t>
    </rPh>
    <rPh sb="2" eb="3">
      <t>ガク</t>
    </rPh>
    <phoneticPr fontId="32"/>
  </si>
  <si>
    <t>純資産又は
正味財産</t>
  </si>
  <si>
    <t>(A)のうち普通建設事業費</t>
    <rPh sb="6" eb="8">
      <t>フツウ</t>
    </rPh>
    <rPh sb="8" eb="10">
      <t>ケンセツ</t>
    </rPh>
    <rPh sb="10" eb="13">
      <t>ジギョウヒ</t>
    </rPh>
    <phoneticPr fontId="32"/>
  </si>
  <si>
    <t>(Ａ)</t>
  </si>
  <si>
    <t>(A)のうち充当一般財源等</t>
    <rPh sb="6" eb="8">
      <t>ジュウトウ</t>
    </rPh>
    <rPh sb="8" eb="10">
      <t>イッパン</t>
    </rPh>
    <rPh sb="10" eb="12">
      <t>ザイゲン</t>
    </rPh>
    <rPh sb="12" eb="13">
      <t>ナド</t>
    </rPh>
    <phoneticPr fontId="32"/>
  </si>
  <si>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</si>
  <si>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</si>
  <si>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</si>
  <si>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</si>
  <si>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</si>
  <si>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</si>
  <si>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</si>
  <si>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2"/>
  </si>
  <si>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</si>
  <si>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</si>
  <si>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</si>
  <si>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</si>
  <si>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32"/>
  </si>
  <si>
    <t>衛生費</t>
  </si>
  <si>
    <t>損失補償・債務保証の履行に係るもの</t>
    <rPh sb="0" eb="2">
      <t>ソンシツ</t>
    </rPh>
    <rPh sb="2" eb="4">
      <t>ホショウ</t>
    </rPh>
    <rPh sb="5" eb="7">
      <t>サイム</t>
    </rPh>
    <rPh sb="7" eb="9">
      <t>ホショウ</t>
    </rPh>
    <rPh sb="10" eb="12">
      <t>リコウ</t>
    </rPh>
    <rPh sb="13" eb="14">
      <t>カカ</t>
    </rPh>
    <phoneticPr fontId="32"/>
  </si>
  <si>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</si>
  <si>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</si>
  <si>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</si>
  <si>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</si>
  <si>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</si>
  <si>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</si>
  <si>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</si>
  <si>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</si>
  <si>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</si>
  <si>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</si>
  <si>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</si>
  <si>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</si>
  <si>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</si>
  <si>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</si>
  <si>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</si>
  <si>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</si>
  <si>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</si>
  <si>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</si>
  <si>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</si>
  <si>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</si>
  <si>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6"/>
  </si>
  <si>
    <t>　地方特例交付金</t>
    <rPh sb="1" eb="3">
      <t>チホウ</t>
    </rPh>
    <phoneticPr fontId="32"/>
  </si>
  <si>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</si>
  <si>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</si>
  <si>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</si>
  <si>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</si>
  <si>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</si>
  <si>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</si>
  <si>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</si>
  <si>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</si>
  <si>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2"/>
  </si>
  <si>
    <t>決算額</t>
  </si>
  <si>
    <t>市町村民税</t>
    <rPh sb="0" eb="3">
      <t>シチョウソン</t>
    </rPh>
    <rPh sb="3" eb="4">
      <t>ミン</t>
    </rPh>
    <rPh sb="4" eb="5">
      <t>ゼイ</t>
    </rPh>
    <phoneticPr fontId="32"/>
  </si>
  <si>
    <t>繰越金</t>
  </si>
  <si>
    <t>構成比</t>
  </si>
  <si>
    <t>公営企業会計等</t>
    <rPh sb="0" eb="2">
      <t>コウエイ</t>
    </rPh>
    <rPh sb="2" eb="4">
      <t>キギョウ</t>
    </rPh>
    <rPh sb="4" eb="6">
      <t>カイケイ</t>
    </rPh>
    <rPh sb="6" eb="7">
      <t>トウ</t>
    </rPh>
    <phoneticPr fontId="3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</si>
  <si>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</si>
  <si>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</si>
  <si>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</si>
  <si>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</si>
  <si>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</si>
  <si>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2"/>
  </si>
  <si>
    <t>　公債費</t>
  </si>
  <si>
    <t>増減率(%)(B)</t>
    <rPh sb="0" eb="3">
      <t>ゾウゲンリツ</t>
    </rPh>
    <phoneticPr fontId="32"/>
  </si>
  <si>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</si>
  <si>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</si>
  <si>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</si>
  <si>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2"/>
  </si>
  <si>
    <t>合計</t>
  </si>
  <si>
    <t>他会計等
からの
繰入金</t>
  </si>
  <si>
    <t>令和5年度</t>
    <rPh sb="0" eb="2">
      <t>レイワ</t>
    </rPh>
    <rPh sb="3" eb="5">
      <t>ネンド</t>
    </rPh>
    <phoneticPr fontId="32"/>
  </si>
  <si>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</si>
  <si>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2"/>
  </si>
  <si>
    <t>　うち元金</t>
  </si>
  <si>
    <t>現年</t>
    <rPh sb="0" eb="1">
      <t>ゲン</t>
    </rPh>
    <rPh sb="1" eb="2">
      <t>ネン</t>
    </rPh>
    <phoneticPr fontId="32"/>
  </si>
  <si>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</si>
  <si>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</si>
  <si>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</si>
  <si>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</si>
  <si>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</si>
  <si>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</si>
  <si>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</si>
  <si>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</si>
  <si>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</si>
  <si>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</si>
  <si>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</si>
  <si>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</si>
  <si>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　維持補修費</t>
  </si>
  <si>
    <t>森林総合研究所等が行う事業に係るもの</t>
  </si>
  <si>
    <t>実質収支</t>
    <rPh sb="0" eb="2">
      <t>ジッシツ</t>
    </rPh>
    <rPh sb="2" eb="4">
      <t>シュウシ</t>
    </rPh>
    <phoneticPr fontId="32"/>
  </si>
  <si>
    <t>簡易水道</t>
  </si>
  <si>
    <t xml:space="preserve"> 過去５年間平均</t>
    <rPh sb="1" eb="3">
      <t>カコ</t>
    </rPh>
    <rPh sb="4" eb="6">
      <t>ネンカン</t>
    </rPh>
    <rPh sb="6" eb="8">
      <t>ヘイキン</t>
    </rPh>
    <phoneticPr fontId="32"/>
  </si>
  <si>
    <t>実質公債費比率</t>
  </si>
  <si>
    <t>再差引収支</t>
    <rPh sb="0" eb="1">
      <t>サイ</t>
    </rPh>
    <rPh sb="1" eb="3">
      <t>サシヒキ</t>
    </rPh>
    <rPh sb="3" eb="5">
      <t>シュウシ</t>
    </rPh>
    <phoneticPr fontId="32"/>
  </si>
  <si>
    <t>財政再生基準</t>
  </si>
  <si>
    <t>地方債</t>
  </si>
  <si>
    <t>▲ 1.84</t>
  </si>
  <si>
    <t>加入世帯数(世帯)</t>
  </si>
  <si>
    <t>　繰出金</t>
  </si>
  <si>
    <t>　うち減収補塡債(特例分)</t>
    <rPh sb="4" eb="5">
      <t>シュウ</t>
    </rPh>
    <rPh sb="9" eb="10">
      <t>トク</t>
    </rPh>
    <rPh sb="10" eb="11">
      <t>レイ</t>
    </rPh>
    <rPh sb="11" eb="12">
      <t>ブン</t>
    </rPh>
    <phoneticPr fontId="1"/>
  </si>
  <si>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</si>
  <si>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</si>
  <si>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2"/>
  </si>
  <si>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</si>
  <si>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</si>
  <si>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</si>
  <si>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</si>
  <si>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</si>
  <si>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32"/>
  </si>
  <si>
    <t>被保険者
1人当り</t>
  </si>
  <si>
    <t>水と森の環境保全基金</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</si>
  <si>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</si>
  <si>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</si>
  <si>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</si>
  <si>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</si>
  <si>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</si>
  <si>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</si>
  <si>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</si>
  <si>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</si>
  <si>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</si>
  <si>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</si>
  <si>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</si>
  <si>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</si>
  <si>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</si>
  <si>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</si>
  <si>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</si>
  <si>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</si>
  <si>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</si>
  <si>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</si>
  <si>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2"/>
  </si>
  <si>
    <t>備考</t>
    <rPh sb="0" eb="2">
      <t>ビコウ</t>
    </rPh>
    <phoneticPr fontId="32"/>
  </si>
  <si>
    <t>地方公社・第三セクター等名</t>
    <rPh sb="12" eb="13">
      <t>メイ</t>
    </rPh>
    <phoneticPr fontId="32"/>
  </si>
  <si>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</si>
  <si>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</si>
  <si>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</si>
  <si>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</si>
  <si>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</si>
  <si>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2"/>
  </si>
  <si>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</si>
  <si>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</si>
  <si>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いやしの里診療所事業特別会計</t>
  </si>
  <si>
    <t>（注）人口については、各調査対象年度の1月1日現在の住民基本台帳に登載されている人口に基づいている。</t>
    <rPh sb="14" eb="16">
      <t>タイショウ</t>
    </rPh>
    <phoneticPr fontId="32"/>
  </si>
  <si>
    <t>実質赤字額</t>
    <rPh sb="0" eb="2">
      <t>ジッシツ</t>
    </rPh>
    <rPh sb="2" eb="5">
      <t>アカジガク</t>
    </rPh>
    <phoneticPr fontId="32"/>
  </si>
  <si>
    <t>減債基金積立不足算定額</t>
    <rPh sb="0" eb="2">
      <t>ゲンサイ</t>
    </rPh>
    <rPh sb="2" eb="4">
      <t>キキン</t>
    </rPh>
    <rPh sb="4" eb="6">
      <t>ツミタテ</t>
    </rPh>
    <rPh sb="6" eb="8">
      <t>ブソク</t>
    </rPh>
    <rPh sb="8" eb="10">
      <t>サンテイ</t>
    </rPh>
    <rPh sb="10" eb="11">
      <t>ガク</t>
    </rPh>
    <phoneticPr fontId="32"/>
  </si>
  <si>
    <t>総収益
（歳入）</t>
  </si>
  <si>
    <t>総費用
（歳出）</t>
  </si>
  <si>
    <t>純損益
（形式収支）</t>
  </si>
  <si>
    <t>左のうち
一般会計等
繰入見込額</t>
  </si>
  <si>
    <t>資金不足
比率</t>
    <rPh sb="0" eb="2">
      <t>シキン</t>
    </rPh>
    <rPh sb="2" eb="4">
      <t>フソク</t>
    </rPh>
    <rPh sb="5" eb="7">
      <t>ヒリツ</t>
    </rPh>
    <phoneticPr fontId="32"/>
  </si>
  <si>
    <t>国民健康保険事業特別会計</t>
  </si>
  <si>
    <t>後期高齢者医療事業特別会計</t>
  </si>
  <si>
    <t>訪問看護事業特別会計</t>
  </si>
  <si>
    <t>簡易水道事業会計</t>
  </si>
  <si>
    <t>法適用企業</t>
  </si>
  <si>
    <t>連結実質赤字額</t>
    <rPh sb="0" eb="2">
      <t>レンケツ</t>
    </rPh>
    <rPh sb="2" eb="4">
      <t>ジッシツ</t>
    </rPh>
    <rPh sb="4" eb="7">
      <t>アカジガク</t>
    </rPh>
    <phoneticPr fontId="32"/>
  </si>
  <si>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</si>
  <si>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</si>
  <si>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</si>
  <si>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2"/>
  </si>
  <si>
    <t>実質公債費比率　　（千円・％）</t>
    <rPh sb="0" eb="2">
      <t>ジッシツ</t>
    </rPh>
    <rPh sb="2" eb="4">
      <t>コウサイ</t>
    </rPh>
    <rPh sb="4" eb="5">
      <t>ヒ</t>
    </rPh>
    <rPh sb="5" eb="7">
      <t>ヒリツ</t>
    </rPh>
    <rPh sb="10" eb="12">
      <t>センエン</t>
    </rPh>
    <phoneticPr fontId="32"/>
  </si>
  <si>
    <t>区分</t>
    <rPh sb="0" eb="1">
      <t>ク</t>
    </rPh>
    <rPh sb="1" eb="2">
      <t>ブン</t>
    </rPh>
    <phoneticPr fontId="35"/>
  </si>
  <si>
    <t>令和3年度</t>
    <rPh sb="0" eb="2">
      <t>レイワ</t>
    </rPh>
    <rPh sb="3" eb="5">
      <t>ネンド</t>
    </rPh>
    <phoneticPr fontId="32"/>
  </si>
  <si>
    <t>令和4年度</t>
    <rPh sb="0" eb="2">
      <t>レイワ</t>
    </rPh>
    <rPh sb="3" eb="5">
      <t>ネンド</t>
    </rPh>
    <phoneticPr fontId="32"/>
  </si>
  <si>
    <t>分母比</t>
    <rPh sb="0" eb="2">
      <t>ブンボ</t>
    </rPh>
    <rPh sb="2" eb="3">
      <t>ヒ</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</si>
  <si>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</si>
  <si>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</si>
  <si>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</si>
  <si>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</si>
  <si>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</si>
  <si>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</si>
  <si>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</si>
  <si>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</si>
  <si>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</si>
  <si>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2"/>
  </si>
  <si>
    <t>その他上記に準ずるもの</t>
    <rPh sb="2" eb="3">
      <t>タ</t>
    </rPh>
    <rPh sb="3" eb="5">
      <t>ジョウキ</t>
    </rPh>
    <rPh sb="6" eb="7">
      <t>ジュン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</si>
  <si>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</si>
  <si>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</si>
  <si>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2"/>
  </si>
  <si>
    <t>その他の会計</t>
  </si>
  <si>
    <t>公社・
三セク等</t>
    <rPh sb="0" eb="2">
      <t>コウシャ</t>
    </rPh>
    <rPh sb="4" eb="5">
      <t>サン</t>
    </rPh>
    <rPh sb="7" eb="8">
      <t>トウ</t>
    </rPh>
    <phoneticPr fontId="32"/>
  </si>
  <si>
    <t>当該団体(円)</t>
    <rPh sb="0" eb="2">
      <t>トウガイ</t>
    </rPh>
    <rPh sb="2" eb="4">
      <t>ダンタイ</t>
    </rPh>
    <rPh sb="5" eb="6">
      <t>エン</t>
    </rPh>
    <phoneticPr fontId="32"/>
  </si>
  <si>
    <t>増減率(%)(A)</t>
    <rPh sb="0" eb="3">
      <t>ゾウゲンリツ</t>
    </rPh>
    <phoneticPr fontId="32"/>
  </si>
  <si>
    <t>健全化判断比率</t>
    <rPh sb="0" eb="3">
      <t>ケンゼンカ</t>
    </rPh>
    <rPh sb="3" eb="5">
      <t>ハンダン</t>
    </rPh>
    <rPh sb="5" eb="7">
      <t>ヒリツ</t>
    </rPh>
    <phoneticPr fontId="37"/>
  </si>
  <si>
    <t>特定財源の額</t>
    <rPh sb="0" eb="2">
      <t>トクテイ</t>
    </rPh>
    <rPh sb="2" eb="4">
      <t>ザイゲン</t>
    </rPh>
    <rPh sb="5" eb="6">
      <t>ガク</t>
    </rPh>
    <phoneticPr fontId="32"/>
  </si>
  <si>
    <t>算入公債費等の額</t>
    <rPh sb="0" eb="2">
      <t>サンニュウ</t>
    </rPh>
    <rPh sb="2" eb="4">
      <t>コウサイ</t>
    </rPh>
    <rPh sb="4" eb="5">
      <t>ヒ</t>
    </rPh>
    <rPh sb="5" eb="6">
      <t>トウ</t>
    </rPh>
    <rPh sb="7" eb="8">
      <t>ガク</t>
    </rPh>
    <phoneticPr fontId="32"/>
  </si>
  <si>
    <t>(Ｄ)</t>
  </si>
  <si>
    <t>(単年度)</t>
    <rPh sb="1" eb="4">
      <t>タンネンド</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</si>
  <si>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32"/>
  </si>
  <si>
    <t>人口1人当たり決算額</t>
    <rPh sb="0" eb="2">
      <t>ジンコウ</t>
    </rPh>
    <rPh sb="2" eb="4">
      <t>ヒトリ</t>
    </rPh>
    <rPh sb="4" eb="5">
      <t>ア</t>
    </rPh>
    <rPh sb="7" eb="9">
      <t>ケッサン</t>
    </rPh>
    <rPh sb="9" eb="10">
      <t>ガク</t>
    </rPh>
    <phoneticPr fontId="32"/>
  </si>
  <si>
    <t>当該団体（円）</t>
    <rPh sb="0" eb="2">
      <t>トウガイ</t>
    </rPh>
    <rPh sb="2" eb="4">
      <t>ダンタイ</t>
    </rPh>
    <rPh sb="5" eb="6">
      <t>エン</t>
    </rPh>
    <phoneticPr fontId="32"/>
  </si>
  <si>
    <t>類似団体平均（円）</t>
    <rPh sb="0" eb="2">
      <t>ルイジ</t>
    </rPh>
    <rPh sb="2" eb="4">
      <t>ダンタイ</t>
    </rPh>
    <rPh sb="4" eb="6">
      <t>ヘイキン</t>
    </rPh>
    <rPh sb="7" eb="8">
      <t>エン</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</si>
  <si>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</si>
  <si>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</si>
  <si>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</si>
  <si>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</si>
  <si>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</si>
  <si>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</si>
  <si>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</si>
  <si>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</si>
  <si>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</si>
  <si>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</si>
  <si>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</si>
  <si>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2"/>
  </si>
  <si>
    <t>普通建設事業費</t>
    <rPh sb="0" eb="2">
      <t>フツウ</t>
    </rPh>
    <rPh sb="2" eb="4">
      <t>ケンセツ</t>
    </rPh>
    <rPh sb="4" eb="7">
      <t>ジギョウヒ</t>
    </rPh>
    <phoneticPr fontId="32"/>
  </si>
  <si>
    <t>類似団体平均(円)</t>
    <rPh sb="0" eb="2">
      <t>ルイジ</t>
    </rPh>
    <rPh sb="2" eb="4">
      <t>ダンタイ</t>
    </rPh>
    <rPh sb="4" eb="6">
      <t>ヘイキン</t>
    </rPh>
    <rPh sb="7" eb="8">
      <t>エン</t>
    </rPh>
    <phoneticPr fontId="32"/>
  </si>
  <si>
    <t>(A)-(B)</t>
  </si>
  <si>
    <t xml:space="preserve"> R01</t>
  </si>
  <si>
    <t xml:space="preserve"> R05</t>
  </si>
  <si>
    <t>類似団体内平均(円)</t>
    <rPh sb="0" eb="2">
      <t>ルイジ</t>
    </rPh>
    <rPh sb="2" eb="4">
      <t>ダンタイ</t>
    </rPh>
    <phoneticPr fontId="32"/>
  </si>
  <si>
    <t>R01</t>
  </si>
  <si>
    <t>R02</t>
  </si>
  <si>
    <t>R03</t>
  </si>
  <si>
    <t>R04</t>
  </si>
  <si>
    <t>▲ 1.12</t>
  </si>
  <si>
    <t>その他会計（赤字）</t>
  </si>
  <si>
    <t>静岡県市町総合事務組合</t>
    <rPh sb="0" eb="3">
      <t>シズオカケン</t>
    </rPh>
    <rPh sb="3" eb="7">
      <t>シチョウソウゴウ</t>
    </rPh>
    <rPh sb="7" eb="11">
      <t>ジムクミアイ</t>
    </rPh>
    <phoneticPr fontId="6"/>
  </si>
  <si>
    <t>駿遠学園管理組合</t>
    <rPh sb="0" eb="2">
      <t>スンエン</t>
    </rPh>
    <rPh sb="2" eb="4">
      <t>ガクエン</t>
    </rPh>
    <rPh sb="4" eb="8">
      <t>カンリクミアイ</t>
    </rPh>
    <phoneticPr fontId="6"/>
  </si>
  <si>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6"/>
  </si>
  <si>
    <t>当該団体値</t>
    <rPh sb="0" eb="2">
      <t>トウガイ</t>
    </rPh>
    <rPh sb="2" eb="4">
      <t>ダンタイ</t>
    </rPh>
    <rPh sb="4" eb="5">
      <t>アタイ</t>
    </rPh>
    <phoneticPr fontId="32"/>
  </si>
  <si>
    <t>静岡県後期高齢者医療広域連合（事業会計）</t>
    <rPh sb="0" eb="3">
      <t>シズオカケン</t>
    </rPh>
    <rPh sb="3" eb="8">
      <t>コウキコウレイシャ</t>
    </rPh>
    <rPh sb="8" eb="10">
      <t>イリョウ</t>
    </rPh>
    <rPh sb="10" eb="14">
      <t>コウイキレンゴウ</t>
    </rPh>
    <rPh sb="15" eb="19">
      <t>ジギョウカイケイ</t>
    </rPh>
    <phoneticPr fontId="6"/>
  </si>
  <si>
    <t>－</t>
  </si>
  <si>
    <t>社会福祉基金</t>
  </si>
  <si>
    <t>まちづくり基金</t>
  </si>
  <si>
    <t>林業振興基金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</si>
  <si>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</si>
  <si>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</si>
  <si>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将来負担比率</t>
  </si>
  <si>
    <t>有形固定資産減価償却率</t>
  </si>
  <si>
    <t>これまで起債額を抑制し、将来負担額への充当可能財源が確保されていることもあり、将来負担比率は算定されていない。また、実質公債費比率は、起債の多くが交付税措置の高いものを活用していること、また、大規模事業を実施していないため、低い水準で抑えられている。</t>
  </si>
  <si>
    <t>これまで起債額を抑制してきたこと、また、将来負担額への充当可能財源が確保されていることもあり、将来負担比率は算定されていない。一方で、町域が広域であるため行政効率が悪く、多数の施設を所有しており、その多くで老朽化が進んでいる。財政上の理由から大規模な改修等は困難であり、これまで施設改修に着手することが出来なかったため、有形固定資産減価償却率は類似団体平均を上回る状況となっている。施設の必要性、運営方法の精査を行い、計画的に除却・改修・更新を進めていく予定である。</t>
    <rPh sb="139" eb="141">
      <t>シセツ</t>
    </rPh>
    <rPh sb="141" eb="143">
      <t>カイシュウ</t>
    </rPh>
    <rPh sb="144" eb="146">
      <t>チャクシュ</t>
    </rPh>
    <rPh sb="151" eb="153">
      <t>デキ</t>
    </rPh>
    <rPh sb="213" eb="215">
      <t>ジョキャク</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</si>
</sst>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6"/>
      <color auto="1"/>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103413</c:v>
                </c:pt>
                <c:pt idx="1">
                  <c:v>247007</c:v>
                </c:pt>
                <c:pt idx="2">
                  <c:v>117233</c:v>
                </c:pt>
                <c:pt idx="3">
                  <c:v>86943</c:v>
                </c:pt>
                <c:pt idx="4">
                  <c:v>201412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c:v>
                </c:pt>
                <c:pt idx="1">
                  <c:v>8.75</c:v>
                </c:pt>
                <c:pt idx="2">
                  <c:v>17.239999999999998</c:v>
                </c:pt>
                <c:pt idx="3">
                  <c:v>19.8</c:v>
                </c:pt>
                <c:pt idx="4">
                  <c:v>18.54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22.96</c:v>
                </c:pt>
                <c:pt idx="1">
                  <c:v>22.3</c:v>
                </c:pt>
                <c:pt idx="2">
                  <c:v>22.6</c:v>
                </c:pt>
                <c:pt idx="3">
                  <c:v>23.65</c:v>
                </c:pt>
                <c:pt idx="4">
                  <c:v>23.59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-1.84</c:v>
                </c:pt>
                <c:pt idx="1">
                  <c:v>4.45</c:v>
                </c:pt>
                <c:pt idx="2">
                  <c:v>10.5</c:v>
                </c:pt>
                <c:pt idx="3">
                  <c:v>1.8199999999999998</c:v>
                </c:pt>
                <c:pt idx="4">
                  <c:v>-1.1200000000000001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0.27</c:v>
                </c:pt>
                <c:pt idx="4">
                  <c:v>#N/A</c:v>
                </c:pt>
                <c:pt idx="5">
                  <c:v>0.45</c:v>
                </c:pt>
                <c:pt idx="6">
                  <c:v>#N/A</c:v>
                </c:pt>
                <c:pt idx="7">
                  <c:v>0.51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2.e-002</c:v>
                </c:pt>
                <c:pt idx="8">
                  <c:v>#N/A</c:v>
                </c:pt>
                <c:pt idx="9">
                  <c:v>0</c:v>
                </c:pt>
              </c:numCache>
            </c:numRef>
          </c:val>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4.e-002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2.e-002</c:v>
                </c:pt>
                <c:pt idx="8">
                  <c:v>#N/A</c:v>
                </c:pt>
                <c:pt idx="9">
                  <c:v>5.e-002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0.25</c:v>
                </c:pt>
                <c:pt idx="4">
                  <c:v>#N/A</c:v>
                </c:pt>
                <c:pt idx="5">
                  <c:v>1.27</c:v>
                </c:pt>
                <c:pt idx="6">
                  <c:v>#N/A</c:v>
                </c:pt>
                <c:pt idx="7">
                  <c:v>0.32</c:v>
                </c:pt>
                <c:pt idx="8">
                  <c:v>#N/A</c:v>
                </c:pt>
                <c:pt idx="9">
                  <c:v>9.e-002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0.28000000000000003</c:v>
                </c:pt>
                <c:pt idx="4">
                  <c:v>#N/A</c:v>
                </c:pt>
                <c:pt idx="5">
                  <c:v>0.49</c:v>
                </c:pt>
                <c:pt idx="6">
                  <c:v>#N/A</c:v>
                </c:pt>
                <c:pt idx="7">
                  <c:v>0.43</c:v>
                </c:pt>
                <c:pt idx="8">
                  <c:v>#N/A</c:v>
                </c:pt>
                <c:pt idx="9">
                  <c:v>0.55000000000000004</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c:v>
                </c:pt>
                <c:pt idx="2">
                  <c:v>#N/A</c:v>
                </c:pt>
                <c:pt idx="3">
                  <c:v>8.74</c:v>
                </c:pt>
                <c:pt idx="4">
                  <c:v>#N/A</c:v>
                </c:pt>
                <c:pt idx="5">
                  <c:v>17.23</c:v>
                </c:pt>
                <c:pt idx="6">
                  <c:v>#N/A</c:v>
                </c:pt>
                <c:pt idx="7">
                  <c:v>19.77</c:v>
                </c:pt>
                <c:pt idx="8">
                  <c:v>#N/A</c:v>
                </c:pt>
                <c:pt idx="9">
                  <c:v>18.53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636</c:v>
                </c:pt>
                <c:pt idx="5">
                  <c:v>592</c:v>
                </c:pt>
                <c:pt idx="8">
                  <c:v>585</c:v>
                </c:pt>
                <c:pt idx="11">
                  <c:v>534</c:v>
                </c:pt>
                <c:pt idx="14">
                  <c:v>521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c:v>
                </c:pt>
                <c:pt idx="3">
                  <c:v>35</c:v>
                </c:pt>
                <c:pt idx="6">
                  <c:v>34</c:v>
                </c:pt>
                <c:pt idx="9">
                  <c:v>36</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638</c:v>
                </c:pt>
                <c:pt idx="3">
                  <c:v>591</c:v>
                </c:pt>
                <c:pt idx="6">
                  <c:v>549</c:v>
                </c:pt>
                <c:pt idx="9">
                  <c:v>550</c:v>
                </c:pt>
                <c:pt idx="12">
                  <c:v>542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c:v>
                </c:pt>
                <c:pt idx="2">
                  <c:v>#N/A</c:v>
                </c:pt>
                <c:pt idx="3">
                  <c:v>#N/A</c:v>
                </c:pt>
                <c:pt idx="4">
                  <c:v>34</c:v>
                </c:pt>
                <c:pt idx="5">
                  <c:v>#N/A</c:v>
                </c:pt>
                <c:pt idx="6">
                  <c:v>#N/A</c:v>
                </c:pt>
                <c:pt idx="7">
                  <c:v>-2</c:v>
                </c:pt>
                <c:pt idx="8">
                  <c:v>#N/A</c:v>
                </c:pt>
                <c:pt idx="9">
                  <c:v>#N/A</c:v>
                </c:pt>
                <c:pt idx="10">
                  <c:v>52</c:v>
                </c:pt>
                <c:pt idx="11">
                  <c:v>#N/A</c:v>
                </c:pt>
                <c:pt idx="12">
                  <c:v>#N/A</c:v>
                </c:pt>
                <c:pt idx="13">
                  <c:v>64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5411</c:v>
                </c:pt>
                <c:pt idx="5">
                  <c:v>5089</c:v>
                </c:pt>
                <c:pt idx="8">
                  <c:v>4835</c:v>
                </c:pt>
                <c:pt idx="11">
                  <c:v>4567</c:v>
                </c:pt>
                <c:pt idx="14">
                  <c:v>5240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51</c:v>
                </c:pt>
                <c:pt idx="8">
                  <c:v>62</c:v>
                </c:pt>
                <c:pt idx="11">
                  <c:v>55</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2160</c:v>
                </c:pt>
                <c:pt idx="5">
                  <c:v>2154</c:v>
                </c:pt>
                <c:pt idx="8">
                  <c:v>2274</c:v>
                </c:pt>
                <c:pt idx="11">
                  <c:v>2295</c:v>
                </c:pt>
                <c:pt idx="14">
                  <c:v>2278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1309</c:v>
                </c:pt>
                <c:pt idx="3">
                  <c:v>1283</c:v>
                </c:pt>
                <c:pt idx="6">
                  <c:v>1283</c:v>
                </c:pt>
                <c:pt idx="9">
                  <c:v>1287</c:v>
                </c:pt>
                <c:pt idx="12">
                  <c:v>1317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c:v>
                </c:pt>
                <c:pt idx="3">
                  <c:v>389</c:v>
                </c:pt>
                <c:pt idx="6">
                  <c:v>412</c:v>
                </c:pt>
                <c:pt idx="9">
                  <c:v>384</c:v>
                </c:pt>
                <c:pt idx="12">
                  <c:v>362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5321</c:v>
                </c:pt>
                <c:pt idx="3">
                  <c:v>5072</c:v>
                </c:pt>
                <c:pt idx="6">
                  <c:v>4847</c:v>
                </c:pt>
                <c:pt idx="9">
                  <c:v>4601</c:v>
                </c:pt>
                <c:pt idx="12">
                  <c:v>4874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943</c:v>
                </c:pt>
                <c:pt idx="1">
                  <c:v>945</c:v>
                </c:pt>
                <c:pt idx="2">
                  <c:v>946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125</c:v>
                </c:pt>
                <c:pt idx="2">
                  <c:v>145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2045</c:v>
                </c:pt>
                <c:pt idx="1">
                  <c:v>2052</c:v>
                </c:pt>
                <c:pt idx="2">
                  <c:v>2060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{46CE4EF2-6ED4-4DDB-9C30-9CC96C142ABD}</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{3EC3230D-2BE9-4894-826F-8C63B39711DA}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{3927F97E-B65B-444F-8ABF-794B6BAC9256}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{4FF48CFD-FC14-4ADD-B505-EE6B21F37DB6}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{767E2712-544F-492A-9799-AEA9B06E2678}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{A8A70384-195C-4B34-BD73-4D96CD8A3764}</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{CAA21251-2F0E-4CE7-AC0B-60E45044E33C}</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{EC950618-DAA2-4329-B8DA-DAA0E47CF172}</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{EEDC4253-4E6E-427D-A0A9-9B44D28E7A08}</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62.6</c:v>
                </c:pt>
                <c:pt idx="8">
                  <c:v>64.7</c:v>
                </c:pt>
                <c:pt idx="16">
                  <c:v>67.7</c:v>
                </c:pt>
                <c:pt idx="24">
                  <c:v>69.7</c:v>
                </c:pt>
                <c:pt idx="32">
                  <c:v>69.900000000000006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{AF696D37-C25A-46A7-98E3-BA11859939C5}</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{84C3EBBF-4EA3-4242-91FE-F5593B951C6B}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{55D4BA6E-BE76-443B-AD00-2967F60FE58D}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{F7A2AAC6-5B49-4B24-8128-78897F08E234}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{F589CF3C-EF51-45BD-BE8D-CEEB8753DE4B}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{13153341-E15B-4F36-B401-4E5566DCC847}</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{7870438F-0737-424E-A6A3-6D20FBDD2444}</c15:txfldGUID>
                      <c15:f>'公会計指標分析・財政指標組合せ分析表'!$CF$50</c15:f>
                      <c15:dlblFieldTableCache>
                        <c:ptCount val="1"/>
                        <c:pt idx="0">
                          <c:v>R03</c:v>
                        </c:pt>
                      </c15:dlblFieldTableCache>
                    </c15:dlblFTEntry>
                  </c15:dlblFieldTable>
                </c:ext>
              </c:extLst>
            </c:dLbl>
            <c:dLbl>
              <c:idx val="24"/>
              <c:layout>
                <c:manualLayout>
                  <c:x val="-3.8390681010890965e-002"/>
                  <c:y val="-4.5114315056352043e-002"/>
                </c:manualLayout>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{9B2B42F7-D0AF-45D9-A4C8-D036C0409418}</c15:txfldGUID>
                      <c15:f>'公会計指標分析・財政指標組合せ分析表'!$CN$50</c15:f>
                      <c15:dlblFieldTableCache>
                        <c:ptCount val="1"/>
                        <c:pt idx="0">
                          <c:v>R04</c:v>
                        </c:pt>
                      </c15:dlblFieldTableCache>
                    </c15:dlblFTEntry>
                  </c15:dlblFieldTable>
                </c:ext>
              </c:extLst>
            </c:dLbl>
            <c:dLbl>
              <c:idx val="32"/>
              <c:layout>
                <c:manualLayout>
                  <c:x val="-2.5640820289577388e-002"/>
                  <c:y val="-8.4363769155378313e-002"/>
                </c:manualLayout>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{720EE756-DD8B-4F7E-AC65-A51FFC4FD1A5}</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970356646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949976841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{2E3576E2-F63D-432A-BD2A-746B3A67ED26}</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{DBFD6100-FF97-4832-B4D8-3CC1C2529833}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{CAE8DC64-18DA-4E9A-B7F5-25C5E217E610}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{BA35AEDC-804B-4EE6-B0CE-BEEE84465DC1}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{F3F0B984-12D9-41A6-990C-01E983F820BD}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{6D496568-7931-4E45-BEBE-85AB90C5C145}</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{055BF646-E5EB-4D04-8BAC-3D38507CAE71}</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{4974B3C2-99B7-46C4-A8B6-183A883ECF68}</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{59E76ABE-6E6D-48D1-9FC8-B6D24355A8D1}</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3.2</c:v>
                </c:pt>
                <c:pt idx="8">
                  <c:v>1.9</c:v>
                </c:pt>
                <c:pt idx="16">
                  <c:v>0.7</c:v>
                </c:pt>
                <c:pt idx="24">
                  <c:v>0.7</c:v>
                </c:pt>
                <c:pt idx="32">
                  <c:v>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{B6B03A4E-1A60-4ACF-B90A-22317A403F7A}</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{9A5D02A3-F513-42C8-820F-9DE0DF9DA927}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{E0328889-71C5-4C69-B376-3BF8C4CC94BC}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{A60AB275-06D2-4055-B4B9-69CC058DE5A3}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{6AC226F8-F10C-4090-A836-3C5E3AA02BED}</c15:txfldGUID>
                      <c15:f>#REF!</c15:f>
                      <c15:dlblFieldTableCache>
                        <c:ptCount val="1"/>
                        <c:pt idx="0">
                          <c:v>#REF!</c:v>
                        </c:pt>
                      </c15:dlblFieldTableCache>
                    </c15:dlblFTEntry>
                  </c15:dlblFieldTable>
                </c:ext>
              </c:extLst>
            </c:dLbl>
            <c:dLbl>
              <c:idx val="8"/>
              <c:layout>
                <c:manualLayout>
                  <c:x val="-4.4905057365901106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{EB8A5CEC-0D80-48A0-8008-5CF486268318}</c15:txfldGUID>
                      <c15:f>'公会計指標分析・財政指標組合せ分析表'!$BX$72</c15:f>
                      <c15:dlblFieldTableCache>
                        <c:ptCount val="1"/>
                        <c:pt idx="0">
                          <c:v>R02</c:v>
                        </c:pt>
                      </c15:dlblFieldTableCache>
                    </c15:dlblFTEntry>
                  </c15:dlblFieldTable>
                </c:ext>
              </c:extLst>
            </c:dLbl>
            <c:dLbl>
              <c:idx val="16"/>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{499381A6-74DA-4359-8D07-3ADC7978F7EC}</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{B2E99561-B634-40E5-A159-2C22D0B31A37}</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{4E867C3A-B021-4063-AE09-5B027CEDC527}</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5"/>
          <c:min val="7.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77977041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5094759062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67715" y="294513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7545" cy="259080"/>
    <xdr:sp macro="" textlink="">
      <xdr:nvSpPr>
        <xdr:cNvPr id="30" name="テキスト ボックス 29"/>
        <xdr:cNvSpPr txBox="1"/>
      </xdr:nvSpPr>
      <xdr:spPr>
        <a:xfrm>
          <a:off x="767715" y="3191510"/>
          <a:ext cx="575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4265" cy="257810"/>
    <xdr:sp macro="" textlink="">
      <xdr:nvSpPr>
        <xdr:cNvPr id="31" name="テキスト ボックス 30"/>
        <xdr:cNvSpPr txBox="1"/>
      </xdr:nvSpPr>
      <xdr:spPr>
        <a:xfrm>
          <a:off x="767715" y="3441700"/>
          <a:ext cx="8724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110" cy="259080"/>
    <xdr:sp macro="" textlink="">
      <xdr:nvSpPr>
        <xdr:cNvPr id="32" name="テキスト ボックス 31"/>
        <xdr:cNvSpPr txBox="1"/>
      </xdr:nvSpPr>
      <xdr:spPr>
        <a:xfrm>
          <a:off x="767715" y="368808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5145" cy="259080"/>
    <xdr:sp macro="" textlink="">
      <xdr:nvSpPr>
        <xdr:cNvPr id="33" name="テキスト ボックス 32"/>
        <xdr:cNvSpPr txBox="1"/>
      </xdr:nvSpPr>
      <xdr:spPr>
        <a:xfrm>
          <a:off x="767715" y="393827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8555" cy="424180"/>
    <xdr:sp macro="" textlink="">
      <xdr:nvSpPr>
        <xdr:cNvPr id="34" name="テキスト ボックス 33"/>
        <xdr:cNvSpPr txBox="1"/>
      </xdr:nvSpPr>
      <xdr:spPr>
        <a:xfrm>
          <a:off x="767715" y="4188460"/>
          <a:ext cx="875855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3515" cy="259080"/>
    <xdr:sp macro="" textlink="">
      <xdr:nvSpPr>
        <xdr:cNvPr id="35" name="テキスト ボックス 34"/>
        <xdr:cNvSpPr txBox="1"/>
      </xdr:nvSpPr>
      <xdr:spPr>
        <a:xfrm>
          <a:off x="767715" y="443484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9245"/>
    <xdr:sp macro="" textlink="">
      <xdr:nvSpPr>
        <xdr:cNvPr id="37" name="テキスト ボックス 36"/>
        <xdr:cNvSpPr txBox="1"/>
      </xdr:nvSpPr>
      <xdr:spPr>
        <a:xfrm>
          <a:off x="1791970" y="5260340"/>
          <a:ext cx="1271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過疎化</a:t>
          </a:r>
          <a:r>
            <a:rPr kumimoji="1" lang="ja-JP" altLang="en-US" sz="1100" b="0" i="0" baseline="0">
              <a:solidFill>
                <a:schemeClr val="dk1"/>
              </a:solidFill>
              <a:effectLst/>
              <a:latin typeface="+mn-lt"/>
              <a:ea typeface="+mn-ea"/>
              <a:cs typeface="+mn-cs"/>
            </a:rPr>
            <a:t>の進行に伴い</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歳以上の人口比率が高まっており、</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から高齢化率は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％を超えている。生産人口の減少は、茶業や林業を中心とした</a:t>
          </a:r>
          <a:r>
            <a:rPr kumimoji="1" lang="ja-JP" altLang="en-US" sz="1100" b="0" i="0" baseline="0">
              <a:solidFill>
                <a:schemeClr val="dk1"/>
              </a:solidFill>
              <a:effectLst/>
              <a:latin typeface="+mn-lt"/>
              <a:ea typeface="+mn-ea"/>
              <a:cs typeface="+mn-cs"/>
            </a:rPr>
            <a:t>基幹</a:t>
          </a:r>
          <a:r>
            <a:rPr kumimoji="1" lang="ja-JP" altLang="ja-JP" sz="1100" b="0" i="0" baseline="0">
              <a:solidFill>
                <a:schemeClr val="dk1"/>
              </a:solidFill>
              <a:effectLst/>
              <a:latin typeface="+mn-lt"/>
              <a:ea typeface="+mn-ea"/>
              <a:cs typeface="+mn-cs"/>
            </a:rPr>
            <a:t>産業や商工業の停滞に繋がり、町税収入の減少に歯止めがかからない状況である。加えて、当町にとって大きな財源となっている国有資産等所在市町村交付金が年々減少している影響も大きい。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の財政力指数は、類似団体平均と</a:t>
          </a:r>
          <a:r>
            <a:rPr kumimoji="1" lang="ja-JP" altLang="en-US" sz="1100" b="0" i="0" baseline="0">
              <a:solidFill>
                <a:schemeClr val="dk1"/>
              </a:solidFill>
              <a:effectLst/>
              <a:latin typeface="+mn-lt"/>
              <a:ea typeface="+mn-ea"/>
              <a:cs typeface="+mn-cs"/>
            </a:rPr>
            <a:t>ほぼ同程度となっている。</a:t>
          </a:r>
          <a:endParaRPr kumimoji="1" lang="en-US" altLang="ja-JP" sz="1100" b="0" i="0" baseline="0">
            <a:solidFill>
              <a:schemeClr val="dk1"/>
            </a:solidFill>
            <a:effectLst/>
            <a:latin typeface="+mn-lt"/>
            <a:ea typeface="+mn-ea"/>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7810"/>
    <xdr:sp macro="" textlink="">
      <xdr:nvSpPr>
        <xdr:cNvPr id="53" name="テキスト ボックス 52"/>
        <xdr:cNvSpPr txBox="1"/>
      </xdr:nvSpPr>
      <xdr:spPr>
        <a:xfrm>
          <a:off x="0" y="7199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5" name="テキスト ボックス 54"/>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7" name="テキスト ボックス 56"/>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134620</xdr:rowOff>
    </xdr:from>
    <xdr:to xmlns:xdr="http://schemas.openxmlformats.org/drawingml/2006/spreadsheetDrawing">
      <xdr:col>23</xdr:col>
      <xdr:colOff>133350</xdr:colOff>
      <xdr:row>44</xdr:row>
      <xdr:rowOff>142240</xdr:rowOff>
    </xdr:to>
    <xdr:cxnSp macro="">
      <xdr:nvCxnSpPr>
        <xdr:cNvPr id="65" name="直線コネクタ 64"/>
        <xdr:cNvCxnSpPr/>
      </xdr:nvCxnSpPr>
      <xdr:spPr>
        <a:xfrm flipV="1">
          <a:off x="4996815" y="6169660"/>
          <a:ext cx="0" cy="1348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114300</xdr:rowOff>
    </xdr:from>
    <xdr:ext cx="760730" cy="259080"/>
    <xdr:sp macro="" textlink="">
      <xdr:nvSpPr>
        <xdr:cNvPr id="66" name="財政力最小値テキスト"/>
        <xdr:cNvSpPr txBox="1"/>
      </xdr:nvSpPr>
      <xdr:spPr>
        <a:xfrm>
          <a:off x="5087620" y="7490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142240</xdr:rowOff>
    </xdr:from>
    <xdr:to xmlns:xdr="http://schemas.openxmlformats.org/drawingml/2006/spreadsheetDrawing">
      <xdr:col>24</xdr:col>
      <xdr:colOff>12700</xdr:colOff>
      <xdr:row>44</xdr:row>
      <xdr:rowOff>142240</xdr:rowOff>
    </xdr:to>
    <xdr:cxnSp macro="">
      <xdr:nvCxnSpPr>
        <xdr:cNvPr id="67" name="直線コネクタ 66"/>
        <xdr:cNvCxnSpPr/>
      </xdr:nvCxnSpPr>
      <xdr:spPr>
        <a:xfrm>
          <a:off x="4907915" y="7518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49530</xdr:rowOff>
    </xdr:from>
    <xdr:ext cx="760730" cy="258445"/>
    <xdr:sp macro="" textlink="">
      <xdr:nvSpPr>
        <xdr:cNvPr id="68" name="財政力最大値テキスト"/>
        <xdr:cNvSpPr txBox="1"/>
      </xdr:nvSpPr>
      <xdr:spPr>
        <a:xfrm>
          <a:off x="5087620" y="59169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134620</xdr:rowOff>
    </xdr:from>
    <xdr:to xmlns:xdr="http://schemas.openxmlformats.org/drawingml/2006/spreadsheetDrawing">
      <xdr:col>24</xdr:col>
      <xdr:colOff>12700</xdr:colOff>
      <xdr:row>36</xdr:row>
      <xdr:rowOff>134620</xdr:rowOff>
    </xdr:to>
    <xdr:cxnSp macro="">
      <xdr:nvCxnSpPr>
        <xdr:cNvPr id="69" name="直線コネクタ 68"/>
        <xdr:cNvCxnSpPr/>
      </xdr:nvCxnSpPr>
      <xdr:spPr>
        <a:xfrm>
          <a:off x="4907915" y="61696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84455</xdr:rowOff>
    </xdr:from>
    <xdr:to xmlns:xdr="http://schemas.openxmlformats.org/drawingml/2006/spreadsheetDrawing">
      <xdr:col>23</xdr:col>
      <xdr:colOff>133350</xdr:colOff>
      <xdr:row>43</xdr:row>
      <xdr:rowOff>95250</xdr:rowOff>
    </xdr:to>
    <xdr:cxnSp macro="">
      <xdr:nvCxnSpPr>
        <xdr:cNvPr id="70" name="直線コネクタ 69"/>
        <xdr:cNvCxnSpPr/>
      </xdr:nvCxnSpPr>
      <xdr:spPr>
        <a:xfrm>
          <a:off x="4150995" y="7292975"/>
          <a:ext cx="8458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38100</xdr:rowOff>
    </xdr:from>
    <xdr:ext cx="760730" cy="259080"/>
    <xdr:sp macro="" textlink="">
      <xdr:nvSpPr>
        <xdr:cNvPr id="71" name="財政力平均値テキスト"/>
        <xdr:cNvSpPr txBox="1"/>
      </xdr:nvSpPr>
      <xdr:spPr>
        <a:xfrm>
          <a:off x="5087620" y="70789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21590</xdr:rowOff>
    </xdr:from>
    <xdr:to xmlns:xdr="http://schemas.openxmlformats.org/drawingml/2006/spreadsheetDrawing">
      <xdr:col>23</xdr:col>
      <xdr:colOff>184150</xdr:colOff>
      <xdr:row>43</xdr:row>
      <xdr:rowOff>123190</xdr:rowOff>
    </xdr:to>
    <xdr:sp macro="" textlink="">
      <xdr:nvSpPr>
        <xdr:cNvPr id="72" name="フローチャート: 判断 71"/>
        <xdr:cNvSpPr/>
      </xdr:nvSpPr>
      <xdr:spPr>
        <a:xfrm>
          <a:off x="4946015" y="723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84455</xdr:rowOff>
    </xdr:from>
    <xdr:to xmlns:xdr="http://schemas.openxmlformats.org/drawingml/2006/spreadsheetDrawing">
      <xdr:col>19</xdr:col>
      <xdr:colOff>133350</xdr:colOff>
      <xdr:row>43</xdr:row>
      <xdr:rowOff>84455</xdr:rowOff>
    </xdr:to>
    <xdr:cxnSp macro="">
      <xdr:nvCxnSpPr>
        <xdr:cNvPr id="73" name="直線コネクタ 72"/>
        <xdr:cNvCxnSpPr/>
      </xdr:nvCxnSpPr>
      <xdr:spPr>
        <a:xfrm>
          <a:off x="3254375" y="729297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33020</xdr:rowOff>
    </xdr:from>
    <xdr:to xmlns:xdr="http://schemas.openxmlformats.org/drawingml/2006/spreadsheetDrawing">
      <xdr:col>19</xdr:col>
      <xdr:colOff>184150</xdr:colOff>
      <xdr:row>43</xdr:row>
      <xdr:rowOff>134620</xdr:rowOff>
    </xdr:to>
    <xdr:sp macro="" textlink="">
      <xdr:nvSpPr>
        <xdr:cNvPr id="74" name="フローチャート: 判断 73"/>
        <xdr:cNvSpPr/>
      </xdr:nvSpPr>
      <xdr:spPr>
        <a:xfrm>
          <a:off x="4100195" y="724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119380</xdr:rowOff>
    </xdr:from>
    <xdr:ext cx="735330" cy="259080"/>
    <xdr:sp macro="" textlink="">
      <xdr:nvSpPr>
        <xdr:cNvPr id="75" name="テキスト ボックス 74"/>
        <xdr:cNvSpPr txBox="1"/>
      </xdr:nvSpPr>
      <xdr:spPr>
        <a:xfrm>
          <a:off x="3766185" y="7327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60960</xdr:rowOff>
    </xdr:from>
    <xdr:to xmlns:xdr="http://schemas.openxmlformats.org/drawingml/2006/spreadsheetDrawing">
      <xdr:col>15</xdr:col>
      <xdr:colOff>82550</xdr:colOff>
      <xdr:row>43</xdr:row>
      <xdr:rowOff>84455</xdr:rowOff>
    </xdr:to>
    <xdr:cxnSp macro="">
      <xdr:nvCxnSpPr>
        <xdr:cNvPr id="76" name="直線コネクタ 75"/>
        <xdr:cNvCxnSpPr/>
      </xdr:nvCxnSpPr>
      <xdr:spPr>
        <a:xfrm>
          <a:off x="2357755" y="7269480"/>
          <a:ext cx="89662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21590</xdr:rowOff>
    </xdr:from>
    <xdr:to xmlns:xdr="http://schemas.openxmlformats.org/drawingml/2006/spreadsheetDrawing">
      <xdr:col>15</xdr:col>
      <xdr:colOff>133350</xdr:colOff>
      <xdr:row>43</xdr:row>
      <xdr:rowOff>123190</xdr:rowOff>
    </xdr:to>
    <xdr:sp macro="" textlink="">
      <xdr:nvSpPr>
        <xdr:cNvPr id="77" name="フローチャート: 判断 76"/>
        <xdr:cNvSpPr/>
      </xdr:nvSpPr>
      <xdr:spPr>
        <a:xfrm>
          <a:off x="3203575" y="723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133350</xdr:rowOff>
    </xdr:from>
    <xdr:ext cx="762000" cy="259080"/>
    <xdr:sp macro="" textlink="">
      <xdr:nvSpPr>
        <xdr:cNvPr id="78" name="テキスト ボックス 77"/>
        <xdr:cNvSpPr txBox="1"/>
      </xdr:nvSpPr>
      <xdr:spPr>
        <a:xfrm>
          <a:off x="2869565"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60960</xdr:rowOff>
    </xdr:from>
    <xdr:to xmlns:xdr="http://schemas.openxmlformats.org/drawingml/2006/spreadsheetDrawing">
      <xdr:col>11</xdr:col>
      <xdr:colOff>31750</xdr:colOff>
      <xdr:row>43</xdr:row>
      <xdr:rowOff>60960</xdr:rowOff>
    </xdr:to>
    <xdr:cxnSp macro="">
      <xdr:nvCxnSpPr>
        <xdr:cNvPr id="79" name="直線コネクタ 78"/>
        <xdr:cNvCxnSpPr/>
      </xdr:nvCxnSpPr>
      <xdr:spPr>
        <a:xfrm>
          <a:off x="1459230" y="726948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167640</xdr:rowOff>
    </xdr:from>
    <xdr:to xmlns:xdr="http://schemas.openxmlformats.org/drawingml/2006/spreadsheetDrawing">
      <xdr:col>11</xdr:col>
      <xdr:colOff>82550</xdr:colOff>
      <xdr:row>43</xdr:row>
      <xdr:rowOff>100330</xdr:rowOff>
    </xdr:to>
    <xdr:sp macro="" textlink="">
      <xdr:nvSpPr>
        <xdr:cNvPr id="80" name="フローチャート: 判断 79"/>
        <xdr:cNvSpPr/>
      </xdr:nvSpPr>
      <xdr:spPr>
        <a:xfrm>
          <a:off x="2305050" y="720852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110490</xdr:rowOff>
    </xdr:from>
    <xdr:ext cx="762000" cy="257810"/>
    <xdr:sp macro="" textlink="">
      <xdr:nvSpPr>
        <xdr:cNvPr id="81" name="テキスト ボックス 80"/>
        <xdr:cNvSpPr txBox="1"/>
      </xdr:nvSpPr>
      <xdr:spPr>
        <a:xfrm>
          <a:off x="1972945" y="698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167640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408430" y="720852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110490</xdr:rowOff>
    </xdr:from>
    <xdr:ext cx="760730" cy="257810"/>
    <xdr:sp macro="" textlink="">
      <xdr:nvSpPr>
        <xdr:cNvPr id="83" name="テキスト ボックス 82"/>
        <xdr:cNvSpPr txBox="1"/>
      </xdr:nvSpPr>
      <xdr:spPr>
        <a:xfrm>
          <a:off x="1076325" y="69837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4" name="テキスト ボックス 83"/>
        <xdr:cNvSpPr txBox="1"/>
      </xdr:nvSpPr>
      <xdr:spPr>
        <a:xfrm>
          <a:off x="477901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5" name="テキスト ボックス 84"/>
        <xdr:cNvSpPr txBox="1"/>
      </xdr:nvSpPr>
      <xdr:spPr>
        <a:xfrm>
          <a:off x="393319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9" name="楕円 88"/>
        <xdr:cNvSpPr/>
      </xdr:nvSpPr>
      <xdr:spPr>
        <a:xfrm>
          <a:off x="494601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0730" cy="257810"/>
    <xdr:sp macro="" textlink="">
      <xdr:nvSpPr>
        <xdr:cNvPr id="90" name="財政力該当値テキスト"/>
        <xdr:cNvSpPr txBox="1"/>
      </xdr:nvSpPr>
      <xdr:spPr>
        <a:xfrm>
          <a:off x="5087620" y="72250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33020</xdr:rowOff>
    </xdr:from>
    <xdr:to xmlns:xdr="http://schemas.openxmlformats.org/drawingml/2006/spreadsheetDrawing">
      <xdr:col>19</xdr:col>
      <xdr:colOff>184150</xdr:colOff>
      <xdr:row>43</xdr:row>
      <xdr:rowOff>134620</xdr:rowOff>
    </xdr:to>
    <xdr:sp macro="" textlink="">
      <xdr:nvSpPr>
        <xdr:cNvPr id="91" name="楕円 90"/>
        <xdr:cNvSpPr/>
      </xdr:nvSpPr>
      <xdr:spPr>
        <a:xfrm>
          <a:off x="4100195"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144780</xdr:rowOff>
    </xdr:from>
    <xdr:ext cx="735330" cy="257810"/>
    <xdr:sp macro="" textlink="">
      <xdr:nvSpPr>
        <xdr:cNvPr id="92" name="テキスト ボックス 91"/>
        <xdr:cNvSpPr txBox="1"/>
      </xdr:nvSpPr>
      <xdr:spPr>
        <a:xfrm>
          <a:off x="3766185" y="70180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33020</xdr:rowOff>
    </xdr:from>
    <xdr:to xmlns:xdr="http://schemas.openxmlformats.org/drawingml/2006/spreadsheetDrawing">
      <xdr:col>15</xdr:col>
      <xdr:colOff>133350</xdr:colOff>
      <xdr:row>43</xdr:row>
      <xdr:rowOff>134620</xdr:rowOff>
    </xdr:to>
    <xdr:sp macro="" textlink="">
      <xdr:nvSpPr>
        <xdr:cNvPr id="93" name="楕円 92"/>
        <xdr:cNvSpPr/>
      </xdr:nvSpPr>
      <xdr:spPr>
        <a:xfrm>
          <a:off x="3203575"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119380</xdr:rowOff>
    </xdr:from>
    <xdr:ext cx="762000" cy="259080"/>
    <xdr:sp macro="" textlink="">
      <xdr:nvSpPr>
        <xdr:cNvPr id="94" name="テキスト ボックス 93"/>
        <xdr:cNvSpPr txBox="1"/>
      </xdr:nvSpPr>
      <xdr:spPr>
        <a:xfrm>
          <a:off x="2869565" y="732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10160</xdr:rowOff>
    </xdr:from>
    <xdr:to xmlns:xdr="http://schemas.openxmlformats.org/drawingml/2006/spreadsheetDrawing">
      <xdr:col>11</xdr:col>
      <xdr:colOff>82550</xdr:colOff>
      <xdr:row>43</xdr:row>
      <xdr:rowOff>111760</xdr:rowOff>
    </xdr:to>
    <xdr:sp macro="" textlink="">
      <xdr:nvSpPr>
        <xdr:cNvPr id="95" name="楕円 94"/>
        <xdr:cNvSpPr/>
      </xdr:nvSpPr>
      <xdr:spPr>
        <a:xfrm>
          <a:off x="2305050" y="7218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96520</xdr:rowOff>
    </xdr:from>
    <xdr:ext cx="762000" cy="259080"/>
    <xdr:sp macro="" textlink="">
      <xdr:nvSpPr>
        <xdr:cNvPr id="96" name="テキスト ボックス 95"/>
        <xdr:cNvSpPr txBox="1"/>
      </xdr:nvSpPr>
      <xdr:spPr>
        <a:xfrm>
          <a:off x="1972945" y="730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97" name="楕円 96"/>
        <xdr:cNvSpPr/>
      </xdr:nvSpPr>
      <xdr:spPr>
        <a:xfrm>
          <a:off x="1408430" y="7218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96520</xdr:rowOff>
    </xdr:from>
    <xdr:ext cx="760730" cy="259080"/>
    <xdr:sp macro="" textlink="">
      <xdr:nvSpPr>
        <xdr:cNvPr id="98" name="テキスト ボックス 97"/>
        <xdr:cNvSpPr txBox="1"/>
      </xdr:nvSpPr>
      <xdr:spPr>
        <a:xfrm>
          <a:off x="1076325" y="7305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100" name="テキスト ボックス 99"/>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8775"/>
    <xdr:sp macro="" textlink="">
      <xdr:nvSpPr>
        <xdr:cNvPr id="101" name="テキスト ボックス 100"/>
        <xdr:cNvSpPr txBox="1"/>
      </xdr:nvSpPr>
      <xdr:spPr>
        <a:xfrm>
          <a:off x="3288030"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以降、コロナ禍により中止や規模縮小となる事業が多く、経常的経費の支出</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経常収支比率も減少していた。</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再開された事業も多く、</a:t>
          </a:r>
          <a:r>
            <a:rPr kumimoji="1" lang="ja-JP" altLang="en-US" sz="1100" b="0" i="0" baseline="0">
              <a:solidFill>
                <a:schemeClr val="dk1"/>
              </a:solidFill>
              <a:effectLst/>
              <a:latin typeface="+mn-lt"/>
              <a:ea typeface="+mn-ea"/>
              <a:cs typeface="+mn-cs"/>
            </a:rPr>
            <a:t>経常収支比率は増加に転じ、</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は前年度からさらに増加しているが、通常範囲内での推移と分析している。</a:t>
          </a:r>
          <a:endParaRPr lang="ja-JP" altLang="ja-JP" sz="1400">
            <a:effectLst/>
          </a:endParaRPr>
        </a:p>
      </xdr:txBody>
    </xdr:sp>
    <xdr:clientData/>
  </xdr:twoCellAnchor>
  <xdr:oneCellAnchor>
    <xdr:from xmlns:xdr="http://schemas.openxmlformats.org/drawingml/2006/spreadsheetDrawing">
      <xdr:col>3</xdr:col>
      <xdr:colOff>95250</xdr:colOff>
      <xdr:row>54</xdr:row>
      <xdr:rowOff>140335</xdr:rowOff>
    </xdr:from>
    <xdr:ext cx="298450" cy="224155"/>
    <xdr:sp macro="" textlink="">
      <xdr:nvSpPr>
        <xdr:cNvPr id="112" name="テキスト ボックス 111"/>
        <xdr:cNvSpPr txBox="1"/>
      </xdr:nvSpPr>
      <xdr:spPr>
        <a:xfrm>
          <a:off x="729615" y="919289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7810"/>
    <xdr:sp macro="" textlink="">
      <xdr:nvSpPr>
        <xdr:cNvPr id="116" name="テキスト ボックス 115"/>
        <xdr:cNvSpPr txBox="1"/>
      </xdr:nvSpPr>
      <xdr:spPr>
        <a:xfrm>
          <a:off x="0" y="11205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2" name="テキスト ボックス 121"/>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3" name="直線コネクタ 122"/>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4" name="テキスト ボックス 123"/>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810"/>
    <xdr:sp macro="" textlink="">
      <xdr:nvSpPr>
        <xdr:cNvPr id="126" name="テキスト ボックス 125"/>
        <xdr:cNvSpPr txBox="1"/>
      </xdr:nvSpPr>
      <xdr:spPr>
        <a:xfrm>
          <a:off x="0"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32385</xdr:rowOff>
    </xdr:from>
    <xdr:to xmlns:xdr="http://schemas.openxmlformats.org/drawingml/2006/spreadsheetDrawing">
      <xdr:col>23</xdr:col>
      <xdr:colOff>133350</xdr:colOff>
      <xdr:row>66</xdr:row>
      <xdr:rowOff>10160</xdr:rowOff>
    </xdr:to>
    <xdr:cxnSp macro="">
      <xdr:nvCxnSpPr>
        <xdr:cNvPr id="128" name="直線コネクタ 127"/>
        <xdr:cNvCxnSpPr/>
      </xdr:nvCxnSpPr>
      <xdr:spPr>
        <a:xfrm flipV="1">
          <a:off x="4996815" y="9755505"/>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0730" cy="259080"/>
    <xdr:sp macro="" textlink="">
      <xdr:nvSpPr>
        <xdr:cNvPr id="129" name="財政構造の弾力性最小値テキスト"/>
        <xdr:cNvSpPr txBox="1"/>
      </xdr:nvSpPr>
      <xdr:spPr>
        <a:xfrm>
          <a:off x="5087620" y="11050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0" name="直線コネクタ 129"/>
        <xdr:cNvCxnSpPr/>
      </xdr:nvCxnSpPr>
      <xdr:spPr>
        <a:xfrm>
          <a:off x="4907915" y="11074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118745</xdr:rowOff>
    </xdr:from>
    <xdr:ext cx="760730" cy="259080"/>
    <xdr:sp macro="" textlink="">
      <xdr:nvSpPr>
        <xdr:cNvPr id="131" name="財政構造の弾力性最大値テキスト"/>
        <xdr:cNvSpPr txBox="1"/>
      </xdr:nvSpPr>
      <xdr:spPr>
        <a:xfrm>
          <a:off x="5087620" y="9506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32385</xdr:rowOff>
    </xdr:from>
    <xdr:to xmlns:xdr="http://schemas.openxmlformats.org/drawingml/2006/spreadsheetDrawing">
      <xdr:col>24</xdr:col>
      <xdr:colOff>12700</xdr:colOff>
      <xdr:row>58</xdr:row>
      <xdr:rowOff>32385</xdr:rowOff>
    </xdr:to>
    <xdr:cxnSp macro="">
      <xdr:nvCxnSpPr>
        <xdr:cNvPr id="132" name="直線コネクタ 131"/>
        <xdr:cNvCxnSpPr/>
      </xdr:nvCxnSpPr>
      <xdr:spPr>
        <a:xfrm>
          <a:off x="4907915" y="9755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40640</xdr:rowOff>
    </xdr:from>
    <xdr:to xmlns:xdr="http://schemas.openxmlformats.org/drawingml/2006/spreadsheetDrawing">
      <xdr:col>23</xdr:col>
      <xdr:colOff>133350</xdr:colOff>
      <xdr:row>61</xdr:row>
      <xdr:rowOff>62865</xdr:rowOff>
    </xdr:to>
    <xdr:cxnSp macro="">
      <xdr:nvCxnSpPr>
        <xdr:cNvPr id="133" name="直線コネクタ 132"/>
        <xdr:cNvCxnSpPr/>
      </xdr:nvCxnSpPr>
      <xdr:spPr>
        <a:xfrm>
          <a:off x="4150995" y="1026668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2540</xdr:rowOff>
    </xdr:from>
    <xdr:ext cx="760730" cy="259080"/>
    <xdr:sp macro="" textlink="">
      <xdr:nvSpPr>
        <xdr:cNvPr id="134" name="財政構造の弾力性平均値テキスト"/>
        <xdr:cNvSpPr txBox="1"/>
      </xdr:nvSpPr>
      <xdr:spPr>
        <a:xfrm>
          <a:off x="5087620" y="102285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30480</xdr:rowOff>
    </xdr:from>
    <xdr:to xmlns:xdr="http://schemas.openxmlformats.org/drawingml/2006/spreadsheetDrawing">
      <xdr:col>23</xdr:col>
      <xdr:colOff>184150</xdr:colOff>
      <xdr:row>61</xdr:row>
      <xdr:rowOff>132080</xdr:rowOff>
    </xdr:to>
    <xdr:sp macro="" textlink="">
      <xdr:nvSpPr>
        <xdr:cNvPr id="135" name="フローチャート: 判断 134"/>
        <xdr:cNvSpPr/>
      </xdr:nvSpPr>
      <xdr:spPr>
        <a:xfrm>
          <a:off x="4946015"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166370</xdr:rowOff>
    </xdr:from>
    <xdr:to xmlns:xdr="http://schemas.openxmlformats.org/drawingml/2006/spreadsheetDrawing">
      <xdr:col>19</xdr:col>
      <xdr:colOff>133350</xdr:colOff>
      <xdr:row>61</xdr:row>
      <xdr:rowOff>40640</xdr:rowOff>
    </xdr:to>
    <xdr:cxnSp macro="">
      <xdr:nvCxnSpPr>
        <xdr:cNvPr id="136" name="直線コネクタ 135"/>
        <xdr:cNvCxnSpPr/>
      </xdr:nvCxnSpPr>
      <xdr:spPr>
        <a:xfrm>
          <a:off x="3254375" y="10224770"/>
          <a:ext cx="896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6350</xdr:rowOff>
    </xdr:from>
    <xdr:to xmlns:xdr="http://schemas.openxmlformats.org/drawingml/2006/spreadsheetDrawing">
      <xdr:col>19</xdr:col>
      <xdr:colOff>184150</xdr:colOff>
      <xdr:row>61</xdr:row>
      <xdr:rowOff>107950</xdr:rowOff>
    </xdr:to>
    <xdr:sp macro="" textlink="">
      <xdr:nvSpPr>
        <xdr:cNvPr id="137" name="フローチャート: 判断 136"/>
        <xdr:cNvSpPr/>
      </xdr:nvSpPr>
      <xdr:spPr>
        <a:xfrm>
          <a:off x="4100195"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92710</xdr:rowOff>
    </xdr:from>
    <xdr:ext cx="735330" cy="257810"/>
    <xdr:sp macro="" textlink="">
      <xdr:nvSpPr>
        <xdr:cNvPr id="138" name="テキスト ボックス 137"/>
        <xdr:cNvSpPr txBox="1"/>
      </xdr:nvSpPr>
      <xdr:spPr>
        <a:xfrm>
          <a:off x="3766185" y="103187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166370</xdr:rowOff>
    </xdr:from>
    <xdr:to xmlns:xdr="http://schemas.openxmlformats.org/drawingml/2006/spreadsheetDrawing">
      <xdr:col>15</xdr:col>
      <xdr:colOff>82550</xdr:colOff>
      <xdr:row>61</xdr:row>
      <xdr:rowOff>115570</xdr:rowOff>
    </xdr:to>
    <xdr:cxnSp macro="">
      <xdr:nvCxnSpPr>
        <xdr:cNvPr id="139" name="直線コネクタ 138"/>
        <xdr:cNvCxnSpPr/>
      </xdr:nvCxnSpPr>
      <xdr:spPr>
        <a:xfrm flipV="1">
          <a:off x="2357755" y="10224770"/>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105410</xdr:rowOff>
    </xdr:from>
    <xdr:to xmlns:xdr="http://schemas.openxmlformats.org/drawingml/2006/spreadsheetDrawing">
      <xdr:col>15</xdr:col>
      <xdr:colOff>133350</xdr:colOff>
      <xdr:row>61</xdr:row>
      <xdr:rowOff>35560</xdr:rowOff>
    </xdr:to>
    <xdr:sp macro="" textlink="">
      <xdr:nvSpPr>
        <xdr:cNvPr id="140" name="フローチャート: 判断 139"/>
        <xdr:cNvSpPr/>
      </xdr:nvSpPr>
      <xdr:spPr>
        <a:xfrm>
          <a:off x="3203575" y="1016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45720</xdr:rowOff>
    </xdr:from>
    <xdr:ext cx="762000" cy="259080"/>
    <xdr:sp macro="" textlink="">
      <xdr:nvSpPr>
        <xdr:cNvPr id="141" name="テキスト ボックス 140"/>
        <xdr:cNvSpPr txBox="1"/>
      </xdr:nvSpPr>
      <xdr:spPr>
        <a:xfrm>
          <a:off x="2869565" y="993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115570</xdr:rowOff>
    </xdr:from>
    <xdr:to xmlns:xdr="http://schemas.openxmlformats.org/drawingml/2006/spreadsheetDrawing">
      <xdr:col>11</xdr:col>
      <xdr:colOff>31750</xdr:colOff>
      <xdr:row>62</xdr:row>
      <xdr:rowOff>22225</xdr:rowOff>
    </xdr:to>
    <xdr:cxnSp macro="">
      <xdr:nvCxnSpPr>
        <xdr:cNvPr id="142" name="直線コネクタ 141"/>
        <xdr:cNvCxnSpPr/>
      </xdr:nvCxnSpPr>
      <xdr:spPr>
        <a:xfrm flipV="1">
          <a:off x="1459230" y="10341610"/>
          <a:ext cx="8985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30480</xdr:rowOff>
    </xdr:from>
    <xdr:to xmlns:xdr="http://schemas.openxmlformats.org/drawingml/2006/spreadsheetDrawing">
      <xdr:col>11</xdr:col>
      <xdr:colOff>82550</xdr:colOff>
      <xdr:row>61</xdr:row>
      <xdr:rowOff>132080</xdr:rowOff>
    </xdr:to>
    <xdr:sp macro="" textlink="">
      <xdr:nvSpPr>
        <xdr:cNvPr id="143" name="フローチャート: 判断 142"/>
        <xdr:cNvSpPr/>
      </xdr:nvSpPr>
      <xdr:spPr>
        <a:xfrm>
          <a:off x="2305050" y="102565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142240</xdr:rowOff>
    </xdr:from>
    <xdr:ext cx="762000" cy="257175"/>
    <xdr:sp macro="" textlink="">
      <xdr:nvSpPr>
        <xdr:cNvPr id="144" name="テキスト ボックス 143"/>
        <xdr:cNvSpPr txBox="1"/>
      </xdr:nvSpPr>
      <xdr:spPr>
        <a:xfrm>
          <a:off x="1972945" y="1003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58420</xdr:rowOff>
    </xdr:from>
    <xdr:to xmlns:xdr="http://schemas.openxmlformats.org/drawingml/2006/spreadsheetDrawing">
      <xdr:col>7</xdr:col>
      <xdr:colOff>31750</xdr:colOff>
      <xdr:row>61</xdr:row>
      <xdr:rowOff>160020</xdr:rowOff>
    </xdr:to>
    <xdr:sp macro="" textlink="">
      <xdr:nvSpPr>
        <xdr:cNvPr id="145" name="フローチャート: 判断 144"/>
        <xdr:cNvSpPr/>
      </xdr:nvSpPr>
      <xdr:spPr>
        <a:xfrm>
          <a:off x="1408430" y="10284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167640</xdr:rowOff>
    </xdr:from>
    <xdr:ext cx="760730" cy="259080"/>
    <xdr:sp macro="" textlink="">
      <xdr:nvSpPr>
        <xdr:cNvPr id="146" name="テキスト ボックス 145"/>
        <xdr:cNvSpPr txBox="1"/>
      </xdr:nvSpPr>
      <xdr:spPr>
        <a:xfrm>
          <a:off x="1076325" y="10058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0730" cy="259080"/>
    <xdr:sp macro="" textlink="">
      <xdr:nvSpPr>
        <xdr:cNvPr id="147" name="テキスト ボックス 146"/>
        <xdr:cNvSpPr txBox="1"/>
      </xdr:nvSpPr>
      <xdr:spPr>
        <a:xfrm>
          <a:off x="477901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0730" cy="259080"/>
    <xdr:sp macro="" textlink="">
      <xdr:nvSpPr>
        <xdr:cNvPr id="148" name="テキスト ボックス 147"/>
        <xdr:cNvSpPr txBox="1"/>
      </xdr:nvSpPr>
      <xdr:spPr>
        <a:xfrm>
          <a:off x="393319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9" name="テキスト ボックス 148"/>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50" name="テキスト ボックス 149"/>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1" name="テキスト ボックス 150"/>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12065</xdr:rowOff>
    </xdr:from>
    <xdr:to xmlns:xdr="http://schemas.openxmlformats.org/drawingml/2006/spreadsheetDrawing">
      <xdr:col>23</xdr:col>
      <xdr:colOff>184150</xdr:colOff>
      <xdr:row>61</xdr:row>
      <xdr:rowOff>113665</xdr:rowOff>
    </xdr:to>
    <xdr:sp macro="" textlink="">
      <xdr:nvSpPr>
        <xdr:cNvPr id="152" name="楕円 151"/>
        <xdr:cNvSpPr/>
      </xdr:nvSpPr>
      <xdr:spPr>
        <a:xfrm>
          <a:off x="494601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28575</xdr:rowOff>
    </xdr:from>
    <xdr:ext cx="760730" cy="257810"/>
    <xdr:sp macro="" textlink="">
      <xdr:nvSpPr>
        <xdr:cNvPr id="153" name="財政構造の弾力性該当値テキスト"/>
        <xdr:cNvSpPr txBox="1"/>
      </xdr:nvSpPr>
      <xdr:spPr>
        <a:xfrm>
          <a:off x="5087620" y="10086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161290</xdr:rowOff>
    </xdr:from>
    <xdr:to xmlns:xdr="http://schemas.openxmlformats.org/drawingml/2006/spreadsheetDrawing">
      <xdr:col>19</xdr:col>
      <xdr:colOff>184150</xdr:colOff>
      <xdr:row>61</xdr:row>
      <xdr:rowOff>91440</xdr:rowOff>
    </xdr:to>
    <xdr:sp macro="" textlink="">
      <xdr:nvSpPr>
        <xdr:cNvPr id="154" name="楕円 153"/>
        <xdr:cNvSpPr/>
      </xdr:nvSpPr>
      <xdr:spPr>
        <a:xfrm>
          <a:off x="4100195" y="1021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102870</xdr:rowOff>
    </xdr:from>
    <xdr:ext cx="735330" cy="257810"/>
    <xdr:sp macro="" textlink="">
      <xdr:nvSpPr>
        <xdr:cNvPr id="155" name="テキスト ボックス 154"/>
        <xdr:cNvSpPr txBox="1"/>
      </xdr:nvSpPr>
      <xdr:spPr>
        <a:xfrm>
          <a:off x="3766185" y="99936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115570</xdr:rowOff>
    </xdr:from>
    <xdr:to xmlns:xdr="http://schemas.openxmlformats.org/drawingml/2006/spreadsheetDrawing">
      <xdr:col>15</xdr:col>
      <xdr:colOff>133350</xdr:colOff>
      <xdr:row>61</xdr:row>
      <xdr:rowOff>45720</xdr:rowOff>
    </xdr:to>
    <xdr:sp macro="" textlink="">
      <xdr:nvSpPr>
        <xdr:cNvPr id="156" name="楕円 155"/>
        <xdr:cNvSpPr/>
      </xdr:nvSpPr>
      <xdr:spPr>
        <a:xfrm>
          <a:off x="3203575" y="1017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7175"/>
    <xdr:sp macro="" textlink="">
      <xdr:nvSpPr>
        <xdr:cNvPr id="157" name="テキスト ボックス 156"/>
        <xdr:cNvSpPr txBox="1"/>
      </xdr:nvSpPr>
      <xdr:spPr>
        <a:xfrm>
          <a:off x="2869565" y="10256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64770</xdr:rowOff>
    </xdr:from>
    <xdr:to xmlns:xdr="http://schemas.openxmlformats.org/drawingml/2006/spreadsheetDrawing">
      <xdr:col>11</xdr:col>
      <xdr:colOff>82550</xdr:colOff>
      <xdr:row>61</xdr:row>
      <xdr:rowOff>166370</xdr:rowOff>
    </xdr:to>
    <xdr:sp macro="" textlink="">
      <xdr:nvSpPr>
        <xdr:cNvPr id="158" name="楕円 157"/>
        <xdr:cNvSpPr/>
      </xdr:nvSpPr>
      <xdr:spPr>
        <a:xfrm>
          <a:off x="2305050" y="102908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151130</xdr:rowOff>
    </xdr:from>
    <xdr:ext cx="762000" cy="259080"/>
    <xdr:sp macro="" textlink="">
      <xdr:nvSpPr>
        <xdr:cNvPr id="159" name="テキスト ボックス 158"/>
        <xdr:cNvSpPr txBox="1"/>
      </xdr:nvSpPr>
      <xdr:spPr>
        <a:xfrm>
          <a:off x="1972945"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142875</xdr:rowOff>
    </xdr:from>
    <xdr:to xmlns:xdr="http://schemas.openxmlformats.org/drawingml/2006/spreadsheetDrawing">
      <xdr:col>7</xdr:col>
      <xdr:colOff>31750</xdr:colOff>
      <xdr:row>62</xdr:row>
      <xdr:rowOff>73025</xdr:rowOff>
    </xdr:to>
    <xdr:sp macro="" textlink="">
      <xdr:nvSpPr>
        <xdr:cNvPr id="160" name="楕円 159"/>
        <xdr:cNvSpPr/>
      </xdr:nvSpPr>
      <xdr:spPr>
        <a:xfrm>
          <a:off x="1408430" y="103689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57785</xdr:rowOff>
    </xdr:from>
    <xdr:ext cx="760730" cy="259080"/>
    <xdr:sp macro="" textlink="">
      <xdr:nvSpPr>
        <xdr:cNvPr id="161" name="テキスト ボックス 160"/>
        <xdr:cNvSpPr txBox="1"/>
      </xdr:nvSpPr>
      <xdr:spPr>
        <a:xfrm>
          <a:off x="1076325" y="10451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7975"/>
    <xdr:sp macro="" textlink="">
      <xdr:nvSpPr>
        <xdr:cNvPr id="163" name="テキスト ボックス 162"/>
        <xdr:cNvSpPr txBox="1"/>
      </xdr:nvSpPr>
      <xdr:spPr>
        <a:xfrm>
          <a:off x="809625" y="12713335"/>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[474,203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合併により</a:t>
          </a:r>
          <a:r>
            <a:rPr kumimoji="1" lang="ja-JP" altLang="ja-JP" sz="1100" b="0" i="0" baseline="0">
              <a:solidFill>
                <a:schemeClr val="dk1"/>
              </a:solidFill>
              <a:effectLst/>
              <a:latin typeface="+mn-lt"/>
              <a:ea typeface="+mn-ea"/>
              <a:cs typeface="+mn-cs"/>
            </a:rPr>
            <a:t>職員数が多い状態が続いている。観光や教育関係の管理施設が多く、維持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人当たりの人件費・物件費等の決算額は増加している。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に関しては</a:t>
          </a:r>
          <a:r>
            <a:rPr kumimoji="1" lang="ja-JP" altLang="en-US" sz="1100" b="0" i="0" baseline="0">
              <a:solidFill>
                <a:schemeClr val="dk1"/>
              </a:solidFill>
              <a:effectLst/>
              <a:latin typeface="+mn-lt"/>
              <a:ea typeface="+mn-ea"/>
              <a:cs typeface="+mn-cs"/>
            </a:rPr>
            <a:t>職員給与改定に伴う人件費の高騰があり、昨年をさらに上回った。</a:t>
          </a:r>
          <a:endParaRPr kumimoji="1" lang="en-US" altLang="ja-JP" sz="1100" b="0" i="0" baseline="0">
            <a:solidFill>
              <a:schemeClr val="dk1"/>
            </a:solidFill>
            <a:effectLst/>
            <a:latin typeface="+mn-lt"/>
            <a:ea typeface="+mn-ea"/>
            <a:cs typeface="+mn-cs"/>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5" name="テキスト ボックス 174"/>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9" name="テキスト ボックス 178"/>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1" name="テキスト ボックス 180"/>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7" name="テキスト ボックス 186"/>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43180</xdr:rowOff>
    </xdr:from>
    <xdr:to xmlns:xdr="http://schemas.openxmlformats.org/drawingml/2006/spreadsheetDrawing">
      <xdr:col>23</xdr:col>
      <xdr:colOff>133350</xdr:colOff>
      <xdr:row>88</xdr:row>
      <xdr:rowOff>161290</xdr:rowOff>
    </xdr:to>
    <xdr:cxnSp macro="">
      <xdr:nvCxnSpPr>
        <xdr:cNvPr id="190" name="直線コネクタ 189"/>
        <xdr:cNvCxnSpPr/>
      </xdr:nvCxnSpPr>
      <xdr:spPr>
        <a:xfrm flipV="1">
          <a:off x="4996815" y="1362202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133350</xdr:rowOff>
    </xdr:from>
    <xdr:ext cx="760730" cy="259080"/>
    <xdr:sp macro="" textlink="">
      <xdr:nvSpPr>
        <xdr:cNvPr id="191" name="人件費・物件費等の状況最小値テキスト"/>
        <xdr:cNvSpPr txBox="1"/>
      </xdr:nvSpPr>
      <xdr:spPr>
        <a:xfrm>
          <a:off x="5087620" y="14885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161290</xdr:rowOff>
    </xdr:from>
    <xdr:to xmlns:xdr="http://schemas.openxmlformats.org/drawingml/2006/spreadsheetDrawing">
      <xdr:col>24</xdr:col>
      <xdr:colOff>12700</xdr:colOff>
      <xdr:row>88</xdr:row>
      <xdr:rowOff>161290</xdr:rowOff>
    </xdr:to>
    <xdr:cxnSp macro="">
      <xdr:nvCxnSpPr>
        <xdr:cNvPr id="192" name="直線コネクタ 191"/>
        <xdr:cNvCxnSpPr/>
      </xdr:nvCxnSpPr>
      <xdr:spPr>
        <a:xfrm>
          <a:off x="4907915" y="14913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129540</xdr:rowOff>
    </xdr:from>
    <xdr:ext cx="760730" cy="257810"/>
    <xdr:sp macro="" textlink="">
      <xdr:nvSpPr>
        <xdr:cNvPr id="193" name="人件費・物件費等の状況最大値テキスト"/>
        <xdr:cNvSpPr txBox="1"/>
      </xdr:nvSpPr>
      <xdr:spPr>
        <a:xfrm>
          <a:off x="5087620" y="133731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161,716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43180</xdr:rowOff>
    </xdr:from>
    <xdr:to xmlns:xdr="http://schemas.openxmlformats.org/drawingml/2006/spreadsheetDrawing">
      <xdr:col>24</xdr:col>
      <xdr:colOff>12700</xdr:colOff>
      <xdr:row>81</xdr:row>
      <xdr:rowOff>43180</xdr:rowOff>
    </xdr:to>
    <xdr:cxnSp macro="">
      <xdr:nvCxnSpPr>
        <xdr:cNvPr id="194" name="直線コネクタ 193"/>
        <xdr:cNvCxnSpPr/>
      </xdr:nvCxnSpPr>
      <xdr:spPr>
        <a:xfrm>
          <a:off x="4907915" y="13622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109220</xdr:rowOff>
    </xdr:from>
    <xdr:to xmlns:xdr="http://schemas.openxmlformats.org/drawingml/2006/spreadsheetDrawing">
      <xdr:col>23</xdr:col>
      <xdr:colOff>133350</xdr:colOff>
      <xdr:row>82</xdr:row>
      <xdr:rowOff>123190</xdr:rowOff>
    </xdr:to>
    <xdr:cxnSp macro="">
      <xdr:nvCxnSpPr>
        <xdr:cNvPr id="195" name="直線コネクタ 194"/>
        <xdr:cNvCxnSpPr/>
      </xdr:nvCxnSpPr>
      <xdr:spPr>
        <a:xfrm>
          <a:off x="4150995" y="1385570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122555</xdr:rowOff>
    </xdr:from>
    <xdr:ext cx="760730" cy="257810"/>
    <xdr:sp macro="" textlink="">
      <xdr:nvSpPr>
        <xdr:cNvPr id="196" name="人件費・物件費等の状況平均値テキスト"/>
        <xdr:cNvSpPr txBox="1"/>
      </xdr:nvSpPr>
      <xdr:spPr>
        <a:xfrm>
          <a:off x="5087620" y="135337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303,125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106045</xdr:rowOff>
    </xdr:from>
    <xdr:to xmlns:xdr="http://schemas.openxmlformats.org/drawingml/2006/spreadsheetDrawing">
      <xdr:col>23</xdr:col>
      <xdr:colOff>184150</xdr:colOff>
      <xdr:row>82</xdr:row>
      <xdr:rowOff>36195</xdr:rowOff>
    </xdr:to>
    <xdr:sp macro="" textlink="">
      <xdr:nvSpPr>
        <xdr:cNvPr id="197" name="フローチャート: 判断 196"/>
        <xdr:cNvSpPr/>
      </xdr:nvSpPr>
      <xdr:spPr>
        <a:xfrm>
          <a:off x="4946015" y="13684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71755</xdr:rowOff>
    </xdr:from>
    <xdr:to xmlns:xdr="http://schemas.openxmlformats.org/drawingml/2006/spreadsheetDrawing">
      <xdr:col>19</xdr:col>
      <xdr:colOff>133350</xdr:colOff>
      <xdr:row>82</xdr:row>
      <xdr:rowOff>109220</xdr:rowOff>
    </xdr:to>
    <xdr:cxnSp macro="">
      <xdr:nvCxnSpPr>
        <xdr:cNvPr id="198" name="直線コネクタ 197"/>
        <xdr:cNvCxnSpPr/>
      </xdr:nvCxnSpPr>
      <xdr:spPr>
        <a:xfrm>
          <a:off x="3254375" y="13818235"/>
          <a:ext cx="8966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99060</xdr:rowOff>
    </xdr:from>
    <xdr:to xmlns:xdr="http://schemas.openxmlformats.org/drawingml/2006/spreadsheetDrawing">
      <xdr:col>19</xdr:col>
      <xdr:colOff>184150</xdr:colOff>
      <xdr:row>82</xdr:row>
      <xdr:rowOff>29210</xdr:rowOff>
    </xdr:to>
    <xdr:sp macro="" textlink="">
      <xdr:nvSpPr>
        <xdr:cNvPr id="199" name="フローチャート: 判断 198"/>
        <xdr:cNvSpPr/>
      </xdr:nvSpPr>
      <xdr:spPr>
        <a:xfrm>
          <a:off x="4100195" y="13677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39370</xdr:rowOff>
    </xdr:from>
    <xdr:ext cx="735330" cy="259080"/>
    <xdr:sp macro="" textlink="">
      <xdr:nvSpPr>
        <xdr:cNvPr id="200" name="テキスト ボックス 199"/>
        <xdr:cNvSpPr txBox="1"/>
      </xdr:nvSpPr>
      <xdr:spPr>
        <a:xfrm>
          <a:off x="3766185" y="13450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55880</xdr:rowOff>
    </xdr:from>
    <xdr:to xmlns:xdr="http://schemas.openxmlformats.org/drawingml/2006/spreadsheetDrawing">
      <xdr:col>15</xdr:col>
      <xdr:colOff>82550</xdr:colOff>
      <xdr:row>82</xdr:row>
      <xdr:rowOff>71755</xdr:rowOff>
    </xdr:to>
    <xdr:cxnSp macro="">
      <xdr:nvCxnSpPr>
        <xdr:cNvPr id="201" name="直線コネクタ 200"/>
        <xdr:cNvCxnSpPr/>
      </xdr:nvCxnSpPr>
      <xdr:spPr>
        <a:xfrm>
          <a:off x="2357755" y="1380236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85090</xdr:rowOff>
    </xdr:from>
    <xdr:to xmlns:xdr="http://schemas.openxmlformats.org/drawingml/2006/spreadsheetDrawing">
      <xdr:col>15</xdr:col>
      <xdr:colOff>133350</xdr:colOff>
      <xdr:row>82</xdr:row>
      <xdr:rowOff>15240</xdr:rowOff>
    </xdr:to>
    <xdr:sp macro="" textlink="">
      <xdr:nvSpPr>
        <xdr:cNvPr id="202" name="フローチャート: 判断 201"/>
        <xdr:cNvSpPr/>
      </xdr:nvSpPr>
      <xdr:spPr>
        <a:xfrm>
          <a:off x="3203575" y="1366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25400</xdr:rowOff>
    </xdr:from>
    <xdr:ext cx="762000" cy="259080"/>
    <xdr:sp macro="" textlink="">
      <xdr:nvSpPr>
        <xdr:cNvPr id="203" name="テキスト ボックス 202"/>
        <xdr:cNvSpPr txBox="1"/>
      </xdr:nvSpPr>
      <xdr:spPr>
        <a:xfrm>
          <a:off x="2869565" y="1343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52705</xdr:rowOff>
    </xdr:from>
    <xdr:to xmlns:xdr="http://schemas.openxmlformats.org/drawingml/2006/spreadsheetDrawing">
      <xdr:col>11</xdr:col>
      <xdr:colOff>31750</xdr:colOff>
      <xdr:row>82</xdr:row>
      <xdr:rowOff>55880</xdr:rowOff>
    </xdr:to>
    <xdr:cxnSp macro="">
      <xdr:nvCxnSpPr>
        <xdr:cNvPr id="204" name="直線コネクタ 203"/>
        <xdr:cNvCxnSpPr/>
      </xdr:nvCxnSpPr>
      <xdr:spPr>
        <a:xfrm>
          <a:off x="1459230" y="13799185"/>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64770</xdr:rowOff>
    </xdr:from>
    <xdr:to xmlns:xdr="http://schemas.openxmlformats.org/drawingml/2006/spreadsheetDrawing">
      <xdr:col>11</xdr:col>
      <xdr:colOff>82550</xdr:colOff>
      <xdr:row>81</xdr:row>
      <xdr:rowOff>167005</xdr:rowOff>
    </xdr:to>
    <xdr:sp macro="" textlink="">
      <xdr:nvSpPr>
        <xdr:cNvPr id="205" name="フローチャート: 判断 204"/>
        <xdr:cNvSpPr/>
      </xdr:nvSpPr>
      <xdr:spPr>
        <a:xfrm>
          <a:off x="2305050" y="1364361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5715</xdr:rowOff>
    </xdr:from>
    <xdr:ext cx="762000" cy="259080"/>
    <xdr:sp macro="" textlink="">
      <xdr:nvSpPr>
        <xdr:cNvPr id="206" name="テキスト ボックス 205"/>
        <xdr:cNvSpPr txBox="1"/>
      </xdr:nvSpPr>
      <xdr:spPr>
        <a:xfrm>
          <a:off x="1972945" y="1341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47625</xdr:rowOff>
    </xdr:from>
    <xdr:to xmlns:xdr="http://schemas.openxmlformats.org/drawingml/2006/spreadsheetDrawing">
      <xdr:col>7</xdr:col>
      <xdr:colOff>31750</xdr:colOff>
      <xdr:row>81</xdr:row>
      <xdr:rowOff>149225</xdr:rowOff>
    </xdr:to>
    <xdr:sp macro="" textlink="">
      <xdr:nvSpPr>
        <xdr:cNvPr id="207" name="フローチャート: 判断 206"/>
        <xdr:cNvSpPr/>
      </xdr:nvSpPr>
      <xdr:spPr>
        <a:xfrm>
          <a:off x="1408430" y="136264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160020</xdr:rowOff>
    </xdr:from>
    <xdr:ext cx="760730" cy="257810"/>
    <xdr:sp macro="" textlink="">
      <xdr:nvSpPr>
        <xdr:cNvPr id="208" name="テキスト ボックス 207"/>
        <xdr:cNvSpPr txBox="1"/>
      </xdr:nvSpPr>
      <xdr:spPr>
        <a:xfrm>
          <a:off x="1076325" y="13403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7810"/>
    <xdr:sp macro="" textlink="">
      <xdr:nvSpPr>
        <xdr:cNvPr id="209" name="テキスト ボックス 208"/>
        <xdr:cNvSpPr txBox="1"/>
      </xdr:nvSpPr>
      <xdr:spPr>
        <a:xfrm>
          <a:off x="477901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7810"/>
    <xdr:sp macro="" textlink="">
      <xdr:nvSpPr>
        <xdr:cNvPr id="210" name="テキスト ボックス 209"/>
        <xdr:cNvSpPr txBox="1"/>
      </xdr:nvSpPr>
      <xdr:spPr>
        <a:xfrm>
          <a:off x="393319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7810"/>
    <xdr:sp macro="" textlink="">
      <xdr:nvSpPr>
        <xdr:cNvPr id="211" name="テキスト ボックス 210"/>
        <xdr:cNvSpPr txBox="1"/>
      </xdr:nvSpPr>
      <xdr:spPr>
        <a:xfrm>
          <a:off x="303657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7810"/>
    <xdr:sp macro="" textlink="">
      <xdr:nvSpPr>
        <xdr:cNvPr id="212" name="テキスト ボックス 211"/>
        <xdr:cNvSpPr txBox="1"/>
      </xdr:nvSpPr>
      <xdr:spPr>
        <a:xfrm>
          <a:off x="213995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7810"/>
    <xdr:sp macro="" textlink="">
      <xdr:nvSpPr>
        <xdr:cNvPr id="213" name="テキスト ボックス 212"/>
        <xdr:cNvSpPr txBox="1"/>
      </xdr:nvSpPr>
      <xdr:spPr>
        <a:xfrm>
          <a:off x="124142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72390</xdr:rowOff>
    </xdr:from>
    <xdr:to xmlns:xdr="http://schemas.openxmlformats.org/drawingml/2006/spreadsheetDrawing">
      <xdr:col>23</xdr:col>
      <xdr:colOff>184150</xdr:colOff>
      <xdr:row>83</xdr:row>
      <xdr:rowOff>2540</xdr:rowOff>
    </xdr:to>
    <xdr:sp macro="" textlink="">
      <xdr:nvSpPr>
        <xdr:cNvPr id="214" name="楕円 213"/>
        <xdr:cNvSpPr/>
      </xdr:nvSpPr>
      <xdr:spPr>
        <a:xfrm>
          <a:off x="4946015" y="1381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44450</xdr:rowOff>
    </xdr:from>
    <xdr:ext cx="760730" cy="259080"/>
    <xdr:sp macro="" textlink="">
      <xdr:nvSpPr>
        <xdr:cNvPr id="215" name="人件費・物件費等の状況該当値テキスト"/>
        <xdr:cNvSpPr txBox="1"/>
      </xdr:nvSpPr>
      <xdr:spPr>
        <a:xfrm>
          <a:off x="5087620" y="13790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474,203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58420</xdr:rowOff>
    </xdr:from>
    <xdr:to xmlns:xdr="http://schemas.openxmlformats.org/drawingml/2006/spreadsheetDrawing">
      <xdr:col>19</xdr:col>
      <xdr:colOff>184150</xdr:colOff>
      <xdr:row>82</xdr:row>
      <xdr:rowOff>160020</xdr:rowOff>
    </xdr:to>
    <xdr:sp macro="" textlink="">
      <xdr:nvSpPr>
        <xdr:cNvPr id="216" name="楕円 215"/>
        <xdr:cNvSpPr/>
      </xdr:nvSpPr>
      <xdr:spPr>
        <a:xfrm>
          <a:off x="4100195"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144780</xdr:rowOff>
    </xdr:from>
    <xdr:ext cx="735330" cy="257810"/>
    <xdr:sp macro="" textlink="">
      <xdr:nvSpPr>
        <xdr:cNvPr id="217" name="テキスト ボックス 216"/>
        <xdr:cNvSpPr txBox="1"/>
      </xdr:nvSpPr>
      <xdr:spPr>
        <a:xfrm>
          <a:off x="3766185" y="138912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20955</xdr:rowOff>
    </xdr:from>
    <xdr:to xmlns:xdr="http://schemas.openxmlformats.org/drawingml/2006/spreadsheetDrawing">
      <xdr:col>15</xdr:col>
      <xdr:colOff>133350</xdr:colOff>
      <xdr:row>82</xdr:row>
      <xdr:rowOff>122555</xdr:rowOff>
    </xdr:to>
    <xdr:sp macro="" textlink="">
      <xdr:nvSpPr>
        <xdr:cNvPr id="218" name="楕円 217"/>
        <xdr:cNvSpPr/>
      </xdr:nvSpPr>
      <xdr:spPr>
        <a:xfrm>
          <a:off x="3203575" y="137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107315</xdr:rowOff>
    </xdr:from>
    <xdr:ext cx="762000" cy="257810"/>
    <xdr:sp macro="" textlink="">
      <xdr:nvSpPr>
        <xdr:cNvPr id="219" name="テキスト ボックス 218"/>
        <xdr:cNvSpPr txBox="1"/>
      </xdr:nvSpPr>
      <xdr:spPr>
        <a:xfrm>
          <a:off x="2869565" y="13853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5080</xdr:rowOff>
    </xdr:from>
    <xdr:to xmlns:xdr="http://schemas.openxmlformats.org/drawingml/2006/spreadsheetDrawing">
      <xdr:col>11</xdr:col>
      <xdr:colOff>82550</xdr:colOff>
      <xdr:row>82</xdr:row>
      <xdr:rowOff>106680</xdr:rowOff>
    </xdr:to>
    <xdr:sp macro="" textlink="">
      <xdr:nvSpPr>
        <xdr:cNvPr id="220" name="楕円 219"/>
        <xdr:cNvSpPr/>
      </xdr:nvSpPr>
      <xdr:spPr>
        <a:xfrm>
          <a:off x="2305050" y="137515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91440</xdr:rowOff>
    </xdr:from>
    <xdr:ext cx="762000" cy="257810"/>
    <xdr:sp macro="" textlink="">
      <xdr:nvSpPr>
        <xdr:cNvPr id="221" name="テキスト ボックス 220"/>
        <xdr:cNvSpPr txBox="1"/>
      </xdr:nvSpPr>
      <xdr:spPr>
        <a:xfrm>
          <a:off x="1972945"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1905</xdr:rowOff>
    </xdr:from>
    <xdr:to xmlns:xdr="http://schemas.openxmlformats.org/drawingml/2006/spreadsheetDrawing">
      <xdr:col>7</xdr:col>
      <xdr:colOff>31750</xdr:colOff>
      <xdr:row>82</xdr:row>
      <xdr:rowOff>103505</xdr:rowOff>
    </xdr:to>
    <xdr:sp macro="" textlink="">
      <xdr:nvSpPr>
        <xdr:cNvPr id="222" name="楕円 221"/>
        <xdr:cNvSpPr/>
      </xdr:nvSpPr>
      <xdr:spPr>
        <a:xfrm>
          <a:off x="1408430" y="137483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88265</xdr:rowOff>
    </xdr:from>
    <xdr:ext cx="760730" cy="257810"/>
    <xdr:sp macro="" textlink="">
      <xdr:nvSpPr>
        <xdr:cNvPr id="223" name="テキスト ボックス 222"/>
        <xdr:cNvSpPr txBox="1"/>
      </xdr:nvSpPr>
      <xdr:spPr>
        <a:xfrm>
          <a:off x="1076325" y="13834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270" cy="307975"/>
    <xdr:sp macro="" textlink="">
      <xdr:nvSpPr>
        <xdr:cNvPr id="225" name="テキスト ボックス 224"/>
        <xdr:cNvSpPr txBox="1"/>
      </xdr:nvSpPr>
      <xdr:spPr>
        <a:xfrm>
          <a:off x="13775055" y="12713335"/>
          <a:ext cx="1652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は前年度から</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ポイント上昇しているが、これは採用・退職による変動が要因と考える。</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までの類似団体平均を比較すると、いずれの年も当町が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ポイント程度下回っている。これは当町の初任給の給料の設定額が低いことが主な要因と考える。</a:t>
          </a:r>
          <a:endParaRPr kumimoji="1" lang="en-US" altLang="ja-JP" sz="1100" b="0" i="0" baseline="0">
            <a:solidFill>
              <a:schemeClr val="dk1"/>
            </a:solidFill>
            <a:effectLst/>
            <a:latin typeface="+mn-lt"/>
            <a:ea typeface="+mn-ea"/>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89</xdr:row>
      <xdr:rowOff>29845</xdr:rowOff>
    </xdr:to>
    <xdr:cxnSp macro="">
      <xdr:nvCxnSpPr>
        <xdr:cNvPr id="252" name="直線コネクタ 251"/>
        <xdr:cNvCxnSpPr/>
      </xdr:nvCxnSpPr>
      <xdr:spPr>
        <a:xfrm flipV="1">
          <a:off x="17172305" y="1363980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0730" cy="259080"/>
    <xdr:sp macro="" textlink="">
      <xdr:nvSpPr>
        <xdr:cNvPr id="253" name="給与水準   （国との比較）最小値テキスト"/>
        <xdr:cNvSpPr txBox="1"/>
      </xdr:nvSpPr>
      <xdr:spPr>
        <a:xfrm>
          <a:off x="17261205" y="149218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4" name="直線コネクタ 253"/>
        <xdr:cNvCxnSpPr/>
      </xdr:nvCxnSpPr>
      <xdr:spPr>
        <a:xfrm>
          <a:off x="17081500" y="149498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147320</xdr:rowOff>
    </xdr:from>
    <xdr:ext cx="760730" cy="257810"/>
    <xdr:sp macro="" textlink="">
      <xdr:nvSpPr>
        <xdr:cNvPr id="255" name="給与水準   （国との比較）最大値テキスト"/>
        <xdr:cNvSpPr txBox="1"/>
      </xdr:nvSpPr>
      <xdr:spPr>
        <a:xfrm>
          <a:off x="17261205" y="133908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6" name="直線コネクタ 255"/>
        <xdr:cNvCxnSpPr/>
      </xdr:nvCxnSpPr>
      <xdr:spPr>
        <a:xfrm>
          <a:off x="17081500" y="136398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146685</xdr:rowOff>
    </xdr:from>
    <xdr:to xmlns:xdr="http://schemas.openxmlformats.org/drawingml/2006/spreadsheetDrawing">
      <xdr:col>81</xdr:col>
      <xdr:colOff>44450</xdr:colOff>
      <xdr:row>84</xdr:row>
      <xdr:rowOff>1905</xdr:rowOff>
    </xdr:to>
    <xdr:cxnSp macro="">
      <xdr:nvCxnSpPr>
        <xdr:cNvPr id="257" name="直線コネクタ 256"/>
        <xdr:cNvCxnSpPr/>
      </xdr:nvCxnSpPr>
      <xdr:spPr>
        <a:xfrm>
          <a:off x="16326485" y="14060805"/>
          <a:ext cx="8458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0730" cy="259080"/>
    <xdr:sp macro="" textlink="">
      <xdr:nvSpPr>
        <xdr:cNvPr id="258" name="給与水準   （国との比較）平均値テキスト"/>
        <xdr:cNvSpPr txBox="1"/>
      </xdr:nvSpPr>
      <xdr:spPr>
        <a:xfrm>
          <a:off x="17261205" y="142328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7119600" y="1425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146685</xdr:rowOff>
    </xdr:from>
    <xdr:to xmlns:xdr="http://schemas.openxmlformats.org/drawingml/2006/spreadsheetDrawing">
      <xdr:col>77</xdr:col>
      <xdr:colOff>44450</xdr:colOff>
      <xdr:row>84</xdr:row>
      <xdr:rowOff>1905</xdr:rowOff>
    </xdr:to>
    <xdr:cxnSp macro="">
      <xdr:nvCxnSpPr>
        <xdr:cNvPr id="260" name="直線コネクタ 259"/>
        <xdr:cNvCxnSpPr/>
      </xdr:nvCxnSpPr>
      <xdr:spPr>
        <a:xfrm flipV="1">
          <a:off x="15427960" y="14060805"/>
          <a:ext cx="898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7620</xdr:rowOff>
    </xdr:from>
    <xdr:to xmlns:xdr="http://schemas.openxmlformats.org/drawingml/2006/spreadsheetDrawing">
      <xdr:col>77</xdr:col>
      <xdr:colOff>95250</xdr:colOff>
      <xdr:row>85</xdr:row>
      <xdr:rowOff>109220</xdr:rowOff>
    </xdr:to>
    <xdr:sp macro="" textlink="">
      <xdr:nvSpPr>
        <xdr:cNvPr id="261" name="フローチャート: 判断 260"/>
        <xdr:cNvSpPr/>
      </xdr:nvSpPr>
      <xdr:spPr>
        <a:xfrm>
          <a:off x="16273780" y="1425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93980</xdr:rowOff>
    </xdr:from>
    <xdr:ext cx="735330" cy="259080"/>
    <xdr:sp macro="" textlink="">
      <xdr:nvSpPr>
        <xdr:cNvPr id="262" name="テキスト ボックス 261"/>
        <xdr:cNvSpPr txBox="1"/>
      </xdr:nvSpPr>
      <xdr:spPr>
        <a:xfrm>
          <a:off x="15941675" y="14343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1905</xdr:rowOff>
    </xdr:from>
    <xdr:to xmlns:xdr="http://schemas.openxmlformats.org/drawingml/2006/spreadsheetDrawing">
      <xdr:col>72</xdr:col>
      <xdr:colOff>203200</xdr:colOff>
      <xdr:row>84</xdr:row>
      <xdr:rowOff>15240</xdr:rowOff>
    </xdr:to>
    <xdr:cxnSp macro="">
      <xdr:nvCxnSpPr>
        <xdr:cNvPr id="263" name="直線コネクタ 262"/>
        <xdr:cNvCxnSpPr/>
      </xdr:nvCxnSpPr>
      <xdr:spPr>
        <a:xfrm flipV="1">
          <a:off x="14531340" y="1408366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165735</xdr:rowOff>
    </xdr:from>
    <xdr:to xmlns:xdr="http://schemas.openxmlformats.org/drawingml/2006/spreadsheetDrawing">
      <xdr:col>73</xdr:col>
      <xdr:colOff>44450</xdr:colOff>
      <xdr:row>85</xdr:row>
      <xdr:rowOff>95885</xdr:rowOff>
    </xdr:to>
    <xdr:sp macro="" textlink="">
      <xdr:nvSpPr>
        <xdr:cNvPr id="264" name="フローチャート: 判断 263"/>
        <xdr:cNvSpPr/>
      </xdr:nvSpPr>
      <xdr:spPr>
        <a:xfrm>
          <a:off x="15377160" y="142474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80645</xdr:rowOff>
    </xdr:from>
    <xdr:ext cx="762000" cy="259080"/>
    <xdr:sp macro="" textlink="">
      <xdr:nvSpPr>
        <xdr:cNvPr id="265" name="テキスト ボックス 264"/>
        <xdr:cNvSpPr txBox="1"/>
      </xdr:nvSpPr>
      <xdr:spPr>
        <a:xfrm>
          <a:off x="15045055" y="1433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106680</xdr:rowOff>
    </xdr:from>
    <xdr:to xmlns:xdr="http://schemas.openxmlformats.org/drawingml/2006/spreadsheetDrawing">
      <xdr:col>68</xdr:col>
      <xdr:colOff>152400</xdr:colOff>
      <xdr:row>84</xdr:row>
      <xdr:rowOff>15240</xdr:rowOff>
    </xdr:to>
    <xdr:cxnSp macro="">
      <xdr:nvCxnSpPr>
        <xdr:cNvPr id="266" name="直線コネクタ 265"/>
        <xdr:cNvCxnSpPr/>
      </xdr:nvCxnSpPr>
      <xdr:spPr>
        <a:xfrm>
          <a:off x="13634720" y="14020800"/>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139065</xdr:rowOff>
    </xdr:from>
    <xdr:to xmlns:xdr="http://schemas.openxmlformats.org/drawingml/2006/spreadsheetDrawing">
      <xdr:col>68</xdr:col>
      <xdr:colOff>203200</xdr:colOff>
      <xdr:row>85</xdr:row>
      <xdr:rowOff>69215</xdr:rowOff>
    </xdr:to>
    <xdr:sp macro="" textlink="">
      <xdr:nvSpPr>
        <xdr:cNvPr id="267" name="フローチャート: 判断 266"/>
        <xdr:cNvSpPr/>
      </xdr:nvSpPr>
      <xdr:spPr>
        <a:xfrm>
          <a:off x="14480540" y="1422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53975</xdr:rowOff>
    </xdr:from>
    <xdr:ext cx="762000" cy="257810"/>
    <xdr:sp macro="" textlink="">
      <xdr:nvSpPr>
        <xdr:cNvPr id="268" name="テキスト ボックス 267"/>
        <xdr:cNvSpPr txBox="1"/>
      </xdr:nvSpPr>
      <xdr:spPr>
        <a:xfrm>
          <a:off x="14146530" y="14303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69" name="フローチャート: 判断 268"/>
        <xdr:cNvSpPr/>
      </xdr:nvSpPr>
      <xdr:spPr>
        <a:xfrm>
          <a:off x="13583920" y="1419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27305</xdr:rowOff>
    </xdr:from>
    <xdr:ext cx="762000" cy="259080"/>
    <xdr:sp macro="" textlink="">
      <xdr:nvSpPr>
        <xdr:cNvPr id="270" name="テキスト ボックス 269"/>
        <xdr:cNvSpPr txBox="1"/>
      </xdr:nvSpPr>
      <xdr:spPr>
        <a:xfrm>
          <a:off x="1324991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730" cy="257810"/>
    <xdr:sp macro="" textlink="">
      <xdr:nvSpPr>
        <xdr:cNvPr id="271" name="テキスト ボックス 270"/>
        <xdr:cNvSpPr txBox="1"/>
      </xdr:nvSpPr>
      <xdr:spPr>
        <a:xfrm>
          <a:off x="1695450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730" cy="257810"/>
    <xdr:sp macro="" textlink="">
      <xdr:nvSpPr>
        <xdr:cNvPr id="272" name="テキスト ボックス 271"/>
        <xdr:cNvSpPr txBox="1"/>
      </xdr:nvSpPr>
      <xdr:spPr>
        <a:xfrm>
          <a:off x="1610868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0730" cy="257810"/>
    <xdr:sp macro="" textlink="">
      <xdr:nvSpPr>
        <xdr:cNvPr id="273" name="テキスト ボックス 272"/>
        <xdr:cNvSpPr txBox="1"/>
      </xdr:nvSpPr>
      <xdr:spPr>
        <a:xfrm>
          <a:off x="15210155"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7810"/>
    <xdr:sp macro="" textlink="">
      <xdr:nvSpPr>
        <xdr:cNvPr id="274" name="テキスト ボックス 273"/>
        <xdr:cNvSpPr txBox="1"/>
      </xdr:nvSpPr>
      <xdr:spPr>
        <a:xfrm>
          <a:off x="1431353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7810"/>
    <xdr:sp macro="" textlink="">
      <xdr:nvSpPr>
        <xdr:cNvPr id="275" name="テキスト ボックス 274"/>
        <xdr:cNvSpPr txBox="1"/>
      </xdr:nvSpPr>
      <xdr:spPr>
        <a:xfrm>
          <a:off x="1341691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6" name="楕円 275"/>
        <xdr:cNvSpPr/>
      </xdr:nvSpPr>
      <xdr:spPr>
        <a:xfrm>
          <a:off x="17119600" y="14036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0730" cy="259080"/>
    <xdr:sp macro="" textlink="">
      <xdr:nvSpPr>
        <xdr:cNvPr id="277" name="給与水準   （国との比較）該当値テキスト"/>
        <xdr:cNvSpPr txBox="1"/>
      </xdr:nvSpPr>
      <xdr:spPr>
        <a:xfrm>
          <a:off x="17261205" y="13885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95885</xdr:rowOff>
    </xdr:from>
    <xdr:to xmlns:xdr="http://schemas.openxmlformats.org/drawingml/2006/spreadsheetDrawing">
      <xdr:col>77</xdr:col>
      <xdr:colOff>95250</xdr:colOff>
      <xdr:row>84</xdr:row>
      <xdr:rowOff>26035</xdr:rowOff>
    </xdr:to>
    <xdr:sp macro="" textlink="">
      <xdr:nvSpPr>
        <xdr:cNvPr id="278" name="楕円 277"/>
        <xdr:cNvSpPr/>
      </xdr:nvSpPr>
      <xdr:spPr>
        <a:xfrm>
          <a:off x="16273780" y="140100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36195</xdr:rowOff>
    </xdr:from>
    <xdr:ext cx="735330" cy="257810"/>
    <xdr:sp macro="" textlink="">
      <xdr:nvSpPr>
        <xdr:cNvPr id="279" name="テキスト ボックス 278"/>
        <xdr:cNvSpPr txBox="1"/>
      </xdr:nvSpPr>
      <xdr:spPr>
        <a:xfrm>
          <a:off x="15941675" y="137826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122555</xdr:rowOff>
    </xdr:from>
    <xdr:to xmlns:xdr="http://schemas.openxmlformats.org/drawingml/2006/spreadsheetDrawing">
      <xdr:col>73</xdr:col>
      <xdr:colOff>44450</xdr:colOff>
      <xdr:row>84</xdr:row>
      <xdr:rowOff>52705</xdr:rowOff>
    </xdr:to>
    <xdr:sp macro="" textlink="">
      <xdr:nvSpPr>
        <xdr:cNvPr id="280" name="楕円 279"/>
        <xdr:cNvSpPr/>
      </xdr:nvSpPr>
      <xdr:spPr>
        <a:xfrm>
          <a:off x="15377160" y="14036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62865</xdr:rowOff>
    </xdr:from>
    <xdr:ext cx="762000" cy="259080"/>
    <xdr:sp macro="" textlink="">
      <xdr:nvSpPr>
        <xdr:cNvPr id="281" name="テキスト ボックス 280"/>
        <xdr:cNvSpPr txBox="1"/>
      </xdr:nvSpPr>
      <xdr:spPr>
        <a:xfrm>
          <a:off x="15045055" y="1380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135890</xdr:rowOff>
    </xdr:from>
    <xdr:to xmlns:xdr="http://schemas.openxmlformats.org/drawingml/2006/spreadsheetDrawing">
      <xdr:col>68</xdr:col>
      <xdr:colOff>203200</xdr:colOff>
      <xdr:row>84</xdr:row>
      <xdr:rowOff>66040</xdr:rowOff>
    </xdr:to>
    <xdr:sp macro="" textlink="">
      <xdr:nvSpPr>
        <xdr:cNvPr id="282" name="楕円 281"/>
        <xdr:cNvSpPr/>
      </xdr:nvSpPr>
      <xdr:spPr>
        <a:xfrm>
          <a:off x="14480540" y="1405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76200</xdr:rowOff>
    </xdr:from>
    <xdr:ext cx="762000" cy="259080"/>
    <xdr:sp macro="" textlink="">
      <xdr:nvSpPr>
        <xdr:cNvPr id="283" name="テキスト ボックス 282"/>
        <xdr:cNvSpPr txBox="1"/>
      </xdr:nvSpPr>
      <xdr:spPr>
        <a:xfrm>
          <a:off x="1414653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55880</xdr:rowOff>
    </xdr:from>
    <xdr:to xmlns:xdr="http://schemas.openxmlformats.org/drawingml/2006/spreadsheetDrawing">
      <xdr:col>64</xdr:col>
      <xdr:colOff>152400</xdr:colOff>
      <xdr:row>83</xdr:row>
      <xdr:rowOff>157480</xdr:rowOff>
    </xdr:to>
    <xdr:sp macro="" textlink="">
      <xdr:nvSpPr>
        <xdr:cNvPr id="284" name="楕円 283"/>
        <xdr:cNvSpPr/>
      </xdr:nvSpPr>
      <xdr:spPr>
        <a:xfrm>
          <a:off x="1358392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167640</xdr:rowOff>
    </xdr:from>
    <xdr:ext cx="762000" cy="259080"/>
    <xdr:sp macro="" textlink="">
      <xdr:nvSpPr>
        <xdr:cNvPr id="285" name="テキスト ボックス 284"/>
        <xdr:cNvSpPr txBox="1"/>
      </xdr:nvSpPr>
      <xdr:spPr>
        <a:xfrm>
          <a:off x="13249910" y="1374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7" name="テキスト ボックス 286"/>
        <xdr:cNvSpPr txBox="1"/>
      </xdr:nvSpPr>
      <xdr:spPr>
        <a:xfrm>
          <a:off x="13466445" y="898652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775"/>
    <xdr:sp macro="" textlink="">
      <xdr:nvSpPr>
        <xdr:cNvPr id="288" name="テキスト ボックス 287"/>
        <xdr:cNvSpPr txBox="1"/>
      </xdr:nvSpPr>
      <xdr:spPr>
        <a:xfrm>
          <a:off x="15879445"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正職員・会計年度任用職員の採用の抑制等により職員数削減を実施しているが、観光や教育施設など管理すべき町有施設が多く、それに応じた職員数が必要なため、類似団体平均を大きく上回る状況</a:t>
          </a:r>
          <a:r>
            <a:rPr kumimoji="1" lang="ja-JP" altLang="en-US" sz="1100" b="0" i="0" baseline="0">
              <a:solidFill>
                <a:schemeClr val="dk1"/>
              </a:solidFill>
              <a:effectLst/>
              <a:latin typeface="+mn-lt"/>
              <a:ea typeface="+mn-ea"/>
              <a:cs typeface="+mn-cs"/>
            </a:rPr>
            <a:t>が続いて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近年職員数は微減傾向にあるが、人口減少により、人口千人当たりの職員数は年々増加している。</a:t>
          </a:r>
          <a:endParaRPr lang="ja-JP" altLang="ja-JP" sz="1400">
            <a:effectLst/>
          </a:endParaRPr>
        </a:p>
      </xdr:txBody>
    </xdr:sp>
    <xdr:clientData/>
  </xdr:twoCellAnchor>
  <xdr:oneCellAnchor>
    <xdr:from xmlns:xdr="http://schemas.openxmlformats.org/drawingml/2006/spreadsheetDrawing">
      <xdr:col>61</xdr:col>
      <xdr:colOff>6350</xdr:colOff>
      <xdr:row>54</xdr:row>
      <xdr:rowOff>140335</xdr:rowOff>
    </xdr:from>
    <xdr:ext cx="349885" cy="224155"/>
    <xdr:sp macro="" textlink="">
      <xdr:nvSpPr>
        <xdr:cNvPr id="299" name="テキスト ボックス 298"/>
        <xdr:cNvSpPr txBox="1"/>
      </xdr:nvSpPr>
      <xdr:spPr>
        <a:xfrm>
          <a:off x="12905105" y="919289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2" name="直線コネクタ 301"/>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9080"/>
    <xdr:sp macro="" textlink="">
      <xdr:nvSpPr>
        <xdr:cNvPr id="303" name="テキスト ボックス 302"/>
        <xdr:cNvSpPr txBox="1"/>
      </xdr:nvSpPr>
      <xdr:spPr>
        <a:xfrm>
          <a:off x="12173585"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8445"/>
    <xdr:sp macro="" textlink="">
      <xdr:nvSpPr>
        <xdr:cNvPr id="307" name="テキスト ボックス 306"/>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7810"/>
    <xdr:sp macro="" textlink="">
      <xdr:nvSpPr>
        <xdr:cNvPr id="309" name="テキスト ボックス 308"/>
        <xdr:cNvSpPr txBox="1"/>
      </xdr:nvSpPr>
      <xdr:spPr>
        <a:xfrm>
          <a:off x="12173585"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154305</xdr:rowOff>
    </xdr:from>
    <xdr:to xmlns:xdr="http://schemas.openxmlformats.org/drawingml/2006/spreadsheetDrawing">
      <xdr:col>81</xdr:col>
      <xdr:colOff>44450</xdr:colOff>
      <xdr:row>65</xdr:row>
      <xdr:rowOff>167640</xdr:rowOff>
    </xdr:to>
    <xdr:cxnSp macro="">
      <xdr:nvCxnSpPr>
        <xdr:cNvPr id="311" name="直線コネクタ 310"/>
        <xdr:cNvCxnSpPr/>
      </xdr:nvCxnSpPr>
      <xdr:spPr>
        <a:xfrm flipV="1">
          <a:off x="17172305" y="9877425"/>
          <a:ext cx="0" cy="1186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140335</xdr:rowOff>
    </xdr:from>
    <xdr:ext cx="760730" cy="257810"/>
    <xdr:sp macro="" textlink="">
      <xdr:nvSpPr>
        <xdr:cNvPr id="312" name="定員管理の状況最小値テキスト"/>
        <xdr:cNvSpPr txBox="1"/>
      </xdr:nvSpPr>
      <xdr:spPr>
        <a:xfrm>
          <a:off x="17261205" y="110369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167640</xdr:rowOff>
    </xdr:from>
    <xdr:to xmlns:xdr="http://schemas.openxmlformats.org/drawingml/2006/spreadsheetDrawing">
      <xdr:col>81</xdr:col>
      <xdr:colOff>133350</xdr:colOff>
      <xdr:row>65</xdr:row>
      <xdr:rowOff>167640</xdr:rowOff>
    </xdr:to>
    <xdr:cxnSp macro="">
      <xdr:nvCxnSpPr>
        <xdr:cNvPr id="313" name="直線コネクタ 312"/>
        <xdr:cNvCxnSpPr/>
      </xdr:nvCxnSpPr>
      <xdr:spPr>
        <a:xfrm>
          <a:off x="17081500" y="110642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69215</xdr:rowOff>
    </xdr:from>
    <xdr:ext cx="760730" cy="257810"/>
    <xdr:sp macro="" textlink="">
      <xdr:nvSpPr>
        <xdr:cNvPr id="314" name="定員管理の状況最大値テキスト"/>
        <xdr:cNvSpPr txBox="1"/>
      </xdr:nvSpPr>
      <xdr:spPr>
        <a:xfrm>
          <a:off x="17261205" y="96246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154305</xdr:rowOff>
    </xdr:from>
    <xdr:to xmlns:xdr="http://schemas.openxmlformats.org/drawingml/2006/spreadsheetDrawing">
      <xdr:col>81</xdr:col>
      <xdr:colOff>133350</xdr:colOff>
      <xdr:row>58</xdr:row>
      <xdr:rowOff>154305</xdr:rowOff>
    </xdr:to>
    <xdr:cxnSp macro="">
      <xdr:nvCxnSpPr>
        <xdr:cNvPr id="315" name="直線コネクタ 314"/>
        <xdr:cNvCxnSpPr/>
      </xdr:nvCxnSpPr>
      <xdr:spPr>
        <a:xfrm>
          <a:off x="17081500" y="9877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167005</xdr:rowOff>
    </xdr:from>
    <xdr:to xmlns:xdr="http://schemas.openxmlformats.org/drawingml/2006/spreadsheetDrawing">
      <xdr:col>81</xdr:col>
      <xdr:colOff>44450</xdr:colOff>
      <xdr:row>64</xdr:row>
      <xdr:rowOff>24765</xdr:rowOff>
    </xdr:to>
    <xdr:cxnSp macro="">
      <xdr:nvCxnSpPr>
        <xdr:cNvPr id="316" name="直線コネクタ 315"/>
        <xdr:cNvCxnSpPr/>
      </xdr:nvCxnSpPr>
      <xdr:spPr>
        <a:xfrm>
          <a:off x="16326485" y="10728325"/>
          <a:ext cx="8458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113030</xdr:rowOff>
    </xdr:from>
    <xdr:ext cx="760730" cy="259080"/>
    <xdr:sp macro="" textlink="">
      <xdr:nvSpPr>
        <xdr:cNvPr id="317" name="定員管理の状況平均値テキスト"/>
        <xdr:cNvSpPr txBox="1"/>
      </xdr:nvSpPr>
      <xdr:spPr>
        <a:xfrm>
          <a:off x="17261205" y="100037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96520</xdr:rowOff>
    </xdr:from>
    <xdr:to xmlns:xdr="http://schemas.openxmlformats.org/drawingml/2006/spreadsheetDrawing">
      <xdr:col>81</xdr:col>
      <xdr:colOff>95250</xdr:colOff>
      <xdr:row>61</xdr:row>
      <xdr:rowOff>26670</xdr:rowOff>
    </xdr:to>
    <xdr:sp macro="" textlink="">
      <xdr:nvSpPr>
        <xdr:cNvPr id="318" name="フローチャート: 判断 317"/>
        <xdr:cNvSpPr/>
      </xdr:nvSpPr>
      <xdr:spPr>
        <a:xfrm>
          <a:off x="17119600" y="101549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127000</xdr:rowOff>
    </xdr:from>
    <xdr:to xmlns:xdr="http://schemas.openxmlformats.org/drawingml/2006/spreadsheetDrawing">
      <xdr:col>77</xdr:col>
      <xdr:colOff>44450</xdr:colOff>
      <xdr:row>63</xdr:row>
      <xdr:rowOff>167005</xdr:rowOff>
    </xdr:to>
    <xdr:cxnSp macro="">
      <xdr:nvCxnSpPr>
        <xdr:cNvPr id="319" name="直線コネクタ 318"/>
        <xdr:cNvCxnSpPr/>
      </xdr:nvCxnSpPr>
      <xdr:spPr>
        <a:xfrm>
          <a:off x="15427960" y="10688320"/>
          <a:ext cx="898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0" name="フローチャート: 判断 319"/>
        <xdr:cNvSpPr/>
      </xdr:nvSpPr>
      <xdr:spPr>
        <a:xfrm>
          <a:off x="16273780" y="101434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330" cy="259080"/>
    <xdr:sp macro="" textlink="">
      <xdr:nvSpPr>
        <xdr:cNvPr id="321" name="テキスト ボックス 320"/>
        <xdr:cNvSpPr txBox="1"/>
      </xdr:nvSpPr>
      <xdr:spPr>
        <a:xfrm>
          <a:off x="15941675" y="9916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84455</xdr:rowOff>
    </xdr:from>
    <xdr:to xmlns:xdr="http://schemas.openxmlformats.org/drawingml/2006/spreadsheetDrawing">
      <xdr:col>72</xdr:col>
      <xdr:colOff>203200</xdr:colOff>
      <xdr:row>63</xdr:row>
      <xdr:rowOff>127000</xdr:rowOff>
    </xdr:to>
    <xdr:cxnSp macro="">
      <xdr:nvCxnSpPr>
        <xdr:cNvPr id="322" name="直線コネクタ 321"/>
        <xdr:cNvCxnSpPr/>
      </xdr:nvCxnSpPr>
      <xdr:spPr>
        <a:xfrm>
          <a:off x="14531340" y="10645775"/>
          <a:ext cx="89662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63500</xdr:rowOff>
    </xdr:from>
    <xdr:to xmlns:xdr="http://schemas.openxmlformats.org/drawingml/2006/spreadsheetDrawing">
      <xdr:col>73</xdr:col>
      <xdr:colOff>44450</xdr:colOff>
      <xdr:row>60</xdr:row>
      <xdr:rowOff>165100</xdr:rowOff>
    </xdr:to>
    <xdr:sp macro="" textlink="">
      <xdr:nvSpPr>
        <xdr:cNvPr id="323" name="フローチャート: 判断 322"/>
        <xdr:cNvSpPr/>
      </xdr:nvSpPr>
      <xdr:spPr>
        <a:xfrm>
          <a:off x="15377160" y="101219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3810</xdr:rowOff>
    </xdr:from>
    <xdr:ext cx="762000" cy="259080"/>
    <xdr:sp macro="" textlink="">
      <xdr:nvSpPr>
        <xdr:cNvPr id="324" name="テキスト ボックス 323"/>
        <xdr:cNvSpPr txBox="1"/>
      </xdr:nvSpPr>
      <xdr:spPr>
        <a:xfrm>
          <a:off x="15045055" y="989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66675</xdr:rowOff>
    </xdr:from>
    <xdr:to xmlns:xdr="http://schemas.openxmlformats.org/drawingml/2006/spreadsheetDrawing">
      <xdr:col>68</xdr:col>
      <xdr:colOff>152400</xdr:colOff>
      <xdr:row>63</xdr:row>
      <xdr:rowOff>84455</xdr:rowOff>
    </xdr:to>
    <xdr:cxnSp macro="">
      <xdr:nvCxnSpPr>
        <xdr:cNvPr id="325" name="直線コネクタ 324"/>
        <xdr:cNvCxnSpPr/>
      </xdr:nvCxnSpPr>
      <xdr:spPr>
        <a:xfrm>
          <a:off x="13634720" y="10627995"/>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56515</xdr:rowOff>
    </xdr:from>
    <xdr:to xmlns:xdr="http://schemas.openxmlformats.org/drawingml/2006/spreadsheetDrawing">
      <xdr:col>68</xdr:col>
      <xdr:colOff>203200</xdr:colOff>
      <xdr:row>60</xdr:row>
      <xdr:rowOff>158750</xdr:rowOff>
    </xdr:to>
    <xdr:sp macro="" textlink="">
      <xdr:nvSpPr>
        <xdr:cNvPr id="326" name="フローチャート: 判断 325"/>
        <xdr:cNvSpPr/>
      </xdr:nvSpPr>
      <xdr:spPr>
        <a:xfrm>
          <a:off x="14480540" y="1011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167640</xdr:rowOff>
    </xdr:from>
    <xdr:ext cx="762000" cy="259080"/>
    <xdr:sp macro="" textlink="">
      <xdr:nvSpPr>
        <xdr:cNvPr id="327" name="テキスト ボックス 326"/>
        <xdr:cNvSpPr txBox="1"/>
      </xdr:nvSpPr>
      <xdr:spPr>
        <a:xfrm>
          <a:off x="1414653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48260</xdr:rowOff>
    </xdr:from>
    <xdr:to xmlns:xdr="http://schemas.openxmlformats.org/drawingml/2006/spreadsheetDrawing">
      <xdr:col>64</xdr:col>
      <xdr:colOff>152400</xdr:colOff>
      <xdr:row>60</xdr:row>
      <xdr:rowOff>149860</xdr:rowOff>
    </xdr:to>
    <xdr:sp macro="" textlink="">
      <xdr:nvSpPr>
        <xdr:cNvPr id="328" name="フローチャート: 判断 327"/>
        <xdr:cNvSpPr/>
      </xdr:nvSpPr>
      <xdr:spPr>
        <a:xfrm>
          <a:off x="1358392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160020</xdr:rowOff>
    </xdr:from>
    <xdr:ext cx="762000" cy="257810"/>
    <xdr:sp macro="" textlink="">
      <xdr:nvSpPr>
        <xdr:cNvPr id="329" name="テキスト ボックス 328"/>
        <xdr:cNvSpPr txBox="1"/>
      </xdr:nvSpPr>
      <xdr:spPr>
        <a:xfrm>
          <a:off x="13249910" y="9883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0730" cy="259080"/>
    <xdr:sp macro="" textlink="">
      <xdr:nvSpPr>
        <xdr:cNvPr id="330" name="テキスト ボックス 329"/>
        <xdr:cNvSpPr txBox="1"/>
      </xdr:nvSpPr>
      <xdr:spPr>
        <a:xfrm>
          <a:off x="1695450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0730" cy="259080"/>
    <xdr:sp macro="" textlink="">
      <xdr:nvSpPr>
        <xdr:cNvPr id="331" name="テキスト ボックス 330"/>
        <xdr:cNvSpPr txBox="1"/>
      </xdr:nvSpPr>
      <xdr:spPr>
        <a:xfrm>
          <a:off x="1610868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0730" cy="259080"/>
    <xdr:sp macro="" textlink="">
      <xdr:nvSpPr>
        <xdr:cNvPr id="332" name="テキスト ボックス 331"/>
        <xdr:cNvSpPr txBox="1"/>
      </xdr:nvSpPr>
      <xdr:spPr>
        <a:xfrm>
          <a:off x="15210155"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3" name="テキスト ボックス 332"/>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4" name="テキスト ボックス 333"/>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145415</xdr:rowOff>
    </xdr:from>
    <xdr:to xmlns:xdr="http://schemas.openxmlformats.org/drawingml/2006/spreadsheetDrawing">
      <xdr:col>81</xdr:col>
      <xdr:colOff>95250</xdr:colOff>
      <xdr:row>64</xdr:row>
      <xdr:rowOff>75565</xdr:rowOff>
    </xdr:to>
    <xdr:sp macro="" textlink="">
      <xdr:nvSpPr>
        <xdr:cNvPr id="335" name="楕円 334"/>
        <xdr:cNvSpPr/>
      </xdr:nvSpPr>
      <xdr:spPr>
        <a:xfrm>
          <a:off x="17119600" y="107067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117475</xdr:rowOff>
    </xdr:from>
    <xdr:ext cx="760730" cy="259080"/>
    <xdr:sp macro="" textlink="">
      <xdr:nvSpPr>
        <xdr:cNvPr id="336" name="定員管理の状況該当値テキスト"/>
        <xdr:cNvSpPr txBox="1"/>
      </xdr:nvSpPr>
      <xdr:spPr>
        <a:xfrm>
          <a:off x="17261205" y="10678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116205</xdr:rowOff>
    </xdr:from>
    <xdr:to xmlns:xdr="http://schemas.openxmlformats.org/drawingml/2006/spreadsheetDrawing">
      <xdr:col>77</xdr:col>
      <xdr:colOff>95250</xdr:colOff>
      <xdr:row>64</xdr:row>
      <xdr:rowOff>46990</xdr:rowOff>
    </xdr:to>
    <xdr:sp macro="" textlink="">
      <xdr:nvSpPr>
        <xdr:cNvPr id="337" name="楕円 336"/>
        <xdr:cNvSpPr/>
      </xdr:nvSpPr>
      <xdr:spPr>
        <a:xfrm>
          <a:off x="16273780" y="1067752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31115</xdr:rowOff>
    </xdr:from>
    <xdr:ext cx="735330" cy="257175"/>
    <xdr:sp macro="" textlink="">
      <xdr:nvSpPr>
        <xdr:cNvPr id="338" name="テキスト ボックス 337"/>
        <xdr:cNvSpPr txBox="1"/>
      </xdr:nvSpPr>
      <xdr:spPr>
        <a:xfrm>
          <a:off x="15941675" y="1076007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76200</xdr:rowOff>
    </xdr:from>
    <xdr:to xmlns:xdr="http://schemas.openxmlformats.org/drawingml/2006/spreadsheetDrawing">
      <xdr:col>73</xdr:col>
      <xdr:colOff>44450</xdr:colOff>
      <xdr:row>64</xdr:row>
      <xdr:rowOff>6350</xdr:rowOff>
    </xdr:to>
    <xdr:sp macro="" textlink="">
      <xdr:nvSpPr>
        <xdr:cNvPr id="339" name="楕円 338"/>
        <xdr:cNvSpPr/>
      </xdr:nvSpPr>
      <xdr:spPr>
        <a:xfrm>
          <a:off x="15377160" y="106375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162560</xdr:rowOff>
    </xdr:from>
    <xdr:ext cx="762000" cy="257810"/>
    <xdr:sp macro="" textlink="">
      <xdr:nvSpPr>
        <xdr:cNvPr id="340" name="テキスト ボックス 339"/>
        <xdr:cNvSpPr txBox="1"/>
      </xdr:nvSpPr>
      <xdr:spPr>
        <a:xfrm>
          <a:off x="15045055" y="10723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33020</xdr:rowOff>
    </xdr:from>
    <xdr:to xmlns:xdr="http://schemas.openxmlformats.org/drawingml/2006/spreadsheetDrawing">
      <xdr:col>68</xdr:col>
      <xdr:colOff>203200</xdr:colOff>
      <xdr:row>63</xdr:row>
      <xdr:rowOff>134620</xdr:rowOff>
    </xdr:to>
    <xdr:sp macro="" textlink="">
      <xdr:nvSpPr>
        <xdr:cNvPr id="341" name="楕円 340"/>
        <xdr:cNvSpPr/>
      </xdr:nvSpPr>
      <xdr:spPr>
        <a:xfrm>
          <a:off x="144805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119380</xdr:rowOff>
    </xdr:from>
    <xdr:ext cx="762000" cy="259080"/>
    <xdr:sp macro="" textlink="">
      <xdr:nvSpPr>
        <xdr:cNvPr id="342" name="テキスト ボックス 341"/>
        <xdr:cNvSpPr txBox="1"/>
      </xdr:nvSpPr>
      <xdr:spPr>
        <a:xfrm>
          <a:off x="1414653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15875</xdr:rowOff>
    </xdr:from>
    <xdr:to xmlns:xdr="http://schemas.openxmlformats.org/drawingml/2006/spreadsheetDrawing">
      <xdr:col>64</xdr:col>
      <xdr:colOff>152400</xdr:colOff>
      <xdr:row>63</xdr:row>
      <xdr:rowOff>117475</xdr:rowOff>
    </xdr:to>
    <xdr:sp macro="" textlink="">
      <xdr:nvSpPr>
        <xdr:cNvPr id="343" name="楕円 342"/>
        <xdr:cNvSpPr/>
      </xdr:nvSpPr>
      <xdr:spPr>
        <a:xfrm>
          <a:off x="1358392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102870</xdr:rowOff>
    </xdr:from>
    <xdr:ext cx="762000" cy="257810"/>
    <xdr:sp macro="" textlink="">
      <xdr:nvSpPr>
        <xdr:cNvPr id="344" name="テキスト ボックス 343"/>
        <xdr:cNvSpPr txBox="1"/>
      </xdr:nvSpPr>
      <xdr:spPr>
        <a:xfrm>
          <a:off x="13249910" y="10664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9245"/>
    <xdr:sp macro="" textlink="">
      <xdr:nvSpPr>
        <xdr:cNvPr id="346" name="テキスト ボックス 345"/>
        <xdr:cNvSpPr txBox="1"/>
      </xdr:nvSpPr>
      <xdr:spPr>
        <a:xfrm>
          <a:off x="13799185" y="5260340"/>
          <a:ext cx="16046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7" name="テキスト ボックス 346"/>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近年は大規模事業が減ってい</a:t>
          </a:r>
          <a:r>
            <a:rPr kumimoji="1" lang="ja-JP" altLang="en-US" sz="1100" b="0" i="0" baseline="0">
              <a:solidFill>
                <a:schemeClr val="dk1"/>
              </a:solidFill>
              <a:effectLst/>
              <a:latin typeface="+mn-lt"/>
              <a:ea typeface="+mn-ea"/>
              <a:cs typeface="+mn-cs"/>
            </a:rPr>
            <a:t>たため新規の</a:t>
          </a:r>
          <a:r>
            <a:rPr kumimoji="1" lang="ja-JP" altLang="ja-JP" sz="1100" b="0" i="0" baseline="0">
              <a:solidFill>
                <a:schemeClr val="dk1"/>
              </a:solidFill>
              <a:effectLst/>
              <a:latin typeface="+mn-lt"/>
              <a:ea typeface="+mn-ea"/>
              <a:cs typeface="+mn-cs"/>
            </a:rPr>
            <a:t>借入</a:t>
          </a:r>
          <a:r>
            <a:rPr kumimoji="1" lang="ja-JP" altLang="en-US" sz="1100" b="0" i="0" baseline="0">
              <a:solidFill>
                <a:schemeClr val="dk1"/>
              </a:solidFill>
              <a:effectLst/>
              <a:latin typeface="+mn-lt"/>
              <a:ea typeface="+mn-ea"/>
              <a:cs typeface="+mn-cs"/>
            </a:rPr>
            <a:t>は抑制傾向にあった。</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は、義務教育学校の開校に伴う学校改修を実施</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借入額が大幅に増加したが、</a:t>
          </a:r>
          <a:r>
            <a:rPr kumimoji="1" lang="ja-JP" altLang="ja-JP" sz="1100" b="0" i="0" baseline="0">
              <a:solidFill>
                <a:schemeClr val="dk1"/>
              </a:solidFill>
              <a:effectLst/>
              <a:latin typeface="+mn-lt"/>
              <a:ea typeface="+mn-ea"/>
              <a:cs typeface="+mn-cs"/>
            </a:rPr>
            <a:t>普通交付税の追加交付によって交付額が増えたこともあり、</a:t>
          </a:r>
          <a:r>
            <a:rPr kumimoji="1" lang="ja-JP" altLang="en-US" sz="1100" b="0" i="0" baseline="0">
              <a:solidFill>
                <a:schemeClr val="dk1"/>
              </a:solidFill>
              <a:effectLst/>
              <a:latin typeface="+mn-lt"/>
              <a:ea typeface="+mn-ea"/>
              <a:cs typeface="+mn-cs"/>
            </a:rPr>
            <a:t>実質公債費比率は昨年度比</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％の増加となった。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と比較すると</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％以上</a:t>
          </a:r>
          <a:r>
            <a:rPr kumimoji="1" lang="ja-JP" altLang="ja-JP" sz="1100" b="0" i="0" baseline="0">
              <a:solidFill>
                <a:schemeClr val="dk1"/>
              </a:solidFill>
              <a:effectLst/>
              <a:latin typeface="+mn-lt"/>
              <a:ea typeface="+mn-ea"/>
              <a:cs typeface="+mn-cs"/>
            </a:rPr>
            <a:t>低い</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58" name="テキスト ボックス 357"/>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7810"/>
    <xdr:sp macro="" textlink="">
      <xdr:nvSpPr>
        <xdr:cNvPr id="360" name="テキスト ボックス 359"/>
        <xdr:cNvSpPr txBox="1"/>
      </xdr:nvSpPr>
      <xdr:spPr>
        <a:xfrm>
          <a:off x="12173585"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64" name="テキスト ボックス 363"/>
        <xdr:cNvSpPr txBox="1"/>
      </xdr:nvSpPr>
      <xdr:spPr>
        <a:xfrm>
          <a:off x="12173585" y="6927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66" name="テキスト ボックス 365"/>
        <xdr:cNvSpPr txBox="1"/>
      </xdr:nvSpPr>
      <xdr:spPr>
        <a:xfrm>
          <a:off x="12173585" y="6456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67310</xdr:rowOff>
    </xdr:from>
    <xdr:to xmlns:xdr="http://schemas.openxmlformats.org/drawingml/2006/spreadsheetDrawing">
      <xdr:col>81</xdr:col>
      <xdr:colOff>44450</xdr:colOff>
      <xdr:row>43</xdr:row>
      <xdr:rowOff>133985</xdr:rowOff>
    </xdr:to>
    <xdr:cxnSp macro="">
      <xdr:nvCxnSpPr>
        <xdr:cNvPr id="370" name="直線コネクタ 369"/>
        <xdr:cNvCxnSpPr/>
      </xdr:nvCxnSpPr>
      <xdr:spPr>
        <a:xfrm flipV="1">
          <a:off x="17172305" y="6269990"/>
          <a:ext cx="0" cy="1072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106045</xdr:rowOff>
    </xdr:from>
    <xdr:ext cx="760730" cy="257810"/>
    <xdr:sp macro="" textlink="">
      <xdr:nvSpPr>
        <xdr:cNvPr id="371" name="公債費負担の状況最小値テキスト"/>
        <xdr:cNvSpPr txBox="1"/>
      </xdr:nvSpPr>
      <xdr:spPr>
        <a:xfrm>
          <a:off x="17261205" y="7314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133985</xdr:rowOff>
    </xdr:from>
    <xdr:to xmlns:xdr="http://schemas.openxmlformats.org/drawingml/2006/spreadsheetDrawing">
      <xdr:col>81</xdr:col>
      <xdr:colOff>133350</xdr:colOff>
      <xdr:row>43</xdr:row>
      <xdr:rowOff>133985</xdr:rowOff>
    </xdr:to>
    <xdr:cxnSp macro="">
      <xdr:nvCxnSpPr>
        <xdr:cNvPr id="372" name="直線コネクタ 371"/>
        <xdr:cNvCxnSpPr/>
      </xdr:nvCxnSpPr>
      <xdr:spPr>
        <a:xfrm>
          <a:off x="17081500" y="7342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153670</xdr:rowOff>
    </xdr:from>
    <xdr:ext cx="760730" cy="259080"/>
    <xdr:sp macro="" textlink="">
      <xdr:nvSpPr>
        <xdr:cNvPr id="373" name="公債費負担の状況最大値テキスト"/>
        <xdr:cNvSpPr txBox="1"/>
      </xdr:nvSpPr>
      <xdr:spPr>
        <a:xfrm>
          <a:off x="17261205" y="6021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67310</xdr:rowOff>
    </xdr:from>
    <xdr:to xmlns:xdr="http://schemas.openxmlformats.org/drawingml/2006/spreadsheetDrawing">
      <xdr:col>81</xdr:col>
      <xdr:colOff>133350</xdr:colOff>
      <xdr:row>37</xdr:row>
      <xdr:rowOff>67310</xdr:rowOff>
    </xdr:to>
    <xdr:cxnSp macro="">
      <xdr:nvCxnSpPr>
        <xdr:cNvPr id="374" name="直線コネクタ 373"/>
        <xdr:cNvCxnSpPr/>
      </xdr:nvCxnSpPr>
      <xdr:spPr>
        <a:xfrm>
          <a:off x="17081500" y="62699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90805</xdr:rowOff>
    </xdr:from>
    <xdr:to xmlns:xdr="http://schemas.openxmlformats.org/drawingml/2006/spreadsheetDrawing">
      <xdr:col>81</xdr:col>
      <xdr:colOff>44450</xdr:colOff>
      <xdr:row>39</xdr:row>
      <xdr:rowOff>105410</xdr:rowOff>
    </xdr:to>
    <xdr:cxnSp macro="">
      <xdr:nvCxnSpPr>
        <xdr:cNvPr id="375" name="直線コネクタ 374"/>
        <xdr:cNvCxnSpPr/>
      </xdr:nvCxnSpPr>
      <xdr:spPr>
        <a:xfrm>
          <a:off x="16326485" y="6628765"/>
          <a:ext cx="8458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40640</xdr:rowOff>
    </xdr:from>
    <xdr:ext cx="760730" cy="259080"/>
    <xdr:sp macro="" textlink="">
      <xdr:nvSpPr>
        <xdr:cNvPr id="376" name="公債費負担の状況平均値テキスト"/>
        <xdr:cNvSpPr txBox="1"/>
      </xdr:nvSpPr>
      <xdr:spPr>
        <a:xfrm>
          <a:off x="17261205" y="69138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68580</xdr:rowOff>
    </xdr:from>
    <xdr:to xmlns:xdr="http://schemas.openxmlformats.org/drawingml/2006/spreadsheetDrawing">
      <xdr:col>81</xdr:col>
      <xdr:colOff>95250</xdr:colOff>
      <xdr:row>41</xdr:row>
      <xdr:rowOff>167640</xdr:rowOff>
    </xdr:to>
    <xdr:sp macro="" textlink="">
      <xdr:nvSpPr>
        <xdr:cNvPr id="377" name="フローチャート: 判断 376"/>
        <xdr:cNvSpPr/>
      </xdr:nvSpPr>
      <xdr:spPr>
        <a:xfrm>
          <a:off x="17119600" y="694182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90805</xdr:rowOff>
    </xdr:from>
    <xdr:to xmlns:xdr="http://schemas.openxmlformats.org/drawingml/2006/spreadsheetDrawing">
      <xdr:col>77</xdr:col>
      <xdr:colOff>44450</xdr:colOff>
      <xdr:row>39</xdr:row>
      <xdr:rowOff>90805</xdr:rowOff>
    </xdr:to>
    <xdr:cxnSp macro="">
      <xdr:nvCxnSpPr>
        <xdr:cNvPr id="378" name="直線コネクタ 377"/>
        <xdr:cNvCxnSpPr/>
      </xdr:nvCxnSpPr>
      <xdr:spPr>
        <a:xfrm>
          <a:off x="15427960" y="662876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64135</xdr:rowOff>
    </xdr:from>
    <xdr:to xmlns:xdr="http://schemas.openxmlformats.org/drawingml/2006/spreadsheetDrawing">
      <xdr:col>77</xdr:col>
      <xdr:colOff>95250</xdr:colOff>
      <xdr:row>41</xdr:row>
      <xdr:rowOff>165735</xdr:rowOff>
    </xdr:to>
    <xdr:sp macro="" textlink="">
      <xdr:nvSpPr>
        <xdr:cNvPr id="379" name="フローチャート: 判断 378"/>
        <xdr:cNvSpPr/>
      </xdr:nvSpPr>
      <xdr:spPr>
        <a:xfrm>
          <a:off x="16273780" y="69373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150495</xdr:rowOff>
    </xdr:from>
    <xdr:ext cx="735330" cy="259080"/>
    <xdr:sp macro="" textlink="">
      <xdr:nvSpPr>
        <xdr:cNvPr id="380" name="テキスト ボックス 379"/>
        <xdr:cNvSpPr txBox="1"/>
      </xdr:nvSpPr>
      <xdr:spPr>
        <a:xfrm>
          <a:off x="15941675" y="70237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90805</xdr:rowOff>
    </xdr:from>
    <xdr:to xmlns:xdr="http://schemas.openxmlformats.org/drawingml/2006/spreadsheetDrawing">
      <xdr:col>72</xdr:col>
      <xdr:colOff>203200</xdr:colOff>
      <xdr:row>39</xdr:row>
      <xdr:rowOff>148590</xdr:rowOff>
    </xdr:to>
    <xdr:cxnSp macro="">
      <xdr:nvCxnSpPr>
        <xdr:cNvPr id="381" name="直線コネクタ 380"/>
        <xdr:cNvCxnSpPr/>
      </xdr:nvCxnSpPr>
      <xdr:spPr>
        <a:xfrm flipV="1">
          <a:off x="14531340" y="6628765"/>
          <a:ext cx="8966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2" name="フローチャート: 判断 381"/>
        <xdr:cNvSpPr/>
      </xdr:nvSpPr>
      <xdr:spPr>
        <a:xfrm>
          <a:off x="15377160" y="69227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383" name="テキスト ボックス 382"/>
        <xdr:cNvSpPr txBox="1"/>
      </xdr:nvSpPr>
      <xdr:spPr>
        <a:xfrm>
          <a:off x="15045055"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148590</xdr:rowOff>
    </xdr:from>
    <xdr:to xmlns:xdr="http://schemas.openxmlformats.org/drawingml/2006/spreadsheetDrawing">
      <xdr:col>68</xdr:col>
      <xdr:colOff>152400</xdr:colOff>
      <xdr:row>40</xdr:row>
      <xdr:rowOff>40005</xdr:rowOff>
    </xdr:to>
    <xdr:cxnSp macro="">
      <xdr:nvCxnSpPr>
        <xdr:cNvPr id="384" name="直線コネクタ 383"/>
        <xdr:cNvCxnSpPr/>
      </xdr:nvCxnSpPr>
      <xdr:spPr>
        <a:xfrm flipV="1">
          <a:off x="13634720" y="6686550"/>
          <a:ext cx="8966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85" name="フローチャート: 判断 384"/>
        <xdr:cNvSpPr/>
      </xdr:nvSpPr>
      <xdr:spPr>
        <a:xfrm>
          <a:off x="1448054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386" name="テキスト ボックス 385"/>
        <xdr:cNvSpPr txBox="1"/>
      </xdr:nvSpPr>
      <xdr:spPr>
        <a:xfrm>
          <a:off x="1414653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34925</xdr:rowOff>
    </xdr:from>
    <xdr:to xmlns:xdr="http://schemas.openxmlformats.org/drawingml/2006/spreadsheetDrawing">
      <xdr:col>64</xdr:col>
      <xdr:colOff>152400</xdr:colOff>
      <xdr:row>41</xdr:row>
      <xdr:rowOff>136525</xdr:rowOff>
    </xdr:to>
    <xdr:sp macro="" textlink="">
      <xdr:nvSpPr>
        <xdr:cNvPr id="387" name="フローチャート: 判断 386"/>
        <xdr:cNvSpPr/>
      </xdr:nvSpPr>
      <xdr:spPr>
        <a:xfrm>
          <a:off x="1358392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120650</xdr:rowOff>
    </xdr:from>
    <xdr:ext cx="762000" cy="259080"/>
    <xdr:sp macro="" textlink="">
      <xdr:nvSpPr>
        <xdr:cNvPr id="388" name="テキスト ボックス 387"/>
        <xdr:cNvSpPr txBox="1"/>
      </xdr:nvSpPr>
      <xdr:spPr>
        <a:xfrm>
          <a:off x="1324991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730" cy="259080"/>
    <xdr:sp macro="" textlink="">
      <xdr:nvSpPr>
        <xdr:cNvPr id="389" name="テキスト ボックス 388"/>
        <xdr:cNvSpPr txBox="1"/>
      </xdr:nvSpPr>
      <xdr:spPr>
        <a:xfrm>
          <a:off x="169545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730" cy="259080"/>
    <xdr:sp macro="" textlink="">
      <xdr:nvSpPr>
        <xdr:cNvPr id="390" name="テキスト ボックス 389"/>
        <xdr:cNvSpPr txBox="1"/>
      </xdr:nvSpPr>
      <xdr:spPr>
        <a:xfrm>
          <a:off x="1610868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0730" cy="259080"/>
    <xdr:sp macro="" textlink="">
      <xdr:nvSpPr>
        <xdr:cNvPr id="391" name="テキスト ボックス 390"/>
        <xdr:cNvSpPr txBox="1"/>
      </xdr:nvSpPr>
      <xdr:spPr>
        <a:xfrm>
          <a:off x="15210155"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54610</xdr:rowOff>
    </xdr:from>
    <xdr:to xmlns:xdr="http://schemas.openxmlformats.org/drawingml/2006/spreadsheetDrawing">
      <xdr:col>81</xdr:col>
      <xdr:colOff>95250</xdr:colOff>
      <xdr:row>39</xdr:row>
      <xdr:rowOff>156210</xdr:rowOff>
    </xdr:to>
    <xdr:sp macro="" textlink="">
      <xdr:nvSpPr>
        <xdr:cNvPr id="394" name="楕円 393"/>
        <xdr:cNvSpPr/>
      </xdr:nvSpPr>
      <xdr:spPr>
        <a:xfrm>
          <a:off x="17119600" y="65925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71120</xdr:rowOff>
    </xdr:from>
    <xdr:ext cx="760730" cy="257810"/>
    <xdr:sp macro="" textlink="">
      <xdr:nvSpPr>
        <xdr:cNvPr id="395" name="公債費負担の状況該当値テキスト"/>
        <xdr:cNvSpPr txBox="1"/>
      </xdr:nvSpPr>
      <xdr:spPr>
        <a:xfrm>
          <a:off x="17261205" y="6441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40005</xdr:rowOff>
    </xdr:from>
    <xdr:to xmlns:xdr="http://schemas.openxmlformats.org/drawingml/2006/spreadsheetDrawing">
      <xdr:col>77</xdr:col>
      <xdr:colOff>95250</xdr:colOff>
      <xdr:row>39</xdr:row>
      <xdr:rowOff>141605</xdr:rowOff>
    </xdr:to>
    <xdr:sp macro="" textlink="">
      <xdr:nvSpPr>
        <xdr:cNvPr id="396" name="楕円 395"/>
        <xdr:cNvSpPr/>
      </xdr:nvSpPr>
      <xdr:spPr>
        <a:xfrm>
          <a:off x="16273780" y="6577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151765</xdr:rowOff>
    </xdr:from>
    <xdr:ext cx="735330" cy="259080"/>
    <xdr:sp macro="" textlink="">
      <xdr:nvSpPr>
        <xdr:cNvPr id="397" name="テキスト ボックス 396"/>
        <xdr:cNvSpPr txBox="1"/>
      </xdr:nvSpPr>
      <xdr:spPr>
        <a:xfrm>
          <a:off x="15941675" y="63544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40005</xdr:rowOff>
    </xdr:from>
    <xdr:to xmlns:xdr="http://schemas.openxmlformats.org/drawingml/2006/spreadsheetDrawing">
      <xdr:col>73</xdr:col>
      <xdr:colOff>44450</xdr:colOff>
      <xdr:row>39</xdr:row>
      <xdr:rowOff>141605</xdr:rowOff>
    </xdr:to>
    <xdr:sp macro="" textlink="">
      <xdr:nvSpPr>
        <xdr:cNvPr id="398" name="楕円 397"/>
        <xdr:cNvSpPr/>
      </xdr:nvSpPr>
      <xdr:spPr>
        <a:xfrm>
          <a:off x="15377160" y="6577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151765</xdr:rowOff>
    </xdr:from>
    <xdr:ext cx="762000" cy="259080"/>
    <xdr:sp macro="" textlink="">
      <xdr:nvSpPr>
        <xdr:cNvPr id="399" name="テキスト ボックス 398"/>
        <xdr:cNvSpPr txBox="1"/>
      </xdr:nvSpPr>
      <xdr:spPr>
        <a:xfrm>
          <a:off x="15045055" y="635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97790</xdr:rowOff>
    </xdr:from>
    <xdr:to xmlns:xdr="http://schemas.openxmlformats.org/drawingml/2006/spreadsheetDrawing">
      <xdr:col>68</xdr:col>
      <xdr:colOff>203200</xdr:colOff>
      <xdr:row>40</xdr:row>
      <xdr:rowOff>28575</xdr:rowOff>
    </xdr:to>
    <xdr:sp macro="" textlink="">
      <xdr:nvSpPr>
        <xdr:cNvPr id="400" name="楕円 399"/>
        <xdr:cNvSpPr/>
      </xdr:nvSpPr>
      <xdr:spPr>
        <a:xfrm>
          <a:off x="14480540" y="6635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38100</xdr:rowOff>
    </xdr:from>
    <xdr:ext cx="762000" cy="259080"/>
    <xdr:sp macro="" textlink="">
      <xdr:nvSpPr>
        <xdr:cNvPr id="401" name="テキスト ボックス 400"/>
        <xdr:cNvSpPr txBox="1"/>
      </xdr:nvSpPr>
      <xdr:spPr>
        <a:xfrm>
          <a:off x="14146530" y="640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160655</xdr:rowOff>
    </xdr:from>
    <xdr:to xmlns:xdr="http://schemas.openxmlformats.org/drawingml/2006/spreadsheetDrawing">
      <xdr:col>64</xdr:col>
      <xdr:colOff>152400</xdr:colOff>
      <xdr:row>40</xdr:row>
      <xdr:rowOff>90805</xdr:rowOff>
    </xdr:to>
    <xdr:sp macro="" textlink="">
      <xdr:nvSpPr>
        <xdr:cNvPr id="402" name="楕円 401"/>
        <xdr:cNvSpPr/>
      </xdr:nvSpPr>
      <xdr:spPr>
        <a:xfrm>
          <a:off x="13583920" y="669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100965</xdr:rowOff>
    </xdr:from>
    <xdr:ext cx="762000" cy="259080"/>
    <xdr:sp macro="" textlink="">
      <xdr:nvSpPr>
        <xdr:cNvPr id="403" name="テキスト ボックス 402"/>
        <xdr:cNvSpPr txBox="1"/>
      </xdr:nvSpPr>
      <xdr:spPr>
        <a:xfrm>
          <a:off x="1324991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6" name="テキスト ボックス 405"/>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近年は起債額を抑えていることに加え、新規借入の地方債も交付税措置率の高い地方債を優先的に選択しているため、近年の将来負担比率は</a:t>
          </a:r>
          <a:r>
            <a:rPr kumimoji="1" lang="ja-JP" altLang="en-US" sz="1100" b="0" i="0" baseline="0">
              <a:solidFill>
                <a:schemeClr val="dk1"/>
              </a:solidFill>
              <a:effectLst/>
              <a:latin typeface="+mn-lt"/>
              <a:ea typeface="+mn-ea"/>
              <a:cs typeface="+mn-cs"/>
            </a:rPr>
            <a:t>算定されていない。</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ただ、今後、一般財源の減少や公共施設の大規模改修が予定されており、充当可能財源である基金が減少する可能性もあり、将来負担比率の悪化が懸念される。</a:t>
          </a:r>
          <a:endParaRPr lang="ja-JP" altLang="ja-JP">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7" name="テキスト ボックス 416"/>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7810"/>
    <xdr:sp macro="" textlink="">
      <xdr:nvSpPr>
        <xdr:cNvPr id="419" name="テキスト ボックス 418"/>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1" name="テキスト ボックス 420"/>
        <xdr:cNvSpPr txBox="1"/>
      </xdr:nvSpPr>
      <xdr:spPr>
        <a:xfrm>
          <a:off x="12173585" y="3810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9080"/>
    <xdr:sp macro="" textlink="">
      <xdr:nvSpPr>
        <xdr:cNvPr id="423" name="テキスト ボックス 422"/>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9080"/>
    <xdr:sp macro="" textlink="">
      <xdr:nvSpPr>
        <xdr:cNvPr id="431" name="テキスト ボックス 430"/>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61595</xdr:rowOff>
    </xdr:to>
    <xdr:cxnSp macro="">
      <xdr:nvCxnSpPr>
        <xdr:cNvPr id="434" name="直線コネクタ 433"/>
        <xdr:cNvCxnSpPr/>
      </xdr:nvCxnSpPr>
      <xdr:spPr>
        <a:xfrm flipV="1">
          <a:off x="17172305" y="2263775"/>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33655</xdr:rowOff>
    </xdr:from>
    <xdr:ext cx="760730" cy="257810"/>
    <xdr:sp macro="" textlink="">
      <xdr:nvSpPr>
        <xdr:cNvPr id="435" name="将来負担の状況最小値テキスト"/>
        <xdr:cNvSpPr txBox="1"/>
      </xdr:nvSpPr>
      <xdr:spPr>
        <a:xfrm>
          <a:off x="17261205" y="37217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61595</xdr:rowOff>
    </xdr:from>
    <xdr:to xmlns:xdr="http://schemas.openxmlformats.org/drawingml/2006/spreadsheetDrawing">
      <xdr:col>81</xdr:col>
      <xdr:colOff>133350</xdr:colOff>
      <xdr:row>22</xdr:row>
      <xdr:rowOff>61595</xdr:rowOff>
    </xdr:to>
    <xdr:cxnSp macro="">
      <xdr:nvCxnSpPr>
        <xdr:cNvPr id="436" name="直線コネクタ 435"/>
        <xdr:cNvCxnSpPr/>
      </xdr:nvCxnSpPr>
      <xdr:spPr>
        <a:xfrm>
          <a:off x="17081500" y="3749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120015</xdr:rowOff>
    </xdr:from>
    <xdr:ext cx="760730" cy="259080"/>
    <xdr:sp macro="" textlink="">
      <xdr:nvSpPr>
        <xdr:cNvPr id="437" name="将来負担の状況最大値テキスト"/>
        <xdr:cNvSpPr txBox="1"/>
      </xdr:nvSpPr>
      <xdr:spPr>
        <a:xfrm>
          <a:off x="17261205" y="19640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0730" cy="259080"/>
    <xdr:sp macro="" textlink="">
      <xdr:nvSpPr>
        <xdr:cNvPr id="439" name="将来負担の状況平均値テキスト"/>
        <xdr:cNvSpPr txBox="1"/>
      </xdr:nvSpPr>
      <xdr:spPr>
        <a:xfrm>
          <a:off x="17261205" y="21850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1" name="フローチャート: 判断 440"/>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330" cy="257810"/>
    <xdr:sp macro="" textlink="">
      <xdr:nvSpPr>
        <xdr:cNvPr id="442" name="テキスト ボックス 441"/>
        <xdr:cNvSpPr txBox="1"/>
      </xdr:nvSpPr>
      <xdr:spPr>
        <a:xfrm>
          <a:off x="15941675" y="1989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3" name="フローチャート: 判断 442"/>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810"/>
    <xdr:sp macro="" textlink="">
      <xdr:nvSpPr>
        <xdr:cNvPr id="444" name="テキスト ボックス 443"/>
        <xdr:cNvSpPr txBox="1"/>
      </xdr:nvSpPr>
      <xdr:spPr>
        <a:xfrm>
          <a:off x="15045055"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5" name="フローチャート: 判断 444"/>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810"/>
    <xdr:sp macro="" textlink="">
      <xdr:nvSpPr>
        <xdr:cNvPr id="446" name="テキスト ボックス 445"/>
        <xdr:cNvSpPr txBox="1"/>
      </xdr:nvSpPr>
      <xdr:spPr>
        <a:xfrm>
          <a:off x="14146530"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7" name="フローチャート: 判断 446"/>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810"/>
    <xdr:sp macro="" textlink="">
      <xdr:nvSpPr>
        <xdr:cNvPr id="448" name="テキスト ボックス 447"/>
        <xdr:cNvSpPr txBox="1"/>
      </xdr:nvSpPr>
      <xdr:spPr>
        <a:xfrm>
          <a:off x="13249910"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730" cy="257810"/>
    <xdr:sp macro="" textlink="">
      <xdr:nvSpPr>
        <xdr:cNvPr id="449" name="テキスト ボックス 448"/>
        <xdr:cNvSpPr txBox="1"/>
      </xdr:nvSpPr>
      <xdr:spPr>
        <a:xfrm>
          <a:off x="1695450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730" cy="257810"/>
    <xdr:sp macro="" textlink="">
      <xdr:nvSpPr>
        <xdr:cNvPr id="450" name="テキスト ボックス 449"/>
        <xdr:cNvSpPr txBox="1"/>
      </xdr:nvSpPr>
      <xdr:spPr>
        <a:xfrm>
          <a:off x="1610868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0730" cy="257810"/>
    <xdr:sp macro="" textlink="">
      <xdr:nvSpPr>
        <xdr:cNvPr id="451" name="テキスト ボックス 450"/>
        <xdr:cNvSpPr txBox="1"/>
      </xdr:nvSpPr>
      <xdr:spPr>
        <a:xfrm>
          <a:off x="1521015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810"/>
    <xdr:sp macro="" textlink="">
      <xdr:nvSpPr>
        <xdr:cNvPr id="452" name="テキスト ボックス 451"/>
        <xdr:cNvSpPr txBox="1"/>
      </xdr:nvSpPr>
      <xdr:spPr>
        <a:xfrm>
          <a:off x="143135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7810"/>
    <xdr:sp macro="" textlink="">
      <xdr:nvSpPr>
        <xdr:cNvPr id="453" name="テキスト ボックス 452"/>
        <xdr:cNvSpPr txBox="1"/>
      </xdr:nvSpPr>
      <xdr:spPr>
        <a:xfrm>
          <a:off x="1341691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126365</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6365"/>
          <a:ext cx="12860020" cy="497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9380200" y="212090"/>
          <a:ext cx="393700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69215</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6855"/>
          <a:ext cx="387731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6550640" y="212090"/>
          <a:ext cx="264922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69215</xdr:rowOff>
    </xdr:from>
    <xdr:to xmlns:xdr="http://schemas.openxmlformats.org/drawingml/2006/spreadsheetDrawing">
      <xdr:col>94</xdr:col>
      <xdr:colOff>127000</xdr:colOff>
      <xdr:row>4</xdr:row>
      <xdr:rowOff>12065</xdr:rowOff>
    </xdr:to>
    <xdr:sp macro="" textlink="">
      <xdr:nvSpPr>
        <xdr:cNvPr id="8" name="正方形/長方形 7"/>
        <xdr:cNvSpPr/>
      </xdr:nvSpPr>
      <xdr:spPr>
        <a:xfrm>
          <a:off x="16576040" y="236855"/>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69315"/>
          <a:ext cx="23342600" cy="1386459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151765</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2885"/>
          <a:ext cx="9776460" cy="17176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12065</xdr:rowOff>
    </xdr:from>
    <xdr:to xmlns:xdr="http://schemas.openxmlformats.org/drawingml/2006/spreadsheetDrawing">
      <xdr:col>11</xdr:col>
      <xdr:colOff>85725</xdr:colOff>
      <xdr:row>19</xdr:row>
      <xdr:rowOff>12065</xdr:rowOff>
    </xdr:to>
    <xdr:sp macro="" textlink="">
      <xdr:nvSpPr>
        <xdr:cNvPr id="11" name="正方形/長方形 10"/>
        <xdr:cNvSpPr/>
      </xdr:nvSpPr>
      <xdr:spPr>
        <a:xfrm>
          <a:off x="899160" y="1520825"/>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12065</xdr:rowOff>
    </xdr:from>
    <xdr:to xmlns:xdr="http://schemas.openxmlformats.org/drawingml/2006/spreadsheetDrawing">
      <xdr:col>17</xdr:col>
      <xdr:colOff>92075</xdr:colOff>
      <xdr:row>19</xdr:row>
      <xdr:rowOff>12065</xdr:rowOff>
    </xdr:to>
    <xdr:sp macro="" textlink="">
      <xdr:nvSpPr>
        <xdr:cNvPr id="12" name="正方形/長方形 11"/>
        <xdr:cNvSpPr/>
      </xdr:nvSpPr>
      <xdr:spPr>
        <a:xfrm>
          <a:off x="2250440" y="1520825"/>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12065</xdr:rowOff>
    </xdr:from>
    <xdr:to xmlns:xdr="http://schemas.openxmlformats.org/drawingml/2006/spreadsheetDrawing">
      <xdr:col>25</xdr:col>
      <xdr:colOff>79375</xdr:colOff>
      <xdr:row>19</xdr:row>
      <xdr:rowOff>12065</xdr:rowOff>
    </xdr:to>
    <xdr:sp macro="" textlink="">
      <xdr:nvSpPr>
        <xdr:cNvPr id="13" name="正方形/長方形 12"/>
        <xdr:cNvSpPr/>
      </xdr:nvSpPr>
      <xdr:spPr>
        <a:xfrm>
          <a:off x="3599180" y="1520825"/>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164465</xdr:rowOff>
    </xdr:to>
    <xdr:sp macro="" textlink="">
      <xdr:nvSpPr>
        <xdr:cNvPr id="14" name="正方形/長方形 13"/>
        <xdr:cNvSpPr/>
      </xdr:nvSpPr>
      <xdr:spPr>
        <a:xfrm>
          <a:off x="5143500" y="1515110"/>
          <a:ext cx="2057400" cy="996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164465</xdr:rowOff>
    </xdr:to>
    <xdr:sp macro="" textlink="">
      <xdr:nvSpPr>
        <xdr:cNvPr id="15" name="正方形/長方形 14"/>
        <xdr:cNvSpPr/>
      </xdr:nvSpPr>
      <xdr:spPr>
        <a:xfrm>
          <a:off x="7200900" y="1515110"/>
          <a:ext cx="1285240" cy="996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164465</xdr:rowOff>
    </xdr:to>
    <xdr:sp macro="" textlink="">
      <xdr:nvSpPr>
        <xdr:cNvPr id="16" name="正方形/長方形 15"/>
        <xdr:cNvSpPr/>
      </xdr:nvSpPr>
      <xdr:spPr>
        <a:xfrm>
          <a:off x="8552180" y="1515110"/>
          <a:ext cx="642620" cy="996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12065</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025"/>
          <a:ext cx="2057400" cy="683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12065</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025"/>
          <a:ext cx="3474720" cy="683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151765</xdr:rowOff>
    </xdr:from>
    <xdr:to xmlns:xdr="http://schemas.openxmlformats.org/drawingml/2006/spreadsheetDrawing">
      <xdr:col>60</xdr:col>
      <xdr:colOff>0</xdr:colOff>
      <xdr:row>15</xdr:row>
      <xdr:rowOff>94615</xdr:rowOff>
    </xdr:to>
    <xdr:sp macro="" textlink="">
      <xdr:nvSpPr>
        <xdr:cNvPr id="19" name="角丸四角形 18"/>
        <xdr:cNvSpPr/>
      </xdr:nvSpPr>
      <xdr:spPr>
        <a:xfrm>
          <a:off x="10698480" y="1492885"/>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126365</xdr:rowOff>
    </xdr:to>
    <xdr:sp macro="" textlink="">
      <xdr:nvSpPr>
        <xdr:cNvPr id="20" name="正方形/長方形 19"/>
        <xdr:cNvSpPr/>
      </xdr:nvSpPr>
      <xdr:spPr>
        <a:xfrm>
          <a:off x="10963910" y="1553210"/>
          <a:ext cx="12852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10963910" y="1816735"/>
          <a:ext cx="12852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126365</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045"/>
          <a:ext cx="128524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12065</xdr:rowOff>
    </xdr:to>
    <xdr:sp macro="" textlink="">
      <xdr:nvSpPr>
        <xdr:cNvPr id="24" name="楕円 23"/>
        <xdr:cNvSpPr/>
      </xdr:nvSpPr>
      <xdr:spPr>
        <a:xfrm>
          <a:off x="10837545" y="1591310"/>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107315</xdr:rowOff>
    </xdr:to>
    <xdr:sp macro="" textlink="">
      <xdr:nvSpPr>
        <xdr:cNvPr id="25" name="フローチャート: 判断 24"/>
        <xdr:cNvSpPr/>
      </xdr:nvSpPr>
      <xdr:spPr>
        <a:xfrm>
          <a:off x="10837545" y="185039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69215</xdr:rowOff>
    </xdr:to>
    <xdr:cxnSp macro="">
      <xdr:nvCxnSpPr>
        <xdr:cNvPr id="26" name="直線コネクタ 25"/>
        <xdr:cNvCxnSpPr/>
      </xdr:nvCxnSpPr>
      <xdr:spPr>
        <a:xfrm>
          <a:off x="10881995" y="211328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8445"/>
    <xdr:sp macro="" textlink="">
      <xdr:nvSpPr>
        <xdr:cNvPr id="30" name="テキスト ボックス 29"/>
        <xdr:cNvSpPr txBox="1"/>
      </xdr:nvSpPr>
      <xdr:spPr>
        <a:xfrm>
          <a:off x="706120" y="3416300"/>
          <a:ext cx="8895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706120" y="366649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706120" y="391287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3515" cy="258445"/>
    <xdr:sp macro="" textlink="">
      <xdr:nvSpPr>
        <xdr:cNvPr id="33" name="テキスト ボックス 32"/>
        <xdr:cNvSpPr txBox="1"/>
      </xdr:nvSpPr>
      <xdr:spPr>
        <a:xfrm>
          <a:off x="706120" y="4163695"/>
          <a:ext cx="1835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69215</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5495"/>
          <a:ext cx="46812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151765</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56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151765</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5685"/>
          <a:ext cx="14147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151765</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56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41" name="正方形/長方形 40"/>
        <xdr:cNvSpPr/>
      </xdr:nvSpPr>
      <xdr:spPr>
        <a:xfrm>
          <a:off x="769620" y="5155565"/>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126365</xdr:rowOff>
    </xdr:from>
    <xdr:to xmlns:xdr="http://schemas.openxmlformats.org/drawingml/2006/spreadsheetDrawing">
      <xdr:col>55</xdr:col>
      <xdr:colOff>47625</xdr:colOff>
      <xdr:row>44</xdr:row>
      <xdr:rowOff>12065</xdr:rowOff>
    </xdr:to>
    <xdr:sp macro="" textlink="">
      <xdr:nvSpPr>
        <xdr:cNvPr id="42" name="正方形/長方形 41"/>
        <xdr:cNvSpPr/>
      </xdr:nvSpPr>
      <xdr:spPr>
        <a:xfrm>
          <a:off x="5786120" y="5155565"/>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126365</xdr:rowOff>
    </xdr:from>
    <xdr:to xmlns:xdr="http://schemas.openxmlformats.org/drawingml/2006/spreadsheetDrawing">
      <xdr:col>47</xdr:col>
      <xdr:colOff>187325</xdr:colOff>
      <xdr:row>32</xdr:row>
      <xdr:rowOff>37465</xdr:rowOff>
    </xdr:to>
    <xdr:sp macro="" textlink="">
      <xdr:nvSpPr>
        <xdr:cNvPr id="43" name="正方形/長方形 42"/>
        <xdr:cNvSpPr/>
      </xdr:nvSpPr>
      <xdr:spPr>
        <a:xfrm>
          <a:off x="5849620" y="5155565"/>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107315</xdr:rowOff>
    </xdr:from>
    <xdr:ext cx="297180" cy="224155"/>
    <xdr:sp macro="" textlink="">
      <xdr:nvSpPr>
        <xdr:cNvPr id="45" name="テキスト ボックス 44"/>
        <xdr:cNvSpPr txBox="1"/>
      </xdr:nvSpPr>
      <xdr:spPr>
        <a:xfrm>
          <a:off x="731520" y="49688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12065</xdr:rowOff>
    </xdr:from>
    <xdr:to xmlns:xdr="http://schemas.openxmlformats.org/drawingml/2006/spreadsheetDrawing">
      <xdr:col>26</xdr:col>
      <xdr:colOff>184150</xdr:colOff>
      <xdr:row>44</xdr:row>
      <xdr:rowOff>12065</xdr:rowOff>
    </xdr:to>
    <xdr:cxnSp macro="">
      <xdr:nvCxnSpPr>
        <xdr:cNvPr id="46" name="直線コネクタ 45"/>
        <xdr:cNvCxnSpPr/>
      </xdr:nvCxnSpPr>
      <xdr:spPr>
        <a:xfrm>
          <a:off x="769620" y="738822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56540" y="725043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69215</xdr:rowOff>
    </xdr:from>
    <xdr:to xmlns:xdr="http://schemas.openxmlformats.org/drawingml/2006/spreadsheetDrawing">
      <xdr:col>26</xdr:col>
      <xdr:colOff>184150</xdr:colOff>
      <xdr:row>41</xdr:row>
      <xdr:rowOff>69215</xdr:rowOff>
    </xdr:to>
    <xdr:cxnSp macro="">
      <xdr:nvCxnSpPr>
        <xdr:cNvPr id="48" name="直線コネクタ 47"/>
        <xdr:cNvCxnSpPr/>
      </xdr:nvCxnSpPr>
      <xdr:spPr>
        <a:xfrm>
          <a:off x="769620" y="69424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56540" y="6804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126365</xdr:rowOff>
    </xdr:from>
    <xdr:to xmlns:xdr="http://schemas.openxmlformats.org/drawingml/2006/spreadsheetDrawing">
      <xdr:col>26</xdr:col>
      <xdr:colOff>184150</xdr:colOff>
      <xdr:row>38</xdr:row>
      <xdr:rowOff>126365</xdr:rowOff>
    </xdr:to>
    <xdr:cxnSp macro="">
      <xdr:nvCxnSpPr>
        <xdr:cNvPr id="50" name="直線コネクタ 49"/>
        <xdr:cNvCxnSpPr/>
      </xdr:nvCxnSpPr>
      <xdr:spPr>
        <a:xfrm>
          <a:off x="769620" y="6496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56540" y="635889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12065</xdr:rowOff>
    </xdr:from>
    <xdr:to xmlns:xdr="http://schemas.openxmlformats.org/drawingml/2006/spreadsheetDrawing">
      <xdr:col>26</xdr:col>
      <xdr:colOff>184150</xdr:colOff>
      <xdr:row>36</xdr:row>
      <xdr:rowOff>12065</xdr:rowOff>
    </xdr:to>
    <xdr:cxnSp macro="">
      <xdr:nvCxnSpPr>
        <xdr:cNvPr id="52" name="直線コネクタ 51"/>
        <xdr:cNvCxnSpPr/>
      </xdr:nvCxnSpPr>
      <xdr:spPr>
        <a:xfrm>
          <a:off x="769620" y="60471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56540" y="59093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69215</xdr:rowOff>
    </xdr:from>
    <xdr:to xmlns:xdr="http://schemas.openxmlformats.org/drawingml/2006/spreadsheetDrawing">
      <xdr:col>26</xdr:col>
      <xdr:colOff>184150</xdr:colOff>
      <xdr:row>33</xdr:row>
      <xdr:rowOff>69215</xdr:rowOff>
    </xdr:to>
    <xdr:cxnSp macro="">
      <xdr:nvCxnSpPr>
        <xdr:cNvPr id="54" name="直線コネクタ 53"/>
        <xdr:cNvCxnSpPr/>
      </xdr:nvCxnSpPr>
      <xdr:spPr>
        <a:xfrm>
          <a:off x="769620" y="56013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56540" y="546354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30</xdr:row>
      <xdr:rowOff>126365</xdr:rowOff>
    </xdr:to>
    <xdr:cxnSp macro="">
      <xdr:nvCxnSpPr>
        <xdr:cNvPr id="56" name="直線コネクタ 55"/>
        <xdr:cNvCxnSpPr/>
      </xdr:nvCxnSpPr>
      <xdr:spPr>
        <a:xfrm>
          <a:off x="769620" y="51555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56540" y="501777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58" name="人件費グラフ枠"/>
        <xdr:cNvSpPr/>
      </xdr:nvSpPr>
      <xdr:spPr>
        <a:xfrm>
          <a:off x="769620" y="5155565"/>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73660</xdr:rowOff>
    </xdr:from>
    <xdr:to xmlns:xdr="http://schemas.openxmlformats.org/drawingml/2006/spreadsheetDrawing">
      <xdr:col>24</xdr:col>
      <xdr:colOff>25400</xdr:colOff>
      <xdr:row>42</xdr:row>
      <xdr:rowOff>3175</xdr:rowOff>
    </xdr:to>
    <xdr:cxnSp macro="">
      <xdr:nvCxnSpPr>
        <xdr:cNvPr id="59" name="直線コネクタ 58"/>
        <xdr:cNvCxnSpPr/>
      </xdr:nvCxnSpPr>
      <xdr:spPr>
        <a:xfrm flipV="1">
          <a:off x="4886960" y="560578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147320</xdr:rowOff>
    </xdr:from>
    <xdr:ext cx="760730" cy="257175"/>
    <xdr:sp macro="" textlink="">
      <xdr:nvSpPr>
        <xdr:cNvPr id="60" name="人件費最小値テキスト"/>
        <xdr:cNvSpPr txBox="1"/>
      </xdr:nvSpPr>
      <xdr:spPr>
        <a:xfrm>
          <a:off x="4975860" y="70205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3175</xdr:rowOff>
    </xdr:from>
    <xdr:to xmlns:xdr="http://schemas.openxmlformats.org/drawingml/2006/spreadsheetDrawing">
      <xdr:col>24</xdr:col>
      <xdr:colOff>114300</xdr:colOff>
      <xdr:row>42</xdr:row>
      <xdr:rowOff>3175</xdr:rowOff>
    </xdr:to>
    <xdr:cxnSp macro="">
      <xdr:nvCxnSpPr>
        <xdr:cNvPr id="61" name="直線コネクタ 60"/>
        <xdr:cNvCxnSpPr/>
      </xdr:nvCxnSpPr>
      <xdr:spPr>
        <a:xfrm>
          <a:off x="4795520" y="704405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160020</xdr:rowOff>
    </xdr:from>
    <xdr:ext cx="760730" cy="258445"/>
    <xdr:sp macro="" textlink="">
      <xdr:nvSpPr>
        <xdr:cNvPr id="62" name="人件費最大値テキスト"/>
        <xdr:cNvSpPr txBox="1"/>
      </xdr:nvSpPr>
      <xdr:spPr>
        <a:xfrm>
          <a:off x="4975860" y="53568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73660</xdr:rowOff>
    </xdr:from>
    <xdr:to xmlns:xdr="http://schemas.openxmlformats.org/drawingml/2006/spreadsheetDrawing">
      <xdr:col>24</xdr:col>
      <xdr:colOff>114300</xdr:colOff>
      <xdr:row>33</xdr:row>
      <xdr:rowOff>73660</xdr:rowOff>
    </xdr:to>
    <xdr:cxnSp macro="">
      <xdr:nvCxnSpPr>
        <xdr:cNvPr id="63" name="直線コネクタ 62"/>
        <xdr:cNvCxnSpPr/>
      </xdr:nvCxnSpPr>
      <xdr:spPr>
        <a:xfrm>
          <a:off x="4795520" y="56057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103505</xdr:rowOff>
    </xdr:to>
    <xdr:cxnSp macro="">
      <xdr:nvCxnSpPr>
        <xdr:cNvPr id="64" name="直線コネクタ 63"/>
        <xdr:cNvCxnSpPr/>
      </xdr:nvCxnSpPr>
      <xdr:spPr>
        <a:xfrm>
          <a:off x="4036060" y="6428740"/>
          <a:ext cx="8509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26670</xdr:rowOff>
    </xdr:from>
    <xdr:ext cx="760730" cy="259080"/>
    <xdr:sp macro="" textlink="">
      <xdr:nvSpPr>
        <xdr:cNvPr id="65" name="人件費平均値テキスト"/>
        <xdr:cNvSpPr txBox="1"/>
      </xdr:nvSpPr>
      <xdr:spPr>
        <a:xfrm>
          <a:off x="4975860" y="60617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8890</xdr:rowOff>
    </xdr:from>
    <xdr:to xmlns:xdr="http://schemas.openxmlformats.org/drawingml/2006/spreadsheetDrawing">
      <xdr:col>24</xdr:col>
      <xdr:colOff>76200</xdr:colOff>
      <xdr:row>37</xdr:row>
      <xdr:rowOff>111760</xdr:rowOff>
    </xdr:to>
    <xdr:sp macro="" textlink="">
      <xdr:nvSpPr>
        <xdr:cNvPr id="66" name="フローチャート: 判断 65"/>
        <xdr:cNvSpPr/>
      </xdr:nvSpPr>
      <xdr:spPr>
        <a:xfrm>
          <a:off x="4833620" y="6211570"/>
          <a:ext cx="1041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21590</xdr:rowOff>
    </xdr:from>
    <xdr:to xmlns:xdr="http://schemas.openxmlformats.org/drawingml/2006/spreadsheetDrawing">
      <xdr:col>19</xdr:col>
      <xdr:colOff>187325</xdr:colOff>
      <xdr:row>38</xdr:row>
      <xdr:rowOff>58420</xdr:rowOff>
    </xdr:to>
    <xdr:cxnSp macro="">
      <xdr:nvCxnSpPr>
        <xdr:cNvPr id="67" name="直線コネクタ 66"/>
        <xdr:cNvCxnSpPr/>
      </xdr:nvCxnSpPr>
      <xdr:spPr>
        <a:xfrm>
          <a:off x="3136900" y="639191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85260" y="61937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99060</xdr:rowOff>
    </xdr:from>
    <xdr:ext cx="735330" cy="258445"/>
    <xdr:sp macro="" textlink="">
      <xdr:nvSpPr>
        <xdr:cNvPr id="69" name="テキスト ボックス 68"/>
        <xdr:cNvSpPr txBox="1"/>
      </xdr:nvSpPr>
      <xdr:spPr>
        <a:xfrm>
          <a:off x="3652520" y="596646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21590</xdr:rowOff>
    </xdr:from>
    <xdr:to xmlns:xdr="http://schemas.openxmlformats.org/drawingml/2006/spreadsheetDrawing">
      <xdr:col>15</xdr:col>
      <xdr:colOff>98425</xdr:colOff>
      <xdr:row>38</xdr:row>
      <xdr:rowOff>107950</xdr:rowOff>
    </xdr:to>
    <xdr:cxnSp macro="">
      <xdr:nvCxnSpPr>
        <xdr:cNvPr id="70" name="直線コネクタ 69"/>
        <xdr:cNvCxnSpPr/>
      </xdr:nvCxnSpPr>
      <xdr:spPr>
        <a:xfrm flipV="1">
          <a:off x="2237740" y="6391910"/>
          <a:ext cx="8991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64770</xdr:rowOff>
    </xdr:to>
    <xdr:sp macro="" textlink="">
      <xdr:nvSpPr>
        <xdr:cNvPr id="71" name="フローチャート: 判断 70"/>
        <xdr:cNvSpPr/>
      </xdr:nvSpPr>
      <xdr:spPr>
        <a:xfrm>
          <a:off x="3086100" y="61709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76200</xdr:rowOff>
    </xdr:from>
    <xdr:ext cx="760730" cy="258445"/>
    <xdr:sp macro="" textlink="">
      <xdr:nvSpPr>
        <xdr:cNvPr id="72" name="テキスト ボックス 71"/>
        <xdr:cNvSpPr txBox="1"/>
      </xdr:nvSpPr>
      <xdr:spPr>
        <a:xfrm>
          <a:off x="2750820" y="59436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8255</xdr:rowOff>
    </xdr:from>
    <xdr:to xmlns:xdr="http://schemas.openxmlformats.org/drawingml/2006/spreadsheetDrawing">
      <xdr:col>11</xdr:col>
      <xdr:colOff>9525</xdr:colOff>
      <xdr:row>38</xdr:row>
      <xdr:rowOff>107950</xdr:rowOff>
    </xdr:to>
    <xdr:cxnSp macro="">
      <xdr:nvCxnSpPr>
        <xdr:cNvPr id="73" name="直線コネクタ 72"/>
        <xdr:cNvCxnSpPr/>
      </xdr:nvCxnSpPr>
      <xdr:spPr>
        <a:xfrm>
          <a:off x="1336040" y="6378575"/>
          <a:ext cx="9017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59690</xdr:rowOff>
    </xdr:from>
    <xdr:to xmlns:xdr="http://schemas.openxmlformats.org/drawingml/2006/spreadsheetDrawing">
      <xdr:col>11</xdr:col>
      <xdr:colOff>60325</xdr:colOff>
      <xdr:row>37</xdr:row>
      <xdr:rowOff>161290</xdr:rowOff>
    </xdr:to>
    <xdr:sp macro="" textlink="">
      <xdr:nvSpPr>
        <xdr:cNvPr id="74" name="フローチャート: 判断 73"/>
        <xdr:cNvSpPr/>
      </xdr:nvSpPr>
      <xdr:spPr>
        <a:xfrm>
          <a:off x="2184400" y="6262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0</xdr:rowOff>
    </xdr:from>
    <xdr:ext cx="760730" cy="259080"/>
    <xdr:sp macro="" textlink="">
      <xdr:nvSpPr>
        <xdr:cNvPr id="75" name="テキスト ボックス 74"/>
        <xdr:cNvSpPr txBox="1"/>
      </xdr:nvSpPr>
      <xdr:spPr>
        <a:xfrm>
          <a:off x="1851660" y="6035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8524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62000" cy="258445"/>
    <xdr:sp macro="" textlink="">
      <xdr:nvSpPr>
        <xdr:cNvPr id="77" name="テキスト ボックス 76"/>
        <xdr:cNvSpPr txBox="1"/>
      </xdr:nvSpPr>
      <xdr:spPr>
        <a:xfrm>
          <a:off x="949960" y="596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8890</xdr:rowOff>
    </xdr:from>
    <xdr:ext cx="760730" cy="258445"/>
    <xdr:sp macro="" textlink="">
      <xdr:nvSpPr>
        <xdr:cNvPr id="78" name="テキスト ボックス 77"/>
        <xdr:cNvSpPr txBox="1"/>
      </xdr:nvSpPr>
      <xdr:spPr>
        <a:xfrm>
          <a:off x="4668520" y="73850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8890</xdr:rowOff>
    </xdr:from>
    <xdr:ext cx="762000" cy="258445"/>
    <xdr:sp macro="" textlink="">
      <xdr:nvSpPr>
        <xdr:cNvPr id="79" name="テキスト ボックス 78"/>
        <xdr:cNvSpPr txBox="1"/>
      </xdr:nvSpPr>
      <xdr:spPr>
        <a:xfrm>
          <a:off x="381762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8890</xdr:rowOff>
    </xdr:from>
    <xdr:ext cx="762000" cy="258445"/>
    <xdr:sp macro="" textlink="">
      <xdr:nvSpPr>
        <xdr:cNvPr id="80" name="テキスト ボックス 79"/>
        <xdr:cNvSpPr txBox="1"/>
      </xdr:nvSpPr>
      <xdr:spPr>
        <a:xfrm>
          <a:off x="291846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8890</xdr:rowOff>
    </xdr:from>
    <xdr:ext cx="760730" cy="258445"/>
    <xdr:sp macro="" textlink="">
      <xdr:nvSpPr>
        <xdr:cNvPr id="81" name="テキスト ボックス 80"/>
        <xdr:cNvSpPr txBox="1"/>
      </xdr:nvSpPr>
      <xdr:spPr>
        <a:xfrm>
          <a:off x="2016760" y="73850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8890</xdr:rowOff>
    </xdr:from>
    <xdr:ext cx="760730" cy="258445"/>
    <xdr:sp macro="" textlink="">
      <xdr:nvSpPr>
        <xdr:cNvPr id="82" name="テキスト ボックス 81"/>
        <xdr:cNvSpPr txBox="1"/>
      </xdr:nvSpPr>
      <xdr:spPr>
        <a:xfrm>
          <a:off x="1117600" y="73850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53340</xdr:rowOff>
    </xdr:from>
    <xdr:to xmlns:xdr="http://schemas.openxmlformats.org/drawingml/2006/spreadsheetDrawing">
      <xdr:col>24</xdr:col>
      <xdr:colOff>76200</xdr:colOff>
      <xdr:row>38</xdr:row>
      <xdr:rowOff>154940</xdr:rowOff>
    </xdr:to>
    <xdr:sp macro="" textlink="">
      <xdr:nvSpPr>
        <xdr:cNvPr id="83" name="楕円 82"/>
        <xdr:cNvSpPr/>
      </xdr:nvSpPr>
      <xdr:spPr>
        <a:xfrm>
          <a:off x="4833620" y="64236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25400</xdr:rowOff>
    </xdr:from>
    <xdr:ext cx="760730" cy="259080"/>
    <xdr:sp macro="" textlink="">
      <xdr:nvSpPr>
        <xdr:cNvPr id="84" name="人件費該当値テキスト"/>
        <xdr:cNvSpPr txBox="1"/>
      </xdr:nvSpPr>
      <xdr:spPr>
        <a:xfrm>
          <a:off x="4975860" y="6395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xdr:rowOff>
    </xdr:from>
    <xdr:to xmlns:xdr="http://schemas.openxmlformats.org/drawingml/2006/spreadsheetDrawing">
      <xdr:col>20</xdr:col>
      <xdr:colOff>38100</xdr:colOff>
      <xdr:row>38</xdr:row>
      <xdr:rowOff>109220</xdr:rowOff>
    </xdr:to>
    <xdr:sp macro="" textlink="">
      <xdr:nvSpPr>
        <xdr:cNvPr id="85" name="楕円 84"/>
        <xdr:cNvSpPr/>
      </xdr:nvSpPr>
      <xdr:spPr>
        <a:xfrm>
          <a:off x="3985260" y="6377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93345</xdr:rowOff>
    </xdr:from>
    <xdr:ext cx="735330" cy="259080"/>
    <xdr:sp macro="" textlink="">
      <xdr:nvSpPr>
        <xdr:cNvPr id="86" name="テキスト ボックス 85"/>
        <xdr:cNvSpPr txBox="1"/>
      </xdr:nvSpPr>
      <xdr:spPr>
        <a:xfrm>
          <a:off x="3652520" y="64636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141605</xdr:rowOff>
    </xdr:from>
    <xdr:to xmlns:xdr="http://schemas.openxmlformats.org/drawingml/2006/spreadsheetDrawing">
      <xdr:col>15</xdr:col>
      <xdr:colOff>149225</xdr:colOff>
      <xdr:row>38</xdr:row>
      <xdr:rowOff>71755</xdr:rowOff>
    </xdr:to>
    <xdr:sp macro="" textlink="">
      <xdr:nvSpPr>
        <xdr:cNvPr id="87" name="楕円 86"/>
        <xdr:cNvSpPr/>
      </xdr:nvSpPr>
      <xdr:spPr>
        <a:xfrm>
          <a:off x="308610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57150</xdr:rowOff>
    </xdr:from>
    <xdr:ext cx="760730" cy="259080"/>
    <xdr:sp macro="" textlink="">
      <xdr:nvSpPr>
        <xdr:cNvPr id="88" name="テキスト ボックス 87"/>
        <xdr:cNvSpPr txBox="1"/>
      </xdr:nvSpPr>
      <xdr:spPr>
        <a:xfrm>
          <a:off x="2750820" y="6427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57785</xdr:rowOff>
    </xdr:from>
    <xdr:to xmlns:xdr="http://schemas.openxmlformats.org/drawingml/2006/spreadsheetDrawing">
      <xdr:col>11</xdr:col>
      <xdr:colOff>60325</xdr:colOff>
      <xdr:row>38</xdr:row>
      <xdr:rowOff>158750</xdr:rowOff>
    </xdr:to>
    <xdr:sp macro="" textlink="">
      <xdr:nvSpPr>
        <xdr:cNvPr id="89" name="楕円 88"/>
        <xdr:cNvSpPr/>
      </xdr:nvSpPr>
      <xdr:spPr>
        <a:xfrm>
          <a:off x="2184400" y="6428105"/>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144145</xdr:rowOff>
    </xdr:from>
    <xdr:ext cx="760730" cy="257175"/>
    <xdr:sp macro="" textlink="">
      <xdr:nvSpPr>
        <xdr:cNvPr id="90" name="テキスト ボックス 89"/>
        <xdr:cNvSpPr txBox="1"/>
      </xdr:nvSpPr>
      <xdr:spPr>
        <a:xfrm>
          <a:off x="1851660" y="65144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128270</xdr:rowOff>
    </xdr:from>
    <xdr:to xmlns:xdr="http://schemas.openxmlformats.org/drawingml/2006/spreadsheetDrawing">
      <xdr:col>6</xdr:col>
      <xdr:colOff>171450</xdr:colOff>
      <xdr:row>38</xdr:row>
      <xdr:rowOff>59055</xdr:rowOff>
    </xdr:to>
    <xdr:sp macro="" textlink="">
      <xdr:nvSpPr>
        <xdr:cNvPr id="91" name="楕円 90"/>
        <xdr:cNvSpPr/>
      </xdr:nvSpPr>
      <xdr:spPr>
        <a:xfrm>
          <a:off x="1285240" y="6330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43815</xdr:rowOff>
    </xdr:from>
    <xdr:ext cx="762000" cy="258445"/>
    <xdr:sp macro="" textlink="">
      <xdr:nvSpPr>
        <xdr:cNvPr id="92" name="テキスト ボックス 91"/>
        <xdr:cNvSpPr txBox="1"/>
      </xdr:nvSpPr>
      <xdr:spPr>
        <a:xfrm>
          <a:off x="949960" y="641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69215</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42695"/>
          <a:ext cx="46812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151765</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4928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151765</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492885"/>
          <a:ext cx="14147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151765</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4928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00" name="正方形/長方形 99"/>
        <xdr:cNvSpPr/>
      </xdr:nvSpPr>
      <xdr:spPr>
        <a:xfrm>
          <a:off x="12603480" y="1802765"/>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126365</xdr:rowOff>
    </xdr:from>
    <xdr:to xmlns:xdr="http://schemas.openxmlformats.org/drawingml/2006/spreadsheetDrawing">
      <xdr:col>113</xdr:col>
      <xdr:colOff>130175</xdr:colOff>
      <xdr:row>24</xdr:row>
      <xdr:rowOff>12065</xdr:rowOff>
    </xdr:to>
    <xdr:sp macro="" textlink="">
      <xdr:nvSpPr>
        <xdr:cNvPr id="101" name="正方形/長方形 100"/>
        <xdr:cNvSpPr/>
      </xdr:nvSpPr>
      <xdr:spPr>
        <a:xfrm>
          <a:off x="17617440" y="1802765"/>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126365</xdr:rowOff>
    </xdr:from>
    <xdr:to xmlns:xdr="http://schemas.openxmlformats.org/drawingml/2006/spreadsheetDrawing">
      <xdr:col>106</xdr:col>
      <xdr:colOff>69850</xdr:colOff>
      <xdr:row>12</xdr:row>
      <xdr:rowOff>37465</xdr:rowOff>
    </xdr:to>
    <xdr:sp macro="" textlink="">
      <xdr:nvSpPr>
        <xdr:cNvPr id="102" name="正方形/長方形 101"/>
        <xdr:cNvSpPr/>
      </xdr:nvSpPr>
      <xdr:spPr>
        <a:xfrm>
          <a:off x="17683480" y="1802765"/>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町域が広いことから町有施設も点在しており、複数のある観光施設や教育施設の施設管理に多くの経費を要するため、類似団体平均を大きく上回る状況となっている。</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以降はコロナ禍による事業の中止や規模縮小が多く、減少傾向となっていたが、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は物価高騰により上昇とな</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についてもさらに増加とな</a:t>
          </a:r>
          <a:r>
            <a:rPr kumimoji="1" lang="ja-JP" altLang="ja-JP" sz="1100" b="0" i="0" baseline="0">
              <a:solidFill>
                <a:schemeClr val="dk1"/>
              </a:solidFill>
              <a:effectLst/>
              <a:latin typeface="+mn-lt"/>
              <a:ea typeface="+mn-ea"/>
              <a:cs typeface="+mn-cs"/>
            </a:rPr>
            <a:t>った。</a:t>
          </a:r>
          <a:endParaRPr lang="ja-JP" altLang="ja-JP" sz="1400">
            <a:effectLst/>
          </a:endParaRPr>
        </a:p>
      </xdr:txBody>
    </xdr:sp>
    <xdr:clientData/>
  </xdr:twoCellAnchor>
  <xdr:oneCellAnchor>
    <xdr:from xmlns:xdr="http://schemas.openxmlformats.org/drawingml/2006/spreadsheetDrawing">
      <xdr:col>62</xdr:col>
      <xdr:colOff>6350</xdr:colOff>
      <xdr:row>9</xdr:row>
      <xdr:rowOff>107315</xdr:rowOff>
    </xdr:from>
    <xdr:ext cx="297180" cy="224155"/>
    <xdr:sp macro="" textlink="">
      <xdr:nvSpPr>
        <xdr:cNvPr id="104" name="テキスト ボックス 103"/>
        <xdr:cNvSpPr txBox="1"/>
      </xdr:nvSpPr>
      <xdr:spPr>
        <a:xfrm>
          <a:off x="12565380" y="16160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12065</xdr:rowOff>
    </xdr:from>
    <xdr:to xmlns:xdr="http://schemas.openxmlformats.org/drawingml/2006/spreadsheetDrawing">
      <xdr:col>85</xdr:col>
      <xdr:colOff>66675</xdr:colOff>
      <xdr:row>24</xdr:row>
      <xdr:rowOff>12065</xdr:rowOff>
    </xdr:to>
    <xdr:cxnSp macro="">
      <xdr:nvCxnSpPr>
        <xdr:cNvPr id="105" name="直線コネクタ 104"/>
        <xdr:cNvCxnSpPr/>
      </xdr:nvCxnSpPr>
      <xdr:spPr>
        <a:xfrm>
          <a:off x="12603480" y="403542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8445"/>
    <xdr:sp macro="" textlink="">
      <xdr:nvSpPr>
        <xdr:cNvPr id="106" name="テキスト ボックス 105"/>
        <xdr:cNvSpPr txBox="1"/>
      </xdr:nvSpPr>
      <xdr:spPr>
        <a:xfrm>
          <a:off x="12087860" y="389763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3175</xdr:rowOff>
    </xdr:from>
    <xdr:ext cx="506730" cy="259080"/>
    <xdr:sp macro="" textlink="">
      <xdr:nvSpPr>
        <xdr:cNvPr id="108" name="テキスト ボックス 107"/>
        <xdr:cNvSpPr txBox="1"/>
      </xdr:nvSpPr>
      <xdr:spPr>
        <a:xfrm>
          <a:off x="12087860" y="352361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107315</xdr:rowOff>
    </xdr:from>
    <xdr:to xmlns:xdr="http://schemas.openxmlformats.org/drawingml/2006/spreadsheetDrawing">
      <xdr:col>85</xdr:col>
      <xdr:colOff>66675</xdr:colOff>
      <xdr:row>19</xdr:row>
      <xdr:rowOff>107315</xdr:rowOff>
    </xdr:to>
    <xdr:cxnSp macro="">
      <xdr:nvCxnSpPr>
        <xdr:cNvPr id="109" name="直線コネクタ 108"/>
        <xdr:cNvCxnSpPr/>
      </xdr:nvCxnSpPr>
      <xdr:spPr>
        <a:xfrm>
          <a:off x="12603480" y="32924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2087860" y="315468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69215</xdr:rowOff>
    </xdr:from>
    <xdr:to xmlns:xdr="http://schemas.openxmlformats.org/drawingml/2006/spreadsheetDrawing">
      <xdr:col>85</xdr:col>
      <xdr:colOff>66675</xdr:colOff>
      <xdr:row>17</xdr:row>
      <xdr:rowOff>69215</xdr:rowOff>
    </xdr:to>
    <xdr:cxnSp macro="">
      <xdr:nvCxnSpPr>
        <xdr:cNvPr id="111" name="直線コネクタ 110"/>
        <xdr:cNvCxnSpPr/>
      </xdr:nvCxnSpPr>
      <xdr:spPr>
        <a:xfrm>
          <a:off x="12603480" y="29190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8445"/>
    <xdr:sp macro="" textlink="">
      <xdr:nvSpPr>
        <xdr:cNvPr id="112" name="テキスト ボックス 111"/>
        <xdr:cNvSpPr txBox="1"/>
      </xdr:nvSpPr>
      <xdr:spPr>
        <a:xfrm>
          <a:off x="12087860" y="278130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31115</xdr:rowOff>
    </xdr:from>
    <xdr:to xmlns:xdr="http://schemas.openxmlformats.org/drawingml/2006/spreadsheetDrawing">
      <xdr:col>85</xdr:col>
      <xdr:colOff>66675</xdr:colOff>
      <xdr:row>15</xdr:row>
      <xdr:rowOff>31115</xdr:rowOff>
    </xdr:to>
    <xdr:cxnSp macro="">
      <xdr:nvCxnSpPr>
        <xdr:cNvPr id="113" name="直線コネクタ 112"/>
        <xdr:cNvCxnSpPr/>
      </xdr:nvCxnSpPr>
      <xdr:spPr>
        <a:xfrm>
          <a:off x="12603480" y="2545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60325</xdr:rowOff>
    </xdr:from>
    <xdr:ext cx="506730" cy="259080"/>
    <xdr:sp macro="" textlink="">
      <xdr:nvSpPr>
        <xdr:cNvPr id="114" name="テキスト ボックス 113"/>
        <xdr:cNvSpPr txBox="1"/>
      </xdr:nvSpPr>
      <xdr:spPr>
        <a:xfrm>
          <a:off x="12087860" y="240728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164465</xdr:rowOff>
    </xdr:from>
    <xdr:to xmlns:xdr="http://schemas.openxmlformats.org/drawingml/2006/spreadsheetDrawing">
      <xdr:col>85</xdr:col>
      <xdr:colOff>66675</xdr:colOff>
      <xdr:row>12</xdr:row>
      <xdr:rowOff>164465</xdr:rowOff>
    </xdr:to>
    <xdr:cxnSp macro="">
      <xdr:nvCxnSpPr>
        <xdr:cNvPr id="115" name="直線コネクタ 114"/>
        <xdr:cNvCxnSpPr/>
      </xdr:nvCxnSpPr>
      <xdr:spPr>
        <a:xfrm>
          <a:off x="12603480" y="21761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2087860" y="203454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10</xdr:row>
      <xdr:rowOff>126365</xdr:rowOff>
    </xdr:to>
    <xdr:cxnSp macro="">
      <xdr:nvCxnSpPr>
        <xdr:cNvPr id="117" name="直線コネクタ 116"/>
        <xdr:cNvCxnSpPr/>
      </xdr:nvCxnSpPr>
      <xdr:spPr>
        <a:xfrm>
          <a:off x="12603480" y="18027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8445"/>
    <xdr:sp macro="" textlink="">
      <xdr:nvSpPr>
        <xdr:cNvPr id="118" name="テキスト ボックス 117"/>
        <xdr:cNvSpPr txBox="1"/>
      </xdr:nvSpPr>
      <xdr:spPr>
        <a:xfrm>
          <a:off x="12087860" y="166497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19" name="物件費グラフ枠"/>
        <xdr:cNvSpPr/>
      </xdr:nvSpPr>
      <xdr:spPr>
        <a:xfrm>
          <a:off x="12603480" y="1802765"/>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122555</xdr:rowOff>
    </xdr:from>
    <xdr:to xmlns:xdr="http://schemas.openxmlformats.org/drawingml/2006/spreadsheetDrawing">
      <xdr:col>82</xdr:col>
      <xdr:colOff>107950</xdr:colOff>
      <xdr:row>22</xdr:row>
      <xdr:rowOff>12065</xdr:rowOff>
    </xdr:to>
    <xdr:cxnSp macro="">
      <xdr:nvCxnSpPr>
        <xdr:cNvPr id="120" name="直線コネクタ 119"/>
        <xdr:cNvCxnSpPr/>
      </xdr:nvCxnSpPr>
      <xdr:spPr>
        <a:xfrm flipV="1">
          <a:off x="16718280" y="230187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0730" cy="258445"/>
    <xdr:sp macro="" textlink="">
      <xdr:nvSpPr>
        <xdr:cNvPr id="121" name="物件費最小値テキスト"/>
        <xdr:cNvSpPr txBox="1"/>
      </xdr:nvSpPr>
      <xdr:spPr>
        <a:xfrm>
          <a:off x="16807180" y="36766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12065</xdr:rowOff>
    </xdr:from>
    <xdr:to xmlns:xdr="http://schemas.openxmlformats.org/drawingml/2006/spreadsheetDrawing">
      <xdr:col>82</xdr:col>
      <xdr:colOff>196850</xdr:colOff>
      <xdr:row>22</xdr:row>
      <xdr:rowOff>12065</xdr:rowOff>
    </xdr:to>
    <xdr:cxnSp macro="">
      <xdr:nvCxnSpPr>
        <xdr:cNvPr id="122" name="直線コネクタ 121"/>
        <xdr:cNvCxnSpPr/>
      </xdr:nvCxnSpPr>
      <xdr:spPr>
        <a:xfrm>
          <a:off x="16629380" y="370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37465</xdr:rowOff>
    </xdr:from>
    <xdr:ext cx="760730" cy="259080"/>
    <xdr:sp macro="" textlink="">
      <xdr:nvSpPr>
        <xdr:cNvPr id="123" name="物件費最大値テキスト"/>
        <xdr:cNvSpPr txBox="1"/>
      </xdr:nvSpPr>
      <xdr:spPr>
        <a:xfrm>
          <a:off x="16807180" y="2049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122555</xdr:rowOff>
    </xdr:from>
    <xdr:to xmlns:xdr="http://schemas.openxmlformats.org/drawingml/2006/spreadsheetDrawing">
      <xdr:col>82</xdr:col>
      <xdr:colOff>196850</xdr:colOff>
      <xdr:row>13</xdr:row>
      <xdr:rowOff>122555</xdr:rowOff>
    </xdr:to>
    <xdr:cxnSp macro="">
      <xdr:nvCxnSpPr>
        <xdr:cNvPr id="124" name="直線コネクタ 123"/>
        <xdr:cNvCxnSpPr/>
      </xdr:nvCxnSpPr>
      <xdr:spPr>
        <a:xfrm>
          <a:off x="16629380" y="230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115570</xdr:rowOff>
    </xdr:from>
    <xdr:to xmlns:xdr="http://schemas.openxmlformats.org/drawingml/2006/spreadsheetDrawing">
      <xdr:col>82</xdr:col>
      <xdr:colOff>107950</xdr:colOff>
      <xdr:row>19</xdr:row>
      <xdr:rowOff>138430</xdr:rowOff>
    </xdr:to>
    <xdr:cxnSp macro="">
      <xdr:nvCxnSpPr>
        <xdr:cNvPr id="125" name="直線コネクタ 124"/>
        <xdr:cNvCxnSpPr/>
      </xdr:nvCxnSpPr>
      <xdr:spPr>
        <a:xfrm>
          <a:off x="15869920" y="3300730"/>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146050</xdr:rowOff>
    </xdr:from>
    <xdr:ext cx="760730" cy="257175"/>
    <xdr:sp macro="" textlink="">
      <xdr:nvSpPr>
        <xdr:cNvPr id="126" name="物件費平均値テキスト"/>
        <xdr:cNvSpPr txBox="1"/>
      </xdr:nvSpPr>
      <xdr:spPr>
        <a:xfrm>
          <a:off x="16807180" y="266065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128905</xdr:rowOff>
    </xdr:from>
    <xdr:to xmlns:xdr="http://schemas.openxmlformats.org/drawingml/2006/spreadsheetDrawing">
      <xdr:col>82</xdr:col>
      <xdr:colOff>158750</xdr:colOff>
      <xdr:row>17</xdr:row>
      <xdr:rowOff>59055</xdr:rowOff>
    </xdr:to>
    <xdr:sp macro="" textlink="">
      <xdr:nvSpPr>
        <xdr:cNvPr id="127" name="フローチャート: 判断 126"/>
        <xdr:cNvSpPr/>
      </xdr:nvSpPr>
      <xdr:spPr>
        <a:xfrm>
          <a:off x="16667480" y="2811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54610</xdr:rowOff>
    </xdr:from>
    <xdr:to xmlns:xdr="http://schemas.openxmlformats.org/drawingml/2006/spreadsheetDrawing">
      <xdr:col>78</xdr:col>
      <xdr:colOff>69850</xdr:colOff>
      <xdr:row>19</xdr:row>
      <xdr:rowOff>115570</xdr:rowOff>
    </xdr:to>
    <xdr:cxnSp macro="">
      <xdr:nvCxnSpPr>
        <xdr:cNvPr id="128" name="直線コネクタ 127"/>
        <xdr:cNvCxnSpPr/>
      </xdr:nvCxnSpPr>
      <xdr:spPr>
        <a:xfrm>
          <a:off x="14968220" y="3239770"/>
          <a:ext cx="901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90805</xdr:rowOff>
    </xdr:from>
    <xdr:to xmlns:xdr="http://schemas.openxmlformats.org/drawingml/2006/spreadsheetDrawing">
      <xdr:col>78</xdr:col>
      <xdr:colOff>120650</xdr:colOff>
      <xdr:row>17</xdr:row>
      <xdr:rowOff>21590</xdr:rowOff>
    </xdr:to>
    <xdr:sp macro="" textlink="">
      <xdr:nvSpPr>
        <xdr:cNvPr id="129" name="フローチャート: 判断 128"/>
        <xdr:cNvSpPr/>
      </xdr:nvSpPr>
      <xdr:spPr>
        <a:xfrm>
          <a:off x="15819120" y="2773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31115</xdr:rowOff>
    </xdr:from>
    <xdr:ext cx="736600" cy="257175"/>
    <xdr:sp macro="" textlink="">
      <xdr:nvSpPr>
        <xdr:cNvPr id="130" name="テキスト ボックス 129"/>
        <xdr:cNvSpPr txBox="1"/>
      </xdr:nvSpPr>
      <xdr:spPr>
        <a:xfrm>
          <a:off x="15483840" y="25457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54610</xdr:rowOff>
    </xdr:from>
    <xdr:to xmlns:xdr="http://schemas.openxmlformats.org/drawingml/2006/spreadsheetDrawing">
      <xdr:col>73</xdr:col>
      <xdr:colOff>180975</xdr:colOff>
      <xdr:row>20</xdr:row>
      <xdr:rowOff>28575</xdr:rowOff>
    </xdr:to>
    <xdr:cxnSp macro="">
      <xdr:nvCxnSpPr>
        <xdr:cNvPr id="131" name="直線コネクタ 130"/>
        <xdr:cNvCxnSpPr/>
      </xdr:nvCxnSpPr>
      <xdr:spPr>
        <a:xfrm flipV="1">
          <a:off x="14069060" y="3239770"/>
          <a:ext cx="8991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123825</xdr:rowOff>
    </xdr:to>
    <xdr:sp macro="" textlink="">
      <xdr:nvSpPr>
        <xdr:cNvPr id="132" name="フローチャート: 判断 131"/>
        <xdr:cNvSpPr/>
      </xdr:nvSpPr>
      <xdr:spPr>
        <a:xfrm>
          <a:off x="14917420" y="27051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134620</xdr:rowOff>
    </xdr:from>
    <xdr:ext cx="762000" cy="258445"/>
    <xdr:sp macro="" textlink="">
      <xdr:nvSpPr>
        <xdr:cNvPr id="133" name="テキスト ボックス 132"/>
        <xdr:cNvSpPr txBox="1"/>
      </xdr:nvSpPr>
      <xdr:spPr>
        <a:xfrm>
          <a:off x="14584680" y="248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28575</xdr:rowOff>
    </xdr:from>
    <xdr:to xmlns:xdr="http://schemas.openxmlformats.org/drawingml/2006/spreadsheetDrawing">
      <xdr:col>69</xdr:col>
      <xdr:colOff>92075</xdr:colOff>
      <xdr:row>21</xdr:row>
      <xdr:rowOff>138430</xdr:rowOff>
    </xdr:to>
    <xdr:cxnSp macro="">
      <xdr:nvCxnSpPr>
        <xdr:cNvPr id="134" name="直線コネクタ 133"/>
        <xdr:cNvCxnSpPr/>
      </xdr:nvCxnSpPr>
      <xdr:spPr>
        <a:xfrm flipV="1">
          <a:off x="13169900" y="3381375"/>
          <a:ext cx="89916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35" name="フローチャート: 判断 134"/>
        <xdr:cNvSpPr/>
      </xdr:nvSpPr>
      <xdr:spPr>
        <a:xfrm>
          <a:off x="1401826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60730" cy="258445"/>
    <xdr:sp macro="" textlink="">
      <xdr:nvSpPr>
        <xdr:cNvPr id="136" name="テキスト ボックス 135"/>
        <xdr:cNvSpPr txBox="1"/>
      </xdr:nvSpPr>
      <xdr:spPr>
        <a:xfrm>
          <a:off x="13682980" y="25044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10795</xdr:rowOff>
    </xdr:from>
    <xdr:to xmlns:xdr="http://schemas.openxmlformats.org/drawingml/2006/spreadsheetDrawing">
      <xdr:col>65</xdr:col>
      <xdr:colOff>53975</xdr:colOff>
      <xdr:row>17</xdr:row>
      <xdr:rowOff>113030</xdr:rowOff>
    </xdr:to>
    <xdr:sp macro="" textlink="">
      <xdr:nvSpPr>
        <xdr:cNvPr id="137" name="フローチャート: 判断 136"/>
        <xdr:cNvSpPr/>
      </xdr:nvSpPr>
      <xdr:spPr>
        <a:xfrm>
          <a:off x="13116560" y="286067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122555</xdr:rowOff>
    </xdr:from>
    <xdr:ext cx="760730" cy="257810"/>
    <xdr:sp macro="" textlink="">
      <xdr:nvSpPr>
        <xdr:cNvPr id="138" name="テキスト ボックス 137"/>
        <xdr:cNvSpPr txBox="1"/>
      </xdr:nvSpPr>
      <xdr:spPr>
        <a:xfrm>
          <a:off x="12783820" y="26371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8890</xdr:rowOff>
    </xdr:from>
    <xdr:ext cx="762000" cy="258445"/>
    <xdr:sp macro="" textlink="">
      <xdr:nvSpPr>
        <xdr:cNvPr id="139" name="テキスト ボックス 138"/>
        <xdr:cNvSpPr txBox="1"/>
      </xdr:nvSpPr>
      <xdr:spPr>
        <a:xfrm>
          <a:off x="16499840" y="403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8890</xdr:rowOff>
    </xdr:from>
    <xdr:ext cx="762000" cy="258445"/>
    <xdr:sp macro="" textlink="">
      <xdr:nvSpPr>
        <xdr:cNvPr id="140" name="テキスト ボックス 139"/>
        <xdr:cNvSpPr txBox="1"/>
      </xdr:nvSpPr>
      <xdr:spPr>
        <a:xfrm>
          <a:off x="15651480" y="403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8890</xdr:rowOff>
    </xdr:from>
    <xdr:ext cx="762000" cy="258445"/>
    <xdr:sp macro="" textlink="">
      <xdr:nvSpPr>
        <xdr:cNvPr id="141" name="テキスト ボックス 140"/>
        <xdr:cNvSpPr txBox="1"/>
      </xdr:nvSpPr>
      <xdr:spPr>
        <a:xfrm>
          <a:off x="14749780" y="403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8890</xdr:rowOff>
    </xdr:from>
    <xdr:ext cx="762000" cy="258445"/>
    <xdr:sp macro="" textlink="">
      <xdr:nvSpPr>
        <xdr:cNvPr id="142" name="テキスト ボックス 141"/>
        <xdr:cNvSpPr txBox="1"/>
      </xdr:nvSpPr>
      <xdr:spPr>
        <a:xfrm>
          <a:off x="13850620" y="403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8890</xdr:rowOff>
    </xdr:from>
    <xdr:ext cx="760730" cy="258445"/>
    <xdr:sp macro="" textlink="">
      <xdr:nvSpPr>
        <xdr:cNvPr id="143" name="テキスト ボックス 142"/>
        <xdr:cNvSpPr txBox="1"/>
      </xdr:nvSpPr>
      <xdr:spPr>
        <a:xfrm>
          <a:off x="12948920" y="40322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87630</xdr:rowOff>
    </xdr:from>
    <xdr:to xmlns:xdr="http://schemas.openxmlformats.org/drawingml/2006/spreadsheetDrawing">
      <xdr:col>82</xdr:col>
      <xdr:colOff>158750</xdr:colOff>
      <xdr:row>20</xdr:row>
      <xdr:rowOff>17780</xdr:rowOff>
    </xdr:to>
    <xdr:sp macro="" textlink="">
      <xdr:nvSpPr>
        <xdr:cNvPr id="144" name="楕円 143"/>
        <xdr:cNvSpPr/>
      </xdr:nvSpPr>
      <xdr:spPr>
        <a:xfrm>
          <a:off x="16667480" y="3272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59055</xdr:rowOff>
    </xdr:from>
    <xdr:ext cx="760730" cy="259080"/>
    <xdr:sp macro="" textlink="">
      <xdr:nvSpPr>
        <xdr:cNvPr id="145" name="物件費該当値テキスト"/>
        <xdr:cNvSpPr txBox="1"/>
      </xdr:nvSpPr>
      <xdr:spPr>
        <a:xfrm>
          <a:off x="16807180" y="3244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64770</xdr:rowOff>
    </xdr:from>
    <xdr:to xmlns:xdr="http://schemas.openxmlformats.org/drawingml/2006/spreadsheetDrawing">
      <xdr:col>78</xdr:col>
      <xdr:colOff>120650</xdr:colOff>
      <xdr:row>19</xdr:row>
      <xdr:rowOff>166370</xdr:rowOff>
    </xdr:to>
    <xdr:sp macro="" textlink="">
      <xdr:nvSpPr>
        <xdr:cNvPr id="146" name="楕円 145"/>
        <xdr:cNvSpPr/>
      </xdr:nvSpPr>
      <xdr:spPr>
        <a:xfrm>
          <a:off x="1581912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150495</xdr:rowOff>
    </xdr:from>
    <xdr:ext cx="736600" cy="259080"/>
    <xdr:sp macro="" textlink="">
      <xdr:nvSpPr>
        <xdr:cNvPr id="147" name="テキスト ボックス 146"/>
        <xdr:cNvSpPr txBox="1"/>
      </xdr:nvSpPr>
      <xdr:spPr>
        <a:xfrm>
          <a:off x="15483840" y="333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3175</xdr:rowOff>
    </xdr:from>
    <xdr:to xmlns:xdr="http://schemas.openxmlformats.org/drawingml/2006/spreadsheetDrawing">
      <xdr:col>74</xdr:col>
      <xdr:colOff>31750</xdr:colOff>
      <xdr:row>19</xdr:row>
      <xdr:rowOff>104775</xdr:rowOff>
    </xdr:to>
    <xdr:sp macro="" textlink="">
      <xdr:nvSpPr>
        <xdr:cNvPr id="148" name="楕円 147"/>
        <xdr:cNvSpPr/>
      </xdr:nvSpPr>
      <xdr:spPr>
        <a:xfrm>
          <a:off x="14917420" y="31883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89535</xdr:rowOff>
    </xdr:from>
    <xdr:ext cx="762000" cy="257175"/>
    <xdr:sp macro="" textlink="">
      <xdr:nvSpPr>
        <xdr:cNvPr id="149" name="テキスト ボックス 148"/>
        <xdr:cNvSpPr txBox="1"/>
      </xdr:nvSpPr>
      <xdr:spPr>
        <a:xfrm>
          <a:off x="14584680" y="327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147955</xdr:rowOff>
    </xdr:from>
    <xdr:to xmlns:xdr="http://schemas.openxmlformats.org/drawingml/2006/spreadsheetDrawing">
      <xdr:col>69</xdr:col>
      <xdr:colOff>142875</xdr:colOff>
      <xdr:row>20</xdr:row>
      <xdr:rowOff>78740</xdr:rowOff>
    </xdr:to>
    <xdr:sp macro="" textlink="">
      <xdr:nvSpPr>
        <xdr:cNvPr id="150" name="楕円 149"/>
        <xdr:cNvSpPr/>
      </xdr:nvSpPr>
      <xdr:spPr>
        <a:xfrm>
          <a:off x="14018260" y="33331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63500</xdr:rowOff>
    </xdr:from>
    <xdr:ext cx="760730" cy="258445"/>
    <xdr:sp macro="" textlink="">
      <xdr:nvSpPr>
        <xdr:cNvPr id="151" name="テキスト ボックス 150"/>
        <xdr:cNvSpPr txBox="1"/>
      </xdr:nvSpPr>
      <xdr:spPr>
        <a:xfrm>
          <a:off x="13682980" y="3416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87630</xdr:rowOff>
    </xdr:from>
    <xdr:to xmlns:xdr="http://schemas.openxmlformats.org/drawingml/2006/spreadsheetDrawing">
      <xdr:col>65</xdr:col>
      <xdr:colOff>53975</xdr:colOff>
      <xdr:row>22</xdr:row>
      <xdr:rowOff>17780</xdr:rowOff>
    </xdr:to>
    <xdr:sp macro="" textlink="">
      <xdr:nvSpPr>
        <xdr:cNvPr id="152" name="楕円 151"/>
        <xdr:cNvSpPr/>
      </xdr:nvSpPr>
      <xdr:spPr>
        <a:xfrm>
          <a:off x="13116560" y="36080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22</xdr:row>
      <xdr:rowOff>1905</xdr:rowOff>
    </xdr:from>
    <xdr:ext cx="760730" cy="259080"/>
    <xdr:sp macro="" textlink="">
      <xdr:nvSpPr>
        <xdr:cNvPr id="153" name="テキスト ボックス 152"/>
        <xdr:cNvSpPr txBox="1"/>
      </xdr:nvSpPr>
      <xdr:spPr>
        <a:xfrm>
          <a:off x="12783820" y="36899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69215</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9620" y="7948295"/>
          <a:ext cx="46812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151765</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463540" y="81984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151765</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175500" y="8198485"/>
          <a:ext cx="14147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151765</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808720" y="81984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9620" y="8508365"/>
          <a:ext cx="468122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126365</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86120" y="8508365"/>
          <a:ext cx="5402580" cy="2233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126365</xdr:rowOff>
    </xdr:from>
    <xdr:to xmlns:xdr="http://schemas.openxmlformats.org/drawingml/2006/spreadsheetDrawing">
      <xdr:col>47</xdr:col>
      <xdr:colOff>187325</xdr:colOff>
      <xdr:row>52</xdr:row>
      <xdr:rowOff>37465</xdr:rowOff>
    </xdr:to>
    <xdr:sp macro="" textlink="">
      <xdr:nvSpPr>
        <xdr:cNvPr id="163" name="正方形/長方形 162"/>
        <xdr:cNvSpPr/>
      </xdr:nvSpPr>
      <xdr:spPr>
        <a:xfrm>
          <a:off x="5849620" y="8508365"/>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123825</xdr:rowOff>
    </xdr:to>
    <xdr:sp macro="" textlink="" fLocksText="0">
      <xdr:nvSpPr>
        <xdr:cNvPr id="164" name="テキスト ボックス 163"/>
        <xdr:cNvSpPr txBox="1"/>
      </xdr:nvSpPr>
      <xdr:spPr>
        <a:xfrm>
          <a:off x="5890260" y="8818880"/>
          <a:ext cx="5143500" cy="1866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近年は児童数の減少に伴う保育園・幼稚園への給付費の減少、老人保護措置費の支給対象者の減少に伴い、支給額が減少傾向にあった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は障がい者自立支援給付費の</a:t>
          </a:r>
          <a:r>
            <a:rPr kumimoji="1" lang="ja-JP" altLang="en-US" sz="1100" b="0" i="0" baseline="0">
              <a:solidFill>
                <a:schemeClr val="dk1"/>
              </a:solidFill>
              <a:effectLst/>
              <a:latin typeface="+mn-lt"/>
              <a:ea typeface="+mn-ea"/>
              <a:cs typeface="+mn-cs"/>
            </a:rPr>
            <a:t>増加に伴い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扶助費は</a:t>
          </a:r>
          <a:r>
            <a:rPr kumimoji="1" lang="ja-JP" altLang="ja-JP" sz="1100" b="0" i="0" baseline="0">
              <a:solidFill>
                <a:schemeClr val="dk1"/>
              </a:solidFill>
              <a:effectLst/>
              <a:latin typeface="+mn-lt"/>
              <a:ea typeface="+mn-ea"/>
              <a:cs typeface="+mn-cs"/>
            </a:rPr>
            <a:t>増加となった。類似団体平均</a:t>
          </a:r>
          <a:r>
            <a:rPr kumimoji="1" lang="ja-JP" altLang="en-US" sz="1100" b="0" i="0" baseline="0">
              <a:solidFill>
                <a:schemeClr val="dk1"/>
              </a:solidFill>
              <a:effectLst/>
              <a:latin typeface="+mn-lt"/>
              <a:ea typeface="+mn-ea"/>
              <a:cs typeface="+mn-cs"/>
            </a:rPr>
            <a:t>も本町と同程度の増加率となった。</a:t>
          </a:r>
          <a:endParaRPr lang="ja-JP" altLang="ja-JP" sz="1400">
            <a:effectLst/>
          </a:endParaRPr>
        </a:p>
      </xdr:txBody>
    </xdr:sp>
    <xdr:clientData/>
  </xdr:twoCellAnchor>
  <xdr:oneCellAnchor>
    <xdr:from xmlns:xdr="http://schemas.openxmlformats.org/drawingml/2006/spreadsheetDrawing">
      <xdr:col>3</xdr:col>
      <xdr:colOff>123825</xdr:colOff>
      <xdr:row>49</xdr:row>
      <xdr:rowOff>107315</xdr:rowOff>
    </xdr:from>
    <xdr:ext cx="297180" cy="224155"/>
    <xdr:sp macro="" textlink="">
      <xdr:nvSpPr>
        <xdr:cNvPr id="165" name="テキスト ボックス 164"/>
        <xdr:cNvSpPr txBox="1"/>
      </xdr:nvSpPr>
      <xdr:spPr>
        <a:xfrm>
          <a:off x="731520" y="83216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4795"/>
    <xdr:sp macro="" textlink="">
      <xdr:nvSpPr>
        <xdr:cNvPr id="167" name="テキスト ボックス 166"/>
        <xdr:cNvSpPr txBox="1"/>
      </xdr:nvSpPr>
      <xdr:spPr>
        <a:xfrm>
          <a:off x="256540" y="106045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149225</xdr:rowOff>
    </xdr:from>
    <xdr:to xmlns:xdr="http://schemas.openxmlformats.org/drawingml/2006/spreadsheetDrawing">
      <xdr:col>26</xdr:col>
      <xdr:colOff>184150</xdr:colOff>
      <xdr:row>61</xdr:row>
      <xdr:rowOff>149225</xdr:rowOff>
    </xdr:to>
    <xdr:cxnSp macro="">
      <xdr:nvCxnSpPr>
        <xdr:cNvPr id="168" name="直線コネクタ 167"/>
        <xdr:cNvCxnSpPr/>
      </xdr:nvCxnSpPr>
      <xdr:spPr>
        <a:xfrm>
          <a:off x="769620" y="10375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65430"/>
    <xdr:sp macro="" textlink="">
      <xdr:nvSpPr>
        <xdr:cNvPr id="169" name="テキスト ボックス 168"/>
        <xdr:cNvSpPr txBox="1"/>
      </xdr:nvSpPr>
      <xdr:spPr>
        <a:xfrm>
          <a:off x="256540" y="1022985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110490</xdr:rowOff>
    </xdr:from>
    <xdr:to xmlns:xdr="http://schemas.openxmlformats.org/drawingml/2006/spreadsheetDrawing">
      <xdr:col>26</xdr:col>
      <xdr:colOff>184150</xdr:colOff>
      <xdr:row>59</xdr:row>
      <xdr:rowOff>110490</xdr:rowOff>
    </xdr:to>
    <xdr:cxnSp macro="">
      <xdr:nvCxnSpPr>
        <xdr:cNvPr id="170" name="直線コネクタ 169"/>
        <xdr:cNvCxnSpPr/>
      </xdr:nvCxnSpPr>
      <xdr:spPr>
        <a:xfrm>
          <a:off x="769620" y="10001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140335</xdr:rowOff>
    </xdr:from>
    <xdr:ext cx="508000" cy="264160"/>
    <xdr:sp macro="" textlink="">
      <xdr:nvSpPr>
        <xdr:cNvPr id="171" name="テキスト ボックス 170"/>
        <xdr:cNvSpPr txBox="1"/>
      </xdr:nvSpPr>
      <xdr:spPr>
        <a:xfrm>
          <a:off x="256540" y="986345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71120</xdr:rowOff>
    </xdr:from>
    <xdr:to xmlns:xdr="http://schemas.openxmlformats.org/drawingml/2006/spreadsheetDrawing">
      <xdr:col>26</xdr:col>
      <xdr:colOff>184150</xdr:colOff>
      <xdr:row>57</xdr:row>
      <xdr:rowOff>71120</xdr:rowOff>
    </xdr:to>
    <xdr:cxnSp macro="">
      <xdr:nvCxnSpPr>
        <xdr:cNvPr id="172" name="直線コネクタ 171"/>
        <xdr:cNvCxnSpPr/>
      </xdr:nvCxnSpPr>
      <xdr:spPr>
        <a:xfrm>
          <a:off x="769620" y="9626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62890"/>
    <xdr:sp macro="" textlink="">
      <xdr:nvSpPr>
        <xdr:cNvPr id="173" name="テキスト ボックス 172"/>
        <xdr:cNvSpPr txBox="1"/>
      </xdr:nvSpPr>
      <xdr:spPr>
        <a:xfrm>
          <a:off x="256540" y="948690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31115</xdr:rowOff>
    </xdr:from>
    <xdr:to xmlns:xdr="http://schemas.openxmlformats.org/drawingml/2006/spreadsheetDrawing">
      <xdr:col>26</xdr:col>
      <xdr:colOff>184150</xdr:colOff>
      <xdr:row>55</xdr:row>
      <xdr:rowOff>31115</xdr:rowOff>
    </xdr:to>
    <xdr:cxnSp macro="">
      <xdr:nvCxnSpPr>
        <xdr:cNvPr id="174" name="直線コネクタ 173"/>
        <xdr:cNvCxnSpPr/>
      </xdr:nvCxnSpPr>
      <xdr:spPr>
        <a:xfrm>
          <a:off x="769620" y="92513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60325</xdr:rowOff>
    </xdr:from>
    <xdr:ext cx="508000" cy="259080"/>
    <xdr:sp macro="" textlink="">
      <xdr:nvSpPr>
        <xdr:cNvPr id="175" name="テキスト ボックス 174"/>
        <xdr:cNvSpPr txBox="1"/>
      </xdr:nvSpPr>
      <xdr:spPr>
        <a:xfrm>
          <a:off x="256540" y="911288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164465</xdr:rowOff>
    </xdr:from>
    <xdr:to xmlns:xdr="http://schemas.openxmlformats.org/drawingml/2006/spreadsheetDrawing">
      <xdr:col>26</xdr:col>
      <xdr:colOff>184150</xdr:colOff>
      <xdr:row>52</xdr:row>
      <xdr:rowOff>164465</xdr:rowOff>
    </xdr:to>
    <xdr:cxnSp macro="">
      <xdr:nvCxnSpPr>
        <xdr:cNvPr id="176" name="直線コネクタ 175"/>
        <xdr:cNvCxnSpPr/>
      </xdr:nvCxnSpPr>
      <xdr:spPr>
        <a:xfrm>
          <a:off x="769620" y="888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7" name="テキスト ボックス 176"/>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50</xdr:row>
      <xdr:rowOff>126365</xdr:rowOff>
    </xdr:to>
    <xdr:cxnSp macro="">
      <xdr:nvCxnSpPr>
        <xdr:cNvPr id="178" name="直線コネクタ 177"/>
        <xdr:cNvCxnSpPr/>
      </xdr:nvCxnSpPr>
      <xdr:spPr>
        <a:xfrm>
          <a:off x="769620" y="85083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9620" y="8508365"/>
          <a:ext cx="468122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69215</xdr:rowOff>
    </xdr:from>
    <xdr:to xmlns:xdr="http://schemas.openxmlformats.org/drawingml/2006/spreadsheetDrawing">
      <xdr:col>24</xdr:col>
      <xdr:colOff>25400</xdr:colOff>
      <xdr:row>62</xdr:row>
      <xdr:rowOff>71120</xdr:rowOff>
    </xdr:to>
    <xdr:cxnSp macro="">
      <xdr:nvCxnSpPr>
        <xdr:cNvPr id="180" name="直線コネクタ 179"/>
        <xdr:cNvCxnSpPr/>
      </xdr:nvCxnSpPr>
      <xdr:spPr>
        <a:xfrm flipV="1">
          <a:off x="4886960" y="912177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43180</xdr:rowOff>
    </xdr:from>
    <xdr:ext cx="760730" cy="264795"/>
    <xdr:sp macro="" textlink="">
      <xdr:nvSpPr>
        <xdr:cNvPr id="181" name="扶助費最小値テキスト"/>
        <xdr:cNvSpPr txBox="1"/>
      </xdr:nvSpPr>
      <xdr:spPr>
        <a:xfrm>
          <a:off x="4975860" y="1043686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71120</xdr:rowOff>
    </xdr:from>
    <xdr:to xmlns:xdr="http://schemas.openxmlformats.org/drawingml/2006/spreadsheetDrawing">
      <xdr:col>24</xdr:col>
      <xdr:colOff>114300</xdr:colOff>
      <xdr:row>62</xdr:row>
      <xdr:rowOff>71120</xdr:rowOff>
    </xdr:to>
    <xdr:cxnSp macro="">
      <xdr:nvCxnSpPr>
        <xdr:cNvPr id="182" name="直線コネクタ 181"/>
        <xdr:cNvCxnSpPr/>
      </xdr:nvCxnSpPr>
      <xdr:spPr>
        <a:xfrm>
          <a:off x="4795520" y="104648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0730" cy="258445"/>
    <xdr:sp macro="" textlink="">
      <xdr:nvSpPr>
        <xdr:cNvPr id="183" name="扶助費最大値テキスト"/>
        <xdr:cNvSpPr txBox="1"/>
      </xdr:nvSpPr>
      <xdr:spPr>
        <a:xfrm>
          <a:off x="4975860" y="88734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69215</xdr:rowOff>
    </xdr:from>
    <xdr:to xmlns:xdr="http://schemas.openxmlformats.org/drawingml/2006/spreadsheetDrawing">
      <xdr:col>24</xdr:col>
      <xdr:colOff>114300</xdr:colOff>
      <xdr:row>54</xdr:row>
      <xdr:rowOff>69215</xdr:rowOff>
    </xdr:to>
    <xdr:cxnSp macro="">
      <xdr:nvCxnSpPr>
        <xdr:cNvPr id="184" name="直線コネクタ 183"/>
        <xdr:cNvCxnSpPr/>
      </xdr:nvCxnSpPr>
      <xdr:spPr>
        <a:xfrm>
          <a:off x="4795520" y="91217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50165</xdr:rowOff>
    </xdr:from>
    <xdr:to xmlns:xdr="http://schemas.openxmlformats.org/drawingml/2006/spreadsheetDrawing">
      <xdr:col>24</xdr:col>
      <xdr:colOff>25400</xdr:colOff>
      <xdr:row>55</xdr:row>
      <xdr:rowOff>69215</xdr:rowOff>
    </xdr:to>
    <xdr:cxnSp macro="">
      <xdr:nvCxnSpPr>
        <xdr:cNvPr id="185" name="直線コネクタ 184"/>
        <xdr:cNvCxnSpPr/>
      </xdr:nvCxnSpPr>
      <xdr:spPr>
        <a:xfrm>
          <a:off x="4036060" y="9270365"/>
          <a:ext cx="8509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161925</xdr:rowOff>
    </xdr:from>
    <xdr:ext cx="760730" cy="262890"/>
    <xdr:sp macro="" textlink="">
      <xdr:nvSpPr>
        <xdr:cNvPr id="186" name="扶助費平均値テキスト"/>
        <xdr:cNvSpPr txBox="1"/>
      </xdr:nvSpPr>
      <xdr:spPr>
        <a:xfrm>
          <a:off x="4975860" y="9549765"/>
          <a:ext cx="7607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19685</xdr:rowOff>
    </xdr:from>
    <xdr:to xmlns:xdr="http://schemas.openxmlformats.org/drawingml/2006/spreadsheetDrawing">
      <xdr:col>24</xdr:col>
      <xdr:colOff>76200</xdr:colOff>
      <xdr:row>57</xdr:row>
      <xdr:rowOff>123825</xdr:rowOff>
    </xdr:to>
    <xdr:sp macro="" textlink="">
      <xdr:nvSpPr>
        <xdr:cNvPr id="187" name="フローチャート: 判断 186"/>
        <xdr:cNvSpPr/>
      </xdr:nvSpPr>
      <xdr:spPr>
        <a:xfrm>
          <a:off x="4833620" y="957516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31115</xdr:rowOff>
    </xdr:from>
    <xdr:to xmlns:xdr="http://schemas.openxmlformats.org/drawingml/2006/spreadsheetDrawing">
      <xdr:col>19</xdr:col>
      <xdr:colOff>187325</xdr:colOff>
      <xdr:row>55</xdr:row>
      <xdr:rowOff>50165</xdr:rowOff>
    </xdr:to>
    <xdr:cxnSp macro="">
      <xdr:nvCxnSpPr>
        <xdr:cNvPr id="188" name="直線コネクタ 187"/>
        <xdr:cNvCxnSpPr/>
      </xdr:nvCxnSpPr>
      <xdr:spPr>
        <a:xfrm>
          <a:off x="3136900" y="9251315"/>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151765</xdr:rowOff>
    </xdr:from>
    <xdr:to xmlns:xdr="http://schemas.openxmlformats.org/drawingml/2006/spreadsheetDrawing">
      <xdr:col>20</xdr:col>
      <xdr:colOff>38100</xdr:colOff>
      <xdr:row>57</xdr:row>
      <xdr:rowOff>84455</xdr:rowOff>
    </xdr:to>
    <xdr:sp macro="" textlink="">
      <xdr:nvSpPr>
        <xdr:cNvPr id="189" name="フローチャート: 判断 188"/>
        <xdr:cNvSpPr/>
      </xdr:nvSpPr>
      <xdr:spPr>
        <a:xfrm>
          <a:off x="3985260" y="95396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68580</xdr:rowOff>
    </xdr:from>
    <xdr:ext cx="735330" cy="264160"/>
    <xdr:sp macro="" textlink="">
      <xdr:nvSpPr>
        <xdr:cNvPr id="190" name="テキスト ボックス 189"/>
        <xdr:cNvSpPr txBox="1"/>
      </xdr:nvSpPr>
      <xdr:spPr>
        <a:xfrm>
          <a:off x="3652520" y="9624060"/>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31115</xdr:rowOff>
    </xdr:from>
    <xdr:to xmlns:xdr="http://schemas.openxmlformats.org/drawingml/2006/spreadsheetDrawing">
      <xdr:col>15</xdr:col>
      <xdr:colOff>98425</xdr:colOff>
      <xdr:row>55</xdr:row>
      <xdr:rowOff>50165</xdr:rowOff>
    </xdr:to>
    <xdr:cxnSp macro="">
      <xdr:nvCxnSpPr>
        <xdr:cNvPr id="191" name="直線コネクタ 190"/>
        <xdr:cNvCxnSpPr/>
      </xdr:nvCxnSpPr>
      <xdr:spPr>
        <a:xfrm flipV="1">
          <a:off x="2237740" y="9251315"/>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151765</xdr:rowOff>
    </xdr:from>
    <xdr:to xmlns:xdr="http://schemas.openxmlformats.org/drawingml/2006/spreadsheetDrawing">
      <xdr:col>15</xdr:col>
      <xdr:colOff>149225</xdr:colOff>
      <xdr:row>57</xdr:row>
      <xdr:rowOff>84455</xdr:rowOff>
    </xdr:to>
    <xdr:sp macro="" textlink="">
      <xdr:nvSpPr>
        <xdr:cNvPr id="192" name="フローチャート: 判断 191"/>
        <xdr:cNvSpPr/>
      </xdr:nvSpPr>
      <xdr:spPr>
        <a:xfrm>
          <a:off x="3086100" y="95396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68580</xdr:rowOff>
    </xdr:from>
    <xdr:ext cx="760730" cy="264160"/>
    <xdr:sp macro="" textlink="">
      <xdr:nvSpPr>
        <xdr:cNvPr id="193" name="テキスト ボックス 192"/>
        <xdr:cNvSpPr txBox="1"/>
      </xdr:nvSpPr>
      <xdr:spPr>
        <a:xfrm>
          <a:off x="2750820" y="962406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50165</xdr:rowOff>
    </xdr:from>
    <xdr:to xmlns:xdr="http://schemas.openxmlformats.org/drawingml/2006/spreadsheetDrawing">
      <xdr:col>11</xdr:col>
      <xdr:colOff>9525</xdr:colOff>
      <xdr:row>55</xdr:row>
      <xdr:rowOff>126365</xdr:rowOff>
    </xdr:to>
    <xdr:cxnSp macro="">
      <xdr:nvCxnSpPr>
        <xdr:cNvPr id="194" name="直線コネクタ 193"/>
        <xdr:cNvCxnSpPr/>
      </xdr:nvCxnSpPr>
      <xdr:spPr>
        <a:xfrm flipV="1">
          <a:off x="1336040" y="9270365"/>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19685</xdr:rowOff>
    </xdr:from>
    <xdr:to xmlns:xdr="http://schemas.openxmlformats.org/drawingml/2006/spreadsheetDrawing">
      <xdr:col>11</xdr:col>
      <xdr:colOff>60325</xdr:colOff>
      <xdr:row>57</xdr:row>
      <xdr:rowOff>123825</xdr:rowOff>
    </xdr:to>
    <xdr:sp macro="" textlink="">
      <xdr:nvSpPr>
        <xdr:cNvPr id="195" name="フローチャート: 判断 194"/>
        <xdr:cNvSpPr/>
      </xdr:nvSpPr>
      <xdr:spPr>
        <a:xfrm>
          <a:off x="2184400" y="957516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107315</xdr:rowOff>
    </xdr:from>
    <xdr:ext cx="760730" cy="264160"/>
    <xdr:sp macro="" textlink="">
      <xdr:nvSpPr>
        <xdr:cNvPr id="196" name="テキスト ボックス 195"/>
        <xdr:cNvSpPr txBox="1"/>
      </xdr:nvSpPr>
      <xdr:spPr>
        <a:xfrm>
          <a:off x="1851660" y="966279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136525</xdr:rowOff>
    </xdr:from>
    <xdr:to xmlns:xdr="http://schemas.openxmlformats.org/drawingml/2006/spreadsheetDrawing">
      <xdr:col>6</xdr:col>
      <xdr:colOff>171450</xdr:colOff>
      <xdr:row>58</xdr:row>
      <xdr:rowOff>64770</xdr:rowOff>
    </xdr:to>
    <xdr:sp macro="" textlink="">
      <xdr:nvSpPr>
        <xdr:cNvPr id="197" name="フローチャート: 判断 196"/>
        <xdr:cNvSpPr/>
      </xdr:nvSpPr>
      <xdr:spPr>
        <a:xfrm>
          <a:off x="1285240" y="96920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48895</xdr:rowOff>
    </xdr:from>
    <xdr:ext cx="762000" cy="264160"/>
    <xdr:sp macro="" textlink="">
      <xdr:nvSpPr>
        <xdr:cNvPr id="198" name="テキスト ボックス 197"/>
        <xdr:cNvSpPr txBox="1"/>
      </xdr:nvSpPr>
      <xdr:spPr>
        <a:xfrm>
          <a:off x="949960" y="97720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64160"/>
    <xdr:sp macro="" textlink="">
      <xdr:nvSpPr>
        <xdr:cNvPr id="199" name="テキスト ボックス 198"/>
        <xdr:cNvSpPr txBox="1"/>
      </xdr:nvSpPr>
      <xdr:spPr>
        <a:xfrm>
          <a:off x="4668520" y="107391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4160"/>
    <xdr:sp macro="" textlink="">
      <xdr:nvSpPr>
        <xdr:cNvPr id="200" name="テキスト ボックス 199"/>
        <xdr:cNvSpPr txBox="1"/>
      </xdr:nvSpPr>
      <xdr:spPr>
        <a:xfrm>
          <a:off x="381762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4160"/>
    <xdr:sp macro="" textlink="">
      <xdr:nvSpPr>
        <xdr:cNvPr id="201" name="テキスト ボックス 200"/>
        <xdr:cNvSpPr txBox="1"/>
      </xdr:nvSpPr>
      <xdr:spPr>
        <a:xfrm>
          <a:off x="291846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730" cy="264160"/>
    <xdr:sp macro="" textlink="">
      <xdr:nvSpPr>
        <xdr:cNvPr id="202" name="テキスト ボックス 201"/>
        <xdr:cNvSpPr txBox="1"/>
      </xdr:nvSpPr>
      <xdr:spPr>
        <a:xfrm>
          <a:off x="2016760" y="107391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64160"/>
    <xdr:sp macro="" textlink="">
      <xdr:nvSpPr>
        <xdr:cNvPr id="203" name="テキスト ボックス 202"/>
        <xdr:cNvSpPr txBox="1"/>
      </xdr:nvSpPr>
      <xdr:spPr>
        <a:xfrm>
          <a:off x="1117600" y="107391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4" name="楕円 203"/>
        <xdr:cNvSpPr/>
      </xdr:nvSpPr>
      <xdr:spPr>
        <a:xfrm>
          <a:off x="4833620" y="92392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34925</xdr:rowOff>
    </xdr:from>
    <xdr:ext cx="760730" cy="257810"/>
    <xdr:sp macro="" textlink="">
      <xdr:nvSpPr>
        <xdr:cNvPr id="205" name="扶助費該当値テキスト"/>
        <xdr:cNvSpPr txBox="1"/>
      </xdr:nvSpPr>
      <xdr:spPr>
        <a:xfrm>
          <a:off x="4975860" y="90874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6" name="楕円 205"/>
        <xdr:cNvSpPr/>
      </xdr:nvSpPr>
      <xdr:spPr>
        <a:xfrm>
          <a:off x="3985260" y="9220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35330" cy="258445"/>
    <xdr:sp macro="" textlink="">
      <xdr:nvSpPr>
        <xdr:cNvPr id="207" name="テキスト ボックス 206"/>
        <xdr:cNvSpPr txBox="1"/>
      </xdr:nvSpPr>
      <xdr:spPr>
        <a:xfrm>
          <a:off x="3652520" y="899668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151765</xdr:rowOff>
    </xdr:from>
    <xdr:to xmlns:xdr="http://schemas.openxmlformats.org/drawingml/2006/spreadsheetDrawing">
      <xdr:col>15</xdr:col>
      <xdr:colOff>149225</xdr:colOff>
      <xdr:row>55</xdr:row>
      <xdr:rowOff>82550</xdr:rowOff>
    </xdr:to>
    <xdr:sp macro="" textlink="">
      <xdr:nvSpPr>
        <xdr:cNvPr id="208" name="楕円 207"/>
        <xdr:cNvSpPr/>
      </xdr:nvSpPr>
      <xdr:spPr>
        <a:xfrm>
          <a:off x="3086100" y="9204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92075</xdr:rowOff>
    </xdr:from>
    <xdr:ext cx="760730" cy="257810"/>
    <xdr:sp macro="" textlink="">
      <xdr:nvSpPr>
        <xdr:cNvPr id="209" name="テキスト ボックス 208"/>
        <xdr:cNvSpPr txBox="1"/>
      </xdr:nvSpPr>
      <xdr:spPr>
        <a:xfrm>
          <a:off x="2750820" y="89769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10" name="楕円 209"/>
        <xdr:cNvSpPr/>
      </xdr:nvSpPr>
      <xdr:spPr>
        <a:xfrm>
          <a:off x="2184400" y="9220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111760</xdr:rowOff>
    </xdr:from>
    <xdr:ext cx="760730" cy="258445"/>
    <xdr:sp macro="" textlink="">
      <xdr:nvSpPr>
        <xdr:cNvPr id="211" name="テキスト ボックス 210"/>
        <xdr:cNvSpPr txBox="1"/>
      </xdr:nvSpPr>
      <xdr:spPr>
        <a:xfrm>
          <a:off x="1851660" y="89966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2" name="楕円 211"/>
        <xdr:cNvSpPr/>
      </xdr:nvSpPr>
      <xdr:spPr>
        <a:xfrm>
          <a:off x="1285240" y="929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15875</xdr:rowOff>
    </xdr:from>
    <xdr:ext cx="762000" cy="257810"/>
    <xdr:sp macro="" textlink="">
      <xdr:nvSpPr>
        <xdr:cNvPr id="213" name="テキスト ボックス 212"/>
        <xdr:cNvSpPr txBox="1"/>
      </xdr:nvSpPr>
      <xdr:spPr>
        <a:xfrm>
          <a:off x="949960" y="9068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69215</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603480" y="7948295"/>
          <a:ext cx="46812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151765</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297400" y="81984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151765</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9006820" y="8198485"/>
          <a:ext cx="14147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151765</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640040" y="81984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603480" y="8508365"/>
          <a:ext cx="468122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126365</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617440" y="8508365"/>
          <a:ext cx="5402580" cy="2233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126365</xdr:rowOff>
    </xdr:from>
    <xdr:to xmlns:xdr="http://schemas.openxmlformats.org/drawingml/2006/spreadsheetDrawing">
      <xdr:col>106</xdr:col>
      <xdr:colOff>69850</xdr:colOff>
      <xdr:row>52</xdr:row>
      <xdr:rowOff>37465</xdr:rowOff>
    </xdr:to>
    <xdr:sp macro="" textlink="">
      <xdr:nvSpPr>
        <xdr:cNvPr id="223" name="正方形/長方形 222"/>
        <xdr:cNvSpPr/>
      </xdr:nvSpPr>
      <xdr:spPr>
        <a:xfrm>
          <a:off x="17683480" y="8508365"/>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123825</xdr:rowOff>
    </xdr:to>
    <xdr:sp macro="" textlink="" fLocksText="0">
      <xdr:nvSpPr>
        <xdr:cNvPr id="224" name="テキスト ボックス 223"/>
        <xdr:cNvSpPr txBox="1"/>
      </xdr:nvSpPr>
      <xdr:spPr>
        <a:xfrm>
          <a:off x="17721580" y="8818880"/>
          <a:ext cx="5143500" cy="1866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その他の経費の中では繰出金の占める割合が高く、特に介護保険事業会計における給付費に係る繰出金や後期高齢者医療給付費負担金に係る繰出金が多額となっている。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全体的には横ばいの推移しているが、</a:t>
          </a:r>
          <a:r>
            <a:rPr kumimoji="1" lang="ja-JP" altLang="ja-JP" sz="1100" b="0" i="0" baseline="0">
              <a:solidFill>
                <a:schemeClr val="dk1"/>
              </a:solidFill>
              <a:effectLst/>
              <a:latin typeface="+mn-lt"/>
              <a:ea typeface="+mn-ea"/>
              <a:cs typeface="+mn-cs"/>
            </a:rPr>
            <a:t>簡易水道事業会計において、今後大規模事業の元利償還が始まるため、一般会計からの繰出金の増加が見込まれる。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107315</xdr:rowOff>
    </xdr:from>
    <xdr:ext cx="297180" cy="224155"/>
    <xdr:sp macro="" textlink="">
      <xdr:nvSpPr>
        <xdr:cNvPr id="225" name="テキスト ボックス 224"/>
        <xdr:cNvSpPr txBox="1"/>
      </xdr:nvSpPr>
      <xdr:spPr>
        <a:xfrm>
          <a:off x="12565380" y="83216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6730" cy="264795"/>
    <xdr:sp macro="" textlink="">
      <xdr:nvSpPr>
        <xdr:cNvPr id="227" name="テキスト ボックス 226"/>
        <xdr:cNvSpPr txBox="1"/>
      </xdr:nvSpPr>
      <xdr:spPr>
        <a:xfrm>
          <a:off x="12087860" y="1060450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29845</xdr:rowOff>
    </xdr:from>
    <xdr:to xmlns:xdr="http://schemas.openxmlformats.org/drawingml/2006/spreadsheetDrawing">
      <xdr:col>85</xdr:col>
      <xdr:colOff>66675</xdr:colOff>
      <xdr:row>62</xdr:row>
      <xdr:rowOff>29845</xdr:rowOff>
    </xdr:to>
    <xdr:cxnSp macro="">
      <xdr:nvCxnSpPr>
        <xdr:cNvPr id="228" name="直線コネクタ 227"/>
        <xdr:cNvCxnSpPr/>
      </xdr:nvCxnSpPr>
      <xdr:spPr>
        <a:xfrm>
          <a:off x="12603480" y="1042352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59690</xdr:rowOff>
    </xdr:from>
    <xdr:ext cx="506730" cy="264795"/>
    <xdr:sp macro="" textlink="">
      <xdr:nvSpPr>
        <xdr:cNvPr id="229" name="テキスト ボックス 228"/>
        <xdr:cNvSpPr txBox="1"/>
      </xdr:nvSpPr>
      <xdr:spPr>
        <a:xfrm>
          <a:off x="12087860" y="1028573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46990</xdr:rowOff>
    </xdr:from>
    <xdr:to xmlns:xdr="http://schemas.openxmlformats.org/drawingml/2006/spreadsheetDrawing">
      <xdr:col>85</xdr:col>
      <xdr:colOff>66675</xdr:colOff>
      <xdr:row>60</xdr:row>
      <xdr:rowOff>46990</xdr:rowOff>
    </xdr:to>
    <xdr:cxnSp macro="">
      <xdr:nvCxnSpPr>
        <xdr:cNvPr id="230" name="直線コネクタ 229"/>
        <xdr:cNvCxnSpPr/>
      </xdr:nvCxnSpPr>
      <xdr:spPr>
        <a:xfrm>
          <a:off x="12603480" y="101053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76200</xdr:rowOff>
    </xdr:from>
    <xdr:ext cx="506730" cy="264160"/>
    <xdr:sp macro="" textlink="">
      <xdr:nvSpPr>
        <xdr:cNvPr id="231" name="テキスト ボックス 230"/>
        <xdr:cNvSpPr txBox="1"/>
      </xdr:nvSpPr>
      <xdr:spPr>
        <a:xfrm>
          <a:off x="12087860" y="9966960"/>
          <a:ext cx="506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63500</xdr:rowOff>
    </xdr:from>
    <xdr:to xmlns:xdr="http://schemas.openxmlformats.org/drawingml/2006/spreadsheetDrawing">
      <xdr:col>85</xdr:col>
      <xdr:colOff>66675</xdr:colOff>
      <xdr:row>58</xdr:row>
      <xdr:rowOff>63500</xdr:rowOff>
    </xdr:to>
    <xdr:cxnSp macro="">
      <xdr:nvCxnSpPr>
        <xdr:cNvPr id="232" name="直線コネクタ 231"/>
        <xdr:cNvCxnSpPr/>
      </xdr:nvCxnSpPr>
      <xdr:spPr>
        <a:xfrm>
          <a:off x="12603480" y="97866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92710</xdr:rowOff>
    </xdr:from>
    <xdr:ext cx="506730" cy="263525"/>
    <xdr:sp macro="" textlink="">
      <xdr:nvSpPr>
        <xdr:cNvPr id="233" name="テキスト ボックス 232"/>
        <xdr:cNvSpPr txBox="1"/>
      </xdr:nvSpPr>
      <xdr:spPr>
        <a:xfrm>
          <a:off x="12087860" y="9648190"/>
          <a:ext cx="506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4" name="直線コネクタ 233"/>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106680</xdr:rowOff>
    </xdr:from>
    <xdr:ext cx="506730" cy="258445"/>
    <xdr:sp macro="" textlink="">
      <xdr:nvSpPr>
        <xdr:cNvPr id="235" name="テキスト ボックス 234"/>
        <xdr:cNvSpPr txBox="1"/>
      </xdr:nvSpPr>
      <xdr:spPr>
        <a:xfrm>
          <a:off x="12087860" y="932688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93980</xdr:rowOff>
    </xdr:from>
    <xdr:to xmlns:xdr="http://schemas.openxmlformats.org/drawingml/2006/spreadsheetDrawing">
      <xdr:col>85</xdr:col>
      <xdr:colOff>66675</xdr:colOff>
      <xdr:row>54</xdr:row>
      <xdr:rowOff>93980</xdr:rowOff>
    </xdr:to>
    <xdr:cxnSp macro="">
      <xdr:nvCxnSpPr>
        <xdr:cNvPr id="236" name="直線コネクタ 235"/>
        <xdr:cNvCxnSpPr/>
      </xdr:nvCxnSpPr>
      <xdr:spPr>
        <a:xfrm>
          <a:off x="12603480" y="9146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123190</xdr:rowOff>
    </xdr:from>
    <xdr:ext cx="506730" cy="257175"/>
    <xdr:sp macro="" textlink="">
      <xdr:nvSpPr>
        <xdr:cNvPr id="237" name="テキスト ボックス 236"/>
        <xdr:cNvSpPr txBox="1"/>
      </xdr:nvSpPr>
      <xdr:spPr>
        <a:xfrm>
          <a:off x="12087860" y="900811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8" name="直線コネクタ 237"/>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140335</xdr:rowOff>
    </xdr:from>
    <xdr:ext cx="506730" cy="258445"/>
    <xdr:sp macro="" textlink="">
      <xdr:nvSpPr>
        <xdr:cNvPr id="239" name="テキスト ボックス 238"/>
        <xdr:cNvSpPr txBox="1"/>
      </xdr:nvSpPr>
      <xdr:spPr>
        <a:xfrm>
          <a:off x="12087860" y="868997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50</xdr:row>
      <xdr:rowOff>126365</xdr:rowOff>
    </xdr:to>
    <xdr:cxnSp macro="">
      <xdr:nvCxnSpPr>
        <xdr:cNvPr id="240" name="直線コネクタ 239"/>
        <xdr:cNvCxnSpPr/>
      </xdr:nvCxnSpPr>
      <xdr:spPr>
        <a:xfrm>
          <a:off x="12603480" y="85083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8445"/>
    <xdr:sp macro="" textlink="">
      <xdr:nvSpPr>
        <xdr:cNvPr id="241" name="テキスト ボックス 240"/>
        <xdr:cNvSpPr txBox="1"/>
      </xdr:nvSpPr>
      <xdr:spPr>
        <a:xfrm>
          <a:off x="12087860" y="837057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42" name="その他グラフ枠"/>
        <xdr:cNvSpPr/>
      </xdr:nvSpPr>
      <xdr:spPr>
        <a:xfrm>
          <a:off x="12603480" y="8508365"/>
          <a:ext cx="468122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104775</xdr:rowOff>
    </xdr:to>
    <xdr:cxnSp macro="">
      <xdr:nvCxnSpPr>
        <xdr:cNvPr id="243" name="直線コネクタ 242"/>
        <xdr:cNvCxnSpPr/>
      </xdr:nvCxnSpPr>
      <xdr:spPr>
        <a:xfrm flipV="1">
          <a:off x="16718280" y="8740775"/>
          <a:ext cx="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76200</xdr:rowOff>
    </xdr:from>
    <xdr:ext cx="760730" cy="264160"/>
    <xdr:sp macro="" textlink="">
      <xdr:nvSpPr>
        <xdr:cNvPr id="244" name="その他最小値テキスト"/>
        <xdr:cNvSpPr txBox="1"/>
      </xdr:nvSpPr>
      <xdr:spPr>
        <a:xfrm>
          <a:off x="16807180" y="1030224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104775</xdr:rowOff>
    </xdr:from>
    <xdr:to xmlns:xdr="http://schemas.openxmlformats.org/drawingml/2006/spreadsheetDrawing">
      <xdr:col>82</xdr:col>
      <xdr:colOff>196850</xdr:colOff>
      <xdr:row>61</xdr:row>
      <xdr:rowOff>104775</xdr:rowOff>
    </xdr:to>
    <xdr:cxnSp macro="">
      <xdr:nvCxnSpPr>
        <xdr:cNvPr id="245" name="直線コネクタ 244"/>
        <xdr:cNvCxnSpPr/>
      </xdr:nvCxnSpPr>
      <xdr:spPr>
        <a:xfrm>
          <a:off x="16629380" y="1033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0730" cy="257175"/>
    <xdr:sp macro="" textlink="">
      <xdr:nvSpPr>
        <xdr:cNvPr id="246" name="その他最大値テキスト"/>
        <xdr:cNvSpPr txBox="1"/>
      </xdr:nvSpPr>
      <xdr:spPr>
        <a:xfrm>
          <a:off x="16807180" y="849185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47" name="直線コネクタ 246"/>
        <xdr:cNvCxnSpPr/>
      </xdr:nvCxnSpPr>
      <xdr:spPr>
        <a:xfrm>
          <a:off x="1662938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90805</xdr:rowOff>
    </xdr:from>
    <xdr:to xmlns:xdr="http://schemas.openxmlformats.org/drawingml/2006/spreadsheetDrawing">
      <xdr:col>82</xdr:col>
      <xdr:colOff>107950</xdr:colOff>
      <xdr:row>54</xdr:row>
      <xdr:rowOff>18415</xdr:rowOff>
    </xdr:to>
    <xdr:cxnSp macro="">
      <xdr:nvCxnSpPr>
        <xdr:cNvPr id="248" name="直線コネクタ 247"/>
        <xdr:cNvCxnSpPr/>
      </xdr:nvCxnSpPr>
      <xdr:spPr>
        <a:xfrm flipV="1">
          <a:off x="15869920" y="8975725"/>
          <a:ext cx="8483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42545</xdr:rowOff>
    </xdr:from>
    <xdr:ext cx="760730" cy="261620"/>
    <xdr:sp macro="" textlink="">
      <xdr:nvSpPr>
        <xdr:cNvPr id="249" name="その他平均値テキスト"/>
        <xdr:cNvSpPr txBox="1"/>
      </xdr:nvSpPr>
      <xdr:spPr>
        <a:xfrm>
          <a:off x="16807180" y="9430385"/>
          <a:ext cx="7607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69850</xdr:rowOff>
    </xdr:from>
    <xdr:to xmlns:xdr="http://schemas.openxmlformats.org/drawingml/2006/spreadsheetDrawing">
      <xdr:col>82</xdr:col>
      <xdr:colOff>158750</xdr:colOff>
      <xdr:row>57</xdr:row>
      <xdr:rowOff>635</xdr:rowOff>
    </xdr:to>
    <xdr:sp macro="" textlink="">
      <xdr:nvSpPr>
        <xdr:cNvPr id="250" name="フローチャート: 判断 249"/>
        <xdr:cNvSpPr/>
      </xdr:nvSpPr>
      <xdr:spPr>
        <a:xfrm>
          <a:off x="16667480" y="9457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167640</xdr:rowOff>
    </xdr:from>
    <xdr:to xmlns:xdr="http://schemas.openxmlformats.org/drawingml/2006/spreadsheetDrawing">
      <xdr:col>78</xdr:col>
      <xdr:colOff>69850</xdr:colOff>
      <xdr:row>54</xdr:row>
      <xdr:rowOff>18415</xdr:rowOff>
    </xdr:to>
    <xdr:cxnSp macro="">
      <xdr:nvCxnSpPr>
        <xdr:cNvPr id="251" name="直線コネクタ 250"/>
        <xdr:cNvCxnSpPr/>
      </xdr:nvCxnSpPr>
      <xdr:spPr>
        <a:xfrm>
          <a:off x="14968220" y="9052560"/>
          <a:ext cx="901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158750</xdr:rowOff>
    </xdr:from>
    <xdr:to xmlns:xdr="http://schemas.openxmlformats.org/drawingml/2006/spreadsheetDrawing">
      <xdr:col>78</xdr:col>
      <xdr:colOff>120650</xdr:colOff>
      <xdr:row>57</xdr:row>
      <xdr:rowOff>90170</xdr:rowOff>
    </xdr:to>
    <xdr:sp macro="" textlink="">
      <xdr:nvSpPr>
        <xdr:cNvPr id="252" name="フローチャート: 判断 251"/>
        <xdr:cNvSpPr/>
      </xdr:nvSpPr>
      <xdr:spPr>
        <a:xfrm>
          <a:off x="15819120" y="9546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6600" cy="264160"/>
    <xdr:sp macro="" textlink="">
      <xdr:nvSpPr>
        <xdr:cNvPr id="253" name="テキスト ボックス 252"/>
        <xdr:cNvSpPr txBox="1"/>
      </xdr:nvSpPr>
      <xdr:spPr>
        <a:xfrm>
          <a:off x="15483840" y="963041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167640</xdr:rowOff>
    </xdr:from>
    <xdr:to xmlns:xdr="http://schemas.openxmlformats.org/drawingml/2006/spreadsheetDrawing">
      <xdr:col>73</xdr:col>
      <xdr:colOff>180975</xdr:colOff>
      <xdr:row>54</xdr:row>
      <xdr:rowOff>29210</xdr:rowOff>
    </xdr:to>
    <xdr:cxnSp macro="">
      <xdr:nvCxnSpPr>
        <xdr:cNvPr id="254" name="直線コネクタ 253"/>
        <xdr:cNvCxnSpPr/>
      </xdr:nvCxnSpPr>
      <xdr:spPr>
        <a:xfrm flipV="1">
          <a:off x="14069060" y="9052560"/>
          <a:ext cx="8991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124460</xdr:rowOff>
    </xdr:from>
    <xdr:to xmlns:xdr="http://schemas.openxmlformats.org/drawingml/2006/spreadsheetDrawing">
      <xdr:col>74</xdr:col>
      <xdr:colOff>31750</xdr:colOff>
      <xdr:row>57</xdr:row>
      <xdr:rowOff>56515</xdr:rowOff>
    </xdr:to>
    <xdr:sp macro="" textlink="">
      <xdr:nvSpPr>
        <xdr:cNvPr id="255" name="フローチャート: 判断 254"/>
        <xdr:cNvSpPr/>
      </xdr:nvSpPr>
      <xdr:spPr>
        <a:xfrm>
          <a:off x="14917420" y="95123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41275</xdr:rowOff>
    </xdr:from>
    <xdr:ext cx="762000" cy="264795"/>
    <xdr:sp macro="" textlink="">
      <xdr:nvSpPr>
        <xdr:cNvPr id="256" name="テキスト ボックス 255"/>
        <xdr:cNvSpPr txBox="1"/>
      </xdr:nvSpPr>
      <xdr:spPr>
        <a:xfrm>
          <a:off x="14584680" y="95967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29210</xdr:rowOff>
    </xdr:from>
    <xdr:to xmlns:xdr="http://schemas.openxmlformats.org/drawingml/2006/spreadsheetDrawing">
      <xdr:col>69</xdr:col>
      <xdr:colOff>92075</xdr:colOff>
      <xdr:row>54</xdr:row>
      <xdr:rowOff>83185</xdr:rowOff>
    </xdr:to>
    <xdr:cxnSp macro="">
      <xdr:nvCxnSpPr>
        <xdr:cNvPr id="257" name="直線コネクタ 256"/>
        <xdr:cNvCxnSpPr/>
      </xdr:nvCxnSpPr>
      <xdr:spPr>
        <a:xfrm flipV="1">
          <a:off x="13169900" y="9081770"/>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64770</xdr:rowOff>
    </xdr:from>
    <xdr:to xmlns:xdr="http://schemas.openxmlformats.org/drawingml/2006/spreadsheetDrawing">
      <xdr:col>69</xdr:col>
      <xdr:colOff>142875</xdr:colOff>
      <xdr:row>57</xdr:row>
      <xdr:rowOff>167640</xdr:rowOff>
    </xdr:to>
    <xdr:sp macro="" textlink="">
      <xdr:nvSpPr>
        <xdr:cNvPr id="258" name="フローチャート: 判断 257"/>
        <xdr:cNvSpPr/>
      </xdr:nvSpPr>
      <xdr:spPr>
        <a:xfrm>
          <a:off x="14018260" y="9620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152400</xdr:rowOff>
    </xdr:from>
    <xdr:ext cx="760730" cy="265430"/>
    <xdr:sp macro="" textlink="">
      <xdr:nvSpPr>
        <xdr:cNvPr id="259" name="テキスト ボックス 258"/>
        <xdr:cNvSpPr txBox="1"/>
      </xdr:nvSpPr>
      <xdr:spPr>
        <a:xfrm>
          <a:off x="13682980" y="9707880"/>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130175</xdr:rowOff>
    </xdr:from>
    <xdr:to xmlns:xdr="http://schemas.openxmlformats.org/drawingml/2006/spreadsheetDrawing">
      <xdr:col>65</xdr:col>
      <xdr:colOff>53975</xdr:colOff>
      <xdr:row>58</xdr:row>
      <xdr:rowOff>59055</xdr:rowOff>
    </xdr:to>
    <xdr:sp macro="" textlink="">
      <xdr:nvSpPr>
        <xdr:cNvPr id="260" name="フローチャート: 判断 259"/>
        <xdr:cNvSpPr/>
      </xdr:nvSpPr>
      <xdr:spPr>
        <a:xfrm>
          <a:off x="13116560" y="9685655"/>
          <a:ext cx="1041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43815</xdr:rowOff>
    </xdr:from>
    <xdr:ext cx="760730" cy="264795"/>
    <xdr:sp macro="" textlink="">
      <xdr:nvSpPr>
        <xdr:cNvPr id="261" name="テキスト ボックス 260"/>
        <xdr:cNvSpPr txBox="1"/>
      </xdr:nvSpPr>
      <xdr:spPr>
        <a:xfrm>
          <a:off x="12783820" y="976693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4160"/>
    <xdr:sp macro="" textlink="">
      <xdr:nvSpPr>
        <xdr:cNvPr id="262" name="テキスト ボックス 261"/>
        <xdr:cNvSpPr txBox="1"/>
      </xdr:nvSpPr>
      <xdr:spPr>
        <a:xfrm>
          <a:off x="1649984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4160"/>
    <xdr:sp macro="" textlink="">
      <xdr:nvSpPr>
        <xdr:cNvPr id="263" name="テキスト ボックス 262"/>
        <xdr:cNvSpPr txBox="1"/>
      </xdr:nvSpPr>
      <xdr:spPr>
        <a:xfrm>
          <a:off x="1565148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4160"/>
    <xdr:sp macro="" textlink="">
      <xdr:nvSpPr>
        <xdr:cNvPr id="264" name="テキスト ボックス 263"/>
        <xdr:cNvSpPr txBox="1"/>
      </xdr:nvSpPr>
      <xdr:spPr>
        <a:xfrm>
          <a:off x="1474978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4160"/>
    <xdr:sp macro="" textlink="">
      <xdr:nvSpPr>
        <xdr:cNvPr id="265" name="テキスト ボックス 264"/>
        <xdr:cNvSpPr txBox="1"/>
      </xdr:nvSpPr>
      <xdr:spPr>
        <a:xfrm>
          <a:off x="13850620" y="107391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64160"/>
    <xdr:sp macro="" textlink="">
      <xdr:nvSpPr>
        <xdr:cNvPr id="266" name="テキスト ボックス 265"/>
        <xdr:cNvSpPr txBox="1"/>
      </xdr:nvSpPr>
      <xdr:spPr>
        <a:xfrm>
          <a:off x="12948920" y="107391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40640</xdr:rowOff>
    </xdr:from>
    <xdr:to xmlns:xdr="http://schemas.openxmlformats.org/drawingml/2006/spreadsheetDrawing">
      <xdr:col>82</xdr:col>
      <xdr:colOff>158750</xdr:colOff>
      <xdr:row>53</xdr:row>
      <xdr:rowOff>141605</xdr:rowOff>
    </xdr:to>
    <xdr:sp macro="" textlink="">
      <xdr:nvSpPr>
        <xdr:cNvPr id="267" name="楕円 266"/>
        <xdr:cNvSpPr/>
      </xdr:nvSpPr>
      <xdr:spPr>
        <a:xfrm>
          <a:off x="16667480" y="892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57150</xdr:rowOff>
    </xdr:from>
    <xdr:ext cx="760730" cy="259080"/>
    <xdr:sp macro="" textlink="">
      <xdr:nvSpPr>
        <xdr:cNvPr id="268" name="その他該当値テキスト"/>
        <xdr:cNvSpPr txBox="1"/>
      </xdr:nvSpPr>
      <xdr:spPr>
        <a:xfrm>
          <a:off x="16807180" y="8774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139065</xdr:rowOff>
    </xdr:from>
    <xdr:to xmlns:xdr="http://schemas.openxmlformats.org/drawingml/2006/spreadsheetDrawing">
      <xdr:col>78</xdr:col>
      <xdr:colOff>120650</xdr:colOff>
      <xdr:row>54</xdr:row>
      <xdr:rowOff>68580</xdr:rowOff>
    </xdr:to>
    <xdr:sp macro="" textlink="">
      <xdr:nvSpPr>
        <xdr:cNvPr id="269" name="楕円 268"/>
        <xdr:cNvSpPr/>
      </xdr:nvSpPr>
      <xdr:spPr>
        <a:xfrm>
          <a:off x="15819120" y="9023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79375</xdr:rowOff>
    </xdr:from>
    <xdr:ext cx="736600" cy="259080"/>
    <xdr:sp macro="" textlink="">
      <xdr:nvSpPr>
        <xdr:cNvPr id="270" name="テキスト ボックス 269"/>
        <xdr:cNvSpPr txBox="1"/>
      </xdr:nvSpPr>
      <xdr:spPr>
        <a:xfrm>
          <a:off x="15483840" y="879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116840</xdr:rowOff>
    </xdr:from>
    <xdr:to xmlns:xdr="http://schemas.openxmlformats.org/drawingml/2006/spreadsheetDrawing">
      <xdr:col>74</xdr:col>
      <xdr:colOff>31750</xdr:colOff>
      <xdr:row>54</xdr:row>
      <xdr:rowOff>46990</xdr:rowOff>
    </xdr:to>
    <xdr:sp macro="" textlink="">
      <xdr:nvSpPr>
        <xdr:cNvPr id="271" name="楕円 270"/>
        <xdr:cNvSpPr/>
      </xdr:nvSpPr>
      <xdr:spPr>
        <a:xfrm>
          <a:off x="14917420" y="90017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57150</xdr:rowOff>
    </xdr:from>
    <xdr:ext cx="762000" cy="259080"/>
    <xdr:sp macro="" textlink="">
      <xdr:nvSpPr>
        <xdr:cNvPr id="272" name="テキスト ボックス 271"/>
        <xdr:cNvSpPr txBox="1"/>
      </xdr:nvSpPr>
      <xdr:spPr>
        <a:xfrm>
          <a:off x="14584680" y="877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149225</xdr:rowOff>
    </xdr:from>
    <xdr:to xmlns:xdr="http://schemas.openxmlformats.org/drawingml/2006/spreadsheetDrawing">
      <xdr:col>69</xdr:col>
      <xdr:colOff>142875</xdr:colOff>
      <xdr:row>54</xdr:row>
      <xdr:rowOff>80010</xdr:rowOff>
    </xdr:to>
    <xdr:sp macro="" textlink="">
      <xdr:nvSpPr>
        <xdr:cNvPr id="273" name="楕円 272"/>
        <xdr:cNvSpPr/>
      </xdr:nvSpPr>
      <xdr:spPr>
        <a:xfrm>
          <a:off x="14018260" y="9034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89535</xdr:rowOff>
    </xdr:from>
    <xdr:ext cx="760730" cy="257175"/>
    <xdr:sp macro="" textlink="">
      <xdr:nvSpPr>
        <xdr:cNvPr id="274" name="テキスト ボックス 273"/>
        <xdr:cNvSpPr txBox="1"/>
      </xdr:nvSpPr>
      <xdr:spPr>
        <a:xfrm>
          <a:off x="13682980" y="88068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31750</xdr:rowOff>
    </xdr:from>
    <xdr:to xmlns:xdr="http://schemas.openxmlformats.org/drawingml/2006/spreadsheetDrawing">
      <xdr:col>65</xdr:col>
      <xdr:colOff>53975</xdr:colOff>
      <xdr:row>54</xdr:row>
      <xdr:rowOff>133985</xdr:rowOff>
    </xdr:to>
    <xdr:sp macro="" textlink="">
      <xdr:nvSpPr>
        <xdr:cNvPr id="275" name="楕円 274"/>
        <xdr:cNvSpPr/>
      </xdr:nvSpPr>
      <xdr:spPr>
        <a:xfrm>
          <a:off x="13116560" y="908431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144145</xdr:rowOff>
    </xdr:from>
    <xdr:ext cx="760730" cy="257175"/>
    <xdr:sp macro="" textlink="">
      <xdr:nvSpPr>
        <xdr:cNvPr id="276" name="テキスト ボックス 275"/>
        <xdr:cNvSpPr txBox="1"/>
      </xdr:nvSpPr>
      <xdr:spPr>
        <a:xfrm>
          <a:off x="12783820" y="88614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69215</xdr:rowOff>
    </xdr:from>
    <xdr:to xmlns:xdr="http://schemas.openxmlformats.org/drawingml/2006/spreadsheetDrawing">
      <xdr:col>85</xdr:col>
      <xdr:colOff>66675</xdr:colOff>
      <xdr:row>29</xdr:row>
      <xdr:rowOff>44450</xdr:rowOff>
    </xdr:to>
    <xdr:sp macro="" textlink="">
      <xdr:nvSpPr>
        <xdr:cNvPr id="277" name="正方形/長方形 276"/>
        <xdr:cNvSpPr/>
      </xdr:nvSpPr>
      <xdr:spPr>
        <a:xfrm>
          <a:off x="12603480" y="4595495"/>
          <a:ext cx="46812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8" name="正方形/長方形 277"/>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151765</xdr:rowOff>
    </xdr:from>
    <xdr:to xmlns:xdr="http://schemas.openxmlformats.org/drawingml/2006/spreadsheetDrawing">
      <xdr:col>93</xdr:col>
      <xdr:colOff>3175</xdr:colOff>
      <xdr:row>30</xdr:row>
      <xdr:rowOff>63500</xdr:rowOff>
    </xdr:to>
    <xdr:sp macro="" textlink="">
      <xdr:nvSpPr>
        <xdr:cNvPr id="279" name="正方形/長方形 278"/>
        <xdr:cNvSpPr/>
      </xdr:nvSpPr>
      <xdr:spPr>
        <a:xfrm>
          <a:off x="17297400" y="48456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0" name="正方形/長方形 279"/>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151765</xdr:rowOff>
    </xdr:from>
    <xdr:to xmlns:xdr="http://schemas.openxmlformats.org/drawingml/2006/spreadsheetDrawing">
      <xdr:col>100</xdr:col>
      <xdr:colOff>165100</xdr:colOff>
      <xdr:row>30</xdr:row>
      <xdr:rowOff>63500</xdr:rowOff>
    </xdr:to>
    <xdr:sp macro="" textlink="">
      <xdr:nvSpPr>
        <xdr:cNvPr id="281" name="正方形/長方形 280"/>
        <xdr:cNvSpPr/>
      </xdr:nvSpPr>
      <xdr:spPr>
        <a:xfrm>
          <a:off x="19006820" y="4845685"/>
          <a:ext cx="14147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2" name="正方形/長方形 281"/>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151765</xdr:rowOff>
    </xdr:from>
    <xdr:to xmlns:xdr="http://schemas.openxmlformats.org/drawingml/2006/spreadsheetDrawing">
      <xdr:col>109</xdr:col>
      <xdr:colOff>104775</xdr:colOff>
      <xdr:row>30</xdr:row>
      <xdr:rowOff>63500</xdr:rowOff>
    </xdr:to>
    <xdr:sp macro="" textlink="">
      <xdr:nvSpPr>
        <xdr:cNvPr id="283" name="正方形/長方形 282"/>
        <xdr:cNvSpPr/>
      </xdr:nvSpPr>
      <xdr:spPr>
        <a:xfrm>
          <a:off x="20640040" y="4845685"/>
          <a:ext cx="1544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284" name="正方形/長方形 283"/>
        <xdr:cNvSpPr/>
      </xdr:nvSpPr>
      <xdr:spPr>
        <a:xfrm>
          <a:off x="12603480" y="5155565"/>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126365</xdr:rowOff>
    </xdr:from>
    <xdr:to xmlns:xdr="http://schemas.openxmlformats.org/drawingml/2006/spreadsheetDrawing">
      <xdr:col>113</xdr:col>
      <xdr:colOff>130175</xdr:colOff>
      <xdr:row>44</xdr:row>
      <xdr:rowOff>12065</xdr:rowOff>
    </xdr:to>
    <xdr:sp macro="" textlink="">
      <xdr:nvSpPr>
        <xdr:cNvPr id="285" name="正方形/長方形 284"/>
        <xdr:cNvSpPr/>
      </xdr:nvSpPr>
      <xdr:spPr>
        <a:xfrm>
          <a:off x="17617440" y="5155565"/>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126365</xdr:rowOff>
    </xdr:from>
    <xdr:to xmlns:xdr="http://schemas.openxmlformats.org/drawingml/2006/spreadsheetDrawing">
      <xdr:col>106</xdr:col>
      <xdr:colOff>69850</xdr:colOff>
      <xdr:row>32</xdr:row>
      <xdr:rowOff>37465</xdr:rowOff>
    </xdr:to>
    <xdr:sp macro="" textlink="">
      <xdr:nvSpPr>
        <xdr:cNvPr id="286" name="正方形/長方形 285"/>
        <xdr:cNvSpPr/>
      </xdr:nvSpPr>
      <xdr:spPr>
        <a:xfrm>
          <a:off x="17683480" y="5155565"/>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7" name="テキスト ボックス 286"/>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以降、横ばいで推移してきたが、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は一般廃棄物処理に係る補助費等の増加に伴い、昨年度から微増となった。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類似団体平均との比較でも、本町が下回る状況が続いている。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107315</xdr:rowOff>
    </xdr:from>
    <xdr:ext cx="297180" cy="224155"/>
    <xdr:sp macro="" textlink="">
      <xdr:nvSpPr>
        <xdr:cNvPr id="288" name="テキスト ボックス 287"/>
        <xdr:cNvSpPr txBox="1"/>
      </xdr:nvSpPr>
      <xdr:spPr>
        <a:xfrm>
          <a:off x="12565380" y="49688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12065</xdr:rowOff>
    </xdr:from>
    <xdr:to xmlns:xdr="http://schemas.openxmlformats.org/drawingml/2006/spreadsheetDrawing">
      <xdr:col>85</xdr:col>
      <xdr:colOff>66675</xdr:colOff>
      <xdr:row>44</xdr:row>
      <xdr:rowOff>12065</xdr:rowOff>
    </xdr:to>
    <xdr:cxnSp macro="">
      <xdr:nvCxnSpPr>
        <xdr:cNvPr id="289" name="直線コネクタ 288"/>
        <xdr:cNvCxnSpPr/>
      </xdr:nvCxnSpPr>
      <xdr:spPr>
        <a:xfrm>
          <a:off x="12603480" y="738822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8445"/>
    <xdr:sp macro="" textlink="">
      <xdr:nvSpPr>
        <xdr:cNvPr id="290" name="テキスト ボックス 289"/>
        <xdr:cNvSpPr txBox="1"/>
      </xdr:nvSpPr>
      <xdr:spPr>
        <a:xfrm>
          <a:off x="12087860" y="725043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69215</xdr:rowOff>
    </xdr:from>
    <xdr:to xmlns:xdr="http://schemas.openxmlformats.org/drawingml/2006/spreadsheetDrawing">
      <xdr:col>85</xdr:col>
      <xdr:colOff>66675</xdr:colOff>
      <xdr:row>41</xdr:row>
      <xdr:rowOff>69215</xdr:rowOff>
    </xdr:to>
    <xdr:cxnSp macro="">
      <xdr:nvCxnSpPr>
        <xdr:cNvPr id="291" name="直線コネクタ 290"/>
        <xdr:cNvCxnSpPr/>
      </xdr:nvCxnSpPr>
      <xdr:spPr>
        <a:xfrm>
          <a:off x="12603480" y="69424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8445"/>
    <xdr:sp macro="" textlink="">
      <xdr:nvSpPr>
        <xdr:cNvPr id="292" name="テキスト ボックス 291"/>
        <xdr:cNvSpPr txBox="1"/>
      </xdr:nvSpPr>
      <xdr:spPr>
        <a:xfrm>
          <a:off x="12087860" y="680466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126365</xdr:rowOff>
    </xdr:from>
    <xdr:to xmlns:xdr="http://schemas.openxmlformats.org/drawingml/2006/spreadsheetDrawing">
      <xdr:col>85</xdr:col>
      <xdr:colOff>66675</xdr:colOff>
      <xdr:row>38</xdr:row>
      <xdr:rowOff>126365</xdr:rowOff>
    </xdr:to>
    <xdr:cxnSp macro="">
      <xdr:nvCxnSpPr>
        <xdr:cNvPr id="293" name="直線コネクタ 292"/>
        <xdr:cNvCxnSpPr/>
      </xdr:nvCxnSpPr>
      <xdr:spPr>
        <a:xfrm>
          <a:off x="12603480" y="6496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8445"/>
    <xdr:sp macro="" textlink="">
      <xdr:nvSpPr>
        <xdr:cNvPr id="294" name="テキスト ボックス 293"/>
        <xdr:cNvSpPr txBox="1"/>
      </xdr:nvSpPr>
      <xdr:spPr>
        <a:xfrm>
          <a:off x="12087860" y="635889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12065</xdr:rowOff>
    </xdr:from>
    <xdr:to xmlns:xdr="http://schemas.openxmlformats.org/drawingml/2006/spreadsheetDrawing">
      <xdr:col>85</xdr:col>
      <xdr:colOff>66675</xdr:colOff>
      <xdr:row>36</xdr:row>
      <xdr:rowOff>12065</xdr:rowOff>
    </xdr:to>
    <xdr:cxnSp macro="">
      <xdr:nvCxnSpPr>
        <xdr:cNvPr id="295" name="直線コネクタ 294"/>
        <xdr:cNvCxnSpPr/>
      </xdr:nvCxnSpPr>
      <xdr:spPr>
        <a:xfrm>
          <a:off x="12603480" y="60471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8445"/>
    <xdr:sp macro="" textlink="">
      <xdr:nvSpPr>
        <xdr:cNvPr id="296" name="テキスト ボックス 295"/>
        <xdr:cNvSpPr txBox="1"/>
      </xdr:nvSpPr>
      <xdr:spPr>
        <a:xfrm>
          <a:off x="12087860" y="590931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69215</xdr:rowOff>
    </xdr:from>
    <xdr:to xmlns:xdr="http://schemas.openxmlformats.org/drawingml/2006/spreadsheetDrawing">
      <xdr:col>85</xdr:col>
      <xdr:colOff>66675</xdr:colOff>
      <xdr:row>33</xdr:row>
      <xdr:rowOff>69215</xdr:rowOff>
    </xdr:to>
    <xdr:cxnSp macro="">
      <xdr:nvCxnSpPr>
        <xdr:cNvPr id="297" name="直線コネクタ 296"/>
        <xdr:cNvCxnSpPr/>
      </xdr:nvCxnSpPr>
      <xdr:spPr>
        <a:xfrm>
          <a:off x="12603480" y="56013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8445"/>
    <xdr:sp macro="" textlink="">
      <xdr:nvSpPr>
        <xdr:cNvPr id="298" name="テキスト ボックス 297"/>
        <xdr:cNvSpPr txBox="1"/>
      </xdr:nvSpPr>
      <xdr:spPr>
        <a:xfrm>
          <a:off x="12087860" y="5463540"/>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30</xdr:row>
      <xdr:rowOff>126365</xdr:rowOff>
    </xdr:to>
    <xdr:cxnSp macro="">
      <xdr:nvCxnSpPr>
        <xdr:cNvPr id="299" name="直線コネクタ 298"/>
        <xdr:cNvCxnSpPr/>
      </xdr:nvCxnSpPr>
      <xdr:spPr>
        <a:xfrm>
          <a:off x="12603480" y="51555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300" name="補助費等グラフ枠"/>
        <xdr:cNvSpPr/>
      </xdr:nvSpPr>
      <xdr:spPr>
        <a:xfrm>
          <a:off x="12603480" y="5155565"/>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40</xdr:row>
      <xdr:rowOff>94615</xdr:rowOff>
    </xdr:to>
    <xdr:cxnSp macro="">
      <xdr:nvCxnSpPr>
        <xdr:cNvPr id="301" name="直線コネクタ 300"/>
        <xdr:cNvCxnSpPr/>
      </xdr:nvCxnSpPr>
      <xdr:spPr>
        <a:xfrm flipV="1">
          <a:off x="16718280" y="5726430"/>
          <a:ext cx="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66675</xdr:rowOff>
    </xdr:from>
    <xdr:ext cx="760730" cy="257810"/>
    <xdr:sp macro="" textlink="">
      <xdr:nvSpPr>
        <xdr:cNvPr id="302" name="補助費等最小値テキスト"/>
        <xdr:cNvSpPr txBox="1"/>
      </xdr:nvSpPr>
      <xdr:spPr>
        <a:xfrm>
          <a:off x="16807180" y="67722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94615</xdr:rowOff>
    </xdr:from>
    <xdr:to xmlns:xdr="http://schemas.openxmlformats.org/drawingml/2006/spreadsheetDrawing">
      <xdr:col>82</xdr:col>
      <xdr:colOff>196850</xdr:colOff>
      <xdr:row>40</xdr:row>
      <xdr:rowOff>94615</xdr:rowOff>
    </xdr:to>
    <xdr:cxnSp macro="">
      <xdr:nvCxnSpPr>
        <xdr:cNvPr id="303" name="直線コネクタ 302"/>
        <xdr:cNvCxnSpPr/>
      </xdr:nvCxnSpPr>
      <xdr:spPr>
        <a:xfrm>
          <a:off x="1662938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0730" cy="259080"/>
    <xdr:sp macro="" textlink="">
      <xdr:nvSpPr>
        <xdr:cNvPr id="304" name="補助費等最大値テキスト"/>
        <xdr:cNvSpPr txBox="1"/>
      </xdr:nvSpPr>
      <xdr:spPr>
        <a:xfrm>
          <a:off x="16807180" y="5477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5" name="直線コネクタ 304"/>
        <xdr:cNvCxnSpPr/>
      </xdr:nvCxnSpPr>
      <xdr:spPr>
        <a:xfrm>
          <a:off x="1662938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153670</xdr:rowOff>
    </xdr:from>
    <xdr:to xmlns:xdr="http://schemas.openxmlformats.org/drawingml/2006/spreadsheetDrawing">
      <xdr:col>82</xdr:col>
      <xdr:colOff>107950</xdr:colOff>
      <xdr:row>37</xdr:row>
      <xdr:rowOff>8890</xdr:rowOff>
    </xdr:to>
    <xdr:cxnSp macro="">
      <xdr:nvCxnSpPr>
        <xdr:cNvPr id="306" name="直線コネクタ 305"/>
        <xdr:cNvCxnSpPr/>
      </xdr:nvCxnSpPr>
      <xdr:spPr>
        <a:xfrm>
          <a:off x="15869920" y="6188710"/>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45720</xdr:rowOff>
    </xdr:from>
    <xdr:ext cx="760730" cy="259080"/>
    <xdr:sp macro="" textlink="">
      <xdr:nvSpPr>
        <xdr:cNvPr id="307" name="補助費等平均値テキスト"/>
        <xdr:cNvSpPr txBox="1"/>
      </xdr:nvSpPr>
      <xdr:spPr>
        <a:xfrm>
          <a:off x="16807180" y="62484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73025</xdr:rowOff>
    </xdr:from>
    <xdr:to xmlns:xdr="http://schemas.openxmlformats.org/drawingml/2006/spreadsheetDrawing">
      <xdr:col>82</xdr:col>
      <xdr:colOff>158750</xdr:colOff>
      <xdr:row>38</xdr:row>
      <xdr:rowOff>3175</xdr:rowOff>
    </xdr:to>
    <xdr:sp macro="" textlink="">
      <xdr:nvSpPr>
        <xdr:cNvPr id="308" name="フローチャート: 判断 307"/>
        <xdr:cNvSpPr/>
      </xdr:nvSpPr>
      <xdr:spPr>
        <a:xfrm>
          <a:off x="16667480" y="627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153670</xdr:rowOff>
    </xdr:from>
    <xdr:to xmlns:xdr="http://schemas.openxmlformats.org/drawingml/2006/spreadsheetDrawing">
      <xdr:col>78</xdr:col>
      <xdr:colOff>69850</xdr:colOff>
      <xdr:row>36</xdr:row>
      <xdr:rowOff>153670</xdr:rowOff>
    </xdr:to>
    <xdr:cxnSp macro="">
      <xdr:nvCxnSpPr>
        <xdr:cNvPr id="309" name="直線コネクタ 308"/>
        <xdr:cNvCxnSpPr/>
      </xdr:nvCxnSpPr>
      <xdr:spPr>
        <a:xfrm>
          <a:off x="14968220" y="618871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10" name="フローチャート: 判断 309"/>
        <xdr:cNvSpPr/>
      </xdr:nvSpPr>
      <xdr:spPr>
        <a:xfrm>
          <a:off x="1581912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104775</xdr:rowOff>
    </xdr:from>
    <xdr:ext cx="736600" cy="257810"/>
    <xdr:sp macro="" textlink="">
      <xdr:nvSpPr>
        <xdr:cNvPr id="311" name="テキスト ボックス 310"/>
        <xdr:cNvSpPr txBox="1"/>
      </xdr:nvSpPr>
      <xdr:spPr>
        <a:xfrm>
          <a:off x="15483840" y="6307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153670</xdr:rowOff>
    </xdr:from>
    <xdr:to xmlns:xdr="http://schemas.openxmlformats.org/drawingml/2006/spreadsheetDrawing">
      <xdr:col>73</xdr:col>
      <xdr:colOff>180975</xdr:colOff>
      <xdr:row>36</xdr:row>
      <xdr:rowOff>158750</xdr:rowOff>
    </xdr:to>
    <xdr:cxnSp macro="">
      <xdr:nvCxnSpPr>
        <xdr:cNvPr id="312" name="直線コネクタ 311"/>
        <xdr:cNvCxnSpPr/>
      </xdr:nvCxnSpPr>
      <xdr:spPr>
        <a:xfrm flipV="1">
          <a:off x="14069060" y="618871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148590</xdr:rowOff>
    </xdr:from>
    <xdr:to xmlns:xdr="http://schemas.openxmlformats.org/drawingml/2006/spreadsheetDrawing">
      <xdr:col>74</xdr:col>
      <xdr:colOff>31750</xdr:colOff>
      <xdr:row>37</xdr:row>
      <xdr:rowOff>79375</xdr:rowOff>
    </xdr:to>
    <xdr:sp macro="" textlink="">
      <xdr:nvSpPr>
        <xdr:cNvPr id="313" name="フローチャート: 判断 312"/>
        <xdr:cNvSpPr/>
      </xdr:nvSpPr>
      <xdr:spPr>
        <a:xfrm>
          <a:off x="14917420" y="6183630"/>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64135</xdr:rowOff>
    </xdr:from>
    <xdr:ext cx="762000" cy="258445"/>
    <xdr:sp macro="" textlink="">
      <xdr:nvSpPr>
        <xdr:cNvPr id="314" name="テキスト ボックス 313"/>
        <xdr:cNvSpPr txBox="1"/>
      </xdr:nvSpPr>
      <xdr:spPr>
        <a:xfrm>
          <a:off x="14584680" y="626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149225</xdr:rowOff>
    </xdr:from>
    <xdr:to xmlns:xdr="http://schemas.openxmlformats.org/drawingml/2006/spreadsheetDrawing">
      <xdr:col>69</xdr:col>
      <xdr:colOff>92075</xdr:colOff>
      <xdr:row>36</xdr:row>
      <xdr:rowOff>158750</xdr:rowOff>
    </xdr:to>
    <xdr:cxnSp macro="">
      <xdr:nvCxnSpPr>
        <xdr:cNvPr id="315" name="直線コネクタ 314"/>
        <xdr:cNvCxnSpPr/>
      </xdr:nvCxnSpPr>
      <xdr:spPr>
        <a:xfrm>
          <a:off x="13169900" y="6184265"/>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158750</xdr:rowOff>
    </xdr:from>
    <xdr:to xmlns:xdr="http://schemas.openxmlformats.org/drawingml/2006/spreadsheetDrawing">
      <xdr:col>69</xdr:col>
      <xdr:colOff>142875</xdr:colOff>
      <xdr:row>37</xdr:row>
      <xdr:rowOff>88900</xdr:rowOff>
    </xdr:to>
    <xdr:sp macro="" textlink="">
      <xdr:nvSpPr>
        <xdr:cNvPr id="316" name="フローチャート: 判断 315"/>
        <xdr:cNvSpPr/>
      </xdr:nvSpPr>
      <xdr:spPr>
        <a:xfrm>
          <a:off x="1401826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73025</xdr:rowOff>
    </xdr:from>
    <xdr:ext cx="760730" cy="257810"/>
    <xdr:sp macro="" textlink="">
      <xdr:nvSpPr>
        <xdr:cNvPr id="317" name="テキスト ボックス 316"/>
        <xdr:cNvSpPr txBox="1"/>
      </xdr:nvSpPr>
      <xdr:spPr>
        <a:xfrm>
          <a:off x="13682980" y="6275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69850</xdr:rowOff>
    </xdr:to>
    <xdr:sp macro="" textlink="">
      <xdr:nvSpPr>
        <xdr:cNvPr id="318" name="フローチャート: 判断 317"/>
        <xdr:cNvSpPr/>
      </xdr:nvSpPr>
      <xdr:spPr>
        <a:xfrm>
          <a:off x="13116560" y="6175375"/>
          <a:ext cx="1041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55245</xdr:rowOff>
    </xdr:from>
    <xdr:ext cx="760730" cy="257175"/>
    <xdr:sp macro="" textlink="">
      <xdr:nvSpPr>
        <xdr:cNvPr id="319" name="テキスト ボックス 318"/>
        <xdr:cNvSpPr txBox="1"/>
      </xdr:nvSpPr>
      <xdr:spPr>
        <a:xfrm>
          <a:off x="12783820" y="62579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8890</xdr:rowOff>
    </xdr:from>
    <xdr:ext cx="762000" cy="258445"/>
    <xdr:sp macro="" textlink="">
      <xdr:nvSpPr>
        <xdr:cNvPr id="320" name="テキスト ボックス 319"/>
        <xdr:cNvSpPr txBox="1"/>
      </xdr:nvSpPr>
      <xdr:spPr>
        <a:xfrm>
          <a:off x="1649984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8890</xdr:rowOff>
    </xdr:from>
    <xdr:ext cx="762000" cy="258445"/>
    <xdr:sp macro="" textlink="">
      <xdr:nvSpPr>
        <xdr:cNvPr id="321" name="テキスト ボックス 320"/>
        <xdr:cNvSpPr txBox="1"/>
      </xdr:nvSpPr>
      <xdr:spPr>
        <a:xfrm>
          <a:off x="1565148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8890</xdr:rowOff>
    </xdr:from>
    <xdr:ext cx="762000" cy="258445"/>
    <xdr:sp macro="" textlink="">
      <xdr:nvSpPr>
        <xdr:cNvPr id="322" name="テキスト ボックス 321"/>
        <xdr:cNvSpPr txBox="1"/>
      </xdr:nvSpPr>
      <xdr:spPr>
        <a:xfrm>
          <a:off x="1474978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8890</xdr:rowOff>
    </xdr:from>
    <xdr:ext cx="762000" cy="258445"/>
    <xdr:sp macro="" textlink="">
      <xdr:nvSpPr>
        <xdr:cNvPr id="323" name="テキスト ボックス 322"/>
        <xdr:cNvSpPr txBox="1"/>
      </xdr:nvSpPr>
      <xdr:spPr>
        <a:xfrm>
          <a:off x="13850620" y="738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8890</xdr:rowOff>
    </xdr:from>
    <xdr:ext cx="760730" cy="258445"/>
    <xdr:sp macro="" textlink="">
      <xdr:nvSpPr>
        <xdr:cNvPr id="324" name="テキスト ボックス 323"/>
        <xdr:cNvSpPr txBox="1"/>
      </xdr:nvSpPr>
      <xdr:spPr>
        <a:xfrm>
          <a:off x="12948920" y="73850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130175</xdr:rowOff>
    </xdr:from>
    <xdr:to xmlns:xdr="http://schemas.openxmlformats.org/drawingml/2006/spreadsheetDrawing">
      <xdr:col>82</xdr:col>
      <xdr:colOff>158750</xdr:colOff>
      <xdr:row>37</xdr:row>
      <xdr:rowOff>60325</xdr:rowOff>
    </xdr:to>
    <xdr:sp macro="" textlink="">
      <xdr:nvSpPr>
        <xdr:cNvPr id="325" name="楕円 324"/>
        <xdr:cNvSpPr/>
      </xdr:nvSpPr>
      <xdr:spPr>
        <a:xfrm>
          <a:off x="16667480" y="616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147320</xdr:rowOff>
    </xdr:from>
    <xdr:ext cx="760730" cy="257175"/>
    <xdr:sp macro="" textlink="">
      <xdr:nvSpPr>
        <xdr:cNvPr id="326" name="補助費等該当値テキスト"/>
        <xdr:cNvSpPr txBox="1"/>
      </xdr:nvSpPr>
      <xdr:spPr>
        <a:xfrm>
          <a:off x="16807180" y="60147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102870</xdr:rowOff>
    </xdr:from>
    <xdr:to xmlns:xdr="http://schemas.openxmlformats.org/drawingml/2006/spreadsheetDrawing">
      <xdr:col>78</xdr:col>
      <xdr:colOff>120650</xdr:colOff>
      <xdr:row>37</xdr:row>
      <xdr:rowOff>33020</xdr:rowOff>
    </xdr:to>
    <xdr:sp macro="" textlink="">
      <xdr:nvSpPr>
        <xdr:cNvPr id="327" name="楕円 326"/>
        <xdr:cNvSpPr/>
      </xdr:nvSpPr>
      <xdr:spPr>
        <a:xfrm>
          <a:off x="15819120" y="6137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8445"/>
    <xdr:sp macro="" textlink="">
      <xdr:nvSpPr>
        <xdr:cNvPr id="328" name="テキスト ボックス 327"/>
        <xdr:cNvSpPr txBox="1"/>
      </xdr:nvSpPr>
      <xdr:spPr>
        <a:xfrm>
          <a:off x="15483840" y="591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102870</xdr:rowOff>
    </xdr:from>
    <xdr:to xmlns:xdr="http://schemas.openxmlformats.org/drawingml/2006/spreadsheetDrawing">
      <xdr:col>74</xdr:col>
      <xdr:colOff>31750</xdr:colOff>
      <xdr:row>37</xdr:row>
      <xdr:rowOff>33020</xdr:rowOff>
    </xdr:to>
    <xdr:sp macro="" textlink="">
      <xdr:nvSpPr>
        <xdr:cNvPr id="329" name="楕円 328"/>
        <xdr:cNvSpPr/>
      </xdr:nvSpPr>
      <xdr:spPr>
        <a:xfrm>
          <a:off x="14917420" y="61379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8445"/>
    <xdr:sp macro="" textlink="">
      <xdr:nvSpPr>
        <xdr:cNvPr id="330" name="テキスト ボックス 329"/>
        <xdr:cNvSpPr txBox="1"/>
      </xdr:nvSpPr>
      <xdr:spPr>
        <a:xfrm>
          <a:off x="14584680" y="591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107315</xdr:rowOff>
    </xdr:from>
    <xdr:to xmlns:xdr="http://schemas.openxmlformats.org/drawingml/2006/spreadsheetDrawing">
      <xdr:col>69</xdr:col>
      <xdr:colOff>142875</xdr:colOff>
      <xdr:row>37</xdr:row>
      <xdr:rowOff>37465</xdr:rowOff>
    </xdr:to>
    <xdr:sp macro="" textlink="">
      <xdr:nvSpPr>
        <xdr:cNvPr id="331" name="楕円 330"/>
        <xdr:cNvSpPr/>
      </xdr:nvSpPr>
      <xdr:spPr>
        <a:xfrm>
          <a:off x="1401826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47625</xdr:rowOff>
    </xdr:from>
    <xdr:ext cx="760730" cy="258445"/>
    <xdr:sp macro="" textlink="">
      <xdr:nvSpPr>
        <xdr:cNvPr id="332" name="テキスト ボックス 331"/>
        <xdr:cNvSpPr txBox="1"/>
      </xdr:nvSpPr>
      <xdr:spPr>
        <a:xfrm>
          <a:off x="13682980" y="5915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33" name="楕円 332"/>
        <xdr:cNvSpPr/>
      </xdr:nvSpPr>
      <xdr:spPr>
        <a:xfrm>
          <a:off x="13116560" y="61341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38735</xdr:rowOff>
    </xdr:from>
    <xdr:ext cx="760730" cy="259080"/>
    <xdr:sp macro="" textlink="">
      <xdr:nvSpPr>
        <xdr:cNvPr id="334" name="テキスト ボックス 333"/>
        <xdr:cNvSpPr txBox="1"/>
      </xdr:nvSpPr>
      <xdr:spPr>
        <a:xfrm>
          <a:off x="12783820" y="5906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35" name="正方形/長方形 334"/>
        <xdr:cNvSpPr/>
      </xdr:nvSpPr>
      <xdr:spPr>
        <a:xfrm>
          <a:off x="769620" y="1130300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36" name="正方形/長方形 335"/>
        <xdr:cNvSpPr/>
      </xdr:nvSpPr>
      <xdr:spPr>
        <a:xfrm>
          <a:off x="5463540" y="11368405"/>
          <a:ext cx="1544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64770</xdr:rowOff>
    </xdr:to>
    <xdr:sp macro="" textlink="">
      <xdr:nvSpPr>
        <xdr:cNvPr id="337" name="正方形/長方形 336"/>
        <xdr:cNvSpPr/>
      </xdr:nvSpPr>
      <xdr:spPr>
        <a:xfrm>
          <a:off x="5463540" y="11555730"/>
          <a:ext cx="1544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38" name="正方形/長方形 337"/>
        <xdr:cNvSpPr/>
      </xdr:nvSpPr>
      <xdr:spPr>
        <a:xfrm>
          <a:off x="7175500" y="11368405"/>
          <a:ext cx="141478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64770</xdr:rowOff>
    </xdr:to>
    <xdr:sp macro="" textlink="">
      <xdr:nvSpPr>
        <xdr:cNvPr id="339" name="正方形/長方形 338"/>
        <xdr:cNvSpPr/>
      </xdr:nvSpPr>
      <xdr:spPr>
        <a:xfrm>
          <a:off x="7175500" y="11555730"/>
          <a:ext cx="141478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40" name="正方形/長方形 339"/>
        <xdr:cNvSpPr/>
      </xdr:nvSpPr>
      <xdr:spPr>
        <a:xfrm>
          <a:off x="8808720" y="11368405"/>
          <a:ext cx="1544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64770</xdr:rowOff>
    </xdr:to>
    <xdr:sp macro="" textlink="">
      <xdr:nvSpPr>
        <xdr:cNvPr id="341" name="正方形/長方形 340"/>
        <xdr:cNvSpPr/>
      </xdr:nvSpPr>
      <xdr:spPr>
        <a:xfrm>
          <a:off x="8808720" y="11555730"/>
          <a:ext cx="1544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9620" y="11864340"/>
          <a:ext cx="4681220" cy="22301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86120" y="11864340"/>
          <a:ext cx="5402580" cy="2230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4" name="正方形/長方形 343"/>
        <xdr:cNvSpPr/>
      </xdr:nvSpPr>
      <xdr:spPr>
        <a:xfrm>
          <a:off x="5849620" y="11864340"/>
          <a:ext cx="38582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45" name="テキスト ボックス 344"/>
        <xdr:cNvSpPr txBox="1"/>
      </xdr:nvSpPr>
      <xdr:spPr>
        <a:xfrm>
          <a:off x="5890260" y="12174220"/>
          <a:ext cx="5143500" cy="18637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近年は大規模事業が減っていたため新規の借入は抑制傾向にあった。</a:t>
          </a:r>
          <a:endParaRPr lang="ja-JP" altLang="ja-JP">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は、義務教育学校の開校に伴う学校改修を実施したことにより、借入額が大幅に増加した。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今後、</a:t>
          </a:r>
          <a:r>
            <a:rPr lang="en-US" altLang="ja-JP">
              <a:effectLst/>
            </a:rPr>
            <a:t>R7</a:t>
          </a:r>
          <a:r>
            <a:rPr lang="ja-JP" altLang="en-US">
              <a:effectLst/>
            </a:rPr>
            <a:t>まで大規模事業が続くことから、公債費は増加していくことが見込まれる。</a:t>
          </a:r>
          <a:endParaRPr lang="ja-JP" altLang="ja-JP">
            <a:effectLst/>
          </a:endParaRPr>
        </a:p>
      </xdr:txBody>
    </xdr:sp>
    <xdr:clientData/>
  </xdr:twoCellAnchor>
  <xdr:oneCellAnchor>
    <xdr:from xmlns:xdr="http://schemas.openxmlformats.org/drawingml/2006/spreadsheetDrawing">
      <xdr:col>3</xdr:col>
      <xdr:colOff>123825</xdr:colOff>
      <xdr:row>69</xdr:row>
      <xdr:rowOff>110490</xdr:rowOff>
    </xdr:from>
    <xdr:ext cx="297180" cy="229235"/>
    <xdr:sp macro="" textlink="">
      <xdr:nvSpPr>
        <xdr:cNvPr id="346" name="テキスト ボックス 345"/>
        <xdr:cNvSpPr txBox="1"/>
      </xdr:nvSpPr>
      <xdr:spPr>
        <a:xfrm>
          <a:off x="731520" y="11677650"/>
          <a:ext cx="2971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4795"/>
    <xdr:sp macro="" textlink="">
      <xdr:nvSpPr>
        <xdr:cNvPr id="348" name="テキスト ボックス 347"/>
        <xdr:cNvSpPr txBox="1"/>
      </xdr:nvSpPr>
      <xdr:spPr>
        <a:xfrm>
          <a:off x="256540" y="139573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149225</xdr:rowOff>
    </xdr:from>
    <xdr:to xmlns:xdr="http://schemas.openxmlformats.org/drawingml/2006/spreadsheetDrawing">
      <xdr:col>26</xdr:col>
      <xdr:colOff>184150</xdr:colOff>
      <xdr:row>81</xdr:row>
      <xdr:rowOff>149225</xdr:rowOff>
    </xdr:to>
    <xdr:cxnSp macro="">
      <xdr:nvCxnSpPr>
        <xdr:cNvPr id="349" name="直線コネクタ 348"/>
        <xdr:cNvCxnSpPr/>
      </xdr:nvCxnSpPr>
      <xdr:spPr>
        <a:xfrm>
          <a:off x="769620" y="13728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65430"/>
    <xdr:sp macro="" textlink="">
      <xdr:nvSpPr>
        <xdr:cNvPr id="350" name="テキスト ボックス 349"/>
        <xdr:cNvSpPr txBox="1"/>
      </xdr:nvSpPr>
      <xdr:spPr>
        <a:xfrm>
          <a:off x="256540" y="1358265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110490</xdr:rowOff>
    </xdr:from>
    <xdr:to xmlns:xdr="http://schemas.openxmlformats.org/drawingml/2006/spreadsheetDrawing">
      <xdr:col>26</xdr:col>
      <xdr:colOff>184150</xdr:colOff>
      <xdr:row>79</xdr:row>
      <xdr:rowOff>110490</xdr:rowOff>
    </xdr:to>
    <xdr:cxnSp macro="">
      <xdr:nvCxnSpPr>
        <xdr:cNvPr id="351" name="直線コネクタ 350"/>
        <xdr:cNvCxnSpPr/>
      </xdr:nvCxnSpPr>
      <xdr:spPr>
        <a:xfrm>
          <a:off x="769620" y="133540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140335</xdr:rowOff>
    </xdr:from>
    <xdr:ext cx="508000" cy="264160"/>
    <xdr:sp macro="" textlink="">
      <xdr:nvSpPr>
        <xdr:cNvPr id="352" name="テキスト ボックス 351"/>
        <xdr:cNvSpPr txBox="1"/>
      </xdr:nvSpPr>
      <xdr:spPr>
        <a:xfrm>
          <a:off x="256540" y="1321625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71120</xdr:rowOff>
    </xdr:from>
    <xdr:to xmlns:xdr="http://schemas.openxmlformats.org/drawingml/2006/spreadsheetDrawing">
      <xdr:col>26</xdr:col>
      <xdr:colOff>184150</xdr:colOff>
      <xdr:row>77</xdr:row>
      <xdr:rowOff>71120</xdr:rowOff>
    </xdr:to>
    <xdr:cxnSp macro="">
      <xdr:nvCxnSpPr>
        <xdr:cNvPr id="353" name="直線コネクタ 352"/>
        <xdr:cNvCxnSpPr/>
      </xdr:nvCxnSpPr>
      <xdr:spPr>
        <a:xfrm>
          <a:off x="769620" y="12979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101600</xdr:rowOff>
    </xdr:from>
    <xdr:ext cx="508000" cy="264795"/>
    <xdr:sp macro="" textlink="">
      <xdr:nvSpPr>
        <xdr:cNvPr id="354" name="テキスト ボックス 353"/>
        <xdr:cNvSpPr txBox="1"/>
      </xdr:nvSpPr>
      <xdr:spPr>
        <a:xfrm>
          <a:off x="256540" y="128422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32385</xdr:rowOff>
    </xdr:from>
    <xdr:to xmlns:xdr="http://schemas.openxmlformats.org/drawingml/2006/spreadsheetDrawing">
      <xdr:col>26</xdr:col>
      <xdr:colOff>184150</xdr:colOff>
      <xdr:row>75</xdr:row>
      <xdr:rowOff>32385</xdr:rowOff>
    </xdr:to>
    <xdr:cxnSp macro="">
      <xdr:nvCxnSpPr>
        <xdr:cNvPr id="355" name="直線コネクタ 354"/>
        <xdr:cNvCxnSpPr/>
      </xdr:nvCxnSpPr>
      <xdr:spPr>
        <a:xfrm>
          <a:off x="769620" y="126053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62230</xdr:rowOff>
    </xdr:from>
    <xdr:ext cx="508000" cy="265430"/>
    <xdr:sp macro="" textlink="">
      <xdr:nvSpPr>
        <xdr:cNvPr id="356" name="テキスト ボックス 355"/>
        <xdr:cNvSpPr txBox="1"/>
      </xdr:nvSpPr>
      <xdr:spPr>
        <a:xfrm>
          <a:off x="256540" y="1246759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167640</xdr:rowOff>
    </xdr:from>
    <xdr:to xmlns:xdr="http://schemas.openxmlformats.org/drawingml/2006/spreadsheetDrawing">
      <xdr:col>26</xdr:col>
      <xdr:colOff>184150</xdr:colOff>
      <xdr:row>72</xdr:row>
      <xdr:rowOff>167640</xdr:rowOff>
    </xdr:to>
    <xdr:cxnSp macro="">
      <xdr:nvCxnSpPr>
        <xdr:cNvPr id="357" name="直線コネクタ 356"/>
        <xdr:cNvCxnSpPr/>
      </xdr:nvCxnSpPr>
      <xdr:spPr>
        <a:xfrm>
          <a:off x="769620" y="122377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8000" cy="264795"/>
    <xdr:sp macro="" textlink="">
      <xdr:nvSpPr>
        <xdr:cNvPr id="358" name="テキスト ボックス 357"/>
        <xdr:cNvSpPr txBox="1"/>
      </xdr:nvSpPr>
      <xdr:spPr>
        <a:xfrm>
          <a:off x="256540" y="1209357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59" name="直線コネクタ 358"/>
        <xdr:cNvCxnSpPr/>
      </xdr:nvCxnSpPr>
      <xdr:spPr>
        <a:xfrm>
          <a:off x="769620" y="11864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9620" y="11864340"/>
          <a:ext cx="4681220" cy="2230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86995</xdr:rowOff>
    </xdr:to>
    <xdr:cxnSp macro="">
      <xdr:nvCxnSpPr>
        <xdr:cNvPr id="361" name="直線コネクタ 360"/>
        <xdr:cNvCxnSpPr/>
      </xdr:nvCxnSpPr>
      <xdr:spPr>
        <a:xfrm flipV="1">
          <a:off x="4886960" y="1223899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58420</xdr:rowOff>
    </xdr:from>
    <xdr:ext cx="760730" cy="264795"/>
    <xdr:sp macro="" textlink="">
      <xdr:nvSpPr>
        <xdr:cNvPr id="362" name="公債費最小値テキスト"/>
        <xdr:cNvSpPr txBox="1"/>
      </xdr:nvSpPr>
      <xdr:spPr>
        <a:xfrm>
          <a:off x="4975860" y="1346962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86995</xdr:rowOff>
    </xdr:from>
    <xdr:to xmlns:xdr="http://schemas.openxmlformats.org/drawingml/2006/spreadsheetDrawing">
      <xdr:col>24</xdr:col>
      <xdr:colOff>114300</xdr:colOff>
      <xdr:row>80</xdr:row>
      <xdr:rowOff>86995</xdr:rowOff>
    </xdr:to>
    <xdr:cxnSp macro="">
      <xdr:nvCxnSpPr>
        <xdr:cNvPr id="363" name="直線コネクタ 362"/>
        <xdr:cNvCxnSpPr/>
      </xdr:nvCxnSpPr>
      <xdr:spPr>
        <a:xfrm>
          <a:off x="4795520" y="134981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89535</xdr:rowOff>
    </xdr:from>
    <xdr:ext cx="760730" cy="263525"/>
    <xdr:sp macro="" textlink="">
      <xdr:nvSpPr>
        <xdr:cNvPr id="364" name="公債費最大値テキスト"/>
        <xdr:cNvSpPr txBox="1"/>
      </xdr:nvSpPr>
      <xdr:spPr>
        <a:xfrm>
          <a:off x="4975860" y="1199197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65" name="直線コネクタ 364"/>
        <xdr:cNvCxnSpPr/>
      </xdr:nvCxnSpPr>
      <xdr:spPr>
        <a:xfrm>
          <a:off x="4795520" y="122389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157480</xdr:rowOff>
    </xdr:from>
    <xdr:to xmlns:xdr="http://schemas.openxmlformats.org/drawingml/2006/spreadsheetDrawing">
      <xdr:col>24</xdr:col>
      <xdr:colOff>25400</xdr:colOff>
      <xdr:row>75</xdr:row>
      <xdr:rowOff>157480</xdr:rowOff>
    </xdr:to>
    <xdr:cxnSp macro="">
      <xdr:nvCxnSpPr>
        <xdr:cNvPr id="366" name="直線コネクタ 365"/>
        <xdr:cNvCxnSpPr/>
      </xdr:nvCxnSpPr>
      <xdr:spPr>
        <a:xfrm>
          <a:off x="4036060" y="1273048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167640</xdr:rowOff>
    </xdr:from>
    <xdr:ext cx="760730" cy="264795"/>
    <xdr:sp macro="" textlink="">
      <xdr:nvSpPr>
        <xdr:cNvPr id="367" name="公債費平均値テキスト"/>
        <xdr:cNvSpPr txBox="1"/>
      </xdr:nvSpPr>
      <xdr:spPr>
        <a:xfrm>
          <a:off x="4975860" y="12740640"/>
          <a:ext cx="7607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27305</xdr:rowOff>
    </xdr:from>
    <xdr:to xmlns:xdr="http://schemas.openxmlformats.org/drawingml/2006/spreadsheetDrawing">
      <xdr:col>24</xdr:col>
      <xdr:colOff>76200</xdr:colOff>
      <xdr:row>76</xdr:row>
      <xdr:rowOff>130810</xdr:rowOff>
    </xdr:to>
    <xdr:sp macro="" textlink="">
      <xdr:nvSpPr>
        <xdr:cNvPr id="368" name="フローチャート: 判断 367"/>
        <xdr:cNvSpPr/>
      </xdr:nvSpPr>
      <xdr:spPr>
        <a:xfrm>
          <a:off x="4833620" y="1276794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141605</xdr:rowOff>
    </xdr:from>
    <xdr:to xmlns:xdr="http://schemas.openxmlformats.org/drawingml/2006/spreadsheetDrawing">
      <xdr:col>19</xdr:col>
      <xdr:colOff>187325</xdr:colOff>
      <xdr:row>75</xdr:row>
      <xdr:rowOff>157480</xdr:rowOff>
    </xdr:to>
    <xdr:cxnSp macro="">
      <xdr:nvCxnSpPr>
        <xdr:cNvPr id="369" name="直線コネクタ 368"/>
        <xdr:cNvCxnSpPr/>
      </xdr:nvCxnSpPr>
      <xdr:spPr>
        <a:xfrm>
          <a:off x="3136900" y="12714605"/>
          <a:ext cx="8991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43180</xdr:rowOff>
    </xdr:from>
    <xdr:to xmlns:xdr="http://schemas.openxmlformats.org/drawingml/2006/spreadsheetDrawing">
      <xdr:col>20</xdr:col>
      <xdr:colOff>38100</xdr:colOff>
      <xdr:row>76</xdr:row>
      <xdr:rowOff>146685</xdr:rowOff>
    </xdr:to>
    <xdr:sp macro="" textlink="">
      <xdr:nvSpPr>
        <xdr:cNvPr id="370" name="フローチャート: 判断 369"/>
        <xdr:cNvSpPr/>
      </xdr:nvSpPr>
      <xdr:spPr>
        <a:xfrm>
          <a:off x="3985260" y="1278382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130810</xdr:rowOff>
    </xdr:from>
    <xdr:ext cx="735330" cy="264795"/>
    <xdr:sp macro="" textlink="">
      <xdr:nvSpPr>
        <xdr:cNvPr id="371" name="テキスト ボックス 370"/>
        <xdr:cNvSpPr txBox="1"/>
      </xdr:nvSpPr>
      <xdr:spPr>
        <a:xfrm>
          <a:off x="3652520" y="12871450"/>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141605</xdr:rowOff>
    </xdr:from>
    <xdr:to xmlns:xdr="http://schemas.openxmlformats.org/drawingml/2006/spreadsheetDrawing">
      <xdr:col>15</xdr:col>
      <xdr:colOff>98425</xdr:colOff>
      <xdr:row>76</xdr:row>
      <xdr:rowOff>32385</xdr:rowOff>
    </xdr:to>
    <xdr:cxnSp macro="">
      <xdr:nvCxnSpPr>
        <xdr:cNvPr id="372" name="直線コネクタ 371"/>
        <xdr:cNvCxnSpPr/>
      </xdr:nvCxnSpPr>
      <xdr:spPr>
        <a:xfrm flipV="1">
          <a:off x="2237740" y="12714605"/>
          <a:ext cx="8991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3810</xdr:rowOff>
    </xdr:from>
    <xdr:to xmlns:xdr="http://schemas.openxmlformats.org/drawingml/2006/spreadsheetDrawing">
      <xdr:col>15</xdr:col>
      <xdr:colOff>149225</xdr:colOff>
      <xdr:row>76</xdr:row>
      <xdr:rowOff>107315</xdr:rowOff>
    </xdr:to>
    <xdr:sp macro="" textlink="">
      <xdr:nvSpPr>
        <xdr:cNvPr id="373" name="フローチャート: 判断 372"/>
        <xdr:cNvSpPr/>
      </xdr:nvSpPr>
      <xdr:spPr>
        <a:xfrm>
          <a:off x="3086100" y="127444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92075</xdr:rowOff>
    </xdr:from>
    <xdr:ext cx="760730" cy="263525"/>
    <xdr:sp macro="" textlink="">
      <xdr:nvSpPr>
        <xdr:cNvPr id="374" name="テキスト ボックス 373"/>
        <xdr:cNvSpPr txBox="1"/>
      </xdr:nvSpPr>
      <xdr:spPr>
        <a:xfrm>
          <a:off x="2750820" y="1283271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32385</xdr:rowOff>
    </xdr:from>
    <xdr:to xmlns:xdr="http://schemas.openxmlformats.org/drawingml/2006/spreadsheetDrawing">
      <xdr:col>11</xdr:col>
      <xdr:colOff>9525</xdr:colOff>
      <xdr:row>76</xdr:row>
      <xdr:rowOff>99060</xdr:rowOff>
    </xdr:to>
    <xdr:cxnSp macro="">
      <xdr:nvCxnSpPr>
        <xdr:cNvPr id="375" name="直線コネクタ 374"/>
        <xdr:cNvCxnSpPr/>
      </xdr:nvCxnSpPr>
      <xdr:spPr>
        <a:xfrm flipV="1">
          <a:off x="1336040" y="12773025"/>
          <a:ext cx="901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43180</xdr:rowOff>
    </xdr:from>
    <xdr:to xmlns:xdr="http://schemas.openxmlformats.org/drawingml/2006/spreadsheetDrawing">
      <xdr:col>11</xdr:col>
      <xdr:colOff>60325</xdr:colOff>
      <xdr:row>76</xdr:row>
      <xdr:rowOff>146685</xdr:rowOff>
    </xdr:to>
    <xdr:sp macro="" textlink="">
      <xdr:nvSpPr>
        <xdr:cNvPr id="376" name="フローチャート: 判断 375"/>
        <xdr:cNvSpPr/>
      </xdr:nvSpPr>
      <xdr:spPr>
        <a:xfrm>
          <a:off x="2184400" y="1278382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130810</xdr:rowOff>
    </xdr:from>
    <xdr:ext cx="760730" cy="264795"/>
    <xdr:sp macro="" textlink="">
      <xdr:nvSpPr>
        <xdr:cNvPr id="377" name="テキスト ボックス 376"/>
        <xdr:cNvSpPr txBox="1"/>
      </xdr:nvSpPr>
      <xdr:spPr>
        <a:xfrm>
          <a:off x="1851660" y="1287145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58420</xdr:rowOff>
    </xdr:from>
    <xdr:to xmlns:xdr="http://schemas.openxmlformats.org/drawingml/2006/spreadsheetDrawing">
      <xdr:col>6</xdr:col>
      <xdr:colOff>171450</xdr:colOff>
      <xdr:row>76</xdr:row>
      <xdr:rowOff>161925</xdr:rowOff>
    </xdr:to>
    <xdr:sp macro="" textlink="">
      <xdr:nvSpPr>
        <xdr:cNvPr id="378" name="フローチャート: 判断 377"/>
        <xdr:cNvSpPr/>
      </xdr:nvSpPr>
      <xdr:spPr>
        <a:xfrm>
          <a:off x="1285240" y="127990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146685</xdr:rowOff>
    </xdr:from>
    <xdr:ext cx="762000" cy="263525"/>
    <xdr:sp macro="" textlink="">
      <xdr:nvSpPr>
        <xdr:cNvPr id="379" name="テキスト ボックス 378"/>
        <xdr:cNvSpPr txBox="1"/>
      </xdr:nvSpPr>
      <xdr:spPr>
        <a:xfrm>
          <a:off x="949960" y="128873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64160"/>
    <xdr:sp macro="" textlink="">
      <xdr:nvSpPr>
        <xdr:cNvPr id="380" name="テキスト ボックス 379"/>
        <xdr:cNvSpPr txBox="1"/>
      </xdr:nvSpPr>
      <xdr:spPr>
        <a:xfrm>
          <a:off x="4668520" y="140919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4160"/>
    <xdr:sp macro="" textlink="">
      <xdr:nvSpPr>
        <xdr:cNvPr id="381" name="テキスト ボックス 380"/>
        <xdr:cNvSpPr txBox="1"/>
      </xdr:nvSpPr>
      <xdr:spPr>
        <a:xfrm>
          <a:off x="381762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4160"/>
    <xdr:sp macro="" textlink="">
      <xdr:nvSpPr>
        <xdr:cNvPr id="382" name="テキスト ボックス 381"/>
        <xdr:cNvSpPr txBox="1"/>
      </xdr:nvSpPr>
      <xdr:spPr>
        <a:xfrm>
          <a:off x="291846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730" cy="264160"/>
    <xdr:sp macro="" textlink="">
      <xdr:nvSpPr>
        <xdr:cNvPr id="383" name="テキスト ボックス 382"/>
        <xdr:cNvSpPr txBox="1"/>
      </xdr:nvSpPr>
      <xdr:spPr>
        <a:xfrm>
          <a:off x="2016760" y="140919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64160"/>
    <xdr:sp macro="" textlink="">
      <xdr:nvSpPr>
        <xdr:cNvPr id="384" name="テキスト ボックス 383"/>
        <xdr:cNvSpPr txBox="1"/>
      </xdr:nvSpPr>
      <xdr:spPr>
        <a:xfrm>
          <a:off x="1117600" y="140919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104775</xdr:rowOff>
    </xdr:from>
    <xdr:to xmlns:xdr="http://schemas.openxmlformats.org/drawingml/2006/spreadsheetDrawing">
      <xdr:col>24</xdr:col>
      <xdr:colOff>76200</xdr:colOff>
      <xdr:row>76</xdr:row>
      <xdr:rowOff>33655</xdr:rowOff>
    </xdr:to>
    <xdr:sp macro="" textlink="">
      <xdr:nvSpPr>
        <xdr:cNvPr id="385" name="楕円 384"/>
        <xdr:cNvSpPr/>
      </xdr:nvSpPr>
      <xdr:spPr>
        <a:xfrm>
          <a:off x="4833620" y="12677775"/>
          <a:ext cx="1041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122555</xdr:rowOff>
    </xdr:from>
    <xdr:ext cx="760730" cy="264160"/>
    <xdr:sp macro="" textlink="">
      <xdr:nvSpPr>
        <xdr:cNvPr id="386" name="公債費該当値テキスト"/>
        <xdr:cNvSpPr txBox="1"/>
      </xdr:nvSpPr>
      <xdr:spPr>
        <a:xfrm>
          <a:off x="4975860" y="1252791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104775</xdr:rowOff>
    </xdr:from>
    <xdr:to xmlns:xdr="http://schemas.openxmlformats.org/drawingml/2006/spreadsheetDrawing">
      <xdr:col>20</xdr:col>
      <xdr:colOff>38100</xdr:colOff>
      <xdr:row>76</xdr:row>
      <xdr:rowOff>33655</xdr:rowOff>
    </xdr:to>
    <xdr:sp macro="" textlink="">
      <xdr:nvSpPr>
        <xdr:cNvPr id="387" name="楕円 386"/>
        <xdr:cNvSpPr/>
      </xdr:nvSpPr>
      <xdr:spPr>
        <a:xfrm>
          <a:off x="3985260" y="12677775"/>
          <a:ext cx="1041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44450</xdr:rowOff>
    </xdr:from>
    <xdr:ext cx="735330" cy="264795"/>
    <xdr:sp macro="" textlink="">
      <xdr:nvSpPr>
        <xdr:cNvPr id="388" name="テキスト ボックス 387"/>
        <xdr:cNvSpPr txBox="1"/>
      </xdr:nvSpPr>
      <xdr:spPr>
        <a:xfrm>
          <a:off x="3652520" y="12449810"/>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89535</xdr:rowOff>
    </xdr:from>
    <xdr:to xmlns:xdr="http://schemas.openxmlformats.org/drawingml/2006/spreadsheetDrawing">
      <xdr:col>15</xdr:col>
      <xdr:colOff>149225</xdr:colOff>
      <xdr:row>76</xdr:row>
      <xdr:rowOff>18415</xdr:rowOff>
    </xdr:to>
    <xdr:sp macro="" textlink="">
      <xdr:nvSpPr>
        <xdr:cNvPr id="389" name="楕円 388"/>
        <xdr:cNvSpPr/>
      </xdr:nvSpPr>
      <xdr:spPr>
        <a:xfrm>
          <a:off x="3086100" y="126625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29210</xdr:rowOff>
    </xdr:from>
    <xdr:ext cx="760730" cy="264160"/>
    <xdr:sp macro="" textlink="">
      <xdr:nvSpPr>
        <xdr:cNvPr id="390" name="テキスト ボックス 389"/>
        <xdr:cNvSpPr txBox="1"/>
      </xdr:nvSpPr>
      <xdr:spPr>
        <a:xfrm>
          <a:off x="2750820" y="1243457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156210</xdr:rowOff>
    </xdr:from>
    <xdr:to xmlns:xdr="http://schemas.openxmlformats.org/drawingml/2006/spreadsheetDrawing">
      <xdr:col>11</xdr:col>
      <xdr:colOff>60325</xdr:colOff>
      <xdr:row>76</xdr:row>
      <xdr:rowOff>84455</xdr:rowOff>
    </xdr:to>
    <xdr:sp macro="" textlink="">
      <xdr:nvSpPr>
        <xdr:cNvPr id="391" name="楕円 390"/>
        <xdr:cNvSpPr/>
      </xdr:nvSpPr>
      <xdr:spPr>
        <a:xfrm>
          <a:off x="2184400" y="12729210"/>
          <a:ext cx="1041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94615</xdr:rowOff>
    </xdr:from>
    <xdr:ext cx="760730" cy="264160"/>
    <xdr:sp macro="" textlink="">
      <xdr:nvSpPr>
        <xdr:cNvPr id="392" name="テキスト ボックス 391"/>
        <xdr:cNvSpPr txBox="1"/>
      </xdr:nvSpPr>
      <xdr:spPr>
        <a:xfrm>
          <a:off x="1851660" y="1249997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46990</xdr:rowOff>
    </xdr:from>
    <xdr:to xmlns:xdr="http://schemas.openxmlformats.org/drawingml/2006/spreadsheetDrawing">
      <xdr:col>6</xdr:col>
      <xdr:colOff>171450</xdr:colOff>
      <xdr:row>76</xdr:row>
      <xdr:rowOff>150495</xdr:rowOff>
    </xdr:to>
    <xdr:sp macro="" textlink="">
      <xdr:nvSpPr>
        <xdr:cNvPr id="393" name="楕円 392"/>
        <xdr:cNvSpPr/>
      </xdr:nvSpPr>
      <xdr:spPr>
        <a:xfrm>
          <a:off x="1285240" y="127876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161290</xdr:rowOff>
    </xdr:from>
    <xdr:ext cx="762000" cy="264160"/>
    <xdr:sp macro="" textlink="">
      <xdr:nvSpPr>
        <xdr:cNvPr id="394" name="テキスト ボックス 393"/>
        <xdr:cNvSpPr txBox="1"/>
      </xdr:nvSpPr>
      <xdr:spPr>
        <a:xfrm>
          <a:off x="949960" y="125666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395" name="正方形/長方形 394"/>
        <xdr:cNvSpPr/>
      </xdr:nvSpPr>
      <xdr:spPr>
        <a:xfrm>
          <a:off x="12603480" y="1130300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396" name="正方形/長方形 395"/>
        <xdr:cNvSpPr/>
      </xdr:nvSpPr>
      <xdr:spPr>
        <a:xfrm>
          <a:off x="17297400" y="11368405"/>
          <a:ext cx="1544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64770</xdr:rowOff>
    </xdr:to>
    <xdr:sp macro="" textlink="">
      <xdr:nvSpPr>
        <xdr:cNvPr id="397" name="正方形/長方形 396"/>
        <xdr:cNvSpPr/>
      </xdr:nvSpPr>
      <xdr:spPr>
        <a:xfrm>
          <a:off x="17297400" y="11555730"/>
          <a:ext cx="1544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398" name="正方形/長方形 397"/>
        <xdr:cNvSpPr/>
      </xdr:nvSpPr>
      <xdr:spPr>
        <a:xfrm>
          <a:off x="19006820" y="11368405"/>
          <a:ext cx="141478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64770</xdr:rowOff>
    </xdr:to>
    <xdr:sp macro="" textlink="">
      <xdr:nvSpPr>
        <xdr:cNvPr id="399" name="正方形/長方形 398"/>
        <xdr:cNvSpPr/>
      </xdr:nvSpPr>
      <xdr:spPr>
        <a:xfrm>
          <a:off x="19006820" y="11555730"/>
          <a:ext cx="141478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400" name="正方形/長方形 399"/>
        <xdr:cNvSpPr/>
      </xdr:nvSpPr>
      <xdr:spPr>
        <a:xfrm>
          <a:off x="20640040" y="11368405"/>
          <a:ext cx="1544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64770</xdr:rowOff>
    </xdr:to>
    <xdr:sp macro="" textlink="">
      <xdr:nvSpPr>
        <xdr:cNvPr id="401" name="正方形/長方形 400"/>
        <xdr:cNvSpPr/>
      </xdr:nvSpPr>
      <xdr:spPr>
        <a:xfrm>
          <a:off x="20640040" y="11555730"/>
          <a:ext cx="1544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603480" y="11864340"/>
          <a:ext cx="4681220" cy="22301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617440" y="11864340"/>
          <a:ext cx="5402580" cy="2230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4" name="正方形/長方形 403"/>
        <xdr:cNvSpPr/>
      </xdr:nvSpPr>
      <xdr:spPr>
        <a:xfrm>
          <a:off x="17683480" y="11864340"/>
          <a:ext cx="38582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05" name="テキスト ボックス 404"/>
        <xdr:cNvSpPr txBox="1"/>
      </xdr:nvSpPr>
      <xdr:spPr>
        <a:xfrm>
          <a:off x="17721580" y="12174220"/>
          <a:ext cx="5143500" cy="18637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扶助費やその他の経費などの一部で類似団体平均を下回るものもあるが、人件費や物件費においては類似団体平均を大きく上回る状況となっている。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コロナ禍に</a:t>
          </a:r>
          <a:r>
            <a:rPr kumimoji="1" lang="ja-JP" altLang="en-US" sz="1100" b="0" i="0" baseline="0">
              <a:solidFill>
                <a:schemeClr val="dk1"/>
              </a:solidFill>
              <a:effectLst/>
              <a:latin typeface="+mn-lt"/>
              <a:ea typeface="+mn-ea"/>
              <a:cs typeface="+mn-cs"/>
            </a:rPr>
            <a:t>あっては</a:t>
          </a:r>
          <a:r>
            <a:rPr kumimoji="1" lang="ja-JP" altLang="ja-JP" sz="1100" b="0" i="0" baseline="0">
              <a:solidFill>
                <a:schemeClr val="dk1"/>
              </a:solidFill>
              <a:effectLst/>
              <a:latin typeface="+mn-lt"/>
              <a:ea typeface="+mn-ea"/>
              <a:cs typeface="+mn-cs"/>
            </a:rPr>
            <a:t>事業の中止や規模縮小により経常経費が減少してい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が、今後、一般財源の確保が困難となることが見込まれ、根本的な対策の検討が必要な状況になっている。</a:t>
          </a:r>
          <a:endParaRPr lang="ja-JP" altLang="ja-JP" sz="1400">
            <a:effectLst/>
          </a:endParaRPr>
        </a:p>
      </xdr:txBody>
    </xdr:sp>
    <xdr:clientData/>
  </xdr:twoCellAnchor>
  <xdr:oneCellAnchor>
    <xdr:from xmlns:xdr="http://schemas.openxmlformats.org/drawingml/2006/spreadsheetDrawing">
      <xdr:col>62</xdr:col>
      <xdr:colOff>6350</xdr:colOff>
      <xdr:row>69</xdr:row>
      <xdr:rowOff>110490</xdr:rowOff>
    </xdr:from>
    <xdr:ext cx="297180" cy="229235"/>
    <xdr:sp macro="" textlink="">
      <xdr:nvSpPr>
        <xdr:cNvPr id="406" name="テキスト ボックス 405"/>
        <xdr:cNvSpPr txBox="1"/>
      </xdr:nvSpPr>
      <xdr:spPr>
        <a:xfrm>
          <a:off x="12565380" y="11677650"/>
          <a:ext cx="2971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6730" cy="264795"/>
    <xdr:sp macro="" textlink="">
      <xdr:nvSpPr>
        <xdr:cNvPr id="408" name="テキスト ボックス 407"/>
        <xdr:cNvSpPr txBox="1"/>
      </xdr:nvSpPr>
      <xdr:spPr>
        <a:xfrm>
          <a:off x="12087860" y="1395730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71120</xdr:rowOff>
    </xdr:from>
    <xdr:to xmlns:xdr="http://schemas.openxmlformats.org/drawingml/2006/spreadsheetDrawing">
      <xdr:col>85</xdr:col>
      <xdr:colOff>66675</xdr:colOff>
      <xdr:row>81</xdr:row>
      <xdr:rowOff>71120</xdr:rowOff>
    </xdr:to>
    <xdr:cxnSp macro="">
      <xdr:nvCxnSpPr>
        <xdr:cNvPr id="409" name="直線コネクタ 408"/>
        <xdr:cNvCxnSpPr/>
      </xdr:nvCxnSpPr>
      <xdr:spPr>
        <a:xfrm>
          <a:off x="12603480" y="136499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101600</xdr:rowOff>
    </xdr:from>
    <xdr:ext cx="506730" cy="264795"/>
    <xdr:sp macro="" textlink="">
      <xdr:nvSpPr>
        <xdr:cNvPr id="410" name="テキスト ボックス 409"/>
        <xdr:cNvSpPr txBox="1"/>
      </xdr:nvSpPr>
      <xdr:spPr>
        <a:xfrm>
          <a:off x="12087860" y="1351280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129540</xdr:rowOff>
    </xdr:from>
    <xdr:to xmlns:xdr="http://schemas.openxmlformats.org/drawingml/2006/spreadsheetDrawing">
      <xdr:col>85</xdr:col>
      <xdr:colOff>66675</xdr:colOff>
      <xdr:row>78</xdr:row>
      <xdr:rowOff>129540</xdr:rowOff>
    </xdr:to>
    <xdr:cxnSp macro="">
      <xdr:nvCxnSpPr>
        <xdr:cNvPr id="411" name="直線コネクタ 410"/>
        <xdr:cNvCxnSpPr/>
      </xdr:nvCxnSpPr>
      <xdr:spPr>
        <a:xfrm>
          <a:off x="12603480" y="13205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160020</xdr:rowOff>
    </xdr:from>
    <xdr:ext cx="506730" cy="264160"/>
    <xdr:sp macro="" textlink="">
      <xdr:nvSpPr>
        <xdr:cNvPr id="412" name="テキスト ボックス 411"/>
        <xdr:cNvSpPr txBox="1"/>
      </xdr:nvSpPr>
      <xdr:spPr>
        <a:xfrm>
          <a:off x="12087860" y="13068300"/>
          <a:ext cx="506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43180</xdr:rowOff>
    </xdr:from>
    <xdr:ext cx="506730" cy="264795"/>
    <xdr:sp macro="" textlink="">
      <xdr:nvSpPr>
        <xdr:cNvPr id="414" name="テキスト ボックス 413"/>
        <xdr:cNvSpPr txBox="1"/>
      </xdr:nvSpPr>
      <xdr:spPr>
        <a:xfrm>
          <a:off x="12087860" y="1261618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71120</xdr:rowOff>
    </xdr:from>
    <xdr:to xmlns:xdr="http://schemas.openxmlformats.org/drawingml/2006/spreadsheetDrawing">
      <xdr:col>85</xdr:col>
      <xdr:colOff>66675</xdr:colOff>
      <xdr:row>73</xdr:row>
      <xdr:rowOff>71120</xdr:rowOff>
    </xdr:to>
    <xdr:cxnSp macro="">
      <xdr:nvCxnSpPr>
        <xdr:cNvPr id="415" name="直線コネクタ 414"/>
        <xdr:cNvCxnSpPr/>
      </xdr:nvCxnSpPr>
      <xdr:spPr>
        <a:xfrm>
          <a:off x="12603480" y="123088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101600</xdr:rowOff>
    </xdr:from>
    <xdr:ext cx="506730" cy="264795"/>
    <xdr:sp macro="" textlink="">
      <xdr:nvSpPr>
        <xdr:cNvPr id="416" name="テキスト ボックス 415"/>
        <xdr:cNvSpPr txBox="1"/>
      </xdr:nvSpPr>
      <xdr:spPr>
        <a:xfrm>
          <a:off x="12087860" y="12171680"/>
          <a:ext cx="506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17" name="直線コネクタ 416"/>
        <xdr:cNvCxnSpPr/>
      </xdr:nvCxnSpPr>
      <xdr:spPr>
        <a:xfrm>
          <a:off x="12603480" y="11864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6730" cy="264160"/>
    <xdr:sp macro="" textlink="">
      <xdr:nvSpPr>
        <xdr:cNvPr id="418" name="テキスト ボックス 417"/>
        <xdr:cNvSpPr txBox="1"/>
      </xdr:nvSpPr>
      <xdr:spPr>
        <a:xfrm>
          <a:off x="12087860" y="11727180"/>
          <a:ext cx="506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603480" y="11864340"/>
          <a:ext cx="4681220" cy="2230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127000</xdr:rowOff>
    </xdr:from>
    <xdr:to xmlns:xdr="http://schemas.openxmlformats.org/drawingml/2006/spreadsheetDrawing">
      <xdr:col>82</xdr:col>
      <xdr:colOff>107950</xdr:colOff>
      <xdr:row>79</xdr:row>
      <xdr:rowOff>109220</xdr:rowOff>
    </xdr:to>
    <xdr:cxnSp macro="">
      <xdr:nvCxnSpPr>
        <xdr:cNvPr id="420" name="直線コネクタ 419"/>
        <xdr:cNvCxnSpPr/>
      </xdr:nvCxnSpPr>
      <xdr:spPr>
        <a:xfrm flipV="1">
          <a:off x="16718280" y="1219708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80645</xdr:rowOff>
    </xdr:from>
    <xdr:ext cx="760730" cy="264795"/>
    <xdr:sp macro="" textlink="">
      <xdr:nvSpPr>
        <xdr:cNvPr id="421" name="公債費以外最小値テキスト"/>
        <xdr:cNvSpPr txBox="1"/>
      </xdr:nvSpPr>
      <xdr:spPr>
        <a:xfrm>
          <a:off x="16807180" y="1332420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109220</xdr:rowOff>
    </xdr:from>
    <xdr:to xmlns:xdr="http://schemas.openxmlformats.org/drawingml/2006/spreadsheetDrawing">
      <xdr:col>82</xdr:col>
      <xdr:colOff>196850</xdr:colOff>
      <xdr:row>79</xdr:row>
      <xdr:rowOff>109220</xdr:rowOff>
    </xdr:to>
    <xdr:cxnSp macro="">
      <xdr:nvCxnSpPr>
        <xdr:cNvPr id="422" name="直線コネクタ 421"/>
        <xdr:cNvCxnSpPr/>
      </xdr:nvCxnSpPr>
      <xdr:spPr>
        <a:xfrm>
          <a:off x="1662938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40640</xdr:rowOff>
    </xdr:from>
    <xdr:ext cx="760730" cy="264795"/>
    <xdr:sp macro="" textlink="">
      <xdr:nvSpPr>
        <xdr:cNvPr id="423" name="公債費以外最大値テキスト"/>
        <xdr:cNvSpPr txBox="1"/>
      </xdr:nvSpPr>
      <xdr:spPr>
        <a:xfrm>
          <a:off x="16807180" y="1194308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127000</xdr:rowOff>
    </xdr:from>
    <xdr:to xmlns:xdr="http://schemas.openxmlformats.org/drawingml/2006/spreadsheetDrawing">
      <xdr:col>82</xdr:col>
      <xdr:colOff>196850</xdr:colOff>
      <xdr:row>72</xdr:row>
      <xdr:rowOff>127000</xdr:rowOff>
    </xdr:to>
    <xdr:cxnSp macro="">
      <xdr:nvCxnSpPr>
        <xdr:cNvPr id="424" name="直線コネクタ 423"/>
        <xdr:cNvCxnSpPr/>
      </xdr:nvCxnSpPr>
      <xdr:spPr>
        <a:xfrm>
          <a:off x="1662938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3810</xdr:rowOff>
    </xdr:from>
    <xdr:to xmlns:xdr="http://schemas.openxmlformats.org/drawingml/2006/spreadsheetDrawing">
      <xdr:col>82</xdr:col>
      <xdr:colOff>107950</xdr:colOff>
      <xdr:row>75</xdr:row>
      <xdr:rowOff>29210</xdr:rowOff>
    </xdr:to>
    <xdr:cxnSp macro="">
      <xdr:nvCxnSpPr>
        <xdr:cNvPr id="425" name="直線コネクタ 424"/>
        <xdr:cNvCxnSpPr/>
      </xdr:nvCxnSpPr>
      <xdr:spPr>
        <a:xfrm>
          <a:off x="15869920" y="12576810"/>
          <a:ext cx="8483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132715</xdr:rowOff>
    </xdr:from>
    <xdr:ext cx="760730" cy="264160"/>
    <xdr:sp macro="" textlink="">
      <xdr:nvSpPr>
        <xdr:cNvPr id="426" name="公債費以外平均値テキスト"/>
        <xdr:cNvSpPr txBox="1"/>
      </xdr:nvSpPr>
      <xdr:spPr>
        <a:xfrm>
          <a:off x="16807180" y="12370435"/>
          <a:ext cx="7607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115570</xdr:rowOff>
    </xdr:from>
    <xdr:to xmlns:xdr="http://schemas.openxmlformats.org/drawingml/2006/spreadsheetDrawing">
      <xdr:col>82</xdr:col>
      <xdr:colOff>158750</xdr:colOff>
      <xdr:row>75</xdr:row>
      <xdr:rowOff>44450</xdr:rowOff>
    </xdr:to>
    <xdr:sp macro="" textlink="">
      <xdr:nvSpPr>
        <xdr:cNvPr id="427" name="フローチャート: 判断 426"/>
        <xdr:cNvSpPr/>
      </xdr:nvSpPr>
      <xdr:spPr>
        <a:xfrm>
          <a:off x="16667480" y="125209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134620</xdr:rowOff>
    </xdr:from>
    <xdr:to xmlns:xdr="http://schemas.openxmlformats.org/drawingml/2006/spreadsheetDrawing">
      <xdr:col>78</xdr:col>
      <xdr:colOff>69850</xdr:colOff>
      <xdr:row>75</xdr:row>
      <xdr:rowOff>3810</xdr:rowOff>
    </xdr:to>
    <xdr:cxnSp macro="">
      <xdr:nvCxnSpPr>
        <xdr:cNvPr id="428" name="直線コネクタ 427"/>
        <xdr:cNvCxnSpPr/>
      </xdr:nvCxnSpPr>
      <xdr:spPr>
        <a:xfrm>
          <a:off x="14968220" y="12539980"/>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78105</xdr:rowOff>
    </xdr:from>
    <xdr:to xmlns:xdr="http://schemas.openxmlformats.org/drawingml/2006/spreadsheetDrawing">
      <xdr:col>78</xdr:col>
      <xdr:colOff>120650</xdr:colOff>
      <xdr:row>75</xdr:row>
      <xdr:rowOff>6985</xdr:rowOff>
    </xdr:to>
    <xdr:sp macro="" textlink="">
      <xdr:nvSpPr>
        <xdr:cNvPr id="429" name="フローチャート: 判断 428"/>
        <xdr:cNvSpPr/>
      </xdr:nvSpPr>
      <xdr:spPr>
        <a:xfrm>
          <a:off x="15819120" y="124834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xdr:rowOff>
    </xdr:from>
    <xdr:ext cx="736600" cy="264160"/>
    <xdr:sp macro="" textlink="">
      <xdr:nvSpPr>
        <xdr:cNvPr id="430" name="テキスト ボックス 429"/>
        <xdr:cNvSpPr txBox="1"/>
      </xdr:nvSpPr>
      <xdr:spPr>
        <a:xfrm>
          <a:off x="15483840" y="1225423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134620</xdr:rowOff>
    </xdr:from>
    <xdr:to xmlns:xdr="http://schemas.openxmlformats.org/drawingml/2006/spreadsheetDrawing">
      <xdr:col>73</xdr:col>
      <xdr:colOff>180975</xdr:colOff>
      <xdr:row>75</xdr:row>
      <xdr:rowOff>59690</xdr:rowOff>
    </xdr:to>
    <xdr:cxnSp macro="">
      <xdr:nvCxnSpPr>
        <xdr:cNvPr id="431" name="直線コネクタ 430"/>
        <xdr:cNvCxnSpPr/>
      </xdr:nvCxnSpPr>
      <xdr:spPr>
        <a:xfrm flipV="1">
          <a:off x="14069060" y="12539980"/>
          <a:ext cx="89916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16510</xdr:rowOff>
    </xdr:from>
    <xdr:to xmlns:xdr="http://schemas.openxmlformats.org/drawingml/2006/spreadsheetDrawing">
      <xdr:col>74</xdr:col>
      <xdr:colOff>31750</xdr:colOff>
      <xdr:row>74</xdr:row>
      <xdr:rowOff>120650</xdr:rowOff>
    </xdr:to>
    <xdr:sp macro="" textlink="">
      <xdr:nvSpPr>
        <xdr:cNvPr id="432" name="フローチャート: 判断 431"/>
        <xdr:cNvSpPr/>
      </xdr:nvSpPr>
      <xdr:spPr>
        <a:xfrm>
          <a:off x="14917420" y="1242187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130810</xdr:rowOff>
    </xdr:from>
    <xdr:ext cx="762000" cy="264795"/>
    <xdr:sp macro="" textlink="">
      <xdr:nvSpPr>
        <xdr:cNvPr id="433" name="テキスト ボックス 432"/>
        <xdr:cNvSpPr txBox="1"/>
      </xdr:nvSpPr>
      <xdr:spPr>
        <a:xfrm>
          <a:off x="14584680" y="122008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59690</xdr:rowOff>
    </xdr:from>
    <xdr:to xmlns:xdr="http://schemas.openxmlformats.org/drawingml/2006/spreadsheetDrawing">
      <xdr:col>69</xdr:col>
      <xdr:colOff>92075</xdr:colOff>
      <xdr:row>75</xdr:row>
      <xdr:rowOff>111125</xdr:rowOff>
    </xdr:to>
    <xdr:cxnSp macro="">
      <xdr:nvCxnSpPr>
        <xdr:cNvPr id="434" name="直線コネクタ 433"/>
        <xdr:cNvCxnSpPr/>
      </xdr:nvCxnSpPr>
      <xdr:spPr>
        <a:xfrm flipV="1">
          <a:off x="13169900" y="12632690"/>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74</xdr:row>
      <xdr:rowOff>105410</xdr:rowOff>
    </xdr:from>
    <xdr:to xmlns:xdr="http://schemas.openxmlformats.org/drawingml/2006/spreadsheetDrawing">
      <xdr:col>69</xdr:col>
      <xdr:colOff>142875</xdr:colOff>
      <xdr:row>75</xdr:row>
      <xdr:rowOff>34290</xdr:rowOff>
    </xdr:to>
    <xdr:sp macro="" textlink="">
      <xdr:nvSpPr>
        <xdr:cNvPr id="435" name="フローチャート: 判断 434"/>
        <xdr:cNvSpPr/>
      </xdr:nvSpPr>
      <xdr:spPr>
        <a:xfrm>
          <a:off x="14018260" y="125107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45085</xdr:rowOff>
    </xdr:from>
    <xdr:ext cx="760730" cy="264795"/>
    <xdr:sp macro="" textlink="">
      <xdr:nvSpPr>
        <xdr:cNvPr id="436" name="テキスト ボックス 435"/>
        <xdr:cNvSpPr txBox="1"/>
      </xdr:nvSpPr>
      <xdr:spPr>
        <a:xfrm>
          <a:off x="13682980" y="1228280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128905</xdr:rowOff>
    </xdr:from>
    <xdr:to xmlns:xdr="http://schemas.openxmlformats.org/drawingml/2006/spreadsheetDrawing">
      <xdr:col>65</xdr:col>
      <xdr:colOff>53975</xdr:colOff>
      <xdr:row>75</xdr:row>
      <xdr:rowOff>57785</xdr:rowOff>
    </xdr:to>
    <xdr:sp macro="" textlink="">
      <xdr:nvSpPr>
        <xdr:cNvPr id="437" name="フローチャート: 判断 436"/>
        <xdr:cNvSpPr/>
      </xdr:nvSpPr>
      <xdr:spPr>
        <a:xfrm>
          <a:off x="13116560" y="12534265"/>
          <a:ext cx="1041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67945</xdr:rowOff>
    </xdr:from>
    <xdr:ext cx="760730" cy="264160"/>
    <xdr:sp macro="" textlink="">
      <xdr:nvSpPr>
        <xdr:cNvPr id="438" name="テキスト ボックス 437"/>
        <xdr:cNvSpPr txBox="1"/>
      </xdr:nvSpPr>
      <xdr:spPr>
        <a:xfrm>
          <a:off x="12783820" y="1230566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4160"/>
    <xdr:sp macro="" textlink="">
      <xdr:nvSpPr>
        <xdr:cNvPr id="439" name="テキスト ボックス 438"/>
        <xdr:cNvSpPr txBox="1"/>
      </xdr:nvSpPr>
      <xdr:spPr>
        <a:xfrm>
          <a:off x="1649984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4160"/>
    <xdr:sp macro="" textlink="">
      <xdr:nvSpPr>
        <xdr:cNvPr id="440" name="テキスト ボックス 439"/>
        <xdr:cNvSpPr txBox="1"/>
      </xdr:nvSpPr>
      <xdr:spPr>
        <a:xfrm>
          <a:off x="1565148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4160"/>
    <xdr:sp macro="" textlink="">
      <xdr:nvSpPr>
        <xdr:cNvPr id="441" name="テキスト ボックス 440"/>
        <xdr:cNvSpPr txBox="1"/>
      </xdr:nvSpPr>
      <xdr:spPr>
        <a:xfrm>
          <a:off x="1474978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4160"/>
    <xdr:sp macro="" textlink="">
      <xdr:nvSpPr>
        <xdr:cNvPr id="442" name="テキスト ボックス 441"/>
        <xdr:cNvSpPr txBox="1"/>
      </xdr:nvSpPr>
      <xdr:spPr>
        <a:xfrm>
          <a:off x="13850620" y="140919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64160"/>
    <xdr:sp macro="" textlink="">
      <xdr:nvSpPr>
        <xdr:cNvPr id="443" name="テキスト ボックス 442"/>
        <xdr:cNvSpPr txBox="1"/>
      </xdr:nvSpPr>
      <xdr:spPr>
        <a:xfrm>
          <a:off x="12948920" y="1409192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152400</xdr:rowOff>
    </xdr:from>
    <xdr:to xmlns:xdr="http://schemas.openxmlformats.org/drawingml/2006/spreadsheetDrawing">
      <xdr:col>82</xdr:col>
      <xdr:colOff>158750</xdr:colOff>
      <xdr:row>75</xdr:row>
      <xdr:rowOff>81280</xdr:rowOff>
    </xdr:to>
    <xdr:sp macro="" textlink="">
      <xdr:nvSpPr>
        <xdr:cNvPr id="444" name="楕円 443"/>
        <xdr:cNvSpPr/>
      </xdr:nvSpPr>
      <xdr:spPr>
        <a:xfrm>
          <a:off x="16667480" y="125577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123825</xdr:rowOff>
    </xdr:from>
    <xdr:ext cx="760730" cy="264160"/>
    <xdr:sp macro="" textlink="">
      <xdr:nvSpPr>
        <xdr:cNvPr id="445" name="公債費以外該当値テキスト"/>
        <xdr:cNvSpPr txBox="1"/>
      </xdr:nvSpPr>
      <xdr:spPr>
        <a:xfrm>
          <a:off x="16807180" y="1252918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127000</xdr:rowOff>
    </xdr:from>
    <xdr:to xmlns:xdr="http://schemas.openxmlformats.org/drawingml/2006/spreadsheetDrawing">
      <xdr:col>78</xdr:col>
      <xdr:colOff>120650</xdr:colOff>
      <xdr:row>75</xdr:row>
      <xdr:rowOff>55880</xdr:rowOff>
    </xdr:to>
    <xdr:sp macro="" textlink="">
      <xdr:nvSpPr>
        <xdr:cNvPr id="446" name="楕円 445"/>
        <xdr:cNvSpPr/>
      </xdr:nvSpPr>
      <xdr:spPr>
        <a:xfrm>
          <a:off x="15819120" y="125323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40640</xdr:rowOff>
    </xdr:from>
    <xdr:ext cx="736600" cy="264795"/>
    <xdr:sp macro="" textlink="">
      <xdr:nvSpPr>
        <xdr:cNvPr id="447" name="テキスト ボックス 446"/>
        <xdr:cNvSpPr txBox="1"/>
      </xdr:nvSpPr>
      <xdr:spPr>
        <a:xfrm>
          <a:off x="15483840" y="1261364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82550</xdr:rowOff>
    </xdr:from>
    <xdr:to xmlns:xdr="http://schemas.openxmlformats.org/drawingml/2006/spreadsheetDrawing">
      <xdr:col>74</xdr:col>
      <xdr:colOff>31750</xdr:colOff>
      <xdr:row>75</xdr:row>
      <xdr:rowOff>10795</xdr:rowOff>
    </xdr:to>
    <xdr:sp macro="" textlink="">
      <xdr:nvSpPr>
        <xdr:cNvPr id="448" name="楕円 447"/>
        <xdr:cNvSpPr/>
      </xdr:nvSpPr>
      <xdr:spPr>
        <a:xfrm>
          <a:off x="14917420" y="12487910"/>
          <a:ext cx="1041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167640</xdr:rowOff>
    </xdr:from>
    <xdr:ext cx="762000" cy="264160"/>
    <xdr:sp macro="" textlink="">
      <xdr:nvSpPr>
        <xdr:cNvPr id="449" name="テキスト ボックス 448"/>
        <xdr:cNvSpPr txBox="1"/>
      </xdr:nvSpPr>
      <xdr:spPr>
        <a:xfrm>
          <a:off x="14584680" y="125730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8255</xdr:rowOff>
    </xdr:from>
    <xdr:to xmlns:xdr="http://schemas.openxmlformats.org/drawingml/2006/spreadsheetDrawing">
      <xdr:col>69</xdr:col>
      <xdr:colOff>142875</xdr:colOff>
      <xdr:row>75</xdr:row>
      <xdr:rowOff>111760</xdr:rowOff>
    </xdr:to>
    <xdr:sp macro="" textlink="">
      <xdr:nvSpPr>
        <xdr:cNvPr id="450" name="楕円 449"/>
        <xdr:cNvSpPr/>
      </xdr:nvSpPr>
      <xdr:spPr>
        <a:xfrm>
          <a:off x="14018260" y="12581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95885</xdr:rowOff>
    </xdr:from>
    <xdr:ext cx="760730" cy="265430"/>
    <xdr:sp macro="" textlink="">
      <xdr:nvSpPr>
        <xdr:cNvPr id="451" name="テキスト ボックス 450"/>
        <xdr:cNvSpPr txBox="1"/>
      </xdr:nvSpPr>
      <xdr:spPr>
        <a:xfrm>
          <a:off x="13682980" y="12668885"/>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59055</xdr:rowOff>
    </xdr:from>
    <xdr:to xmlns:xdr="http://schemas.openxmlformats.org/drawingml/2006/spreadsheetDrawing">
      <xdr:col>65</xdr:col>
      <xdr:colOff>53975</xdr:colOff>
      <xdr:row>75</xdr:row>
      <xdr:rowOff>162560</xdr:rowOff>
    </xdr:to>
    <xdr:sp macro="" textlink="">
      <xdr:nvSpPr>
        <xdr:cNvPr id="452" name="楕円 451"/>
        <xdr:cNvSpPr/>
      </xdr:nvSpPr>
      <xdr:spPr>
        <a:xfrm>
          <a:off x="13116560" y="126320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147320</xdr:rowOff>
    </xdr:from>
    <xdr:ext cx="760730" cy="263525"/>
    <xdr:sp macro="" textlink="">
      <xdr:nvSpPr>
        <xdr:cNvPr id="453" name="テキスト ボックス 452"/>
        <xdr:cNvSpPr txBox="1"/>
      </xdr:nvSpPr>
      <xdr:spPr>
        <a:xfrm>
          <a:off x="12783820" y="1272032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348740" y="3731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0730" cy="257810"/>
    <xdr:sp macro="" textlink="">
      <xdr:nvSpPr>
        <xdr:cNvPr id="33" name="テキスト ボックス 32"/>
        <xdr:cNvSpPr txBox="1"/>
      </xdr:nvSpPr>
      <xdr:spPr>
        <a:xfrm>
          <a:off x="1348740" y="33585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730" cy="257810"/>
    <xdr:sp macro="" textlink="">
      <xdr:nvSpPr>
        <xdr:cNvPr id="35" name="テキスト ボックス 34"/>
        <xdr:cNvSpPr txBox="1"/>
      </xdr:nvSpPr>
      <xdr:spPr>
        <a:xfrm>
          <a:off x="1348740" y="2985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730" cy="257810"/>
    <xdr:sp macro="" textlink="">
      <xdr:nvSpPr>
        <xdr:cNvPr id="37" name="テキスト ボックス 36"/>
        <xdr:cNvSpPr txBox="1"/>
      </xdr:nvSpPr>
      <xdr:spPr>
        <a:xfrm>
          <a:off x="1348740" y="261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348740" y="2231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348740" y="1849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3" name="テキスト ボックス 42"/>
        <xdr:cNvSpPr txBox="1"/>
      </xdr:nvSpPr>
      <xdr:spPr>
        <a:xfrm>
          <a:off x="1348740" y="1472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62230</xdr:rowOff>
    </xdr:from>
    <xdr:to xmlns:xdr="http://schemas.openxmlformats.org/drawingml/2006/spreadsheetDrawing">
      <xdr:col>29</xdr:col>
      <xdr:colOff>127000</xdr:colOff>
      <xdr:row>20</xdr:row>
      <xdr:rowOff>89535</xdr:rowOff>
    </xdr:to>
    <xdr:cxnSp macro="">
      <xdr:nvCxnSpPr>
        <xdr:cNvPr id="45" name="直線コネクタ 44"/>
        <xdr:cNvCxnSpPr/>
      </xdr:nvCxnSpPr>
      <xdr:spPr>
        <a:xfrm flipV="1">
          <a:off x="5504180" y="2127250"/>
          <a:ext cx="0" cy="1379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62230</xdr:rowOff>
    </xdr:from>
    <xdr:ext cx="760730" cy="259080"/>
    <xdr:sp macro="" textlink="">
      <xdr:nvSpPr>
        <xdr:cNvPr id="46" name="人口1人当たり決算額の推移最小値テキスト130"/>
        <xdr:cNvSpPr txBox="1"/>
      </xdr:nvSpPr>
      <xdr:spPr>
        <a:xfrm>
          <a:off x="5588000" y="3479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89535</xdr:rowOff>
    </xdr:from>
    <xdr:to xmlns:xdr="http://schemas.openxmlformats.org/drawingml/2006/spreadsheetDrawing">
      <xdr:col>30</xdr:col>
      <xdr:colOff>25400</xdr:colOff>
      <xdr:row>20</xdr:row>
      <xdr:rowOff>89535</xdr:rowOff>
    </xdr:to>
    <xdr:cxnSp macro="">
      <xdr:nvCxnSpPr>
        <xdr:cNvPr id="47" name="直線コネクタ 46"/>
        <xdr:cNvCxnSpPr/>
      </xdr:nvCxnSpPr>
      <xdr:spPr>
        <a:xfrm>
          <a:off x="5415280" y="35071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148590</xdr:rowOff>
    </xdr:from>
    <xdr:ext cx="760730" cy="259080"/>
    <xdr:sp macro="" textlink="">
      <xdr:nvSpPr>
        <xdr:cNvPr id="48" name="人口1人当たり決算額の推移最大値テキスト130"/>
        <xdr:cNvSpPr txBox="1"/>
      </xdr:nvSpPr>
      <xdr:spPr>
        <a:xfrm>
          <a:off x="5588000" y="1870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62230</xdr:rowOff>
    </xdr:from>
    <xdr:to xmlns:xdr="http://schemas.openxmlformats.org/drawingml/2006/spreadsheetDrawing">
      <xdr:col>30</xdr:col>
      <xdr:colOff>25400</xdr:colOff>
      <xdr:row>12</xdr:row>
      <xdr:rowOff>62230</xdr:rowOff>
    </xdr:to>
    <xdr:cxnSp macro="">
      <xdr:nvCxnSpPr>
        <xdr:cNvPr id="49" name="直線コネクタ 48"/>
        <xdr:cNvCxnSpPr/>
      </xdr:nvCxnSpPr>
      <xdr:spPr>
        <a:xfrm>
          <a:off x="5415280" y="21272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60960</xdr:rowOff>
    </xdr:from>
    <xdr:to xmlns:xdr="http://schemas.openxmlformats.org/drawingml/2006/spreadsheetDrawing">
      <xdr:col>29</xdr:col>
      <xdr:colOff>127000</xdr:colOff>
      <xdr:row>15</xdr:row>
      <xdr:rowOff>115570</xdr:rowOff>
    </xdr:to>
    <xdr:cxnSp macro="">
      <xdr:nvCxnSpPr>
        <xdr:cNvPr id="50" name="直線コネクタ 49"/>
        <xdr:cNvCxnSpPr/>
      </xdr:nvCxnSpPr>
      <xdr:spPr>
        <a:xfrm flipV="1">
          <a:off x="4871720" y="2640330"/>
          <a:ext cx="63246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48895</xdr:rowOff>
    </xdr:from>
    <xdr:ext cx="760730" cy="259080"/>
    <xdr:sp macro="" textlink="">
      <xdr:nvSpPr>
        <xdr:cNvPr id="51" name="人口1人当たり決算額の推移平均値テキスト130"/>
        <xdr:cNvSpPr txBox="1"/>
      </xdr:nvSpPr>
      <xdr:spPr>
        <a:xfrm>
          <a:off x="5588000" y="296354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76835</xdr:rowOff>
    </xdr:from>
    <xdr:to xmlns:xdr="http://schemas.openxmlformats.org/drawingml/2006/spreadsheetDrawing">
      <xdr:col>29</xdr:col>
      <xdr:colOff>177800</xdr:colOff>
      <xdr:row>18</xdr:row>
      <xdr:rowOff>6985</xdr:rowOff>
    </xdr:to>
    <xdr:sp macro="" textlink="">
      <xdr:nvSpPr>
        <xdr:cNvPr id="52" name="フローチャート: 判断 51"/>
        <xdr:cNvSpPr/>
      </xdr:nvSpPr>
      <xdr:spPr>
        <a:xfrm>
          <a:off x="5453380" y="29914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115570</xdr:rowOff>
    </xdr:from>
    <xdr:to xmlns:xdr="http://schemas.openxmlformats.org/drawingml/2006/spreadsheetDrawing">
      <xdr:col>26</xdr:col>
      <xdr:colOff>50800</xdr:colOff>
      <xdr:row>15</xdr:row>
      <xdr:rowOff>143510</xdr:rowOff>
    </xdr:to>
    <xdr:cxnSp macro="">
      <xdr:nvCxnSpPr>
        <xdr:cNvPr id="53" name="直線コネクタ 52"/>
        <xdr:cNvCxnSpPr/>
      </xdr:nvCxnSpPr>
      <xdr:spPr>
        <a:xfrm flipV="1">
          <a:off x="4193540" y="2694940"/>
          <a:ext cx="6781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118745</xdr:rowOff>
    </xdr:from>
    <xdr:to xmlns:xdr="http://schemas.openxmlformats.org/drawingml/2006/spreadsheetDrawing">
      <xdr:col>26</xdr:col>
      <xdr:colOff>101600</xdr:colOff>
      <xdr:row>18</xdr:row>
      <xdr:rowOff>48895</xdr:rowOff>
    </xdr:to>
    <xdr:sp macro="" textlink="">
      <xdr:nvSpPr>
        <xdr:cNvPr id="54" name="フローチャート: 判断 53"/>
        <xdr:cNvSpPr/>
      </xdr:nvSpPr>
      <xdr:spPr>
        <a:xfrm>
          <a:off x="4820920" y="30333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33655</xdr:rowOff>
    </xdr:from>
    <xdr:ext cx="735330" cy="257810"/>
    <xdr:sp macro="" textlink="">
      <xdr:nvSpPr>
        <xdr:cNvPr id="55" name="テキスト ボックス 54"/>
        <xdr:cNvSpPr txBox="1"/>
      </xdr:nvSpPr>
      <xdr:spPr>
        <a:xfrm>
          <a:off x="4500880" y="31159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143510</xdr:rowOff>
    </xdr:from>
    <xdr:to xmlns:xdr="http://schemas.openxmlformats.org/drawingml/2006/spreadsheetDrawing">
      <xdr:col>22</xdr:col>
      <xdr:colOff>114300</xdr:colOff>
      <xdr:row>16</xdr:row>
      <xdr:rowOff>39370</xdr:rowOff>
    </xdr:to>
    <xdr:cxnSp macro="">
      <xdr:nvCxnSpPr>
        <xdr:cNvPr id="56" name="直線コネクタ 55"/>
        <xdr:cNvCxnSpPr/>
      </xdr:nvCxnSpPr>
      <xdr:spPr>
        <a:xfrm flipV="1">
          <a:off x="3515360" y="2722880"/>
          <a:ext cx="67818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163830</xdr:rowOff>
    </xdr:from>
    <xdr:to xmlns:xdr="http://schemas.openxmlformats.org/drawingml/2006/spreadsheetDrawing">
      <xdr:col>22</xdr:col>
      <xdr:colOff>165100</xdr:colOff>
      <xdr:row>18</xdr:row>
      <xdr:rowOff>93980</xdr:rowOff>
    </xdr:to>
    <xdr:sp macro="" textlink="">
      <xdr:nvSpPr>
        <xdr:cNvPr id="57" name="フローチャート: 判断 56"/>
        <xdr:cNvSpPr/>
      </xdr:nvSpPr>
      <xdr:spPr>
        <a:xfrm>
          <a:off x="4142740" y="30784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78740</xdr:rowOff>
    </xdr:from>
    <xdr:ext cx="762000" cy="259080"/>
    <xdr:sp macro="" textlink="">
      <xdr:nvSpPr>
        <xdr:cNvPr id="58" name="テキスト ボックス 57"/>
        <xdr:cNvSpPr txBox="1"/>
      </xdr:nvSpPr>
      <xdr:spPr>
        <a:xfrm>
          <a:off x="38227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39370</xdr:rowOff>
    </xdr:from>
    <xdr:to xmlns:xdr="http://schemas.openxmlformats.org/drawingml/2006/spreadsheetDrawing">
      <xdr:col>18</xdr:col>
      <xdr:colOff>177800</xdr:colOff>
      <xdr:row>16</xdr:row>
      <xdr:rowOff>52705</xdr:rowOff>
    </xdr:to>
    <xdr:cxnSp macro="">
      <xdr:nvCxnSpPr>
        <xdr:cNvPr id="59" name="直線コネクタ 58"/>
        <xdr:cNvCxnSpPr/>
      </xdr:nvCxnSpPr>
      <xdr:spPr>
        <a:xfrm flipV="1">
          <a:off x="2832100" y="2786380"/>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24130</xdr:rowOff>
    </xdr:from>
    <xdr:to xmlns:xdr="http://schemas.openxmlformats.org/drawingml/2006/spreadsheetDrawing">
      <xdr:col>19</xdr:col>
      <xdr:colOff>38100</xdr:colOff>
      <xdr:row>18</xdr:row>
      <xdr:rowOff>125730</xdr:rowOff>
    </xdr:to>
    <xdr:sp macro="" textlink="">
      <xdr:nvSpPr>
        <xdr:cNvPr id="60" name="フローチャート: 判断 59"/>
        <xdr:cNvSpPr/>
      </xdr:nvSpPr>
      <xdr:spPr>
        <a:xfrm>
          <a:off x="3464560" y="31064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110490</xdr:rowOff>
    </xdr:from>
    <xdr:ext cx="762000" cy="257810"/>
    <xdr:sp macro="" textlink="">
      <xdr:nvSpPr>
        <xdr:cNvPr id="61" name="テキスト ボックス 60"/>
        <xdr:cNvSpPr txBox="1"/>
      </xdr:nvSpPr>
      <xdr:spPr>
        <a:xfrm>
          <a:off x="3144520" y="3192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51435</xdr:rowOff>
    </xdr:from>
    <xdr:to xmlns:xdr="http://schemas.openxmlformats.org/drawingml/2006/spreadsheetDrawing">
      <xdr:col>15</xdr:col>
      <xdr:colOff>101600</xdr:colOff>
      <xdr:row>18</xdr:row>
      <xdr:rowOff>153035</xdr:rowOff>
    </xdr:to>
    <xdr:sp macro="" textlink="">
      <xdr:nvSpPr>
        <xdr:cNvPr id="62" name="フローチャート: 判断 61"/>
        <xdr:cNvSpPr/>
      </xdr:nvSpPr>
      <xdr:spPr>
        <a:xfrm>
          <a:off x="2781300" y="313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137795</xdr:rowOff>
    </xdr:from>
    <xdr:ext cx="760730" cy="259080"/>
    <xdr:sp macro="" textlink="">
      <xdr:nvSpPr>
        <xdr:cNvPr id="63" name="テキスト ボックス 62"/>
        <xdr:cNvSpPr txBox="1"/>
      </xdr:nvSpPr>
      <xdr:spPr>
        <a:xfrm>
          <a:off x="2461260" y="3220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7810"/>
    <xdr:sp macro="" textlink="">
      <xdr:nvSpPr>
        <xdr:cNvPr id="64" name="テキスト ボックス 63"/>
        <xdr:cNvSpPr txBox="1"/>
      </xdr:nvSpPr>
      <xdr:spPr>
        <a:xfrm>
          <a:off x="53314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0730" cy="257810"/>
    <xdr:sp macro="" textlink="">
      <xdr:nvSpPr>
        <xdr:cNvPr id="65" name="テキスト ボックス 64"/>
        <xdr:cNvSpPr txBox="1"/>
      </xdr:nvSpPr>
      <xdr:spPr>
        <a:xfrm>
          <a:off x="469900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7810"/>
    <xdr:sp macro="" textlink="">
      <xdr:nvSpPr>
        <xdr:cNvPr id="66" name="テキスト ボックス 65"/>
        <xdr:cNvSpPr txBox="1"/>
      </xdr:nvSpPr>
      <xdr:spPr>
        <a:xfrm>
          <a:off x="402082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7810"/>
    <xdr:sp macro="" textlink="">
      <xdr:nvSpPr>
        <xdr:cNvPr id="67" name="テキスト ボックス 66"/>
        <xdr:cNvSpPr txBox="1"/>
      </xdr:nvSpPr>
      <xdr:spPr>
        <a:xfrm>
          <a:off x="33375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0730" cy="257810"/>
    <xdr:sp macro="" textlink="">
      <xdr:nvSpPr>
        <xdr:cNvPr id="68" name="テキスト ボックス 67"/>
        <xdr:cNvSpPr txBox="1"/>
      </xdr:nvSpPr>
      <xdr:spPr>
        <a:xfrm>
          <a:off x="265938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10160</xdr:rowOff>
    </xdr:from>
    <xdr:to xmlns:xdr="http://schemas.openxmlformats.org/drawingml/2006/spreadsheetDrawing">
      <xdr:col>29</xdr:col>
      <xdr:colOff>177800</xdr:colOff>
      <xdr:row>15</xdr:row>
      <xdr:rowOff>111760</xdr:rowOff>
    </xdr:to>
    <xdr:sp macro="" textlink="">
      <xdr:nvSpPr>
        <xdr:cNvPr id="69" name="楕円 68"/>
        <xdr:cNvSpPr/>
      </xdr:nvSpPr>
      <xdr:spPr>
        <a:xfrm>
          <a:off x="5453380" y="258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26670</xdr:rowOff>
    </xdr:from>
    <xdr:ext cx="760730" cy="259080"/>
    <xdr:sp macro="" textlink="">
      <xdr:nvSpPr>
        <xdr:cNvPr id="70" name="人口1人当たり決算額の推移該当値テキスト130"/>
        <xdr:cNvSpPr txBox="1"/>
      </xdr:nvSpPr>
      <xdr:spPr>
        <a:xfrm>
          <a:off x="5588000" y="2434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64770</xdr:rowOff>
    </xdr:from>
    <xdr:to xmlns:xdr="http://schemas.openxmlformats.org/drawingml/2006/spreadsheetDrawing">
      <xdr:col>26</xdr:col>
      <xdr:colOff>101600</xdr:colOff>
      <xdr:row>15</xdr:row>
      <xdr:rowOff>166370</xdr:rowOff>
    </xdr:to>
    <xdr:sp macro="" textlink="">
      <xdr:nvSpPr>
        <xdr:cNvPr id="71" name="楕円 70"/>
        <xdr:cNvSpPr/>
      </xdr:nvSpPr>
      <xdr:spPr>
        <a:xfrm>
          <a:off x="482092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5080</xdr:rowOff>
    </xdr:from>
    <xdr:ext cx="735330" cy="259080"/>
    <xdr:sp macro="" textlink="">
      <xdr:nvSpPr>
        <xdr:cNvPr id="72" name="テキスト ボックス 71"/>
        <xdr:cNvSpPr txBox="1"/>
      </xdr:nvSpPr>
      <xdr:spPr>
        <a:xfrm>
          <a:off x="4500880" y="2413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92710</xdr:rowOff>
    </xdr:from>
    <xdr:to xmlns:xdr="http://schemas.openxmlformats.org/drawingml/2006/spreadsheetDrawing">
      <xdr:col>22</xdr:col>
      <xdr:colOff>165100</xdr:colOff>
      <xdr:row>16</xdr:row>
      <xdr:rowOff>22860</xdr:rowOff>
    </xdr:to>
    <xdr:sp macro="" textlink="">
      <xdr:nvSpPr>
        <xdr:cNvPr id="73" name="楕円 72"/>
        <xdr:cNvSpPr/>
      </xdr:nvSpPr>
      <xdr:spPr>
        <a:xfrm>
          <a:off x="4142740" y="26720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33020</xdr:rowOff>
    </xdr:from>
    <xdr:ext cx="762000" cy="257810"/>
    <xdr:sp macro="" textlink="">
      <xdr:nvSpPr>
        <xdr:cNvPr id="74" name="テキスト ボックス 73"/>
        <xdr:cNvSpPr txBox="1"/>
      </xdr:nvSpPr>
      <xdr:spPr>
        <a:xfrm>
          <a:off x="3822700" y="2440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160020</xdr:rowOff>
    </xdr:from>
    <xdr:to xmlns:xdr="http://schemas.openxmlformats.org/drawingml/2006/spreadsheetDrawing">
      <xdr:col>19</xdr:col>
      <xdr:colOff>38100</xdr:colOff>
      <xdr:row>16</xdr:row>
      <xdr:rowOff>90170</xdr:rowOff>
    </xdr:to>
    <xdr:sp macro="" textlink="">
      <xdr:nvSpPr>
        <xdr:cNvPr id="75" name="楕円 74"/>
        <xdr:cNvSpPr/>
      </xdr:nvSpPr>
      <xdr:spPr>
        <a:xfrm>
          <a:off x="3464560" y="273939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100330</xdr:rowOff>
    </xdr:from>
    <xdr:ext cx="762000" cy="257810"/>
    <xdr:sp macro="" textlink="">
      <xdr:nvSpPr>
        <xdr:cNvPr id="76" name="テキスト ボックス 75"/>
        <xdr:cNvSpPr txBox="1"/>
      </xdr:nvSpPr>
      <xdr:spPr>
        <a:xfrm>
          <a:off x="3144520" y="2508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1905</xdr:rowOff>
    </xdr:from>
    <xdr:to xmlns:xdr="http://schemas.openxmlformats.org/drawingml/2006/spreadsheetDrawing">
      <xdr:col>15</xdr:col>
      <xdr:colOff>101600</xdr:colOff>
      <xdr:row>16</xdr:row>
      <xdr:rowOff>103505</xdr:rowOff>
    </xdr:to>
    <xdr:sp macro="" textlink="">
      <xdr:nvSpPr>
        <xdr:cNvPr id="77" name="楕円 76"/>
        <xdr:cNvSpPr/>
      </xdr:nvSpPr>
      <xdr:spPr>
        <a:xfrm>
          <a:off x="2781300" y="27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113665</xdr:rowOff>
    </xdr:from>
    <xdr:ext cx="760730" cy="257810"/>
    <xdr:sp macro="" textlink="">
      <xdr:nvSpPr>
        <xdr:cNvPr id="78" name="テキスト ボックス 77"/>
        <xdr:cNvSpPr txBox="1"/>
      </xdr:nvSpPr>
      <xdr:spPr>
        <a:xfrm>
          <a:off x="2461260" y="25215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3050"/>
    <xdr:sp macro="" textlink="">
      <xdr:nvSpPr>
        <xdr:cNvPr id="92" name="テキスト ボックス 91"/>
        <xdr:cNvSpPr txBox="1"/>
      </xdr:nvSpPr>
      <xdr:spPr>
        <a:xfrm>
          <a:off x="1635760" y="5167630"/>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6" name="テキスト ボックス 95"/>
        <xdr:cNvSpPr txBox="1"/>
      </xdr:nvSpPr>
      <xdr:spPr>
        <a:xfrm>
          <a:off x="1348740" y="6926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8" name="テキスト ボックス 97"/>
        <xdr:cNvSpPr txBox="1"/>
      </xdr:nvSpPr>
      <xdr:spPr>
        <a:xfrm>
          <a:off x="1348740" y="65455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0" name="テキスト ボックス 99"/>
        <xdr:cNvSpPr txBox="1"/>
      </xdr:nvSpPr>
      <xdr:spPr>
        <a:xfrm>
          <a:off x="1348740" y="6164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2" name="テキスト ボックス 101"/>
        <xdr:cNvSpPr txBox="1"/>
      </xdr:nvSpPr>
      <xdr:spPr>
        <a:xfrm>
          <a:off x="1348740" y="5783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4" name="テキスト ボックス 103"/>
        <xdr:cNvSpPr txBox="1"/>
      </xdr:nvSpPr>
      <xdr:spPr>
        <a:xfrm>
          <a:off x="134874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330835</xdr:rowOff>
    </xdr:from>
    <xdr:to xmlns:xdr="http://schemas.openxmlformats.org/drawingml/2006/spreadsheetDrawing">
      <xdr:col>29</xdr:col>
      <xdr:colOff>127000</xdr:colOff>
      <xdr:row>38</xdr:row>
      <xdr:rowOff>19685</xdr:rowOff>
    </xdr:to>
    <xdr:cxnSp macro="">
      <xdr:nvCxnSpPr>
        <xdr:cNvPr id="106" name="直線コネクタ 105"/>
        <xdr:cNvCxnSpPr/>
      </xdr:nvCxnSpPr>
      <xdr:spPr>
        <a:xfrm flipV="1">
          <a:off x="5504180" y="6148705"/>
          <a:ext cx="0" cy="1231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334645</xdr:rowOff>
    </xdr:from>
    <xdr:ext cx="760730" cy="259080"/>
    <xdr:sp macro="" textlink="">
      <xdr:nvSpPr>
        <xdr:cNvPr id="107" name="人口1人当たり決算額の推移最小値テキスト445"/>
        <xdr:cNvSpPr txBox="1"/>
      </xdr:nvSpPr>
      <xdr:spPr>
        <a:xfrm>
          <a:off x="5588000" y="7352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19685</xdr:rowOff>
    </xdr:from>
    <xdr:to xmlns:xdr="http://schemas.openxmlformats.org/drawingml/2006/spreadsheetDrawing">
      <xdr:col>30</xdr:col>
      <xdr:colOff>25400</xdr:colOff>
      <xdr:row>38</xdr:row>
      <xdr:rowOff>19685</xdr:rowOff>
    </xdr:to>
    <xdr:cxnSp macro="">
      <xdr:nvCxnSpPr>
        <xdr:cNvPr id="108" name="直線コネクタ 107"/>
        <xdr:cNvCxnSpPr/>
      </xdr:nvCxnSpPr>
      <xdr:spPr>
        <a:xfrm>
          <a:off x="5415280" y="73806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73660</xdr:rowOff>
    </xdr:from>
    <xdr:ext cx="760730" cy="258445"/>
    <xdr:sp macro="" textlink="">
      <xdr:nvSpPr>
        <xdr:cNvPr id="109" name="人口1人当たり決算額の推移最大値テキスト445"/>
        <xdr:cNvSpPr txBox="1"/>
      </xdr:nvSpPr>
      <xdr:spPr>
        <a:xfrm>
          <a:off x="5588000" y="58915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330835</xdr:rowOff>
    </xdr:from>
    <xdr:to xmlns:xdr="http://schemas.openxmlformats.org/drawingml/2006/spreadsheetDrawing">
      <xdr:col>30</xdr:col>
      <xdr:colOff>25400</xdr:colOff>
      <xdr:row>33</xdr:row>
      <xdr:rowOff>330835</xdr:rowOff>
    </xdr:to>
    <xdr:cxnSp macro="">
      <xdr:nvCxnSpPr>
        <xdr:cNvPr id="110" name="直線コネクタ 109"/>
        <xdr:cNvCxnSpPr/>
      </xdr:nvCxnSpPr>
      <xdr:spPr>
        <a:xfrm>
          <a:off x="5415280" y="61487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139700</xdr:rowOff>
    </xdr:from>
    <xdr:to xmlns:xdr="http://schemas.openxmlformats.org/drawingml/2006/spreadsheetDrawing">
      <xdr:col>29</xdr:col>
      <xdr:colOff>127000</xdr:colOff>
      <xdr:row>36</xdr:row>
      <xdr:rowOff>157480</xdr:rowOff>
    </xdr:to>
    <xdr:cxnSp macro="">
      <xdr:nvCxnSpPr>
        <xdr:cNvPr id="111" name="直線コネクタ 110"/>
        <xdr:cNvCxnSpPr/>
      </xdr:nvCxnSpPr>
      <xdr:spPr>
        <a:xfrm flipV="1">
          <a:off x="4871720" y="6986270"/>
          <a:ext cx="6324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0730" cy="256540"/>
    <xdr:sp macro="" textlink="">
      <xdr:nvSpPr>
        <xdr:cNvPr id="112" name="人口1人当たり決算額の推移平均値テキスト445"/>
        <xdr:cNvSpPr txBox="1"/>
      </xdr:nvSpPr>
      <xdr:spPr>
        <a:xfrm>
          <a:off x="5588000" y="6581775"/>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333375</xdr:rowOff>
    </xdr:to>
    <xdr:sp macro="" textlink="">
      <xdr:nvSpPr>
        <xdr:cNvPr id="113" name="フローチャート: 判断 112"/>
        <xdr:cNvSpPr/>
      </xdr:nvSpPr>
      <xdr:spPr>
        <a:xfrm>
          <a:off x="5453380" y="67360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157480</xdr:rowOff>
    </xdr:from>
    <xdr:to xmlns:xdr="http://schemas.openxmlformats.org/drawingml/2006/spreadsheetDrawing">
      <xdr:col>26</xdr:col>
      <xdr:colOff>50800</xdr:colOff>
      <xdr:row>37</xdr:row>
      <xdr:rowOff>53975</xdr:rowOff>
    </xdr:to>
    <xdr:cxnSp macro="">
      <xdr:nvCxnSpPr>
        <xdr:cNvPr id="114" name="直線コネクタ 113"/>
        <xdr:cNvCxnSpPr/>
      </xdr:nvCxnSpPr>
      <xdr:spPr>
        <a:xfrm flipV="1">
          <a:off x="4193540" y="7004050"/>
          <a:ext cx="67818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5" name="フローチャート: 判断 114"/>
        <xdr:cNvSpPr/>
      </xdr:nvSpPr>
      <xdr:spPr>
        <a:xfrm>
          <a:off x="482092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5330" cy="259715"/>
    <xdr:sp macro="" textlink="">
      <xdr:nvSpPr>
        <xdr:cNvPr id="116" name="テキスト ボックス 115"/>
        <xdr:cNvSpPr txBox="1"/>
      </xdr:nvSpPr>
      <xdr:spPr>
        <a:xfrm>
          <a:off x="4500880" y="650621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12065</xdr:rowOff>
    </xdr:from>
    <xdr:to xmlns:xdr="http://schemas.openxmlformats.org/drawingml/2006/spreadsheetDrawing">
      <xdr:col>22</xdr:col>
      <xdr:colOff>114300</xdr:colOff>
      <xdr:row>37</xdr:row>
      <xdr:rowOff>53975</xdr:rowOff>
    </xdr:to>
    <xdr:cxnSp macro="">
      <xdr:nvCxnSpPr>
        <xdr:cNvPr id="117" name="直線コネクタ 116"/>
        <xdr:cNvCxnSpPr/>
      </xdr:nvCxnSpPr>
      <xdr:spPr>
        <a:xfrm>
          <a:off x="3515360" y="7030085"/>
          <a:ext cx="67818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263525</xdr:rowOff>
    </xdr:from>
    <xdr:to xmlns:xdr="http://schemas.openxmlformats.org/drawingml/2006/spreadsheetDrawing">
      <xdr:col>22</xdr:col>
      <xdr:colOff>165100</xdr:colOff>
      <xdr:row>36</xdr:row>
      <xdr:rowOff>22225</xdr:rowOff>
    </xdr:to>
    <xdr:sp macro="" textlink="">
      <xdr:nvSpPr>
        <xdr:cNvPr id="118" name="フローチャート: 判断 117"/>
        <xdr:cNvSpPr/>
      </xdr:nvSpPr>
      <xdr:spPr>
        <a:xfrm>
          <a:off x="4142740" y="676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32385</xdr:rowOff>
    </xdr:from>
    <xdr:ext cx="762000" cy="256540"/>
    <xdr:sp macro="" textlink="">
      <xdr:nvSpPr>
        <xdr:cNvPr id="119" name="テキスト ボックス 118"/>
        <xdr:cNvSpPr txBox="1"/>
      </xdr:nvSpPr>
      <xdr:spPr>
        <a:xfrm>
          <a:off x="3822700" y="653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3810</xdr:rowOff>
    </xdr:from>
    <xdr:to xmlns:xdr="http://schemas.openxmlformats.org/drawingml/2006/spreadsheetDrawing">
      <xdr:col>18</xdr:col>
      <xdr:colOff>177800</xdr:colOff>
      <xdr:row>37</xdr:row>
      <xdr:rowOff>12065</xdr:rowOff>
    </xdr:to>
    <xdr:cxnSp macro="">
      <xdr:nvCxnSpPr>
        <xdr:cNvPr id="120" name="直線コネクタ 119"/>
        <xdr:cNvCxnSpPr/>
      </xdr:nvCxnSpPr>
      <xdr:spPr>
        <a:xfrm>
          <a:off x="2832100" y="7021830"/>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282575</xdr:rowOff>
    </xdr:from>
    <xdr:to xmlns:xdr="http://schemas.openxmlformats.org/drawingml/2006/spreadsheetDrawing">
      <xdr:col>19</xdr:col>
      <xdr:colOff>38100</xdr:colOff>
      <xdr:row>36</xdr:row>
      <xdr:rowOff>41275</xdr:rowOff>
    </xdr:to>
    <xdr:sp macro="" textlink="">
      <xdr:nvSpPr>
        <xdr:cNvPr id="121" name="フローチャート: 判断 120"/>
        <xdr:cNvSpPr/>
      </xdr:nvSpPr>
      <xdr:spPr>
        <a:xfrm>
          <a:off x="3464560" y="678624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50800</xdr:rowOff>
    </xdr:from>
    <xdr:ext cx="762000" cy="258445"/>
    <xdr:sp macro="" textlink="">
      <xdr:nvSpPr>
        <xdr:cNvPr id="122" name="テキスト ボックス 121"/>
        <xdr:cNvSpPr txBox="1"/>
      </xdr:nvSpPr>
      <xdr:spPr>
        <a:xfrm>
          <a:off x="3144520" y="655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3" name="フローチャート: 判断 122"/>
        <xdr:cNvSpPr/>
      </xdr:nvSpPr>
      <xdr:spPr>
        <a:xfrm>
          <a:off x="2781300" y="680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68580</xdr:rowOff>
    </xdr:from>
    <xdr:ext cx="760730" cy="259715"/>
    <xdr:sp macro="" textlink="">
      <xdr:nvSpPr>
        <xdr:cNvPr id="124" name="テキスト ボックス 123"/>
        <xdr:cNvSpPr txBox="1"/>
      </xdr:nvSpPr>
      <xdr:spPr>
        <a:xfrm>
          <a:off x="2461260" y="657225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5" name="テキスト ボックス 124"/>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730" cy="259080"/>
    <xdr:sp macro="" textlink="">
      <xdr:nvSpPr>
        <xdr:cNvPr id="126" name="テキスト ボックス 125"/>
        <xdr:cNvSpPr txBox="1"/>
      </xdr:nvSpPr>
      <xdr:spPr>
        <a:xfrm>
          <a:off x="469900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730" cy="259080"/>
    <xdr:sp macro="" textlink="">
      <xdr:nvSpPr>
        <xdr:cNvPr id="129" name="テキスト ボックス 128"/>
        <xdr:cNvSpPr txBox="1"/>
      </xdr:nvSpPr>
      <xdr:spPr>
        <a:xfrm>
          <a:off x="265938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88900</xdr:rowOff>
    </xdr:from>
    <xdr:to xmlns:xdr="http://schemas.openxmlformats.org/drawingml/2006/spreadsheetDrawing">
      <xdr:col>29</xdr:col>
      <xdr:colOff>177800</xdr:colOff>
      <xdr:row>37</xdr:row>
      <xdr:rowOff>19050</xdr:rowOff>
    </xdr:to>
    <xdr:sp macro="" textlink="">
      <xdr:nvSpPr>
        <xdr:cNvPr id="130" name="楕円 129"/>
        <xdr:cNvSpPr/>
      </xdr:nvSpPr>
      <xdr:spPr>
        <a:xfrm>
          <a:off x="5453380" y="693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60960</xdr:rowOff>
    </xdr:from>
    <xdr:ext cx="760730" cy="259715"/>
    <xdr:sp macro="" textlink="">
      <xdr:nvSpPr>
        <xdr:cNvPr id="131" name="人口1人当たり決算額の推移該当値テキスト445"/>
        <xdr:cNvSpPr txBox="1"/>
      </xdr:nvSpPr>
      <xdr:spPr>
        <a:xfrm>
          <a:off x="5588000" y="690753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106680</xdr:rowOff>
    </xdr:from>
    <xdr:to xmlns:xdr="http://schemas.openxmlformats.org/drawingml/2006/spreadsheetDrawing">
      <xdr:col>26</xdr:col>
      <xdr:colOff>101600</xdr:colOff>
      <xdr:row>37</xdr:row>
      <xdr:rowOff>36195</xdr:rowOff>
    </xdr:to>
    <xdr:sp macro="" textlink="">
      <xdr:nvSpPr>
        <xdr:cNvPr id="132" name="楕円 131"/>
        <xdr:cNvSpPr/>
      </xdr:nvSpPr>
      <xdr:spPr>
        <a:xfrm>
          <a:off x="482092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21590</xdr:rowOff>
    </xdr:from>
    <xdr:ext cx="735330" cy="256540"/>
    <xdr:sp macro="" textlink="">
      <xdr:nvSpPr>
        <xdr:cNvPr id="133" name="テキスト ボックス 132"/>
        <xdr:cNvSpPr txBox="1"/>
      </xdr:nvSpPr>
      <xdr:spPr>
        <a:xfrm>
          <a:off x="4500880" y="703961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2540</xdr:rowOff>
    </xdr:from>
    <xdr:to xmlns:xdr="http://schemas.openxmlformats.org/drawingml/2006/spreadsheetDrawing">
      <xdr:col>22</xdr:col>
      <xdr:colOff>165100</xdr:colOff>
      <xdr:row>37</xdr:row>
      <xdr:rowOff>103505</xdr:rowOff>
    </xdr:to>
    <xdr:sp macro="" textlink="">
      <xdr:nvSpPr>
        <xdr:cNvPr id="134" name="楕円 133"/>
        <xdr:cNvSpPr/>
      </xdr:nvSpPr>
      <xdr:spPr>
        <a:xfrm>
          <a:off x="4142740" y="70205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88900</xdr:rowOff>
    </xdr:from>
    <xdr:ext cx="762000" cy="257810"/>
    <xdr:sp macro="" textlink="">
      <xdr:nvSpPr>
        <xdr:cNvPr id="135" name="テキスト ボックス 134"/>
        <xdr:cNvSpPr txBox="1"/>
      </xdr:nvSpPr>
      <xdr:spPr>
        <a:xfrm>
          <a:off x="3822700" y="7106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133350</xdr:rowOff>
    </xdr:from>
    <xdr:to xmlns:xdr="http://schemas.openxmlformats.org/drawingml/2006/spreadsheetDrawing">
      <xdr:col>19</xdr:col>
      <xdr:colOff>38100</xdr:colOff>
      <xdr:row>37</xdr:row>
      <xdr:rowOff>63500</xdr:rowOff>
    </xdr:to>
    <xdr:sp macro="" textlink="">
      <xdr:nvSpPr>
        <xdr:cNvPr id="136" name="楕円 135"/>
        <xdr:cNvSpPr/>
      </xdr:nvSpPr>
      <xdr:spPr>
        <a:xfrm>
          <a:off x="3464560" y="697992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48260</xdr:rowOff>
    </xdr:from>
    <xdr:ext cx="762000" cy="259715"/>
    <xdr:sp macro="" textlink="">
      <xdr:nvSpPr>
        <xdr:cNvPr id="137" name="テキスト ボックス 136"/>
        <xdr:cNvSpPr txBox="1"/>
      </xdr:nvSpPr>
      <xdr:spPr>
        <a:xfrm>
          <a:off x="3144520" y="7066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124460</xdr:rowOff>
    </xdr:from>
    <xdr:to xmlns:xdr="http://schemas.openxmlformats.org/drawingml/2006/spreadsheetDrawing">
      <xdr:col>15</xdr:col>
      <xdr:colOff>101600</xdr:colOff>
      <xdr:row>37</xdr:row>
      <xdr:rowOff>55245</xdr:rowOff>
    </xdr:to>
    <xdr:sp macro="" textlink="">
      <xdr:nvSpPr>
        <xdr:cNvPr id="138" name="楕円 137"/>
        <xdr:cNvSpPr/>
      </xdr:nvSpPr>
      <xdr:spPr>
        <a:xfrm>
          <a:off x="2781300" y="6971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38735</xdr:rowOff>
    </xdr:from>
    <xdr:ext cx="760730" cy="258445"/>
    <xdr:sp macro="" textlink="">
      <xdr:nvSpPr>
        <xdr:cNvPr id="139" name="テキスト ボックス 138"/>
        <xdr:cNvSpPr txBox="1"/>
      </xdr:nvSpPr>
      <xdr:spPr>
        <a:xfrm>
          <a:off x="2461260" y="70567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73125"/>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24560"/>
          <a:ext cx="19761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24560"/>
          <a:ext cx="12344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6625"/>
          <a:ext cx="619760" cy="917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125"/>
          <a:ext cx="148336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6625"/>
          <a:ext cx="14198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18920"/>
          <a:ext cx="141986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4711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598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669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49669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272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83260" y="311023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3260" y="34201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8660" y="45364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25425" y="6821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167640</xdr:rowOff>
    </xdr:from>
    <xdr:ext cx="595630" cy="258445"/>
    <xdr:sp macro="" textlink="">
      <xdr:nvSpPr>
        <xdr:cNvPr id="44" name="テキスト ボックス 43"/>
        <xdr:cNvSpPr txBox="1"/>
      </xdr:nvSpPr>
      <xdr:spPr>
        <a:xfrm>
          <a:off x="166370" y="63741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5630" cy="257175"/>
    <xdr:sp macro="" textlink="">
      <xdr:nvSpPr>
        <xdr:cNvPr id="46" name="テキスト ボックス 45"/>
        <xdr:cNvSpPr txBox="1"/>
      </xdr:nvSpPr>
      <xdr:spPr>
        <a:xfrm>
          <a:off x="166370" y="592582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5630" cy="258445"/>
    <xdr:sp macro="" textlink="">
      <xdr:nvSpPr>
        <xdr:cNvPr id="48" name="テキスト ボックス 47"/>
        <xdr:cNvSpPr txBox="1"/>
      </xdr:nvSpPr>
      <xdr:spPr>
        <a:xfrm>
          <a:off x="166370" y="54800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95630" cy="258445"/>
    <xdr:sp macro="" textlink="">
      <xdr:nvSpPr>
        <xdr:cNvPr id="50" name="テキスト ボックス 49"/>
        <xdr:cNvSpPr txBox="1"/>
      </xdr:nvSpPr>
      <xdr:spPr>
        <a:xfrm>
          <a:off x="166370" y="5033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175"/>
    <xdr:sp macro="" textlink="">
      <xdr:nvSpPr>
        <xdr:cNvPr id="52" name="テキスト ボックス 51"/>
        <xdr:cNvSpPr txBox="1"/>
      </xdr:nvSpPr>
      <xdr:spPr>
        <a:xfrm>
          <a:off x="166370" y="45847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67945</xdr:rowOff>
    </xdr:from>
    <xdr:to xmlns:xdr="http://schemas.openxmlformats.org/drawingml/2006/spreadsheetDrawing">
      <xdr:col>24</xdr:col>
      <xdr:colOff>62865</xdr:colOff>
      <xdr:row>39</xdr:row>
      <xdr:rowOff>54610</xdr:rowOff>
    </xdr:to>
    <xdr:cxnSp macro="">
      <xdr:nvCxnSpPr>
        <xdr:cNvPr id="54" name="直線コネクタ 53"/>
        <xdr:cNvCxnSpPr/>
      </xdr:nvCxnSpPr>
      <xdr:spPr>
        <a:xfrm flipV="1">
          <a:off x="4511675" y="510095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58420</xdr:rowOff>
    </xdr:from>
    <xdr:ext cx="534670" cy="259080"/>
    <xdr:sp macro="" textlink="">
      <xdr:nvSpPr>
        <xdr:cNvPr id="55" name="人件費最小値テキスト"/>
        <xdr:cNvSpPr txBox="1"/>
      </xdr:nvSpPr>
      <xdr:spPr>
        <a:xfrm>
          <a:off x="456438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54610</xdr:rowOff>
    </xdr:from>
    <xdr:to xmlns:xdr="http://schemas.openxmlformats.org/drawingml/2006/spreadsheetDrawing">
      <xdr:col>24</xdr:col>
      <xdr:colOff>152400</xdr:colOff>
      <xdr:row>39</xdr:row>
      <xdr:rowOff>54610</xdr:rowOff>
    </xdr:to>
    <xdr:cxnSp macro="">
      <xdr:nvCxnSpPr>
        <xdr:cNvPr id="56" name="直線コネクタ 55"/>
        <xdr:cNvCxnSpPr/>
      </xdr:nvCxnSpPr>
      <xdr:spPr>
        <a:xfrm>
          <a:off x="4429760" y="6596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14605</xdr:rowOff>
    </xdr:from>
    <xdr:ext cx="598805" cy="257810"/>
    <xdr:sp macro="" textlink="">
      <xdr:nvSpPr>
        <xdr:cNvPr id="57" name="人件費最大値テキスト"/>
        <xdr:cNvSpPr txBox="1"/>
      </xdr:nvSpPr>
      <xdr:spPr>
        <a:xfrm>
          <a:off x="4564380" y="48799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67945</xdr:rowOff>
    </xdr:from>
    <xdr:to xmlns:xdr="http://schemas.openxmlformats.org/drawingml/2006/spreadsheetDrawing">
      <xdr:col>24</xdr:col>
      <xdr:colOff>152400</xdr:colOff>
      <xdr:row>30</xdr:row>
      <xdr:rowOff>67945</xdr:rowOff>
    </xdr:to>
    <xdr:cxnSp macro="">
      <xdr:nvCxnSpPr>
        <xdr:cNvPr id="58" name="直線コネクタ 57"/>
        <xdr:cNvCxnSpPr/>
      </xdr:nvCxnSpPr>
      <xdr:spPr>
        <a:xfrm>
          <a:off x="4429760" y="5100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99060</xdr:rowOff>
    </xdr:from>
    <xdr:to xmlns:xdr="http://schemas.openxmlformats.org/drawingml/2006/spreadsheetDrawing">
      <xdr:col>24</xdr:col>
      <xdr:colOff>63500</xdr:colOff>
      <xdr:row>33</xdr:row>
      <xdr:rowOff>20320</xdr:rowOff>
    </xdr:to>
    <xdr:cxnSp macro="">
      <xdr:nvCxnSpPr>
        <xdr:cNvPr id="59" name="直線コネクタ 58"/>
        <xdr:cNvCxnSpPr/>
      </xdr:nvCxnSpPr>
      <xdr:spPr>
        <a:xfrm flipV="1">
          <a:off x="3700780" y="5467350"/>
          <a:ext cx="8128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15875</xdr:rowOff>
    </xdr:from>
    <xdr:ext cx="598805" cy="257810"/>
    <xdr:sp macro="" textlink="">
      <xdr:nvSpPr>
        <xdr:cNvPr id="60" name="人件費平均値テキスト"/>
        <xdr:cNvSpPr txBox="1"/>
      </xdr:nvSpPr>
      <xdr:spPr>
        <a:xfrm>
          <a:off x="4564380" y="605472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37465</xdr:rowOff>
    </xdr:from>
    <xdr:to xmlns:xdr="http://schemas.openxmlformats.org/drawingml/2006/spreadsheetDrawing">
      <xdr:col>24</xdr:col>
      <xdr:colOff>114300</xdr:colOff>
      <xdr:row>36</xdr:row>
      <xdr:rowOff>140335</xdr:rowOff>
    </xdr:to>
    <xdr:sp macro="" textlink="">
      <xdr:nvSpPr>
        <xdr:cNvPr id="61" name="フローチャート: 判断 60"/>
        <xdr:cNvSpPr/>
      </xdr:nvSpPr>
      <xdr:spPr>
        <a:xfrm>
          <a:off x="4462780" y="60763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20320</xdr:rowOff>
    </xdr:from>
    <xdr:to xmlns:xdr="http://schemas.openxmlformats.org/drawingml/2006/spreadsheetDrawing">
      <xdr:col>19</xdr:col>
      <xdr:colOff>177800</xdr:colOff>
      <xdr:row>33</xdr:row>
      <xdr:rowOff>66040</xdr:rowOff>
    </xdr:to>
    <xdr:cxnSp macro="">
      <xdr:nvCxnSpPr>
        <xdr:cNvPr id="62" name="直線コネクタ 61"/>
        <xdr:cNvCxnSpPr/>
      </xdr:nvCxnSpPr>
      <xdr:spPr>
        <a:xfrm flipV="1">
          <a:off x="2832100" y="555625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78740</xdr:rowOff>
    </xdr:from>
    <xdr:to xmlns:xdr="http://schemas.openxmlformats.org/drawingml/2006/spreadsheetDrawing">
      <xdr:col>20</xdr:col>
      <xdr:colOff>38100</xdr:colOff>
      <xdr:row>37</xdr:row>
      <xdr:rowOff>8890</xdr:rowOff>
    </xdr:to>
    <xdr:sp macro="" textlink="">
      <xdr:nvSpPr>
        <xdr:cNvPr id="63" name="フローチャート: 判断 62"/>
        <xdr:cNvSpPr/>
      </xdr:nvSpPr>
      <xdr:spPr>
        <a:xfrm>
          <a:off x="3649980" y="61175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0</xdr:rowOff>
    </xdr:from>
    <xdr:ext cx="597535" cy="259080"/>
    <xdr:sp macro="" textlink="">
      <xdr:nvSpPr>
        <xdr:cNvPr id="64" name="テキスト ボックス 63"/>
        <xdr:cNvSpPr txBox="1"/>
      </xdr:nvSpPr>
      <xdr:spPr>
        <a:xfrm>
          <a:off x="3406140" y="6206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66040</xdr:rowOff>
    </xdr:from>
    <xdr:to xmlns:xdr="http://schemas.openxmlformats.org/drawingml/2006/spreadsheetDrawing">
      <xdr:col>15</xdr:col>
      <xdr:colOff>50800</xdr:colOff>
      <xdr:row>33</xdr:row>
      <xdr:rowOff>130810</xdr:rowOff>
    </xdr:to>
    <xdr:cxnSp macro="">
      <xdr:nvCxnSpPr>
        <xdr:cNvPr id="65" name="直線コネクタ 64"/>
        <xdr:cNvCxnSpPr/>
      </xdr:nvCxnSpPr>
      <xdr:spPr>
        <a:xfrm flipV="1">
          <a:off x="1968500" y="560197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104775</xdr:rowOff>
    </xdr:from>
    <xdr:to xmlns:xdr="http://schemas.openxmlformats.org/drawingml/2006/spreadsheetDrawing">
      <xdr:col>15</xdr:col>
      <xdr:colOff>101600</xdr:colOff>
      <xdr:row>37</xdr:row>
      <xdr:rowOff>34925</xdr:rowOff>
    </xdr:to>
    <xdr:sp macro="" textlink="">
      <xdr:nvSpPr>
        <xdr:cNvPr id="66" name="フローチャート: 判断 65"/>
        <xdr:cNvSpPr/>
      </xdr:nvSpPr>
      <xdr:spPr>
        <a:xfrm>
          <a:off x="2781300" y="6143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26670</xdr:rowOff>
    </xdr:from>
    <xdr:ext cx="598805" cy="259080"/>
    <xdr:sp macro="" textlink="">
      <xdr:nvSpPr>
        <xdr:cNvPr id="67" name="テキスト ボックス 66"/>
        <xdr:cNvSpPr txBox="1"/>
      </xdr:nvSpPr>
      <xdr:spPr>
        <a:xfrm>
          <a:off x="2542540" y="623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130810</xdr:rowOff>
    </xdr:from>
    <xdr:to xmlns:xdr="http://schemas.openxmlformats.org/drawingml/2006/spreadsheetDrawing">
      <xdr:col>10</xdr:col>
      <xdr:colOff>114300</xdr:colOff>
      <xdr:row>35</xdr:row>
      <xdr:rowOff>12700</xdr:rowOff>
    </xdr:to>
    <xdr:cxnSp macro="">
      <xdr:nvCxnSpPr>
        <xdr:cNvPr id="68" name="直線コネクタ 67"/>
        <xdr:cNvCxnSpPr/>
      </xdr:nvCxnSpPr>
      <xdr:spPr>
        <a:xfrm flipV="1">
          <a:off x="1104900" y="5666740"/>
          <a:ext cx="8636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73025</xdr:rowOff>
    </xdr:to>
    <xdr:sp macro="" textlink="">
      <xdr:nvSpPr>
        <xdr:cNvPr id="69" name="フローチャート: 判断 68"/>
        <xdr:cNvSpPr/>
      </xdr:nvSpPr>
      <xdr:spPr>
        <a:xfrm>
          <a:off x="1917700" y="61823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64770</xdr:rowOff>
    </xdr:from>
    <xdr:ext cx="597535" cy="258445"/>
    <xdr:sp macro="" textlink="">
      <xdr:nvSpPr>
        <xdr:cNvPr id="70" name="テキスト ボックス 69"/>
        <xdr:cNvSpPr txBox="1"/>
      </xdr:nvSpPr>
      <xdr:spPr>
        <a:xfrm>
          <a:off x="1673860" y="62712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123825</xdr:rowOff>
    </xdr:from>
    <xdr:to xmlns:xdr="http://schemas.openxmlformats.org/drawingml/2006/spreadsheetDrawing">
      <xdr:col>6</xdr:col>
      <xdr:colOff>38100</xdr:colOff>
      <xdr:row>38</xdr:row>
      <xdr:rowOff>54610</xdr:rowOff>
    </xdr:to>
    <xdr:sp macro="" textlink="">
      <xdr:nvSpPr>
        <xdr:cNvPr id="71" name="フローチャート: 判断 70"/>
        <xdr:cNvSpPr/>
      </xdr:nvSpPr>
      <xdr:spPr>
        <a:xfrm>
          <a:off x="1054100" y="633031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45720</xdr:rowOff>
    </xdr:from>
    <xdr:ext cx="597535" cy="259080"/>
    <xdr:sp macro="" textlink="">
      <xdr:nvSpPr>
        <xdr:cNvPr id="72" name="テキスト ボックス 71"/>
        <xdr:cNvSpPr txBox="1"/>
      </xdr:nvSpPr>
      <xdr:spPr>
        <a:xfrm>
          <a:off x="810260" y="6419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3" name="テキスト ボックス 72"/>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5" name="テキスト ボックス 74"/>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47625</xdr:rowOff>
    </xdr:from>
    <xdr:to xmlns:xdr="http://schemas.openxmlformats.org/drawingml/2006/spreadsheetDrawing">
      <xdr:col>24</xdr:col>
      <xdr:colOff>114300</xdr:colOff>
      <xdr:row>32</xdr:row>
      <xdr:rowOff>149225</xdr:rowOff>
    </xdr:to>
    <xdr:sp macro="" textlink="">
      <xdr:nvSpPr>
        <xdr:cNvPr id="78" name="楕円 77"/>
        <xdr:cNvSpPr/>
      </xdr:nvSpPr>
      <xdr:spPr>
        <a:xfrm>
          <a:off x="4462780" y="54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70485</xdr:rowOff>
    </xdr:from>
    <xdr:ext cx="598805" cy="257810"/>
    <xdr:sp macro="" textlink="">
      <xdr:nvSpPr>
        <xdr:cNvPr id="79" name="人件費該当値テキスト"/>
        <xdr:cNvSpPr txBox="1"/>
      </xdr:nvSpPr>
      <xdr:spPr>
        <a:xfrm>
          <a:off x="4564380" y="5271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140335</xdr:rowOff>
    </xdr:from>
    <xdr:to xmlns:xdr="http://schemas.openxmlformats.org/drawingml/2006/spreadsheetDrawing">
      <xdr:col>20</xdr:col>
      <xdr:colOff>38100</xdr:colOff>
      <xdr:row>33</xdr:row>
      <xdr:rowOff>70485</xdr:rowOff>
    </xdr:to>
    <xdr:sp macro="" textlink="">
      <xdr:nvSpPr>
        <xdr:cNvPr id="80" name="楕円 79"/>
        <xdr:cNvSpPr/>
      </xdr:nvSpPr>
      <xdr:spPr>
        <a:xfrm>
          <a:off x="3649980" y="55086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87630</xdr:rowOff>
    </xdr:from>
    <xdr:ext cx="597535" cy="256540"/>
    <xdr:sp macro="" textlink="">
      <xdr:nvSpPr>
        <xdr:cNvPr id="81" name="テキスト ボックス 80"/>
        <xdr:cNvSpPr txBox="1"/>
      </xdr:nvSpPr>
      <xdr:spPr>
        <a:xfrm>
          <a:off x="3406140" y="528828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15240</xdr:rowOff>
    </xdr:from>
    <xdr:to xmlns:xdr="http://schemas.openxmlformats.org/drawingml/2006/spreadsheetDrawing">
      <xdr:col>15</xdr:col>
      <xdr:colOff>101600</xdr:colOff>
      <xdr:row>33</xdr:row>
      <xdr:rowOff>117475</xdr:rowOff>
    </xdr:to>
    <xdr:sp macro="" textlink="">
      <xdr:nvSpPr>
        <xdr:cNvPr id="82" name="楕円 81"/>
        <xdr:cNvSpPr/>
      </xdr:nvSpPr>
      <xdr:spPr>
        <a:xfrm>
          <a:off x="2781300" y="5551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133985</xdr:rowOff>
    </xdr:from>
    <xdr:ext cx="598805" cy="258445"/>
    <xdr:sp macro="" textlink="">
      <xdr:nvSpPr>
        <xdr:cNvPr id="83" name="テキスト ボックス 82"/>
        <xdr:cNvSpPr txBox="1"/>
      </xdr:nvSpPr>
      <xdr:spPr>
        <a:xfrm>
          <a:off x="2542540" y="5334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80645</xdr:rowOff>
    </xdr:from>
    <xdr:to xmlns:xdr="http://schemas.openxmlformats.org/drawingml/2006/spreadsheetDrawing">
      <xdr:col>10</xdr:col>
      <xdr:colOff>165100</xdr:colOff>
      <xdr:row>34</xdr:row>
      <xdr:rowOff>10160</xdr:rowOff>
    </xdr:to>
    <xdr:sp macro="" textlink="">
      <xdr:nvSpPr>
        <xdr:cNvPr id="84" name="楕円 83"/>
        <xdr:cNvSpPr/>
      </xdr:nvSpPr>
      <xdr:spPr>
        <a:xfrm>
          <a:off x="1917700" y="5616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27305</xdr:rowOff>
    </xdr:from>
    <xdr:ext cx="597535" cy="259080"/>
    <xdr:sp macro="" textlink="">
      <xdr:nvSpPr>
        <xdr:cNvPr id="85" name="テキスト ボックス 84"/>
        <xdr:cNvSpPr txBox="1"/>
      </xdr:nvSpPr>
      <xdr:spPr>
        <a:xfrm>
          <a:off x="1673860" y="5395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133985</xdr:rowOff>
    </xdr:from>
    <xdr:to xmlns:xdr="http://schemas.openxmlformats.org/drawingml/2006/spreadsheetDrawing">
      <xdr:col>6</xdr:col>
      <xdr:colOff>38100</xdr:colOff>
      <xdr:row>35</xdr:row>
      <xdr:rowOff>64135</xdr:rowOff>
    </xdr:to>
    <xdr:sp macro="" textlink="">
      <xdr:nvSpPr>
        <xdr:cNvPr id="86" name="楕円 85"/>
        <xdr:cNvSpPr/>
      </xdr:nvSpPr>
      <xdr:spPr>
        <a:xfrm>
          <a:off x="1054100" y="58375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80645</xdr:rowOff>
    </xdr:from>
    <xdr:ext cx="597535" cy="259080"/>
    <xdr:sp macro="" textlink="">
      <xdr:nvSpPr>
        <xdr:cNvPr id="87" name="テキスト ボックス 86"/>
        <xdr:cNvSpPr txBox="1"/>
      </xdr:nvSpPr>
      <xdr:spPr>
        <a:xfrm>
          <a:off x="810260" y="5616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8" name="正方形/長方形 87"/>
        <xdr:cNvSpPr/>
      </xdr:nvSpPr>
      <xdr:spPr>
        <a:xfrm>
          <a:off x="74168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6" name="テキスト ボックス 95"/>
        <xdr:cNvSpPr txBox="1"/>
      </xdr:nvSpPr>
      <xdr:spPr>
        <a:xfrm>
          <a:off x="708660" y="78892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98" name="直線コネクタ 97"/>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8445"/>
    <xdr:sp macro="" textlink="">
      <xdr:nvSpPr>
        <xdr:cNvPr id="99" name="テキスト ボックス 98"/>
        <xdr:cNvSpPr txBox="1"/>
      </xdr:nvSpPr>
      <xdr:spPr>
        <a:xfrm>
          <a:off x="502920" y="9726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7175"/>
    <xdr:sp macro="" textlink="">
      <xdr:nvSpPr>
        <xdr:cNvPr id="101" name="テキスト ボックス 100"/>
        <xdr:cNvSpPr txBox="1"/>
      </xdr:nvSpPr>
      <xdr:spPr>
        <a:xfrm>
          <a:off x="166370" y="927862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4530" cy="258445"/>
    <xdr:sp macro="" textlink="">
      <xdr:nvSpPr>
        <xdr:cNvPr id="103" name="テキスト ボックス 102"/>
        <xdr:cNvSpPr txBox="1"/>
      </xdr:nvSpPr>
      <xdr:spPr>
        <a:xfrm>
          <a:off x="76200" y="883285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4" name="直線コネクタ 103"/>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167640</xdr:rowOff>
    </xdr:from>
    <xdr:ext cx="684530" cy="258445"/>
    <xdr:sp macro="" textlink="">
      <xdr:nvSpPr>
        <xdr:cNvPr id="105" name="テキスト ボックス 104"/>
        <xdr:cNvSpPr txBox="1"/>
      </xdr:nvSpPr>
      <xdr:spPr>
        <a:xfrm>
          <a:off x="76200" y="83858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175"/>
    <xdr:sp macro="" textlink="">
      <xdr:nvSpPr>
        <xdr:cNvPr id="107" name="テキスト ボックス 106"/>
        <xdr:cNvSpPr txBox="1"/>
      </xdr:nvSpPr>
      <xdr:spPr>
        <a:xfrm>
          <a:off x="76200" y="793750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52705</xdr:rowOff>
    </xdr:from>
    <xdr:to xmlns:xdr="http://schemas.openxmlformats.org/drawingml/2006/spreadsheetDrawing">
      <xdr:col>24</xdr:col>
      <xdr:colOff>62865</xdr:colOff>
      <xdr:row>58</xdr:row>
      <xdr:rowOff>91440</xdr:rowOff>
    </xdr:to>
    <xdr:cxnSp macro="">
      <xdr:nvCxnSpPr>
        <xdr:cNvPr id="109" name="直線コネクタ 108"/>
        <xdr:cNvCxnSpPr/>
      </xdr:nvCxnSpPr>
      <xdr:spPr>
        <a:xfrm flipV="1">
          <a:off x="4511675" y="843851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95885</xdr:rowOff>
    </xdr:from>
    <xdr:ext cx="534670" cy="259080"/>
    <xdr:sp macro="" textlink="">
      <xdr:nvSpPr>
        <xdr:cNvPr id="110" name="物件費最小値テキスト"/>
        <xdr:cNvSpPr txBox="1"/>
      </xdr:nvSpPr>
      <xdr:spPr>
        <a:xfrm>
          <a:off x="456438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91440</xdr:rowOff>
    </xdr:from>
    <xdr:to xmlns:xdr="http://schemas.openxmlformats.org/drawingml/2006/spreadsheetDrawing">
      <xdr:col>24</xdr:col>
      <xdr:colOff>152400</xdr:colOff>
      <xdr:row>58</xdr:row>
      <xdr:rowOff>91440</xdr:rowOff>
    </xdr:to>
    <xdr:cxnSp macro="">
      <xdr:nvCxnSpPr>
        <xdr:cNvPr id="111" name="直線コネクタ 110"/>
        <xdr:cNvCxnSpPr/>
      </xdr:nvCxnSpPr>
      <xdr:spPr>
        <a:xfrm>
          <a:off x="4429760" y="9818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8445"/>
    <xdr:sp macro="" textlink="">
      <xdr:nvSpPr>
        <xdr:cNvPr id="112" name="物件費最大値テキスト"/>
        <xdr:cNvSpPr txBox="1"/>
      </xdr:nvSpPr>
      <xdr:spPr>
        <a:xfrm>
          <a:off x="4564380" y="82181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52705</xdr:rowOff>
    </xdr:from>
    <xdr:to xmlns:xdr="http://schemas.openxmlformats.org/drawingml/2006/spreadsheetDrawing">
      <xdr:col>24</xdr:col>
      <xdr:colOff>152400</xdr:colOff>
      <xdr:row>50</xdr:row>
      <xdr:rowOff>52705</xdr:rowOff>
    </xdr:to>
    <xdr:cxnSp macro="">
      <xdr:nvCxnSpPr>
        <xdr:cNvPr id="113" name="直線コネクタ 112"/>
        <xdr:cNvCxnSpPr/>
      </xdr:nvCxnSpPr>
      <xdr:spPr>
        <a:xfrm>
          <a:off x="4429760" y="8438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78740</xdr:rowOff>
    </xdr:from>
    <xdr:to xmlns:xdr="http://schemas.openxmlformats.org/drawingml/2006/spreadsheetDrawing">
      <xdr:col>24</xdr:col>
      <xdr:colOff>63500</xdr:colOff>
      <xdr:row>57</xdr:row>
      <xdr:rowOff>84455</xdr:rowOff>
    </xdr:to>
    <xdr:cxnSp macro="">
      <xdr:nvCxnSpPr>
        <xdr:cNvPr id="114" name="直線コネクタ 113"/>
        <xdr:cNvCxnSpPr/>
      </xdr:nvCxnSpPr>
      <xdr:spPr>
        <a:xfrm flipV="1">
          <a:off x="3700780" y="96380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102870</xdr:rowOff>
    </xdr:from>
    <xdr:ext cx="598805" cy="258445"/>
    <xdr:sp macro="" textlink="">
      <xdr:nvSpPr>
        <xdr:cNvPr id="115" name="物件費平均値テキスト"/>
        <xdr:cNvSpPr txBox="1"/>
      </xdr:nvSpPr>
      <xdr:spPr>
        <a:xfrm>
          <a:off x="4564380" y="96621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123190</xdr:rowOff>
    </xdr:from>
    <xdr:to xmlns:xdr="http://schemas.openxmlformats.org/drawingml/2006/spreadsheetDrawing">
      <xdr:col>24</xdr:col>
      <xdr:colOff>114300</xdr:colOff>
      <xdr:row>58</xdr:row>
      <xdr:rowOff>53975</xdr:rowOff>
    </xdr:to>
    <xdr:sp macro="" textlink="">
      <xdr:nvSpPr>
        <xdr:cNvPr id="116" name="フローチャート: 判断 115"/>
        <xdr:cNvSpPr/>
      </xdr:nvSpPr>
      <xdr:spPr>
        <a:xfrm>
          <a:off x="4462780" y="9682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84455</xdr:rowOff>
    </xdr:from>
    <xdr:to xmlns:xdr="http://schemas.openxmlformats.org/drawingml/2006/spreadsheetDrawing">
      <xdr:col>19</xdr:col>
      <xdr:colOff>177800</xdr:colOff>
      <xdr:row>57</xdr:row>
      <xdr:rowOff>120650</xdr:rowOff>
    </xdr:to>
    <xdr:cxnSp macro="">
      <xdr:nvCxnSpPr>
        <xdr:cNvPr id="117" name="直線コネクタ 116"/>
        <xdr:cNvCxnSpPr/>
      </xdr:nvCxnSpPr>
      <xdr:spPr>
        <a:xfrm flipV="1">
          <a:off x="2832100" y="9643745"/>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128270</xdr:rowOff>
    </xdr:from>
    <xdr:to xmlns:xdr="http://schemas.openxmlformats.org/drawingml/2006/spreadsheetDrawing">
      <xdr:col>20</xdr:col>
      <xdr:colOff>38100</xdr:colOff>
      <xdr:row>58</xdr:row>
      <xdr:rowOff>59055</xdr:rowOff>
    </xdr:to>
    <xdr:sp macro="" textlink="">
      <xdr:nvSpPr>
        <xdr:cNvPr id="118" name="フローチャート: 判断 117"/>
        <xdr:cNvSpPr/>
      </xdr:nvSpPr>
      <xdr:spPr>
        <a:xfrm>
          <a:off x="3649980" y="968756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49530</xdr:rowOff>
    </xdr:from>
    <xdr:ext cx="597535" cy="258445"/>
    <xdr:sp macro="" textlink="">
      <xdr:nvSpPr>
        <xdr:cNvPr id="119" name="テキスト ボックス 118"/>
        <xdr:cNvSpPr txBox="1"/>
      </xdr:nvSpPr>
      <xdr:spPr>
        <a:xfrm>
          <a:off x="3406140" y="97764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120650</xdr:rowOff>
    </xdr:from>
    <xdr:to xmlns:xdr="http://schemas.openxmlformats.org/drawingml/2006/spreadsheetDrawing">
      <xdr:col>15</xdr:col>
      <xdr:colOff>50800</xdr:colOff>
      <xdr:row>57</xdr:row>
      <xdr:rowOff>135255</xdr:rowOff>
    </xdr:to>
    <xdr:cxnSp macro="">
      <xdr:nvCxnSpPr>
        <xdr:cNvPr id="120" name="直線コネクタ 119"/>
        <xdr:cNvCxnSpPr/>
      </xdr:nvCxnSpPr>
      <xdr:spPr>
        <a:xfrm flipV="1">
          <a:off x="1968500" y="967994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140335</xdr:rowOff>
    </xdr:from>
    <xdr:to xmlns:xdr="http://schemas.openxmlformats.org/drawingml/2006/spreadsheetDrawing">
      <xdr:col>15</xdr:col>
      <xdr:colOff>101600</xdr:colOff>
      <xdr:row>58</xdr:row>
      <xdr:rowOff>70485</xdr:rowOff>
    </xdr:to>
    <xdr:sp macro="" textlink="">
      <xdr:nvSpPr>
        <xdr:cNvPr id="121" name="フローチャート: 判断 120"/>
        <xdr:cNvSpPr/>
      </xdr:nvSpPr>
      <xdr:spPr>
        <a:xfrm>
          <a:off x="2781300" y="9699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61595</xdr:rowOff>
    </xdr:from>
    <xdr:ext cx="598805" cy="259080"/>
    <xdr:sp macro="" textlink="">
      <xdr:nvSpPr>
        <xdr:cNvPr id="122" name="テキスト ボックス 121"/>
        <xdr:cNvSpPr txBox="1"/>
      </xdr:nvSpPr>
      <xdr:spPr>
        <a:xfrm>
          <a:off x="2542540" y="9788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112395</xdr:rowOff>
    </xdr:from>
    <xdr:to xmlns:xdr="http://schemas.openxmlformats.org/drawingml/2006/spreadsheetDrawing">
      <xdr:col>10</xdr:col>
      <xdr:colOff>114300</xdr:colOff>
      <xdr:row>57</xdr:row>
      <xdr:rowOff>135255</xdr:rowOff>
    </xdr:to>
    <xdr:cxnSp macro="">
      <xdr:nvCxnSpPr>
        <xdr:cNvPr id="123" name="直線コネクタ 122"/>
        <xdr:cNvCxnSpPr/>
      </xdr:nvCxnSpPr>
      <xdr:spPr>
        <a:xfrm>
          <a:off x="1104900" y="967168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156845</xdr:rowOff>
    </xdr:from>
    <xdr:to xmlns:xdr="http://schemas.openxmlformats.org/drawingml/2006/spreadsheetDrawing">
      <xdr:col>10</xdr:col>
      <xdr:colOff>165100</xdr:colOff>
      <xdr:row>58</xdr:row>
      <xdr:rowOff>86995</xdr:rowOff>
    </xdr:to>
    <xdr:sp macro="" textlink="">
      <xdr:nvSpPr>
        <xdr:cNvPr id="124" name="フローチャート: 判断 123"/>
        <xdr:cNvSpPr/>
      </xdr:nvSpPr>
      <xdr:spPr>
        <a:xfrm>
          <a:off x="191770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78740</xdr:rowOff>
    </xdr:from>
    <xdr:ext cx="597535" cy="259080"/>
    <xdr:sp macro="" textlink="">
      <xdr:nvSpPr>
        <xdr:cNvPr id="125" name="テキスト ボックス 124"/>
        <xdr:cNvSpPr txBox="1"/>
      </xdr:nvSpPr>
      <xdr:spPr>
        <a:xfrm>
          <a:off x="1673860" y="9805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26" name="フローチャート: 判断 125"/>
        <xdr:cNvSpPr/>
      </xdr:nvSpPr>
      <xdr:spPr>
        <a:xfrm>
          <a:off x="1054100" y="97161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78105</xdr:rowOff>
    </xdr:from>
    <xdr:ext cx="597535" cy="258445"/>
    <xdr:sp macro="" textlink="">
      <xdr:nvSpPr>
        <xdr:cNvPr id="127" name="テキスト ボックス 126"/>
        <xdr:cNvSpPr txBox="1"/>
      </xdr:nvSpPr>
      <xdr:spPr>
        <a:xfrm>
          <a:off x="810260" y="98050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28" name="テキスト ボックス 127"/>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0" name="テキスト ボックス 129"/>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28575</xdr:rowOff>
    </xdr:from>
    <xdr:to xmlns:xdr="http://schemas.openxmlformats.org/drawingml/2006/spreadsheetDrawing">
      <xdr:col>24</xdr:col>
      <xdr:colOff>114300</xdr:colOff>
      <xdr:row>57</xdr:row>
      <xdr:rowOff>128905</xdr:rowOff>
    </xdr:to>
    <xdr:sp macro="" textlink="">
      <xdr:nvSpPr>
        <xdr:cNvPr id="133" name="楕円 132"/>
        <xdr:cNvSpPr/>
      </xdr:nvSpPr>
      <xdr:spPr>
        <a:xfrm>
          <a:off x="4462780" y="9587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50165</xdr:rowOff>
    </xdr:from>
    <xdr:ext cx="598805" cy="257810"/>
    <xdr:sp macro="" textlink="">
      <xdr:nvSpPr>
        <xdr:cNvPr id="134" name="物件費該当値テキスト"/>
        <xdr:cNvSpPr txBox="1"/>
      </xdr:nvSpPr>
      <xdr:spPr>
        <a:xfrm>
          <a:off x="4564380" y="94418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32385</xdr:rowOff>
    </xdr:from>
    <xdr:to xmlns:xdr="http://schemas.openxmlformats.org/drawingml/2006/spreadsheetDrawing">
      <xdr:col>20</xdr:col>
      <xdr:colOff>38100</xdr:colOff>
      <xdr:row>57</xdr:row>
      <xdr:rowOff>134620</xdr:rowOff>
    </xdr:to>
    <xdr:sp macro="" textlink="">
      <xdr:nvSpPr>
        <xdr:cNvPr id="135" name="楕円 134"/>
        <xdr:cNvSpPr/>
      </xdr:nvSpPr>
      <xdr:spPr>
        <a:xfrm>
          <a:off x="3649980" y="95916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150495</xdr:rowOff>
    </xdr:from>
    <xdr:ext cx="597535" cy="259080"/>
    <xdr:sp macro="" textlink="">
      <xdr:nvSpPr>
        <xdr:cNvPr id="136" name="テキスト ボックス 135"/>
        <xdr:cNvSpPr txBox="1"/>
      </xdr:nvSpPr>
      <xdr:spPr>
        <a:xfrm>
          <a:off x="3406140" y="9374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69850</xdr:rowOff>
    </xdr:from>
    <xdr:to xmlns:xdr="http://schemas.openxmlformats.org/drawingml/2006/spreadsheetDrawing">
      <xdr:col>15</xdr:col>
      <xdr:colOff>101600</xdr:colOff>
      <xdr:row>58</xdr:row>
      <xdr:rowOff>0</xdr:rowOff>
    </xdr:to>
    <xdr:sp macro="" textlink="">
      <xdr:nvSpPr>
        <xdr:cNvPr id="137" name="楕円 136"/>
        <xdr:cNvSpPr/>
      </xdr:nvSpPr>
      <xdr:spPr>
        <a:xfrm>
          <a:off x="2781300" y="962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16510</xdr:rowOff>
    </xdr:from>
    <xdr:ext cx="598805" cy="257810"/>
    <xdr:sp macro="" textlink="">
      <xdr:nvSpPr>
        <xdr:cNvPr id="138" name="テキスト ボックス 137"/>
        <xdr:cNvSpPr txBox="1"/>
      </xdr:nvSpPr>
      <xdr:spPr>
        <a:xfrm>
          <a:off x="2542540" y="94081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13970</xdr:rowOff>
    </xdr:to>
    <xdr:sp macro="" textlink="">
      <xdr:nvSpPr>
        <xdr:cNvPr id="139" name="楕円 138"/>
        <xdr:cNvSpPr/>
      </xdr:nvSpPr>
      <xdr:spPr>
        <a:xfrm>
          <a:off x="1917700" y="9643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30480</xdr:rowOff>
    </xdr:from>
    <xdr:ext cx="597535" cy="257175"/>
    <xdr:sp macro="" textlink="">
      <xdr:nvSpPr>
        <xdr:cNvPr id="140" name="テキスト ボックス 139"/>
        <xdr:cNvSpPr txBox="1"/>
      </xdr:nvSpPr>
      <xdr:spPr>
        <a:xfrm>
          <a:off x="1673860" y="94221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60960</xdr:rowOff>
    </xdr:from>
    <xdr:to xmlns:xdr="http://schemas.openxmlformats.org/drawingml/2006/spreadsheetDrawing">
      <xdr:col>6</xdr:col>
      <xdr:colOff>38100</xdr:colOff>
      <xdr:row>57</xdr:row>
      <xdr:rowOff>162560</xdr:rowOff>
    </xdr:to>
    <xdr:sp macro="" textlink="">
      <xdr:nvSpPr>
        <xdr:cNvPr id="141" name="楕円 140"/>
        <xdr:cNvSpPr/>
      </xdr:nvSpPr>
      <xdr:spPr>
        <a:xfrm>
          <a:off x="1054100" y="9620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8255</xdr:rowOff>
    </xdr:from>
    <xdr:ext cx="597535" cy="258445"/>
    <xdr:sp macro="" textlink="">
      <xdr:nvSpPr>
        <xdr:cNvPr id="142" name="テキスト ボックス 141"/>
        <xdr:cNvSpPr txBox="1"/>
      </xdr:nvSpPr>
      <xdr:spPr>
        <a:xfrm>
          <a:off x="810260" y="93999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3" name="正方形/長方形 142"/>
        <xdr:cNvSpPr/>
      </xdr:nvSpPr>
      <xdr:spPr>
        <a:xfrm>
          <a:off x="741680" y="106222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4" name="正方形/長方形 143"/>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6" name="正方形/長方形 145"/>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48" name="正方形/長方形 147"/>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84455</xdr:rowOff>
    </xdr:to>
    <xdr:sp macro="" textlink="">
      <xdr:nvSpPr>
        <xdr:cNvPr id="150" name="正方形/長方形 149"/>
        <xdr:cNvSpPr/>
      </xdr:nvSpPr>
      <xdr:spPr>
        <a:xfrm>
          <a:off x="741680" y="11428730"/>
          <a:ext cx="456438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1" name="テキスト ボックス 150"/>
        <xdr:cNvSpPr txBox="1"/>
      </xdr:nvSpPr>
      <xdr:spPr>
        <a:xfrm>
          <a:off x="708660" y="112420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2" name="直線コネクタ 151"/>
        <xdr:cNvCxnSpPr/>
      </xdr:nvCxnSpPr>
      <xdr:spPr>
        <a:xfrm>
          <a:off x="74168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53" name="直線コネクタ 152"/>
        <xdr:cNvCxnSpPr/>
      </xdr:nvCxnSpPr>
      <xdr:spPr>
        <a:xfrm>
          <a:off x="741680" y="13293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8920" cy="264160"/>
    <xdr:sp macro="" textlink="">
      <xdr:nvSpPr>
        <xdr:cNvPr id="154" name="テキスト ボックス 153"/>
        <xdr:cNvSpPr txBox="1"/>
      </xdr:nvSpPr>
      <xdr:spPr>
        <a:xfrm>
          <a:off x="502920" y="1315529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5" name="直線コネクタ 154"/>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57810"/>
    <xdr:sp macro="" textlink="">
      <xdr:nvSpPr>
        <xdr:cNvPr id="156" name="テキスト ボックス 155"/>
        <xdr:cNvSpPr txBox="1"/>
      </xdr:nvSpPr>
      <xdr:spPr>
        <a:xfrm>
          <a:off x="225425" y="127793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7" name="直線コネクタ 156"/>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8445"/>
    <xdr:sp macro="" textlink="">
      <xdr:nvSpPr>
        <xdr:cNvPr id="158" name="テキスト ボックス 157"/>
        <xdr:cNvSpPr txBox="1"/>
      </xdr:nvSpPr>
      <xdr:spPr>
        <a:xfrm>
          <a:off x="225425" y="12409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9" name="直線コネクタ 158"/>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130175</xdr:rowOff>
    </xdr:from>
    <xdr:ext cx="531495" cy="258445"/>
    <xdr:sp macro="" textlink="">
      <xdr:nvSpPr>
        <xdr:cNvPr id="160" name="テキスト ボックス 159"/>
        <xdr:cNvSpPr txBox="1"/>
      </xdr:nvSpPr>
      <xdr:spPr>
        <a:xfrm>
          <a:off x="225425" y="12036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1" name="直線コネクタ 160"/>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92075</xdr:rowOff>
    </xdr:from>
    <xdr:ext cx="531495" cy="257810"/>
    <xdr:sp macro="" textlink="">
      <xdr:nvSpPr>
        <xdr:cNvPr id="162" name="テキスト ボックス 161"/>
        <xdr:cNvSpPr txBox="1"/>
      </xdr:nvSpPr>
      <xdr:spPr>
        <a:xfrm>
          <a:off x="225425" y="116630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175"/>
    <xdr:sp macro="" textlink="">
      <xdr:nvSpPr>
        <xdr:cNvPr id="164" name="テキスト ボックス 163"/>
        <xdr:cNvSpPr txBox="1"/>
      </xdr:nvSpPr>
      <xdr:spPr>
        <a:xfrm>
          <a:off x="166370" y="112903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84455</xdr:rowOff>
    </xdr:to>
    <xdr:sp macro="" textlink="">
      <xdr:nvSpPr>
        <xdr:cNvPr id="165" name="維持補修費グラフ枠"/>
        <xdr:cNvSpPr/>
      </xdr:nvSpPr>
      <xdr:spPr>
        <a:xfrm>
          <a:off x="741680" y="11428730"/>
          <a:ext cx="456438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79</xdr:row>
      <xdr:rowOff>20955</xdr:rowOff>
    </xdr:to>
    <xdr:cxnSp macro="">
      <xdr:nvCxnSpPr>
        <xdr:cNvPr id="166" name="直線コネクタ 165"/>
        <xdr:cNvCxnSpPr/>
      </xdr:nvCxnSpPr>
      <xdr:spPr>
        <a:xfrm flipV="1">
          <a:off x="4511675" y="1187894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24765</xdr:rowOff>
    </xdr:from>
    <xdr:ext cx="469900" cy="264795"/>
    <xdr:sp macro="" textlink="">
      <xdr:nvSpPr>
        <xdr:cNvPr id="167" name="維持補修費最小値テキスト"/>
        <xdr:cNvSpPr txBox="1"/>
      </xdr:nvSpPr>
      <xdr:spPr>
        <a:xfrm>
          <a:off x="4564380" y="132721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20955</xdr:rowOff>
    </xdr:from>
    <xdr:to xmlns:xdr="http://schemas.openxmlformats.org/drawingml/2006/spreadsheetDrawing">
      <xdr:col>24</xdr:col>
      <xdr:colOff>152400</xdr:colOff>
      <xdr:row>79</xdr:row>
      <xdr:rowOff>20955</xdr:rowOff>
    </xdr:to>
    <xdr:cxnSp macro="">
      <xdr:nvCxnSpPr>
        <xdr:cNvPr id="168" name="直線コネクタ 167"/>
        <xdr:cNvCxnSpPr/>
      </xdr:nvCxnSpPr>
      <xdr:spPr>
        <a:xfrm>
          <a:off x="4429760" y="13268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87630</xdr:rowOff>
    </xdr:from>
    <xdr:ext cx="534670" cy="256540"/>
    <xdr:sp macro="" textlink="">
      <xdr:nvSpPr>
        <xdr:cNvPr id="169" name="維持補修費最大値テキスト"/>
        <xdr:cNvSpPr txBox="1"/>
      </xdr:nvSpPr>
      <xdr:spPr>
        <a:xfrm>
          <a:off x="4564380" y="116586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0" name="直線コネクタ 169"/>
        <xdr:cNvCxnSpPr/>
      </xdr:nvCxnSpPr>
      <xdr:spPr>
        <a:xfrm>
          <a:off x="4429760" y="11878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148590</xdr:rowOff>
    </xdr:from>
    <xdr:to xmlns:xdr="http://schemas.openxmlformats.org/drawingml/2006/spreadsheetDrawing">
      <xdr:col>24</xdr:col>
      <xdr:colOff>63500</xdr:colOff>
      <xdr:row>78</xdr:row>
      <xdr:rowOff>31115</xdr:rowOff>
    </xdr:to>
    <xdr:cxnSp macro="">
      <xdr:nvCxnSpPr>
        <xdr:cNvPr id="171" name="直線コネクタ 170"/>
        <xdr:cNvCxnSpPr/>
      </xdr:nvCxnSpPr>
      <xdr:spPr>
        <a:xfrm flipV="1">
          <a:off x="3700780" y="1306068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45085</xdr:rowOff>
    </xdr:from>
    <xdr:ext cx="534670" cy="259080"/>
    <xdr:sp macro="" textlink="">
      <xdr:nvSpPr>
        <xdr:cNvPr id="172" name="維持補修費平均値テキスト"/>
        <xdr:cNvSpPr txBox="1"/>
      </xdr:nvSpPr>
      <xdr:spPr>
        <a:xfrm>
          <a:off x="4564380" y="12789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22225</xdr:rowOff>
    </xdr:from>
    <xdr:to xmlns:xdr="http://schemas.openxmlformats.org/drawingml/2006/spreadsheetDrawing">
      <xdr:col>24</xdr:col>
      <xdr:colOff>114300</xdr:colOff>
      <xdr:row>77</xdr:row>
      <xdr:rowOff>123190</xdr:rowOff>
    </xdr:to>
    <xdr:sp macro="" textlink="">
      <xdr:nvSpPr>
        <xdr:cNvPr id="173" name="フローチャート: 判断 172"/>
        <xdr:cNvSpPr/>
      </xdr:nvSpPr>
      <xdr:spPr>
        <a:xfrm>
          <a:off x="4462780" y="12934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31115</xdr:rowOff>
    </xdr:from>
    <xdr:to xmlns:xdr="http://schemas.openxmlformats.org/drawingml/2006/spreadsheetDrawing">
      <xdr:col>19</xdr:col>
      <xdr:colOff>177800</xdr:colOff>
      <xdr:row>78</xdr:row>
      <xdr:rowOff>56515</xdr:rowOff>
    </xdr:to>
    <xdr:cxnSp macro="">
      <xdr:nvCxnSpPr>
        <xdr:cNvPr id="174" name="直線コネクタ 173"/>
        <xdr:cNvCxnSpPr/>
      </xdr:nvCxnSpPr>
      <xdr:spPr>
        <a:xfrm flipV="1">
          <a:off x="2832100" y="13110845"/>
          <a:ext cx="868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163830</xdr:rowOff>
    </xdr:from>
    <xdr:to xmlns:xdr="http://schemas.openxmlformats.org/drawingml/2006/spreadsheetDrawing">
      <xdr:col>20</xdr:col>
      <xdr:colOff>38100</xdr:colOff>
      <xdr:row>77</xdr:row>
      <xdr:rowOff>93980</xdr:rowOff>
    </xdr:to>
    <xdr:sp macro="" textlink="">
      <xdr:nvSpPr>
        <xdr:cNvPr id="175" name="フローチャート: 判断 174"/>
        <xdr:cNvSpPr/>
      </xdr:nvSpPr>
      <xdr:spPr>
        <a:xfrm>
          <a:off x="3649980" y="129082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111125</xdr:rowOff>
    </xdr:from>
    <xdr:ext cx="533400" cy="257175"/>
    <xdr:sp macro="" textlink="">
      <xdr:nvSpPr>
        <xdr:cNvPr id="176" name="テキスト ボックス 175"/>
        <xdr:cNvSpPr txBox="1"/>
      </xdr:nvSpPr>
      <xdr:spPr>
        <a:xfrm>
          <a:off x="3438525" y="126879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167640</xdr:rowOff>
    </xdr:from>
    <xdr:to xmlns:xdr="http://schemas.openxmlformats.org/drawingml/2006/spreadsheetDrawing">
      <xdr:col>15</xdr:col>
      <xdr:colOff>50800</xdr:colOff>
      <xdr:row>78</xdr:row>
      <xdr:rowOff>56515</xdr:rowOff>
    </xdr:to>
    <xdr:cxnSp macro="">
      <xdr:nvCxnSpPr>
        <xdr:cNvPr id="177" name="直線コネクタ 176"/>
        <xdr:cNvCxnSpPr/>
      </xdr:nvCxnSpPr>
      <xdr:spPr>
        <a:xfrm>
          <a:off x="1968500" y="1307973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155575</xdr:rowOff>
    </xdr:from>
    <xdr:to xmlns:xdr="http://schemas.openxmlformats.org/drawingml/2006/spreadsheetDrawing">
      <xdr:col>15</xdr:col>
      <xdr:colOff>101600</xdr:colOff>
      <xdr:row>77</xdr:row>
      <xdr:rowOff>85090</xdr:rowOff>
    </xdr:to>
    <xdr:sp macro="" textlink="">
      <xdr:nvSpPr>
        <xdr:cNvPr id="178" name="フローチャート: 判断 177"/>
        <xdr:cNvSpPr/>
      </xdr:nvSpPr>
      <xdr:spPr>
        <a:xfrm>
          <a:off x="2781300" y="129000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102870</xdr:rowOff>
    </xdr:from>
    <xdr:ext cx="533400" cy="258445"/>
    <xdr:sp macro="" textlink="">
      <xdr:nvSpPr>
        <xdr:cNvPr id="179" name="テキスト ボックス 178"/>
        <xdr:cNvSpPr txBox="1"/>
      </xdr:nvSpPr>
      <xdr:spPr>
        <a:xfrm>
          <a:off x="2574925" y="126796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167640</xdr:rowOff>
    </xdr:from>
    <xdr:to xmlns:xdr="http://schemas.openxmlformats.org/drawingml/2006/spreadsheetDrawing">
      <xdr:col>10</xdr:col>
      <xdr:colOff>114300</xdr:colOff>
      <xdr:row>78</xdr:row>
      <xdr:rowOff>79375</xdr:rowOff>
    </xdr:to>
    <xdr:cxnSp macro="">
      <xdr:nvCxnSpPr>
        <xdr:cNvPr id="180" name="直線コネクタ 179"/>
        <xdr:cNvCxnSpPr/>
      </xdr:nvCxnSpPr>
      <xdr:spPr>
        <a:xfrm flipV="1">
          <a:off x="1104900" y="13079730"/>
          <a:ext cx="8636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155575</xdr:rowOff>
    </xdr:to>
    <xdr:sp macro="" textlink="">
      <xdr:nvSpPr>
        <xdr:cNvPr id="181" name="フローチャート: 判断 180"/>
        <xdr:cNvSpPr/>
      </xdr:nvSpPr>
      <xdr:spPr>
        <a:xfrm>
          <a:off x="19177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0</xdr:rowOff>
    </xdr:from>
    <xdr:ext cx="534670" cy="259080"/>
    <xdr:sp macro="" textlink="">
      <xdr:nvSpPr>
        <xdr:cNvPr id="182" name="テキスト ボックス 181"/>
        <xdr:cNvSpPr txBox="1"/>
      </xdr:nvSpPr>
      <xdr:spPr>
        <a:xfrm>
          <a:off x="1706245" y="1274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82550</xdr:rowOff>
    </xdr:to>
    <xdr:sp macro="" textlink="">
      <xdr:nvSpPr>
        <xdr:cNvPr id="183" name="フローチャート: 判断 182"/>
        <xdr:cNvSpPr/>
      </xdr:nvSpPr>
      <xdr:spPr>
        <a:xfrm>
          <a:off x="1054100" y="130619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96520</xdr:rowOff>
    </xdr:from>
    <xdr:ext cx="469900" cy="259080"/>
    <xdr:sp macro="" textlink="">
      <xdr:nvSpPr>
        <xdr:cNvPr id="184" name="テキスト ボックス 183"/>
        <xdr:cNvSpPr txBox="1"/>
      </xdr:nvSpPr>
      <xdr:spPr>
        <a:xfrm>
          <a:off x="875030" y="1284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0730" cy="264795"/>
    <xdr:sp macro="" textlink="">
      <xdr:nvSpPr>
        <xdr:cNvPr id="185" name="テキスト ボックス 184"/>
        <xdr:cNvSpPr txBox="1"/>
      </xdr:nvSpPr>
      <xdr:spPr>
        <a:xfrm>
          <a:off x="432816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6" name="テキスト ボックス 185"/>
        <xdr:cNvSpPr txBox="1"/>
      </xdr:nvSpPr>
      <xdr:spPr>
        <a:xfrm>
          <a:off x="351536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0730" cy="264795"/>
    <xdr:sp macro="" textlink="">
      <xdr:nvSpPr>
        <xdr:cNvPr id="187" name="テキスト ボックス 186"/>
        <xdr:cNvSpPr txBox="1"/>
      </xdr:nvSpPr>
      <xdr:spPr>
        <a:xfrm>
          <a:off x="264668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88" name="テキスト ボックス 187"/>
        <xdr:cNvSpPr txBox="1"/>
      </xdr:nvSpPr>
      <xdr:spPr>
        <a:xfrm>
          <a:off x="17830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89" name="テキスト ボックス 188"/>
        <xdr:cNvSpPr txBox="1"/>
      </xdr:nvSpPr>
      <xdr:spPr>
        <a:xfrm>
          <a:off x="9194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98425</xdr:rowOff>
    </xdr:from>
    <xdr:to xmlns:xdr="http://schemas.openxmlformats.org/drawingml/2006/spreadsheetDrawing">
      <xdr:col>24</xdr:col>
      <xdr:colOff>114300</xdr:colOff>
      <xdr:row>78</xdr:row>
      <xdr:rowOff>29210</xdr:rowOff>
    </xdr:to>
    <xdr:sp macro="" textlink="">
      <xdr:nvSpPr>
        <xdr:cNvPr id="190" name="楕円 189"/>
        <xdr:cNvSpPr/>
      </xdr:nvSpPr>
      <xdr:spPr>
        <a:xfrm>
          <a:off x="4462780" y="130105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76835</xdr:rowOff>
    </xdr:from>
    <xdr:ext cx="534670" cy="262255"/>
    <xdr:sp macro="" textlink="">
      <xdr:nvSpPr>
        <xdr:cNvPr id="191" name="維持補修費該当値テキスト"/>
        <xdr:cNvSpPr txBox="1"/>
      </xdr:nvSpPr>
      <xdr:spPr>
        <a:xfrm>
          <a:off x="4564380" y="1298892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83185</xdr:rowOff>
    </xdr:to>
    <xdr:sp macro="" textlink="">
      <xdr:nvSpPr>
        <xdr:cNvPr id="192" name="楕円 191"/>
        <xdr:cNvSpPr/>
      </xdr:nvSpPr>
      <xdr:spPr>
        <a:xfrm>
          <a:off x="3649980" y="130625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73660</xdr:rowOff>
    </xdr:from>
    <xdr:ext cx="469900" cy="264160"/>
    <xdr:sp macro="" textlink="">
      <xdr:nvSpPr>
        <xdr:cNvPr id="193" name="テキスト ボックス 192"/>
        <xdr:cNvSpPr txBox="1"/>
      </xdr:nvSpPr>
      <xdr:spPr>
        <a:xfrm>
          <a:off x="3470910" y="1315339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4445</xdr:rowOff>
    </xdr:from>
    <xdr:to xmlns:xdr="http://schemas.openxmlformats.org/drawingml/2006/spreadsheetDrawing">
      <xdr:col>15</xdr:col>
      <xdr:colOff>101600</xdr:colOff>
      <xdr:row>78</xdr:row>
      <xdr:rowOff>107950</xdr:rowOff>
    </xdr:to>
    <xdr:sp macro="" textlink="">
      <xdr:nvSpPr>
        <xdr:cNvPr id="194" name="楕円 193"/>
        <xdr:cNvSpPr/>
      </xdr:nvSpPr>
      <xdr:spPr>
        <a:xfrm>
          <a:off x="2781300" y="130841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99695</xdr:rowOff>
    </xdr:from>
    <xdr:ext cx="468630" cy="264795"/>
    <xdr:sp macro="" textlink="">
      <xdr:nvSpPr>
        <xdr:cNvPr id="195" name="テキスト ボックス 194"/>
        <xdr:cNvSpPr txBox="1"/>
      </xdr:nvSpPr>
      <xdr:spPr>
        <a:xfrm>
          <a:off x="2602230" y="1317942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50800</xdr:rowOff>
    </xdr:to>
    <xdr:sp macro="" textlink="">
      <xdr:nvSpPr>
        <xdr:cNvPr id="196" name="楕円 195"/>
        <xdr:cNvSpPr/>
      </xdr:nvSpPr>
      <xdr:spPr>
        <a:xfrm>
          <a:off x="1917700" y="13031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42545</xdr:rowOff>
    </xdr:from>
    <xdr:ext cx="534670" cy="265430"/>
    <xdr:sp macro="" textlink="">
      <xdr:nvSpPr>
        <xdr:cNvPr id="197" name="テキスト ボックス 196"/>
        <xdr:cNvSpPr txBox="1"/>
      </xdr:nvSpPr>
      <xdr:spPr>
        <a:xfrm>
          <a:off x="1706245" y="1312227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27305</xdr:rowOff>
    </xdr:from>
    <xdr:to xmlns:xdr="http://schemas.openxmlformats.org/drawingml/2006/spreadsheetDrawing">
      <xdr:col>6</xdr:col>
      <xdr:colOff>38100</xdr:colOff>
      <xdr:row>78</xdr:row>
      <xdr:rowOff>130810</xdr:rowOff>
    </xdr:to>
    <xdr:sp macro="" textlink="">
      <xdr:nvSpPr>
        <xdr:cNvPr id="198" name="楕円 197"/>
        <xdr:cNvSpPr/>
      </xdr:nvSpPr>
      <xdr:spPr>
        <a:xfrm>
          <a:off x="1054100" y="131070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122555</xdr:rowOff>
    </xdr:from>
    <xdr:ext cx="469900" cy="264160"/>
    <xdr:sp macro="" textlink="">
      <xdr:nvSpPr>
        <xdr:cNvPr id="199" name="テキスト ボックス 198"/>
        <xdr:cNvSpPr txBox="1"/>
      </xdr:nvSpPr>
      <xdr:spPr>
        <a:xfrm>
          <a:off x="875030" y="132022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0" name="正方形/長方形 199"/>
        <xdr:cNvSpPr/>
      </xdr:nvSpPr>
      <xdr:spPr>
        <a:xfrm>
          <a:off x="741680" y="1397635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1" name="正方形/長方形 200"/>
        <xdr:cNvSpPr/>
      </xdr:nvSpPr>
      <xdr:spPr>
        <a:xfrm>
          <a:off x="86868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6868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3" name="正方形/長方形 202"/>
        <xdr:cNvSpPr/>
      </xdr:nvSpPr>
      <xdr:spPr>
        <a:xfrm>
          <a:off x="1854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8542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5" name="正方形/長方形 204"/>
        <xdr:cNvSpPr/>
      </xdr:nvSpPr>
      <xdr:spPr>
        <a:xfrm>
          <a:off x="2966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29667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4168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08" name="テキスト ボックス 207"/>
        <xdr:cNvSpPr txBox="1"/>
      </xdr:nvSpPr>
      <xdr:spPr>
        <a:xfrm>
          <a:off x="708660" y="1459547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10" name="テキスト ボックス 209"/>
        <xdr:cNvSpPr txBox="1"/>
      </xdr:nvSpPr>
      <xdr:spPr>
        <a:xfrm>
          <a:off x="502920" y="16913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4" name="テキスト ボックス 213"/>
        <xdr:cNvSpPr txBox="1"/>
      </xdr:nvSpPr>
      <xdr:spPr>
        <a:xfrm>
          <a:off x="22542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810"/>
    <xdr:sp macro="" textlink="">
      <xdr:nvSpPr>
        <xdr:cNvPr id="218" name="テキスト ボックス 217"/>
        <xdr:cNvSpPr txBox="1"/>
      </xdr:nvSpPr>
      <xdr:spPr>
        <a:xfrm>
          <a:off x="166370" y="15608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0" name="テキスト ボックス 219"/>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5630" cy="265430"/>
    <xdr:sp macro="" textlink="">
      <xdr:nvSpPr>
        <xdr:cNvPr id="222" name="テキスト ボックス 221"/>
        <xdr:cNvSpPr txBox="1"/>
      </xdr:nvSpPr>
      <xdr:spPr>
        <a:xfrm>
          <a:off x="166370" y="1496250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24" name="テキスト ボックス 223"/>
        <xdr:cNvSpPr txBox="1"/>
      </xdr:nvSpPr>
      <xdr:spPr>
        <a:xfrm>
          <a:off x="166370" y="14644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168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73660</xdr:rowOff>
    </xdr:from>
    <xdr:to xmlns:xdr="http://schemas.openxmlformats.org/drawingml/2006/spreadsheetDrawing">
      <xdr:col>24</xdr:col>
      <xdr:colOff>62865</xdr:colOff>
      <xdr:row>98</xdr:row>
      <xdr:rowOff>90170</xdr:rowOff>
    </xdr:to>
    <xdr:cxnSp macro="">
      <xdr:nvCxnSpPr>
        <xdr:cNvPr id="226" name="直線コネクタ 225"/>
        <xdr:cNvCxnSpPr/>
      </xdr:nvCxnSpPr>
      <xdr:spPr>
        <a:xfrm flipV="1">
          <a:off x="4511675" y="1516507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27" name="扶助費最小値テキスト"/>
        <xdr:cNvSpPr txBox="1"/>
      </xdr:nvSpPr>
      <xdr:spPr>
        <a:xfrm>
          <a:off x="456438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28" name="直線コネクタ 227"/>
        <xdr:cNvCxnSpPr/>
      </xdr:nvCxnSpPr>
      <xdr:spPr>
        <a:xfrm>
          <a:off x="4429760" y="16549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19685</xdr:rowOff>
    </xdr:from>
    <xdr:ext cx="598805" cy="264795"/>
    <xdr:sp macro="" textlink="">
      <xdr:nvSpPr>
        <xdr:cNvPr id="229" name="扶助費最大値テキスト"/>
        <xdr:cNvSpPr txBox="1"/>
      </xdr:nvSpPr>
      <xdr:spPr>
        <a:xfrm>
          <a:off x="4564380" y="149434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73660</xdr:rowOff>
    </xdr:from>
    <xdr:to xmlns:xdr="http://schemas.openxmlformats.org/drawingml/2006/spreadsheetDrawing">
      <xdr:col>24</xdr:col>
      <xdr:colOff>152400</xdr:colOff>
      <xdr:row>90</xdr:row>
      <xdr:rowOff>73660</xdr:rowOff>
    </xdr:to>
    <xdr:cxnSp macro="">
      <xdr:nvCxnSpPr>
        <xdr:cNvPr id="230" name="直線コネクタ 229"/>
        <xdr:cNvCxnSpPr/>
      </xdr:nvCxnSpPr>
      <xdr:spPr>
        <a:xfrm>
          <a:off x="4429760" y="15165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67310</xdr:rowOff>
    </xdr:from>
    <xdr:to xmlns:xdr="http://schemas.openxmlformats.org/drawingml/2006/spreadsheetDrawing">
      <xdr:col>24</xdr:col>
      <xdr:colOff>63500</xdr:colOff>
      <xdr:row>97</xdr:row>
      <xdr:rowOff>124460</xdr:rowOff>
    </xdr:to>
    <xdr:cxnSp macro="">
      <xdr:nvCxnSpPr>
        <xdr:cNvPr id="231" name="直線コネクタ 230"/>
        <xdr:cNvCxnSpPr/>
      </xdr:nvCxnSpPr>
      <xdr:spPr>
        <a:xfrm flipV="1">
          <a:off x="3700780" y="1635506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670" cy="259080"/>
    <xdr:sp macro="" textlink="">
      <xdr:nvSpPr>
        <xdr:cNvPr id="232" name="扶助費平均値テキスト"/>
        <xdr:cNvSpPr txBox="1"/>
      </xdr:nvSpPr>
      <xdr:spPr>
        <a:xfrm>
          <a:off x="4564380" y="16013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3" name="フローチャート: 判断 232"/>
        <xdr:cNvSpPr/>
      </xdr:nvSpPr>
      <xdr:spPr>
        <a:xfrm>
          <a:off x="4462780" y="161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84455</xdr:rowOff>
    </xdr:from>
    <xdr:to xmlns:xdr="http://schemas.openxmlformats.org/drawingml/2006/spreadsheetDrawing">
      <xdr:col>19</xdr:col>
      <xdr:colOff>177800</xdr:colOff>
      <xdr:row>97</xdr:row>
      <xdr:rowOff>124460</xdr:rowOff>
    </xdr:to>
    <xdr:cxnSp macro="">
      <xdr:nvCxnSpPr>
        <xdr:cNvPr id="234" name="直線コネクタ 233"/>
        <xdr:cNvCxnSpPr/>
      </xdr:nvCxnSpPr>
      <xdr:spPr>
        <a:xfrm>
          <a:off x="2832100" y="1637220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105410</xdr:rowOff>
    </xdr:from>
    <xdr:to xmlns:xdr="http://schemas.openxmlformats.org/drawingml/2006/spreadsheetDrawing">
      <xdr:col>20</xdr:col>
      <xdr:colOff>38100</xdr:colOff>
      <xdr:row>97</xdr:row>
      <xdr:rowOff>35560</xdr:rowOff>
    </xdr:to>
    <xdr:sp macro="" textlink="">
      <xdr:nvSpPr>
        <xdr:cNvPr id="235" name="フローチャート: 判断 234"/>
        <xdr:cNvSpPr/>
      </xdr:nvSpPr>
      <xdr:spPr>
        <a:xfrm>
          <a:off x="3649980" y="16221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3400" cy="257810"/>
    <xdr:sp macro="" textlink="">
      <xdr:nvSpPr>
        <xdr:cNvPr id="236" name="テキスト ボックス 235"/>
        <xdr:cNvSpPr txBox="1"/>
      </xdr:nvSpPr>
      <xdr:spPr>
        <a:xfrm>
          <a:off x="3438525" y="1599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84455</xdr:rowOff>
    </xdr:from>
    <xdr:to xmlns:xdr="http://schemas.openxmlformats.org/drawingml/2006/spreadsheetDrawing">
      <xdr:col>15</xdr:col>
      <xdr:colOff>50800</xdr:colOff>
      <xdr:row>98</xdr:row>
      <xdr:rowOff>116205</xdr:rowOff>
    </xdr:to>
    <xdr:cxnSp macro="">
      <xdr:nvCxnSpPr>
        <xdr:cNvPr id="237" name="直線コネクタ 236"/>
        <xdr:cNvCxnSpPr/>
      </xdr:nvCxnSpPr>
      <xdr:spPr>
        <a:xfrm flipV="1">
          <a:off x="1968500" y="16372205"/>
          <a:ext cx="8636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8" name="フローチャート: 判断 237"/>
        <xdr:cNvSpPr/>
      </xdr:nvSpPr>
      <xdr:spPr>
        <a:xfrm>
          <a:off x="2781300" y="161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109220</xdr:rowOff>
    </xdr:from>
    <xdr:ext cx="533400" cy="257810"/>
    <xdr:sp macro="" textlink="">
      <xdr:nvSpPr>
        <xdr:cNvPr id="239" name="テキスト ボックス 238"/>
        <xdr:cNvSpPr txBox="1"/>
      </xdr:nvSpPr>
      <xdr:spPr>
        <a:xfrm>
          <a:off x="2574925" y="158826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116205</xdr:rowOff>
    </xdr:from>
    <xdr:to xmlns:xdr="http://schemas.openxmlformats.org/drawingml/2006/spreadsheetDrawing">
      <xdr:col>10</xdr:col>
      <xdr:colOff>114300</xdr:colOff>
      <xdr:row>98</xdr:row>
      <xdr:rowOff>138430</xdr:rowOff>
    </xdr:to>
    <xdr:cxnSp macro="">
      <xdr:nvCxnSpPr>
        <xdr:cNvPr id="240" name="直線コネクタ 239"/>
        <xdr:cNvCxnSpPr/>
      </xdr:nvCxnSpPr>
      <xdr:spPr>
        <a:xfrm flipV="1">
          <a:off x="1104900" y="1657540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43180</xdr:rowOff>
    </xdr:from>
    <xdr:to xmlns:xdr="http://schemas.openxmlformats.org/drawingml/2006/spreadsheetDrawing">
      <xdr:col>10</xdr:col>
      <xdr:colOff>165100</xdr:colOff>
      <xdr:row>97</xdr:row>
      <xdr:rowOff>144780</xdr:rowOff>
    </xdr:to>
    <xdr:sp macro="" textlink="">
      <xdr:nvSpPr>
        <xdr:cNvPr id="241" name="フローチャート: 判断 240"/>
        <xdr:cNvSpPr/>
      </xdr:nvSpPr>
      <xdr:spPr>
        <a:xfrm>
          <a:off x="19177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161290</xdr:rowOff>
    </xdr:from>
    <xdr:ext cx="534670" cy="259080"/>
    <xdr:sp macro="" textlink="">
      <xdr:nvSpPr>
        <xdr:cNvPr id="242" name="テキスト ボックス 241"/>
        <xdr:cNvSpPr txBox="1"/>
      </xdr:nvSpPr>
      <xdr:spPr>
        <a:xfrm>
          <a:off x="1706245" y="1610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69215</xdr:rowOff>
    </xdr:from>
    <xdr:to xmlns:xdr="http://schemas.openxmlformats.org/drawingml/2006/spreadsheetDrawing">
      <xdr:col>6</xdr:col>
      <xdr:colOff>38100</xdr:colOff>
      <xdr:row>97</xdr:row>
      <xdr:rowOff>170815</xdr:rowOff>
    </xdr:to>
    <xdr:sp macro="" textlink="">
      <xdr:nvSpPr>
        <xdr:cNvPr id="243" name="フローチャート: 判断 242"/>
        <xdr:cNvSpPr/>
      </xdr:nvSpPr>
      <xdr:spPr>
        <a:xfrm>
          <a:off x="1054100" y="16356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15875</xdr:rowOff>
    </xdr:from>
    <xdr:ext cx="533400" cy="259080"/>
    <xdr:sp macro="" textlink="">
      <xdr:nvSpPr>
        <xdr:cNvPr id="244" name="テキスト ボックス 243"/>
        <xdr:cNvSpPr txBox="1"/>
      </xdr:nvSpPr>
      <xdr:spPr>
        <a:xfrm>
          <a:off x="842645" y="16132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5" name="テキスト ボックス 244"/>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7" name="テキスト ボックス 246"/>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16510</xdr:rowOff>
    </xdr:from>
    <xdr:to xmlns:xdr="http://schemas.openxmlformats.org/drawingml/2006/spreadsheetDrawing">
      <xdr:col>24</xdr:col>
      <xdr:colOff>114300</xdr:colOff>
      <xdr:row>97</xdr:row>
      <xdr:rowOff>118110</xdr:rowOff>
    </xdr:to>
    <xdr:sp macro="" textlink="">
      <xdr:nvSpPr>
        <xdr:cNvPr id="250" name="楕円 249"/>
        <xdr:cNvSpPr/>
      </xdr:nvSpPr>
      <xdr:spPr>
        <a:xfrm>
          <a:off x="446278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166370</xdr:rowOff>
    </xdr:from>
    <xdr:ext cx="534670" cy="257810"/>
    <xdr:sp macro="" textlink="">
      <xdr:nvSpPr>
        <xdr:cNvPr id="251" name="扶助費該当値テキスト"/>
        <xdr:cNvSpPr txBox="1"/>
      </xdr:nvSpPr>
      <xdr:spPr>
        <a:xfrm>
          <a:off x="4564380" y="16282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73660</xdr:rowOff>
    </xdr:from>
    <xdr:to xmlns:xdr="http://schemas.openxmlformats.org/drawingml/2006/spreadsheetDrawing">
      <xdr:col>20</xdr:col>
      <xdr:colOff>38100</xdr:colOff>
      <xdr:row>98</xdr:row>
      <xdr:rowOff>3810</xdr:rowOff>
    </xdr:to>
    <xdr:sp macro="" textlink="">
      <xdr:nvSpPr>
        <xdr:cNvPr id="252" name="楕円 251"/>
        <xdr:cNvSpPr/>
      </xdr:nvSpPr>
      <xdr:spPr>
        <a:xfrm>
          <a:off x="3649980" y="16361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166370</xdr:rowOff>
    </xdr:from>
    <xdr:ext cx="533400" cy="257810"/>
    <xdr:sp macro="" textlink="">
      <xdr:nvSpPr>
        <xdr:cNvPr id="253" name="テキスト ボックス 252"/>
        <xdr:cNvSpPr txBox="1"/>
      </xdr:nvSpPr>
      <xdr:spPr>
        <a:xfrm>
          <a:off x="343852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54" name="楕円 253"/>
        <xdr:cNvSpPr/>
      </xdr:nvSpPr>
      <xdr:spPr>
        <a:xfrm>
          <a:off x="27813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126365</xdr:rowOff>
    </xdr:from>
    <xdr:ext cx="533400" cy="259080"/>
    <xdr:sp macro="" textlink="">
      <xdr:nvSpPr>
        <xdr:cNvPr id="255" name="テキスト ボックス 254"/>
        <xdr:cNvSpPr txBox="1"/>
      </xdr:nvSpPr>
      <xdr:spPr>
        <a:xfrm>
          <a:off x="2574925" y="1641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65405</xdr:rowOff>
    </xdr:from>
    <xdr:to xmlns:xdr="http://schemas.openxmlformats.org/drawingml/2006/spreadsheetDrawing">
      <xdr:col>10</xdr:col>
      <xdr:colOff>165100</xdr:colOff>
      <xdr:row>98</xdr:row>
      <xdr:rowOff>167005</xdr:rowOff>
    </xdr:to>
    <xdr:sp macro="" textlink="">
      <xdr:nvSpPr>
        <xdr:cNvPr id="256" name="楕円 255"/>
        <xdr:cNvSpPr/>
      </xdr:nvSpPr>
      <xdr:spPr>
        <a:xfrm>
          <a:off x="19177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158115</xdr:rowOff>
    </xdr:from>
    <xdr:ext cx="534670" cy="257810"/>
    <xdr:sp macro="" textlink="">
      <xdr:nvSpPr>
        <xdr:cNvPr id="257" name="テキスト ボックス 256"/>
        <xdr:cNvSpPr txBox="1"/>
      </xdr:nvSpPr>
      <xdr:spPr>
        <a:xfrm>
          <a:off x="1706245" y="166173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87630</xdr:rowOff>
    </xdr:from>
    <xdr:to xmlns:xdr="http://schemas.openxmlformats.org/drawingml/2006/spreadsheetDrawing">
      <xdr:col>6</xdr:col>
      <xdr:colOff>38100</xdr:colOff>
      <xdr:row>99</xdr:row>
      <xdr:rowOff>17780</xdr:rowOff>
    </xdr:to>
    <xdr:sp macro="" textlink="">
      <xdr:nvSpPr>
        <xdr:cNvPr id="258" name="楕円 257"/>
        <xdr:cNvSpPr/>
      </xdr:nvSpPr>
      <xdr:spPr>
        <a:xfrm>
          <a:off x="1054100" y="16546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8890</xdr:rowOff>
    </xdr:from>
    <xdr:ext cx="533400" cy="257810"/>
    <xdr:sp macro="" textlink="">
      <xdr:nvSpPr>
        <xdr:cNvPr id="259" name="テキスト ボックス 258"/>
        <xdr:cNvSpPr txBox="1"/>
      </xdr:nvSpPr>
      <xdr:spPr>
        <a:xfrm>
          <a:off x="842645"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6431280" y="39166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1" name="正方形/長方形 260"/>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3" name="正方形/長方形 262"/>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5" name="正方形/長方形 264"/>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68" name="テキスト ボックス 267"/>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0" name="直線コネクタ 269"/>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7650" cy="258445"/>
    <xdr:sp macro="" textlink="">
      <xdr:nvSpPr>
        <xdr:cNvPr id="271" name="テキスト ボックス 270"/>
        <xdr:cNvSpPr txBox="1"/>
      </xdr:nvSpPr>
      <xdr:spPr>
        <a:xfrm>
          <a:off x="618744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7175"/>
    <xdr:sp macro="" textlink="">
      <xdr:nvSpPr>
        <xdr:cNvPr id="273" name="テキスト ボックス 272"/>
        <xdr:cNvSpPr txBox="1"/>
      </xdr:nvSpPr>
      <xdr:spPr>
        <a:xfrm>
          <a:off x="5850890" y="592582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8445"/>
    <xdr:sp macro="" textlink="">
      <xdr:nvSpPr>
        <xdr:cNvPr id="275" name="テキスト ボックス 274"/>
        <xdr:cNvSpPr txBox="1"/>
      </xdr:nvSpPr>
      <xdr:spPr>
        <a:xfrm>
          <a:off x="5850890" y="54800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6" name="直線コネクタ 275"/>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167640</xdr:rowOff>
    </xdr:from>
    <xdr:ext cx="595630" cy="258445"/>
    <xdr:sp macro="" textlink="">
      <xdr:nvSpPr>
        <xdr:cNvPr id="277" name="テキスト ボックス 276"/>
        <xdr:cNvSpPr txBox="1"/>
      </xdr:nvSpPr>
      <xdr:spPr>
        <a:xfrm>
          <a:off x="5850890" y="5033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175"/>
    <xdr:sp macro="" textlink="">
      <xdr:nvSpPr>
        <xdr:cNvPr id="279" name="テキスト ボックス 278"/>
        <xdr:cNvSpPr txBox="1"/>
      </xdr:nvSpPr>
      <xdr:spPr>
        <a:xfrm>
          <a:off x="5850890" y="45847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43815</xdr:rowOff>
    </xdr:from>
    <xdr:to xmlns:xdr="http://schemas.openxmlformats.org/drawingml/2006/spreadsheetDrawing">
      <xdr:col>54</xdr:col>
      <xdr:colOff>185420</xdr:colOff>
      <xdr:row>37</xdr:row>
      <xdr:rowOff>54610</xdr:rowOff>
    </xdr:to>
    <xdr:cxnSp macro="">
      <xdr:nvCxnSpPr>
        <xdr:cNvPr id="281" name="直線コネクタ 280"/>
        <xdr:cNvCxnSpPr/>
      </xdr:nvCxnSpPr>
      <xdr:spPr>
        <a:xfrm flipV="1">
          <a:off x="10198100" y="507682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58420</xdr:rowOff>
    </xdr:from>
    <xdr:ext cx="533400" cy="259080"/>
    <xdr:sp macro="" textlink="">
      <xdr:nvSpPr>
        <xdr:cNvPr id="282" name="補助費等最小値テキスト"/>
        <xdr:cNvSpPr txBox="1"/>
      </xdr:nvSpPr>
      <xdr:spPr>
        <a:xfrm>
          <a:off x="10248900" y="626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54610</xdr:rowOff>
    </xdr:from>
    <xdr:to xmlns:xdr="http://schemas.openxmlformats.org/drawingml/2006/spreadsheetDrawing">
      <xdr:col>55</xdr:col>
      <xdr:colOff>88900</xdr:colOff>
      <xdr:row>37</xdr:row>
      <xdr:rowOff>54610</xdr:rowOff>
    </xdr:to>
    <xdr:cxnSp macro="">
      <xdr:nvCxnSpPr>
        <xdr:cNvPr id="283" name="直線コネクタ 282"/>
        <xdr:cNvCxnSpPr/>
      </xdr:nvCxnSpPr>
      <xdr:spPr>
        <a:xfrm>
          <a:off x="10114280" y="6261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161290</xdr:rowOff>
    </xdr:from>
    <xdr:ext cx="597535" cy="258445"/>
    <xdr:sp macro="" textlink="">
      <xdr:nvSpPr>
        <xdr:cNvPr id="284" name="補助費等最大値テキスト"/>
        <xdr:cNvSpPr txBox="1"/>
      </xdr:nvSpPr>
      <xdr:spPr>
        <a:xfrm>
          <a:off x="10248900" y="485902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85" name="直線コネクタ 284"/>
        <xdr:cNvCxnSpPr/>
      </xdr:nvCxnSpPr>
      <xdr:spPr>
        <a:xfrm>
          <a:off x="10114280" y="5076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64770</xdr:rowOff>
    </xdr:from>
    <xdr:to xmlns:xdr="http://schemas.openxmlformats.org/drawingml/2006/spreadsheetDrawing">
      <xdr:col>55</xdr:col>
      <xdr:colOff>0</xdr:colOff>
      <xdr:row>35</xdr:row>
      <xdr:rowOff>101600</xdr:rowOff>
    </xdr:to>
    <xdr:cxnSp macro="">
      <xdr:nvCxnSpPr>
        <xdr:cNvPr id="286" name="直線コネクタ 285"/>
        <xdr:cNvCxnSpPr/>
      </xdr:nvCxnSpPr>
      <xdr:spPr>
        <a:xfrm flipV="1">
          <a:off x="9385300" y="593598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134620</xdr:rowOff>
    </xdr:from>
    <xdr:ext cx="597535" cy="258445"/>
    <xdr:sp macro="" textlink="">
      <xdr:nvSpPr>
        <xdr:cNvPr id="287" name="補助費等平均値テキスト"/>
        <xdr:cNvSpPr txBox="1"/>
      </xdr:nvSpPr>
      <xdr:spPr>
        <a:xfrm>
          <a:off x="10248900" y="567055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111760</xdr:rowOff>
    </xdr:from>
    <xdr:to xmlns:xdr="http://schemas.openxmlformats.org/drawingml/2006/spreadsheetDrawing">
      <xdr:col>55</xdr:col>
      <xdr:colOff>50800</xdr:colOff>
      <xdr:row>35</xdr:row>
      <xdr:rowOff>41910</xdr:rowOff>
    </xdr:to>
    <xdr:sp macro="" textlink="">
      <xdr:nvSpPr>
        <xdr:cNvPr id="288" name="フローチャート: 判断 287"/>
        <xdr:cNvSpPr/>
      </xdr:nvSpPr>
      <xdr:spPr>
        <a:xfrm>
          <a:off x="10152380" y="5815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101600</xdr:rowOff>
    </xdr:from>
    <xdr:to xmlns:xdr="http://schemas.openxmlformats.org/drawingml/2006/spreadsheetDrawing">
      <xdr:col>50</xdr:col>
      <xdr:colOff>114300</xdr:colOff>
      <xdr:row>35</xdr:row>
      <xdr:rowOff>113030</xdr:rowOff>
    </xdr:to>
    <xdr:cxnSp macro="">
      <xdr:nvCxnSpPr>
        <xdr:cNvPr id="289" name="直線コネクタ 288"/>
        <xdr:cNvCxnSpPr/>
      </xdr:nvCxnSpPr>
      <xdr:spPr>
        <a:xfrm flipV="1">
          <a:off x="8521700" y="59728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121920</xdr:rowOff>
    </xdr:from>
    <xdr:to xmlns:xdr="http://schemas.openxmlformats.org/drawingml/2006/spreadsheetDrawing">
      <xdr:col>50</xdr:col>
      <xdr:colOff>165100</xdr:colOff>
      <xdr:row>35</xdr:row>
      <xdr:rowOff>52705</xdr:rowOff>
    </xdr:to>
    <xdr:sp macro="" textlink="">
      <xdr:nvSpPr>
        <xdr:cNvPr id="290" name="フローチャート: 判断 289"/>
        <xdr:cNvSpPr/>
      </xdr:nvSpPr>
      <xdr:spPr>
        <a:xfrm>
          <a:off x="9334500" y="5825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68580</xdr:rowOff>
    </xdr:from>
    <xdr:ext cx="597535" cy="257810"/>
    <xdr:sp macro="" textlink="">
      <xdr:nvSpPr>
        <xdr:cNvPr id="291" name="テキスト ボックス 290"/>
        <xdr:cNvSpPr txBox="1"/>
      </xdr:nvSpPr>
      <xdr:spPr>
        <a:xfrm>
          <a:off x="9090660" y="5604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28575</xdr:rowOff>
    </xdr:from>
    <xdr:to xmlns:xdr="http://schemas.openxmlformats.org/drawingml/2006/spreadsheetDrawing">
      <xdr:col>45</xdr:col>
      <xdr:colOff>177800</xdr:colOff>
      <xdr:row>35</xdr:row>
      <xdr:rowOff>113030</xdr:rowOff>
    </xdr:to>
    <xdr:cxnSp macro="">
      <xdr:nvCxnSpPr>
        <xdr:cNvPr id="292" name="直線コネクタ 291"/>
        <xdr:cNvCxnSpPr/>
      </xdr:nvCxnSpPr>
      <xdr:spPr>
        <a:xfrm>
          <a:off x="7653020" y="5564505"/>
          <a:ext cx="86868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167640</xdr:rowOff>
    </xdr:from>
    <xdr:to xmlns:xdr="http://schemas.openxmlformats.org/drawingml/2006/spreadsheetDrawing">
      <xdr:col>46</xdr:col>
      <xdr:colOff>38100</xdr:colOff>
      <xdr:row>35</xdr:row>
      <xdr:rowOff>97790</xdr:rowOff>
    </xdr:to>
    <xdr:sp macro="" textlink="">
      <xdr:nvSpPr>
        <xdr:cNvPr id="293" name="フローチャート: 判断 292"/>
        <xdr:cNvSpPr/>
      </xdr:nvSpPr>
      <xdr:spPr>
        <a:xfrm>
          <a:off x="8470900" y="5871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114300</xdr:rowOff>
    </xdr:from>
    <xdr:ext cx="597535" cy="259080"/>
    <xdr:sp macro="" textlink="">
      <xdr:nvSpPr>
        <xdr:cNvPr id="294" name="テキスト ボックス 293"/>
        <xdr:cNvSpPr txBox="1"/>
      </xdr:nvSpPr>
      <xdr:spPr>
        <a:xfrm>
          <a:off x="8227060" y="5650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28575</xdr:rowOff>
    </xdr:from>
    <xdr:to xmlns:xdr="http://schemas.openxmlformats.org/drawingml/2006/spreadsheetDrawing">
      <xdr:col>41</xdr:col>
      <xdr:colOff>50800</xdr:colOff>
      <xdr:row>36</xdr:row>
      <xdr:rowOff>39370</xdr:rowOff>
    </xdr:to>
    <xdr:cxnSp macro="">
      <xdr:nvCxnSpPr>
        <xdr:cNvPr id="295" name="直線コネクタ 294"/>
        <xdr:cNvCxnSpPr/>
      </xdr:nvCxnSpPr>
      <xdr:spPr>
        <a:xfrm flipV="1">
          <a:off x="6789420" y="5564505"/>
          <a:ext cx="8636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37465</xdr:rowOff>
    </xdr:from>
    <xdr:to xmlns:xdr="http://schemas.openxmlformats.org/drawingml/2006/spreadsheetDrawing">
      <xdr:col>41</xdr:col>
      <xdr:colOff>101600</xdr:colOff>
      <xdr:row>32</xdr:row>
      <xdr:rowOff>140335</xdr:rowOff>
    </xdr:to>
    <xdr:sp macro="" textlink="">
      <xdr:nvSpPr>
        <xdr:cNvPr id="296" name="フローチャート: 判断 295"/>
        <xdr:cNvSpPr/>
      </xdr:nvSpPr>
      <xdr:spPr>
        <a:xfrm>
          <a:off x="7602220" y="54057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156210</xdr:rowOff>
    </xdr:from>
    <xdr:ext cx="598805" cy="258445"/>
    <xdr:sp macro="" textlink="">
      <xdr:nvSpPr>
        <xdr:cNvPr id="297" name="テキスト ボックス 296"/>
        <xdr:cNvSpPr txBox="1"/>
      </xdr:nvSpPr>
      <xdr:spPr>
        <a:xfrm>
          <a:off x="7363460" y="5189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144145</xdr:rowOff>
    </xdr:from>
    <xdr:to xmlns:xdr="http://schemas.openxmlformats.org/drawingml/2006/spreadsheetDrawing">
      <xdr:col>36</xdr:col>
      <xdr:colOff>165100</xdr:colOff>
      <xdr:row>36</xdr:row>
      <xdr:rowOff>73660</xdr:rowOff>
    </xdr:to>
    <xdr:sp macro="" textlink="">
      <xdr:nvSpPr>
        <xdr:cNvPr id="298" name="フローチャート: 判断 297"/>
        <xdr:cNvSpPr/>
      </xdr:nvSpPr>
      <xdr:spPr>
        <a:xfrm>
          <a:off x="6738620" y="60153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90170</xdr:rowOff>
    </xdr:from>
    <xdr:ext cx="597535" cy="257175"/>
    <xdr:sp macro="" textlink="">
      <xdr:nvSpPr>
        <xdr:cNvPr id="299" name="テキスト ボックス 298"/>
        <xdr:cNvSpPr txBox="1"/>
      </xdr:nvSpPr>
      <xdr:spPr>
        <a:xfrm>
          <a:off x="6494780" y="57937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3" name="テキスト ボックス 302"/>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13970</xdr:rowOff>
    </xdr:from>
    <xdr:to xmlns:xdr="http://schemas.openxmlformats.org/drawingml/2006/spreadsheetDrawing">
      <xdr:col>55</xdr:col>
      <xdr:colOff>50800</xdr:colOff>
      <xdr:row>35</xdr:row>
      <xdr:rowOff>116205</xdr:rowOff>
    </xdr:to>
    <xdr:sp macro="" textlink="">
      <xdr:nvSpPr>
        <xdr:cNvPr id="305" name="楕円 304"/>
        <xdr:cNvSpPr/>
      </xdr:nvSpPr>
      <xdr:spPr>
        <a:xfrm>
          <a:off x="10152380" y="588518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163830</xdr:rowOff>
    </xdr:from>
    <xdr:ext cx="597535" cy="257810"/>
    <xdr:sp macro="" textlink="">
      <xdr:nvSpPr>
        <xdr:cNvPr id="306" name="補助費等該当値テキスト"/>
        <xdr:cNvSpPr txBox="1"/>
      </xdr:nvSpPr>
      <xdr:spPr>
        <a:xfrm>
          <a:off x="10248900" y="5867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50165</xdr:rowOff>
    </xdr:from>
    <xdr:to xmlns:xdr="http://schemas.openxmlformats.org/drawingml/2006/spreadsheetDrawing">
      <xdr:col>50</xdr:col>
      <xdr:colOff>165100</xdr:colOff>
      <xdr:row>35</xdr:row>
      <xdr:rowOff>151765</xdr:rowOff>
    </xdr:to>
    <xdr:sp macro="" textlink="">
      <xdr:nvSpPr>
        <xdr:cNvPr id="307" name="楕円 306"/>
        <xdr:cNvSpPr/>
      </xdr:nvSpPr>
      <xdr:spPr>
        <a:xfrm>
          <a:off x="9334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143510</xdr:rowOff>
    </xdr:from>
    <xdr:ext cx="597535" cy="256540"/>
    <xdr:sp macro="" textlink="">
      <xdr:nvSpPr>
        <xdr:cNvPr id="308" name="テキスト ボックス 307"/>
        <xdr:cNvSpPr txBox="1"/>
      </xdr:nvSpPr>
      <xdr:spPr>
        <a:xfrm>
          <a:off x="9090660" y="601472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61595</xdr:rowOff>
    </xdr:from>
    <xdr:to xmlns:xdr="http://schemas.openxmlformats.org/drawingml/2006/spreadsheetDrawing">
      <xdr:col>46</xdr:col>
      <xdr:colOff>38100</xdr:colOff>
      <xdr:row>35</xdr:row>
      <xdr:rowOff>163195</xdr:rowOff>
    </xdr:to>
    <xdr:sp macro="" textlink="">
      <xdr:nvSpPr>
        <xdr:cNvPr id="309" name="楕円 308"/>
        <xdr:cNvSpPr/>
      </xdr:nvSpPr>
      <xdr:spPr>
        <a:xfrm>
          <a:off x="8470900" y="5932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154940</xdr:rowOff>
    </xdr:from>
    <xdr:ext cx="597535" cy="258445"/>
    <xdr:sp macro="" textlink="">
      <xdr:nvSpPr>
        <xdr:cNvPr id="310" name="テキスト ボックス 309"/>
        <xdr:cNvSpPr txBox="1"/>
      </xdr:nvSpPr>
      <xdr:spPr>
        <a:xfrm>
          <a:off x="8227060" y="60261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147955</xdr:rowOff>
    </xdr:from>
    <xdr:to xmlns:xdr="http://schemas.openxmlformats.org/drawingml/2006/spreadsheetDrawing">
      <xdr:col>41</xdr:col>
      <xdr:colOff>101600</xdr:colOff>
      <xdr:row>33</xdr:row>
      <xdr:rowOff>78740</xdr:rowOff>
    </xdr:to>
    <xdr:sp macro="" textlink="">
      <xdr:nvSpPr>
        <xdr:cNvPr id="311" name="楕円 310"/>
        <xdr:cNvSpPr/>
      </xdr:nvSpPr>
      <xdr:spPr>
        <a:xfrm>
          <a:off x="7602220" y="5516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69215</xdr:rowOff>
    </xdr:from>
    <xdr:ext cx="598805" cy="257810"/>
    <xdr:sp macro="" textlink="">
      <xdr:nvSpPr>
        <xdr:cNvPr id="312" name="テキスト ボックス 311"/>
        <xdr:cNvSpPr txBox="1"/>
      </xdr:nvSpPr>
      <xdr:spPr>
        <a:xfrm>
          <a:off x="7363460" y="56051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160020</xdr:rowOff>
    </xdr:from>
    <xdr:to xmlns:xdr="http://schemas.openxmlformats.org/drawingml/2006/spreadsheetDrawing">
      <xdr:col>36</xdr:col>
      <xdr:colOff>165100</xdr:colOff>
      <xdr:row>36</xdr:row>
      <xdr:rowOff>90170</xdr:rowOff>
    </xdr:to>
    <xdr:sp macro="" textlink="">
      <xdr:nvSpPr>
        <xdr:cNvPr id="313" name="楕円 312"/>
        <xdr:cNvSpPr/>
      </xdr:nvSpPr>
      <xdr:spPr>
        <a:xfrm>
          <a:off x="6738620" y="6031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81915</xdr:rowOff>
    </xdr:from>
    <xdr:ext cx="534670" cy="259080"/>
    <xdr:sp macro="" textlink="">
      <xdr:nvSpPr>
        <xdr:cNvPr id="314" name="テキスト ボックス 313"/>
        <xdr:cNvSpPr txBox="1"/>
      </xdr:nvSpPr>
      <xdr:spPr>
        <a:xfrm>
          <a:off x="6527165" y="612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6431280" y="72694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6" name="正方形/長方形 31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8" name="正方形/長方形 31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0" name="正方形/長方形 31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23" name="テキスト ボックス 322"/>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127635</xdr:rowOff>
    </xdr:from>
    <xdr:ext cx="247650" cy="257810"/>
    <xdr:sp macro="" textlink="">
      <xdr:nvSpPr>
        <xdr:cNvPr id="326" name="テキスト ボックス 325"/>
        <xdr:cNvSpPr txBox="1"/>
      </xdr:nvSpPr>
      <xdr:spPr>
        <a:xfrm>
          <a:off x="6187440" y="98545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5630" cy="257175"/>
    <xdr:sp macro="" textlink="">
      <xdr:nvSpPr>
        <xdr:cNvPr id="328" name="テキスト ボックス 327"/>
        <xdr:cNvSpPr txBox="1"/>
      </xdr:nvSpPr>
      <xdr:spPr>
        <a:xfrm>
          <a:off x="5850890" y="953579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130810</xdr:rowOff>
    </xdr:from>
    <xdr:to xmlns:xdr="http://schemas.openxmlformats.org/drawingml/2006/spreadsheetDrawing">
      <xdr:col>59</xdr:col>
      <xdr:colOff>50800</xdr:colOff>
      <xdr:row>55</xdr:row>
      <xdr:rowOff>130810</xdr:rowOff>
    </xdr:to>
    <xdr:cxnSp macro="">
      <xdr:nvCxnSpPr>
        <xdr:cNvPr id="329" name="直線コネクタ 328"/>
        <xdr:cNvCxnSpPr/>
      </xdr:nvCxnSpPr>
      <xdr:spPr>
        <a:xfrm>
          <a:off x="6431280" y="9354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160020</xdr:rowOff>
    </xdr:from>
    <xdr:ext cx="595630" cy="258445"/>
    <xdr:sp macro="" textlink="">
      <xdr:nvSpPr>
        <xdr:cNvPr id="330" name="テキスト ボックス 329"/>
        <xdr:cNvSpPr txBox="1"/>
      </xdr:nvSpPr>
      <xdr:spPr>
        <a:xfrm>
          <a:off x="5850890" y="9216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5080</xdr:rowOff>
    </xdr:from>
    <xdr:ext cx="595630" cy="259080"/>
    <xdr:sp macro="" textlink="">
      <xdr:nvSpPr>
        <xdr:cNvPr id="332" name="テキスト ボックス 331"/>
        <xdr:cNvSpPr txBox="1"/>
      </xdr:nvSpPr>
      <xdr:spPr>
        <a:xfrm>
          <a:off x="5850890" y="8893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163830</xdr:rowOff>
    </xdr:from>
    <xdr:to xmlns:xdr="http://schemas.openxmlformats.org/drawingml/2006/spreadsheetDrawing">
      <xdr:col>59</xdr:col>
      <xdr:colOff>50800</xdr:colOff>
      <xdr:row>51</xdr:row>
      <xdr:rowOff>163830</xdr:rowOff>
    </xdr:to>
    <xdr:cxnSp macro="">
      <xdr:nvCxnSpPr>
        <xdr:cNvPr id="333" name="直線コネクタ 332"/>
        <xdr:cNvCxnSpPr/>
      </xdr:nvCxnSpPr>
      <xdr:spPr>
        <a:xfrm>
          <a:off x="6431280" y="8717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34" name="テキスト ボックス 333"/>
        <xdr:cNvSpPr txBox="1"/>
      </xdr:nvSpPr>
      <xdr:spPr>
        <a:xfrm>
          <a:off x="585089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37465</xdr:rowOff>
    </xdr:from>
    <xdr:ext cx="684530" cy="259080"/>
    <xdr:sp macro="" textlink="">
      <xdr:nvSpPr>
        <xdr:cNvPr id="336" name="テキスト ボックス 335"/>
        <xdr:cNvSpPr txBox="1"/>
      </xdr:nvSpPr>
      <xdr:spPr>
        <a:xfrm>
          <a:off x="5760720" y="825563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175"/>
    <xdr:sp macro="" textlink="">
      <xdr:nvSpPr>
        <xdr:cNvPr id="338" name="テキスト ボックス 337"/>
        <xdr:cNvSpPr txBox="1"/>
      </xdr:nvSpPr>
      <xdr:spPr>
        <a:xfrm>
          <a:off x="5760720" y="793750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83185</xdr:rowOff>
    </xdr:from>
    <xdr:to xmlns:xdr="http://schemas.openxmlformats.org/drawingml/2006/spreadsheetDrawing">
      <xdr:col>54</xdr:col>
      <xdr:colOff>185420</xdr:colOff>
      <xdr:row>59</xdr:row>
      <xdr:rowOff>58420</xdr:rowOff>
    </xdr:to>
    <xdr:cxnSp macro="">
      <xdr:nvCxnSpPr>
        <xdr:cNvPr id="340" name="直線コネクタ 339"/>
        <xdr:cNvCxnSpPr/>
      </xdr:nvCxnSpPr>
      <xdr:spPr>
        <a:xfrm flipV="1">
          <a:off x="10198100" y="846899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61595</xdr:rowOff>
    </xdr:from>
    <xdr:ext cx="533400" cy="259080"/>
    <xdr:sp macro="" textlink="">
      <xdr:nvSpPr>
        <xdr:cNvPr id="341" name="普通建設事業費最小値テキスト"/>
        <xdr:cNvSpPr txBox="1"/>
      </xdr:nvSpPr>
      <xdr:spPr>
        <a:xfrm>
          <a:off x="10248900" y="9956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58420</xdr:rowOff>
    </xdr:from>
    <xdr:to xmlns:xdr="http://schemas.openxmlformats.org/drawingml/2006/spreadsheetDrawing">
      <xdr:col>55</xdr:col>
      <xdr:colOff>88900</xdr:colOff>
      <xdr:row>59</xdr:row>
      <xdr:rowOff>58420</xdr:rowOff>
    </xdr:to>
    <xdr:cxnSp macro="">
      <xdr:nvCxnSpPr>
        <xdr:cNvPr id="342" name="直線コネクタ 341"/>
        <xdr:cNvCxnSpPr/>
      </xdr:nvCxnSpPr>
      <xdr:spPr>
        <a:xfrm>
          <a:off x="10114280" y="9952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29845</xdr:rowOff>
    </xdr:from>
    <xdr:ext cx="597535" cy="257810"/>
    <xdr:sp macro="" textlink="">
      <xdr:nvSpPr>
        <xdr:cNvPr id="343" name="普通建設事業費最大値テキスト"/>
        <xdr:cNvSpPr txBox="1"/>
      </xdr:nvSpPr>
      <xdr:spPr>
        <a:xfrm>
          <a:off x="10248900" y="8248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83185</xdr:rowOff>
    </xdr:from>
    <xdr:to xmlns:xdr="http://schemas.openxmlformats.org/drawingml/2006/spreadsheetDrawing">
      <xdr:col>55</xdr:col>
      <xdr:colOff>88900</xdr:colOff>
      <xdr:row>50</xdr:row>
      <xdr:rowOff>83185</xdr:rowOff>
    </xdr:to>
    <xdr:cxnSp macro="">
      <xdr:nvCxnSpPr>
        <xdr:cNvPr id="344" name="直線コネクタ 343"/>
        <xdr:cNvCxnSpPr/>
      </xdr:nvCxnSpPr>
      <xdr:spPr>
        <a:xfrm>
          <a:off x="10114280" y="8468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113030</xdr:rowOff>
    </xdr:from>
    <xdr:to xmlns:xdr="http://schemas.openxmlformats.org/drawingml/2006/spreadsheetDrawing">
      <xdr:col>55</xdr:col>
      <xdr:colOff>0</xdr:colOff>
      <xdr:row>58</xdr:row>
      <xdr:rowOff>127635</xdr:rowOff>
    </xdr:to>
    <xdr:cxnSp macro="">
      <xdr:nvCxnSpPr>
        <xdr:cNvPr id="345" name="直線コネクタ 344"/>
        <xdr:cNvCxnSpPr/>
      </xdr:nvCxnSpPr>
      <xdr:spPr>
        <a:xfrm flipV="1">
          <a:off x="9385300" y="9672320"/>
          <a:ext cx="8128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160020</xdr:rowOff>
    </xdr:from>
    <xdr:ext cx="597535" cy="258445"/>
    <xdr:sp macro="" textlink="">
      <xdr:nvSpPr>
        <xdr:cNvPr id="346" name="普通建設事業費平均値テキスト"/>
        <xdr:cNvSpPr txBox="1"/>
      </xdr:nvSpPr>
      <xdr:spPr>
        <a:xfrm>
          <a:off x="10248900" y="971931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10160</xdr:rowOff>
    </xdr:from>
    <xdr:to xmlns:xdr="http://schemas.openxmlformats.org/drawingml/2006/spreadsheetDrawing">
      <xdr:col>55</xdr:col>
      <xdr:colOff>50800</xdr:colOff>
      <xdr:row>58</xdr:row>
      <xdr:rowOff>112395</xdr:rowOff>
    </xdr:to>
    <xdr:sp macro="" textlink="">
      <xdr:nvSpPr>
        <xdr:cNvPr id="347" name="フローチャート: 判断 346"/>
        <xdr:cNvSpPr/>
      </xdr:nvSpPr>
      <xdr:spPr>
        <a:xfrm>
          <a:off x="10152380" y="97370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78740</xdr:rowOff>
    </xdr:from>
    <xdr:to xmlns:xdr="http://schemas.openxmlformats.org/drawingml/2006/spreadsheetDrawing">
      <xdr:col>50</xdr:col>
      <xdr:colOff>114300</xdr:colOff>
      <xdr:row>58</xdr:row>
      <xdr:rowOff>127635</xdr:rowOff>
    </xdr:to>
    <xdr:cxnSp macro="">
      <xdr:nvCxnSpPr>
        <xdr:cNvPr id="348" name="直線コネクタ 347"/>
        <xdr:cNvCxnSpPr/>
      </xdr:nvCxnSpPr>
      <xdr:spPr>
        <a:xfrm>
          <a:off x="8521700" y="9805670"/>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36830</xdr:rowOff>
    </xdr:from>
    <xdr:to xmlns:xdr="http://schemas.openxmlformats.org/drawingml/2006/spreadsheetDrawing">
      <xdr:col>50</xdr:col>
      <xdr:colOff>165100</xdr:colOff>
      <xdr:row>58</xdr:row>
      <xdr:rowOff>139065</xdr:rowOff>
    </xdr:to>
    <xdr:sp macro="" textlink="">
      <xdr:nvSpPr>
        <xdr:cNvPr id="349" name="フローチャート: 判断 348"/>
        <xdr:cNvSpPr/>
      </xdr:nvSpPr>
      <xdr:spPr>
        <a:xfrm>
          <a:off x="9334500" y="97637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155575</xdr:rowOff>
    </xdr:from>
    <xdr:ext cx="597535" cy="258445"/>
    <xdr:sp macro="" textlink="">
      <xdr:nvSpPr>
        <xdr:cNvPr id="350" name="テキスト ボックス 349"/>
        <xdr:cNvSpPr txBox="1"/>
      </xdr:nvSpPr>
      <xdr:spPr>
        <a:xfrm>
          <a:off x="9090660" y="95472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38100</xdr:rowOff>
    </xdr:from>
    <xdr:to xmlns:xdr="http://schemas.openxmlformats.org/drawingml/2006/spreadsheetDrawing">
      <xdr:col>45</xdr:col>
      <xdr:colOff>177800</xdr:colOff>
      <xdr:row>58</xdr:row>
      <xdr:rowOff>78740</xdr:rowOff>
    </xdr:to>
    <xdr:cxnSp macro="">
      <xdr:nvCxnSpPr>
        <xdr:cNvPr id="351" name="直線コネクタ 350"/>
        <xdr:cNvCxnSpPr/>
      </xdr:nvCxnSpPr>
      <xdr:spPr>
        <a:xfrm>
          <a:off x="7653020" y="9597390"/>
          <a:ext cx="86868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20320</xdr:rowOff>
    </xdr:from>
    <xdr:to xmlns:xdr="http://schemas.openxmlformats.org/drawingml/2006/spreadsheetDrawing">
      <xdr:col>46</xdr:col>
      <xdr:colOff>38100</xdr:colOff>
      <xdr:row>58</xdr:row>
      <xdr:rowOff>120650</xdr:rowOff>
    </xdr:to>
    <xdr:sp macro="" textlink="">
      <xdr:nvSpPr>
        <xdr:cNvPr id="352" name="フローチャート: 判断 351"/>
        <xdr:cNvSpPr/>
      </xdr:nvSpPr>
      <xdr:spPr>
        <a:xfrm>
          <a:off x="8470900" y="97472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138430</xdr:rowOff>
    </xdr:from>
    <xdr:ext cx="597535" cy="259080"/>
    <xdr:sp macro="" textlink="">
      <xdr:nvSpPr>
        <xdr:cNvPr id="353" name="テキスト ボックス 352"/>
        <xdr:cNvSpPr txBox="1"/>
      </xdr:nvSpPr>
      <xdr:spPr>
        <a:xfrm>
          <a:off x="8227060" y="9530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38100</xdr:rowOff>
    </xdr:from>
    <xdr:to xmlns:xdr="http://schemas.openxmlformats.org/drawingml/2006/spreadsheetDrawing">
      <xdr:col>41</xdr:col>
      <xdr:colOff>50800</xdr:colOff>
      <xdr:row>58</xdr:row>
      <xdr:rowOff>101600</xdr:rowOff>
    </xdr:to>
    <xdr:cxnSp macro="">
      <xdr:nvCxnSpPr>
        <xdr:cNvPr id="354" name="直線コネクタ 353"/>
        <xdr:cNvCxnSpPr/>
      </xdr:nvCxnSpPr>
      <xdr:spPr>
        <a:xfrm flipV="1">
          <a:off x="6789420" y="9597390"/>
          <a:ext cx="8636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12065</xdr:rowOff>
    </xdr:from>
    <xdr:to xmlns:xdr="http://schemas.openxmlformats.org/drawingml/2006/spreadsheetDrawing">
      <xdr:col>41</xdr:col>
      <xdr:colOff>101600</xdr:colOff>
      <xdr:row>58</xdr:row>
      <xdr:rowOff>114300</xdr:rowOff>
    </xdr:to>
    <xdr:sp macro="" textlink="">
      <xdr:nvSpPr>
        <xdr:cNvPr id="355" name="フローチャート: 判断 354"/>
        <xdr:cNvSpPr/>
      </xdr:nvSpPr>
      <xdr:spPr>
        <a:xfrm>
          <a:off x="7602220" y="9738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104775</xdr:rowOff>
    </xdr:from>
    <xdr:ext cx="598805" cy="257810"/>
    <xdr:sp macro="" textlink="">
      <xdr:nvSpPr>
        <xdr:cNvPr id="356" name="テキスト ボックス 355"/>
        <xdr:cNvSpPr txBox="1"/>
      </xdr:nvSpPr>
      <xdr:spPr>
        <a:xfrm>
          <a:off x="7363460" y="98317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12700</xdr:rowOff>
    </xdr:from>
    <xdr:to xmlns:xdr="http://schemas.openxmlformats.org/drawingml/2006/spreadsheetDrawing">
      <xdr:col>36</xdr:col>
      <xdr:colOff>165100</xdr:colOff>
      <xdr:row>58</xdr:row>
      <xdr:rowOff>114935</xdr:rowOff>
    </xdr:to>
    <xdr:sp macro="" textlink="">
      <xdr:nvSpPr>
        <xdr:cNvPr id="357" name="フローチャート: 判断 356"/>
        <xdr:cNvSpPr/>
      </xdr:nvSpPr>
      <xdr:spPr>
        <a:xfrm>
          <a:off x="6738620" y="97396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130810</xdr:rowOff>
    </xdr:from>
    <xdr:ext cx="597535" cy="259080"/>
    <xdr:sp macro="" textlink="">
      <xdr:nvSpPr>
        <xdr:cNvPr id="358" name="テキスト ボックス 357"/>
        <xdr:cNvSpPr txBox="1"/>
      </xdr:nvSpPr>
      <xdr:spPr>
        <a:xfrm>
          <a:off x="6494780" y="9522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2" name="テキスト ボックス 361"/>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61595</xdr:rowOff>
    </xdr:from>
    <xdr:to xmlns:xdr="http://schemas.openxmlformats.org/drawingml/2006/spreadsheetDrawing">
      <xdr:col>55</xdr:col>
      <xdr:colOff>50800</xdr:colOff>
      <xdr:row>57</xdr:row>
      <xdr:rowOff>163195</xdr:rowOff>
    </xdr:to>
    <xdr:sp macro="" textlink="">
      <xdr:nvSpPr>
        <xdr:cNvPr id="364" name="楕円 363"/>
        <xdr:cNvSpPr/>
      </xdr:nvSpPr>
      <xdr:spPr>
        <a:xfrm>
          <a:off x="10152380" y="9620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84455</xdr:rowOff>
    </xdr:from>
    <xdr:ext cx="597535" cy="258445"/>
    <xdr:sp macro="" textlink="">
      <xdr:nvSpPr>
        <xdr:cNvPr id="365" name="普通建設事業費該当値テキスト"/>
        <xdr:cNvSpPr txBox="1"/>
      </xdr:nvSpPr>
      <xdr:spPr>
        <a:xfrm>
          <a:off x="10248900" y="94761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77470</xdr:rowOff>
    </xdr:from>
    <xdr:to xmlns:xdr="http://schemas.openxmlformats.org/drawingml/2006/spreadsheetDrawing">
      <xdr:col>50</xdr:col>
      <xdr:colOff>165100</xdr:colOff>
      <xdr:row>59</xdr:row>
      <xdr:rowOff>7620</xdr:rowOff>
    </xdr:to>
    <xdr:sp macro="" textlink="">
      <xdr:nvSpPr>
        <xdr:cNvPr id="366" name="楕円 365"/>
        <xdr:cNvSpPr/>
      </xdr:nvSpPr>
      <xdr:spPr>
        <a:xfrm>
          <a:off x="9334500" y="9804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167640</xdr:rowOff>
    </xdr:from>
    <xdr:ext cx="534670" cy="258445"/>
    <xdr:sp macro="" textlink="">
      <xdr:nvSpPr>
        <xdr:cNvPr id="367" name="テキスト ボックス 366"/>
        <xdr:cNvSpPr txBox="1"/>
      </xdr:nvSpPr>
      <xdr:spPr>
        <a:xfrm>
          <a:off x="9123045" y="989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28575</xdr:rowOff>
    </xdr:from>
    <xdr:to xmlns:xdr="http://schemas.openxmlformats.org/drawingml/2006/spreadsheetDrawing">
      <xdr:col>46</xdr:col>
      <xdr:colOff>38100</xdr:colOff>
      <xdr:row>58</xdr:row>
      <xdr:rowOff>128905</xdr:rowOff>
    </xdr:to>
    <xdr:sp macro="" textlink="">
      <xdr:nvSpPr>
        <xdr:cNvPr id="368" name="楕円 367"/>
        <xdr:cNvSpPr/>
      </xdr:nvSpPr>
      <xdr:spPr>
        <a:xfrm>
          <a:off x="8470900" y="97555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7535" cy="258445"/>
    <xdr:sp macro="" textlink="">
      <xdr:nvSpPr>
        <xdr:cNvPr id="369" name="テキスト ボックス 368"/>
        <xdr:cNvSpPr txBox="1"/>
      </xdr:nvSpPr>
      <xdr:spPr>
        <a:xfrm>
          <a:off x="8227060" y="98475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158750</xdr:rowOff>
    </xdr:from>
    <xdr:to xmlns:xdr="http://schemas.openxmlformats.org/drawingml/2006/spreadsheetDrawing">
      <xdr:col>41</xdr:col>
      <xdr:colOff>101600</xdr:colOff>
      <xdr:row>57</xdr:row>
      <xdr:rowOff>88900</xdr:rowOff>
    </xdr:to>
    <xdr:sp macro="" textlink="">
      <xdr:nvSpPr>
        <xdr:cNvPr id="370" name="楕円 369"/>
        <xdr:cNvSpPr/>
      </xdr:nvSpPr>
      <xdr:spPr>
        <a:xfrm>
          <a:off x="7602220"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105410</xdr:rowOff>
    </xdr:from>
    <xdr:ext cx="598805" cy="258445"/>
    <xdr:sp macro="" textlink="">
      <xdr:nvSpPr>
        <xdr:cNvPr id="371" name="テキスト ボックス 370"/>
        <xdr:cNvSpPr txBox="1"/>
      </xdr:nvSpPr>
      <xdr:spPr>
        <a:xfrm>
          <a:off x="7363460" y="9329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50165</xdr:rowOff>
    </xdr:from>
    <xdr:to xmlns:xdr="http://schemas.openxmlformats.org/drawingml/2006/spreadsheetDrawing">
      <xdr:col>36</xdr:col>
      <xdr:colOff>165100</xdr:colOff>
      <xdr:row>58</xdr:row>
      <xdr:rowOff>151765</xdr:rowOff>
    </xdr:to>
    <xdr:sp macro="" textlink="">
      <xdr:nvSpPr>
        <xdr:cNvPr id="372" name="楕円 371"/>
        <xdr:cNvSpPr/>
      </xdr:nvSpPr>
      <xdr:spPr>
        <a:xfrm>
          <a:off x="673862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143510</xdr:rowOff>
    </xdr:from>
    <xdr:ext cx="597535" cy="256540"/>
    <xdr:sp macro="" textlink="">
      <xdr:nvSpPr>
        <xdr:cNvPr id="373" name="テキスト ボックス 372"/>
        <xdr:cNvSpPr txBox="1"/>
      </xdr:nvSpPr>
      <xdr:spPr>
        <a:xfrm>
          <a:off x="6494780" y="987044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6431280" y="106222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84455</xdr:rowOff>
    </xdr:to>
    <xdr:sp macro="" textlink="">
      <xdr:nvSpPr>
        <xdr:cNvPr id="381" name="正方形/長方形 380"/>
        <xdr:cNvSpPr/>
      </xdr:nvSpPr>
      <xdr:spPr>
        <a:xfrm>
          <a:off x="6431280" y="11428730"/>
          <a:ext cx="45593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82" name="テキスト ボックス 381"/>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3" name="直線コネクタ 382"/>
        <xdr:cNvCxnSpPr/>
      </xdr:nvCxnSpPr>
      <xdr:spPr>
        <a:xfrm>
          <a:off x="6431280" y="136671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84" name="直線コネクタ 383"/>
        <xdr:cNvCxnSpPr/>
      </xdr:nvCxnSpPr>
      <xdr:spPr>
        <a:xfrm>
          <a:off x="6431280" y="132930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7650" cy="264160"/>
    <xdr:sp macro="" textlink="">
      <xdr:nvSpPr>
        <xdr:cNvPr id="385" name="テキスト ボックス 384"/>
        <xdr:cNvSpPr txBox="1"/>
      </xdr:nvSpPr>
      <xdr:spPr>
        <a:xfrm>
          <a:off x="6187440" y="13155295"/>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57810"/>
    <xdr:sp macro="" textlink="">
      <xdr:nvSpPr>
        <xdr:cNvPr id="387" name="テキスト ボックス 386"/>
        <xdr:cNvSpPr txBox="1"/>
      </xdr:nvSpPr>
      <xdr:spPr>
        <a:xfrm>
          <a:off x="5850890" y="127793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8" name="直線コネクタ 387"/>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5630" cy="258445"/>
    <xdr:sp macro="" textlink="">
      <xdr:nvSpPr>
        <xdr:cNvPr id="389" name="テキスト ボックス 388"/>
        <xdr:cNvSpPr txBox="1"/>
      </xdr:nvSpPr>
      <xdr:spPr>
        <a:xfrm>
          <a:off x="5850890" y="124091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130175</xdr:rowOff>
    </xdr:from>
    <xdr:ext cx="595630" cy="258445"/>
    <xdr:sp macro="" textlink="">
      <xdr:nvSpPr>
        <xdr:cNvPr id="391" name="テキスト ボックス 390"/>
        <xdr:cNvSpPr txBox="1"/>
      </xdr:nvSpPr>
      <xdr:spPr>
        <a:xfrm>
          <a:off x="5850890" y="120364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5630" cy="257810"/>
    <xdr:sp macro="" textlink="">
      <xdr:nvSpPr>
        <xdr:cNvPr id="393" name="テキスト ボックス 392"/>
        <xdr:cNvSpPr txBox="1"/>
      </xdr:nvSpPr>
      <xdr:spPr>
        <a:xfrm>
          <a:off x="5850890" y="116630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175"/>
    <xdr:sp macro="" textlink="">
      <xdr:nvSpPr>
        <xdr:cNvPr id="395" name="テキスト ボックス 394"/>
        <xdr:cNvSpPr txBox="1"/>
      </xdr:nvSpPr>
      <xdr:spPr>
        <a:xfrm>
          <a:off x="5760720" y="1129030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84455</xdr:rowOff>
    </xdr:to>
    <xdr:sp macro="" textlink="">
      <xdr:nvSpPr>
        <xdr:cNvPr id="396" name="普通建設事業費 （ うち新規整備　）グラフ枠"/>
        <xdr:cNvSpPr/>
      </xdr:nvSpPr>
      <xdr:spPr>
        <a:xfrm>
          <a:off x="6431280" y="11428730"/>
          <a:ext cx="45593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77470</xdr:rowOff>
    </xdr:from>
    <xdr:to xmlns:xdr="http://schemas.openxmlformats.org/drawingml/2006/spreadsheetDrawing">
      <xdr:col>54</xdr:col>
      <xdr:colOff>185420</xdr:colOff>
      <xdr:row>79</xdr:row>
      <xdr:rowOff>45720</xdr:rowOff>
    </xdr:to>
    <xdr:cxnSp macro="">
      <xdr:nvCxnSpPr>
        <xdr:cNvPr id="397" name="直線コネクタ 396"/>
        <xdr:cNvCxnSpPr/>
      </xdr:nvCxnSpPr>
      <xdr:spPr>
        <a:xfrm flipV="1">
          <a:off x="10198100" y="1181608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48895</xdr:rowOff>
    </xdr:from>
    <xdr:ext cx="248285" cy="264160"/>
    <xdr:sp macro="" textlink="">
      <xdr:nvSpPr>
        <xdr:cNvPr id="398" name="普通建設事業費 （ うち新規整備　）最小値テキスト"/>
        <xdr:cNvSpPr txBox="1"/>
      </xdr:nvSpPr>
      <xdr:spPr>
        <a:xfrm>
          <a:off x="10248900" y="132962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45720</xdr:rowOff>
    </xdr:from>
    <xdr:to xmlns:xdr="http://schemas.openxmlformats.org/drawingml/2006/spreadsheetDrawing">
      <xdr:col>55</xdr:col>
      <xdr:colOff>88900</xdr:colOff>
      <xdr:row>79</xdr:row>
      <xdr:rowOff>45720</xdr:rowOff>
    </xdr:to>
    <xdr:cxnSp macro="">
      <xdr:nvCxnSpPr>
        <xdr:cNvPr id="399" name="直線コネクタ 398"/>
        <xdr:cNvCxnSpPr/>
      </xdr:nvCxnSpPr>
      <xdr:spPr>
        <a:xfrm>
          <a:off x="10114280" y="13293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24130</xdr:rowOff>
    </xdr:from>
    <xdr:ext cx="597535" cy="259080"/>
    <xdr:sp macro="" textlink="">
      <xdr:nvSpPr>
        <xdr:cNvPr id="400" name="普通建設事業費 （ うち新規整備　）最大値テキスト"/>
        <xdr:cNvSpPr txBox="1"/>
      </xdr:nvSpPr>
      <xdr:spPr>
        <a:xfrm>
          <a:off x="10248900" y="11595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77470</xdr:rowOff>
    </xdr:from>
    <xdr:to xmlns:xdr="http://schemas.openxmlformats.org/drawingml/2006/spreadsheetDrawing">
      <xdr:col>55</xdr:col>
      <xdr:colOff>88900</xdr:colOff>
      <xdr:row>70</xdr:row>
      <xdr:rowOff>77470</xdr:rowOff>
    </xdr:to>
    <xdr:cxnSp macro="">
      <xdr:nvCxnSpPr>
        <xdr:cNvPr id="401" name="直線コネクタ 400"/>
        <xdr:cNvCxnSpPr/>
      </xdr:nvCxnSpPr>
      <xdr:spPr>
        <a:xfrm>
          <a:off x="10114280" y="1181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160020</xdr:rowOff>
    </xdr:from>
    <xdr:to xmlns:xdr="http://schemas.openxmlformats.org/drawingml/2006/spreadsheetDrawing">
      <xdr:col>55</xdr:col>
      <xdr:colOff>0</xdr:colOff>
      <xdr:row>79</xdr:row>
      <xdr:rowOff>1905</xdr:rowOff>
    </xdr:to>
    <xdr:cxnSp macro="">
      <xdr:nvCxnSpPr>
        <xdr:cNvPr id="402" name="直線コネクタ 401"/>
        <xdr:cNvCxnSpPr/>
      </xdr:nvCxnSpPr>
      <xdr:spPr>
        <a:xfrm flipV="1">
          <a:off x="9385300" y="1323975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122555</xdr:rowOff>
    </xdr:from>
    <xdr:ext cx="533400" cy="262890"/>
    <xdr:sp macro="" textlink="">
      <xdr:nvSpPr>
        <xdr:cNvPr id="403" name="普通建設事業費 （ うち新規整備　）平均値テキスト"/>
        <xdr:cNvSpPr txBox="1"/>
      </xdr:nvSpPr>
      <xdr:spPr>
        <a:xfrm>
          <a:off x="10248900" y="13034645"/>
          <a:ext cx="5334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102870</xdr:rowOff>
    </xdr:from>
    <xdr:to xmlns:xdr="http://schemas.openxmlformats.org/drawingml/2006/spreadsheetDrawing">
      <xdr:col>55</xdr:col>
      <xdr:colOff>50800</xdr:colOff>
      <xdr:row>79</xdr:row>
      <xdr:rowOff>31115</xdr:rowOff>
    </xdr:to>
    <xdr:sp macro="" textlink="">
      <xdr:nvSpPr>
        <xdr:cNvPr id="404" name="フローチャート: 判断 403"/>
        <xdr:cNvSpPr/>
      </xdr:nvSpPr>
      <xdr:spPr>
        <a:xfrm>
          <a:off x="10152380" y="13182600"/>
          <a:ext cx="965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167640</xdr:rowOff>
    </xdr:from>
    <xdr:to xmlns:xdr="http://schemas.openxmlformats.org/drawingml/2006/spreadsheetDrawing">
      <xdr:col>50</xdr:col>
      <xdr:colOff>114300</xdr:colOff>
      <xdr:row>79</xdr:row>
      <xdr:rowOff>1905</xdr:rowOff>
    </xdr:to>
    <xdr:cxnSp macro="">
      <xdr:nvCxnSpPr>
        <xdr:cNvPr id="405" name="直線コネクタ 404"/>
        <xdr:cNvCxnSpPr/>
      </xdr:nvCxnSpPr>
      <xdr:spPr>
        <a:xfrm>
          <a:off x="8521700" y="132473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113665</xdr:rowOff>
    </xdr:from>
    <xdr:to xmlns:xdr="http://schemas.openxmlformats.org/drawingml/2006/spreadsheetDrawing">
      <xdr:col>50</xdr:col>
      <xdr:colOff>165100</xdr:colOff>
      <xdr:row>79</xdr:row>
      <xdr:rowOff>42545</xdr:rowOff>
    </xdr:to>
    <xdr:sp macro="" textlink="">
      <xdr:nvSpPr>
        <xdr:cNvPr id="406" name="フローチャート: 判断 405"/>
        <xdr:cNvSpPr/>
      </xdr:nvSpPr>
      <xdr:spPr>
        <a:xfrm>
          <a:off x="9334500" y="131933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57785</xdr:rowOff>
    </xdr:from>
    <xdr:ext cx="534670" cy="262255"/>
    <xdr:sp macro="" textlink="">
      <xdr:nvSpPr>
        <xdr:cNvPr id="407" name="テキスト ボックス 406"/>
        <xdr:cNvSpPr txBox="1"/>
      </xdr:nvSpPr>
      <xdr:spPr>
        <a:xfrm>
          <a:off x="9123045" y="129698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155575</xdr:rowOff>
    </xdr:from>
    <xdr:to xmlns:xdr="http://schemas.openxmlformats.org/drawingml/2006/spreadsheetDrawing">
      <xdr:col>45</xdr:col>
      <xdr:colOff>177800</xdr:colOff>
      <xdr:row>78</xdr:row>
      <xdr:rowOff>167640</xdr:rowOff>
    </xdr:to>
    <xdr:cxnSp macro="">
      <xdr:nvCxnSpPr>
        <xdr:cNvPr id="408" name="直線コネクタ 407"/>
        <xdr:cNvCxnSpPr/>
      </xdr:nvCxnSpPr>
      <xdr:spPr>
        <a:xfrm>
          <a:off x="7653020" y="1323530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115570</xdr:rowOff>
    </xdr:from>
    <xdr:to xmlns:xdr="http://schemas.openxmlformats.org/drawingml/2006/spreadsheetDrawing">
      <xdr:col>46</xdr:col>
      <xdr:colOff>38100</xdr:colOff>
      <xdr:row>79</xdr:row>
      <xdr:rowOff>44450</xdr:rowOff>
    </xdr:to>
    <xdr:sp macro="" textlink="">
      <xdr:nvSpPr>
        <xdr:cNvPr id="409" name="フローチャート: 判断 408"/>
        <xdr:cNvSpPr/>
      </xdr:nvSpPr>
      <xdr:spPr>
        <a:xfrm>
          <a:off x="8470900" y="13195300"/>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59055</xdr:rowOff>
    </xdr:from>
    <xdr:ext cx="533400" cy="262255"/>
    <xdr:sp macro="" textlink="">
      <xdr:nvSpPr>
        <xdr:cNvPr id="410" name="テキスト ボックス 409"/>
        <xdr:cNvSpPr txBox="1"/>
      </xdr:nvSpPr>
      <xdr:spPr>
        <a:xfrm>
          <a:off x="8259445" y="12971145"/>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155575</xdr:rowOff>
    </xdr:from>
    <xdr:to xmlns:xdr="http://schemas.openxmlformats.org/drawingml/2006/spreadsheetDrawing">
      <xdr:col>41</xdr:col>
      <xdr:colOff>50800</xdr:colOff>
      <xdr:row>79</xdr:row>
      <xdr:rowOff>21590</xdr:rowOff>
    </xdr:to>
    <xdr:cxnSp macro="">
      <xdr:nvCxnSpPr>
        <xdr:cNvPr id="411" name="直線コネクタ 410"/>
        <xdr:cNvCxnSpPr/>
      </xdr:nvCxnSpPr>
      <xdr:spPr>
        <a:xfrm flipV="1">
          <a:off x="6789420" y="1323530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99060</xdr:rowOff>
    </xdr:from>
    <xdr:to xmlns:xdr="http://schemas.openxmlformats.org/drawingml/2006/spreadsheetDrawing">
      <xdr:col>41</xdr:col>
      <xdr:colOff>101600</xdr:colOff>
      <xdr:row>79</xdr:row>
      <xdr:rowOff>27305</xdr:rowOff>
    </xdr:to>
    <xdr:sp macro="" textlink="">
      <xdr:nvSpPr>
        <xdr:cNvPr id="412" name="フローチャート: 判断 411"/>
        <xdr:cNvSpPr/>
      </xdr:nvSpPr>
      <xdr:spPr>
        <a:xfrm>
          <a:off x="7602220" y="131787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43180</xdr:rowOff>
    </xdr:from>
    <xdr:ext cx="533400" cy="261620"/>
    <xdr:sp macro="" textlink="">
      <xdr:nvSpPr>
        <xdr:cNvPr id="413" name="テキスト ボックス 412"/>
        <xdr:cNvSpPr txBox="1"/>
      </xdr:nvSpPr>
      <xdr:spPr>
        <a:xfrm>
          <a:off x="7395845" y="1295527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90170</xdr:rowOff>
    </xdr:from>
    <xdr:to xmlns:xdr="http://schemas.openxmlformats.org/drawingml/2006/spreadsheetDrawing">
      <xdr:col>36</xdr:col>
      <xdr:colOff>165100</xdr:colOff>
      <xdr:row>79</xdr:row>
      <xdr:rowOff>19050</xdr:rowOff>
    </xdr:to>
    <xdr:sp macro="" textlink="">
      <xdr:nvSpPr>
        <xdr:cNvPr id="414" name="フローチャート: 判断 413"/>
        <xdr:cNvSpPr/>
      </xdr:nvSpPr>
      <xdr:spPr>
        <a:xfrm>
          <a:off x="6738620" y="131699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34290</xdr:rowOff>
    </xdr:from>
    <xdr:ext cx="534670" cy="260350"/>
    <xdr:sp macro="" textlink="">
      <xdr:nvSpPr>
        <xdr:cNvPr id="415" name="テキスト ボックス 414"/>
        <xdr:cNvSpPr txBox="1"/>
      </xdr:nvSpPr>
      <xdr:spPr>
        <a:xfrm>
          <a:off x="6527165" y="1294638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6" name="テキスト ボックス 415"/>
        <xdr:cNvSpPr txBox="1"/>
      </xdr:nvSpPr>
      <xdr:spPr>
        <a:xfrm>
          <a:off x="100126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7" name="テキスト ボックス 416"/>
        <xdr:cNvSpPr txBox="1"/>
      </xdr:nvSpPr>
      <xdr:spPr>
        <a:xfrm>
          <a:off x="91998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8" name="テキスト ボックス 417"/>
        <xdr:cNvSpPr txBox="1"/>
      </xdr:nvSpPr>
      <xdr:spPr>
        <a:xfrm>
          <a:off x="83362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0730" cy="264795"/>
    <xdr:sp macro="" textlink="">
      <xdr:nvSpPr>
        <xdr:cNvPr id="419" name="テキスト ボックス 418"/>
        <xdr:cNvSpPr txBox="1"/>
      </xdr:nvSpPr>
      <xdr:spPr>
        <a:xfrm>
          <a:off x="746760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0" name="テキスト ボックス 419"/>
        <xdr:cNvSpPr txBox="1"/>
      </xdr:nvSpPr>
      <xdr:spPr>
        <a:xfrm>
          <a:off x="660400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107315</xdr:rowOff>
    </xdr:from>
    <xdr:to xmlns:xdr="http://schemas.openxmlformats.org/drawingml/2006/spreadsheetDrawing">
      <xdr:col>55</xdr:col>
      <xdr:colOff>50800</xdr:colOff>
      <xdr:row>79</xdr:row>
      <xdr:rowOff>36195</xdr:rowOff>
    </xdr:to>
    <xdr:sp macro="" textlink="">
      <xdr:nvSpPr>
        <xdr:cNvPr id="421" name="楕円 420"/>
        <xdr:cNvSpPr/>
      </xdr:nvSpPr>
      <xdr:spPr>
        <a:xfrm>
          <a:off x="10152380" y="13187045"/>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80645</xdr:rowOff>
    </xdr:from>
    <xdr:ext cx="533400" cy="264795"/>
    <xdr:sp macro="" textlink="">
      <xdr:nvSpPr>
        <xdr:cNvPr id="422" name="普通建設事業費 （ うち新規整備　）該当値テキスト"/>
        <xdr:cNvSpPr txBox="1"/>
      </xdr:nvSpPr>
      <xdr:spPr>
        <a:xfrm>
          <a:off x="10248900" y="1316037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125095</xdr:rowOff>
    </xdr:from>
    <xdr:to xmlns:xdr="http://schemas.openxmlformats.org/drawingml/2006/spreadsheetDrawing">
      <xdr:col>50</xdr:col>
      <xdr:colOff>165100</xdr:colOff>
      <xdr:row>79</xdr:row>
      <xdr:rowOff>53975</xdr:rowOff>
    </xdr:to>
    <xdr:sp macro="" textlink="">
      <xdr:nvSpPr>
        <xdr:cNvPr id="423" name="楕円 422"/>
        <xdr:cNvSpPr/>
      </xdr:nvSpPr>
      <xdr:spPr>
        <a:xfrm>
          <a:off x="9334500" y="132048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45085</xdr:rowOff>
    </xdr:from>
    <xdr:ext cx="534670" cy="264795"/>
    <xdr:sp macro="" textlink="">
      <xdr:nvSpPr>
        <xdr:cNvPr id="424" name="テキスト ボックス 423"/>
        <xdr:cNvSpPr txBox="1"/>
      </xdr:nvSpPr>
      <xdr:spPr>
        <a:xfrm>
          <a:off x="9123045" y="132924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119380</xdr:rowOff>
    </xdr:from>
    <xdr:to xmlns:xdr="http://schemas.openxmlformats.org/drawingml/2006/spreadsheetDrawing">
      <xdr:col>46</xdr:col>
      <xdr:colOff>38100</xdr:colOff>
      <xdr:row>79</xdr:row>
      <xdr:rowOff>47625</xdr:rowOff>
    </xdr:to>
    <xdr:sp macro="" textlink="">
      <xdr:nvSpPr>
        <xdr:cNvPr id="425" name="楕円 424"/>
        <xdr:cNvSpPr/>
      </xdr:nvSpPr>
      <xdr:spPr>
        <a:xfrm>
          <a:off x="8470900" y="13199110"/>
          <a:ext cx="965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38735</xdr:rowOff>
    </xdr:from>
    <xdr:ext cx="533400" cy="265430"/>
    <xdr:sp macro="" textlink="">
      <xdr:nvSpPr>
        <xdr:cNvPr id="426" name="テキスト ボックス 425"/>
        <xdr:cNvSpPr txBox="1"/>
      </xdr:nvSpPr>
      <xdr:spPr>
        <a:xfrm>
          <a:off x="8259445" y="13286105"/>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103505</xdr:rowOff>
    </xdr:from>
    <xdr:to xmlns:xdr="http://schemas.openxmlformats.org/drawingml/2006/spreadsheetDrawing">
      <xdr:col>41</xdr:col>
      <xdr:colOff>101600</xdr:colOff>
      <xdr:row>79</xdr:row>
      <xdr:rowOff>31750</xdr:rowOff>
    </xdr:to>
    <xdr:sp macro="" textlink="">
      <xdr:nvSpPr>
        <xdr:cNvPr id="427" name="楕円 426"/>
        <xdr:cNvSpPr/>
      </xdr:nvSpPr>
      <xdr:spPr>
        <a:xfrm>
          <a:off x="7602220" y="131832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22860</xdr:rowOff>
    </xdr:from>
    <xdr:ext cx="533400" cy="264795"/>
    <xdr:sp macro="" textlink="">
      <xdr:nvSpPr>
        <xdr:cNvPr id="428" name="テキスト ボックス 427"/>
        <xdr:cNvSpPr txBox="1"/>
      </xdr:nvSpPr>
      <xdr:spPr>
        <a:xfrm>
          <a:off x="7395845" y="1327023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144780</xdr:rowOff>
    </xdr:from>
    <xdr:to xmlns:xdr="http://schemas.openxmlformats.org/drawingml/2006/spreadsheetDrawing">
      <xdr:col>36</xdr:col>
      <xdr:colOff>165100</xdr:colOff>
      <xdr:row>79</xdr:row>
      <xdr:rowOff>73025</xdr:rowOff>
    </xdr:to>
    <xdr:sp macro="" textlink="">
      <xdr:nvSpPr>
        <xdr:cNvPr id="429" name="楕円 428"/>
        <xdr:cNvSpPr/>
      </xdr:nvSpPr>
      <xdr:spPr>
        <a:xfrm>
          <a:off x="6738620" y="132245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64770</xdr:rowOff>
    </xdr:from>
    <xdr:ext cx="534670" cy="264795"/>
    <xdr:sp macro="" textlink="">
      <xdr:nvSpPr>
        <xdr:cNvPr id="430" name="テキスト ボックス 429"/>
        <xdr:cNvSpPr txBox="1"/>
      </xdr:nvSpPr>
      <xdr:spPr>
        <a:xfrm>
          <a:off x="6527165" y="133121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1" name="正方形/長方形 430"/>
        <xdr:cNvSpPr/>
      </xdr:nvSpPr>
      <xdr:spPr>
        <a:xfrm>
          <a:off x="6431280" y="1397635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4782165"/>
          <a:ext cx="455930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0505"/>
    <xdr:sp macro="" textlink="">
      <xdr:nvSpPr>
        <xdr:cNvPr id="439" name="テキスト ボックス 438"/>
        <xdr:cNvSpPr txBox="1"/>
      </xdr:nvSpPr>
      <xdr:spPr>
        <a:xfrm>
          <a:off x="6393180" y="14595475"/>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2" name="テキスト ボックス 441"/>
        <xdr:cNvSpPr txBox="1"/>
      </xdr:nvSpPr>
      <xdr:spPr>
        <a:xfrm>
          <a:off x="618744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4" name="テキスト ボックス 443"/>
        <xdr:cNvSpPr txBox="1"/>
      </xdr:nvSpPr>
      <xdr:spPr>
        <a:xfrm>
          <a:off x="585089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7810"/>
    <xdr:sp macro="" textlink="">
      <xdr:nvSpPr>
        <xdr:cNvPr id="446" name="テキスト ボックス 445"/>
        <xdr:cNvSpPr txBox="1"/>
      </xdr:nvSpPr>
      <xdr:spPr>
        <a:xfrm>
          <a:off x="585089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8" name="テキスト ボックス 447"/>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64770</xdr:rowOff>
    </xdr:from>
    <xdr:to xmlns:xdr="http://schemas.openxmlformats.org/drawingml/2006/spreadsheetDrawing">
      <xdr:col>59</xdr:col>
      <xdr:colOff>50800</xdr:colOff>
      <xdr:row>90</xdr:row>
      <xdr:rowOff>64770</xdr:rowOff>
    </xdr:to>
    <xdr:cxnSp macro="">
      <xdr:nvCxnSpPr>
        <xdr:cNvPr id="449" name="直線コネクタ 448"/>
        <xdr:cNvCxnSpPr/>
      </xdr:nvCxnSpPr>
      <xdr:spPr>
        <a:xfrm>
          <a:off x="6431280" y="151561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5630" cy="264160"/>
    <xdr:sp macro="" textlink="">
      <xdr:nvSpPr>
        <xdr:cNvPr id="450" name="テキスト ボックス 449"/>
        <xdr:cNvSpPr txBox="1"/>
      </xdr:nvSpPr>
      <xdr:spPr>
        <a:xfrm>
          <a:off x="5850890" y="150183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1" name="直線コネクタ 450"/>
        <xdr:cNvCxnSpPr/>
      </xdr:nvCxnSpPr>
      <xdr:spPr>
        <a:xfrm>
          <a:off x="6431280" y="147821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4160"/>
    <xdr:sp macro="" textlink="">
      <xdr:nvSpPr>
        <xdr:cNvPr id="452" name="テキスト ボックス 451"/>
        <xdr:cNvSpPr txBox="1"/>
      </xdr:nvSpPr>
      <xdr:spPr>
        <a:xfrm>
          <a:off x="5850890" y="14644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431280" y="14782165"/>
          <a:ext cx="455930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32385</xdr:rowOff>
    </xdr:from>
    <xdr:to xmlns:xdr="http://schemas.openxmlformats.org/drawingml/2006/spreadsheetDrawing">
      <xdr:col>54</xdr:col>
      <xdr:colOff>185420</xdr:colOff>
      <xdr:row>99</xdr:row>
      <xdr:rowOff>5080</xdr:rowOff>
    </xdr:to>
    <xdr:cxnSp macro="">
      <xdr:nvCxnSpPr>
        <xdr:cNvPr id="454" name="直線コネクタ 453"/>
        <xdr:cNvCxnSpPr/>
      </xdr:nvCxnSpPr>
      <xdr:spPr>
        <a:xfrm flipV="1">
          <a:off x="10198100" y="1529143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8890</xdr:rowOff>
    </xdr:from>
    <xdr:ext cx="533400" cy="257810"/>
    <xdr:sp macro="" textlink="">
      <xdr:nvSpPr>
        <xdr:cNvPr id="455" name="普通建設事業費 （ うち更新整備　）最小値テキスト"/>
        <xdr:cNvSpPr txBox="1"/>
      </xdr:nvSpPr>
      <xdr:spPr>
        <a:xfrm>
          <a:off x="10248900"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5080</xdr:rowOff>
    </xdr:from>
    <xdr:to xmlns:xdr="http://schemas.openxmlformats.org/drawingml/2006/spreadsheetDrawing">
      <xdr:col>55</xdr:col>
      <xdr:colOff>88900</xdr:colOff>
      <xdr:row>99</xdr:row>
      <xdr:rowOff>5080</xdr:rowOff>
    </xdr:to>
    <xdr:cxnSp macro="">
      <xdr:nvCxnSpPr>
        <xdr:cNvPr id="456" name="直線コネクタ 455"/>
        <xdr:cNvCxnSpPr/>
      </xdr:nvCxnSpPr>
      <xdr:spPr>
        <a:xfrm>
          <a:off x="10114280" y="16635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7535" cy="264160"/>
    <xdr:sp macro="" textlink="">
      <xdr:nvSpPr>
        <xdr:cNvPr id="457" name="普通建設事業費 （ うち更新整備　）最大値テキスト"/>
        <xdr:cNvSpPr txBox="1"/>
      </xdr:nvSpPr>
      <xdr:spPr>
        <a:xfrm>
          <a:off x="10248900" y="1507744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32385</xdr:rowOff>
    </xdr:from>
    <xdr:to xmlns:xdr="http://schemas.openxmlformats.org/drawingml/2006/spreadsheetDrawing">
      <xdr:col>55</xdr:col>
      <xdr:colOff>88900</xdr:colOff>
      <xdr:row>91</xdr:row>
      <xdr:rowOff>32385</xdr:rowOff>
    </xdr:to>
    <xdr:cxnSp macro="">
      <xdr:nvCxnSpPr>
        <xdr:cNvPr id="458" name="直線コネクタ 457"/>
        <xdr:cNvCxnSpPr/>
      </xdr:nvCxnSpPr>
      <xdr:spPr>
        <a:xfrm>
          <a:off x="10114280" y="15291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18415</xdr:rowOff>
    </xdr:from>
    <xdr:to xmlns:xdr="http://schemas.openxmlformats.org/drawingml/2006/spreadsheetDrawing">
      <xdr:col>55</xdr:col>
      <xdr:colOff>0</xdr:colOff>
      <xdr:row>98</xdr:row>
      <xdr:rowOff>16510</xdr:rowOff>
    </xdr:to>
    <xdr:cxnSp macro="">
      <xdr:nvCxnSpPr>
        <xdr:cNvPr id="459" name="直線コネクタ 458"/>
        <xdr:cNvCxnSpPr/>
      </xdr:nvCxnSpPr>
      <xdr:spPr>
        <a:xfrm flipV="1">
          <a:off x="9385300" y="16134715"/>
          <a:ext cx="8128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33400" cy="257810"/>
    <xdr:sp macro="" textlink="">
      <xdr:nvSpPr>
        <xdr:cNvPr id="460" name="普通建設事業費 （ うち更新整備　）平均値テキスト"/>
        <xdr:cNvSpPr txBox="1"/>
      </xdr:nvSpPr>
      <xdr:spPr>
        <a:xfrm>
          <a:off x="10248900" y="1629664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61" name="フローチャート: 判断 460"/>
        <xdr:cNvSpPr/>
      </xdr:nvSpPr>
      <xdr:spPr>
        <a:xfrm>
          <a:off x="10152380" y="163182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166370</xdr:rowOff>
    </xdr:from>
    <xdr:to xmlns:xdr="http://schemas.openxmlformats.org/drawingml/2006/spreadsheetDrawing">
      <xdr:col>50</xdr:col>
      <xdr:colOff>114300</xdr:colOff>
      <xdr:row>98</xdr:row>
      <xdr:rowOff>16510</xdr:rowOff>
    </xdr:to>
    <xdr:cxnSp macro="">
      <xdr:nvCxnSpPr>
        <xdr:cNvPr id="462" name="直線コネクタ 461"/>
        <xdr:cNvCxnSpPr/>
      </xdr:nvCxnSpPr>
      <xdr:spPr>
        <a:xfrm>
          <a:off x="8521700" y="1645412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63" name="フローチャート: 判断 462"/>
        <xdr:cNvSpPr/>
      </xdr:nvSpPr>
      <xdr:spPr>
        <a:xfrm>
          <a:off x="9334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12065</xdr:rowOff>
    </xdr:from>
    <xdr:ext cx="534670" cy="259080"/>
    <xdr:sp macro="" textlink="">
      <xdr:nvSpPr>
        <xdr:cNvPr id="464" name="テキスト ボックス 463"/>
        <xdr:cNvSpPr txBox="1"/>
      </xdr:nvSpPr>
      <xdr:spPr>
        <a:xfrm>
          <a:off x="9123045" y="1612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143510</xdr:rowOff>
    </xdr:from>
    <xdr:to xmlns:xdr="http://schemas.openxmlformats.org/drawingml/2006/spreadsheetDrawing">
      <xdr:col>45</xdr:col>
      <xdr:colOff>177800</xdr:colOff>
      <xdr:row>97</xdr:row>
      <xdr:rowOff>166370</xdr:rowOff>
    </xdr:to>
    <xdr:cxnSp macro="">
      <xdr:nvCxnSpPr>
        <xdr:cNvPr id="465" name="直線コネクタ 464"/>
        <xdr:cNvCxnSpPr/>
      </xdr:nvCxnSpPr>
      <xdr:spPr>
        <a:xfrm>
          <a:off x="7653020" y="1643126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36830</xdr:rowOff>
    </xdr:from>
    <xdr:to xmlns:xdr="http://schemas.openxmlformats.org/drawingml/2006/spreadsheetDrawing">
      <xdr:col>46</xdr:col>
      <xdr:colOff>38100</xdr:colOff>
      <xdr:row>97</xdr:row>
      <xdr:rowOff>138430</xdr:rowOff>
    </xdr:to>
    <xdr:sp macro="" textlink="">
      <xdr:nvSpPr>
        <xdr:cNvPr id="466" name="フローチャート: 判断 465"/>
        <xdr:cNvSpPr/>
      </xdr:nvSpPr>
      <xdr:spPr>
        <a:xfrm>
          <a:off x="8470900" y="16324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154940</xdr:rowOff>
    </xdr:from>
    <xdr:ext cx="533400" cy="257810"/>
    <xdr:sp macro="" textlink="">
      <xdr:nvSpPr>
        <xdr:cNvPr id="467" name="テキスト ボックス 466"/>
        <xdr:cNvSpPr txBox="1"/>
      </xdr:nvSpPr>
      <xdr:spPr>
        <a:xfrm>
          <a:off x="8259445" y="16099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76200</xdr:rowOff>
    </xdr:from>
    <xdr:to xmlns:xdr="http://schemas.openxmlformats.org/drawingml/2006/spreadsheetDrawing">
      <xdr:col>41</xdr:col>
      <xdr:colOff>50800</xdr:colOff>
      <xdr:row>97</xdr:row>
      <xdr:rowOff>143510</xdr:rowOff>
    </xdr:to>
    <xdr:cxnSp macro="">
      <xdr:nvCxnSpPr>
        <xdr:cNvPr id="468" name="直線コネクタ 467"/>
        <xdr:cNvCxnSpPr/>
      </xdr:nvCxnSpPr>
      <xdr:spPr>
        <a:xfrm>
          <a:off x="6789420" y="1636395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67310</xdr:rowOff>
    </xdr:from>
    <xdr:to xmlns:xdr="http://schemas.openxmlformats.org/drawingml/2006/spreadsheetDrawing">
      <xdr:col>41</xdr:col>
      <xdr:colOff>101600</xdr:colOff>
      <xdr:row>97</xdr:row>
      <xdr:rowOff>168910</xdr:rowOff>
    </xdr:to>
    <xdr:sp macro="" textlink="">
      <xdr:nvSpPr>
        <xdr:cNvPr id="469" name="フローチャート: 判断 468"/>
        <xdr:cNvSpPr/>
      </xdr:nvSpPr>
      <xdr:spPr>
        <a:xfrm>
          <a:off x="760222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13970</xdr:rowOff>
    </xdr:from>
    <xdr:ext cx="533400" cy="259080"/>
    <xdr:sp macro="" textlink="">
      <xdr:nvSpPr>
        <xdr:cNvPr id="470" name="テキスト ボックス 469"/>
        <xdr:cNvSpPr txBox="1"/>
      </xdr:nvSpPr>
      <xdr:spPr>
        <a:xfrm>
          <a:off x="7395845" y="1613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71" name="フローチャート: 判断 470"/>
        <xdr:cNvSpPr/>
      </xdr:nvSpPr>
      <xdr:spPr>
        <a:xfrm>
          <a:off x="673862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158115</xdr:rowOff>
    </xdr:from>
    <xdr:ext cx="534670" cy="257810"/>
    <xdr:sp macro="" textlink="">
      <xdr:nvSpPr>
        <xdr:cNvPr id="472" name="テキスト ボックス 471"/>
        <xdr:cNvSpPr txBox="1"/>
      </xdr:nvSpPr>
      <xdr:spPr>
        <a:xfrm>
          <a:off x="6527165" y="164458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6" name="テキスト ボックス 475"/>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139065</xdr:rowOff>
    </xdr:from>
    <xdr:to xmlns:xdr="http://schemas.openxmlformats.org/drawingml/2006/spreadsheetDrawing">
      <xdr:col>55</xdr:col>
      <xdr:colOff>50800</xdr:colOff>
      <xdr:row>96</xdr:row>
      <xdr:rowOff>69215</xdr:rowOff>
    </xdr:to>
    <xdr:sp macro="" textlink="">
      <xdr:nvSpPr>
        <xdr:cNvPr id="478" name="楕円 477"/>
        <xdr:cNvSpPr/>
      </xdr:nvSpPr>
      <xdr:spPr>
        <a:xfrm>
          <a:off x="10152380" y="16083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161925</xdr:rowOff>
    </xdr:from>
    <xdr:ext cx="597535" cy="259080"/>
    <xdr:sp macro="" textlink="">
      <xdr:nvSpPr>
        <xdr:cNvPr id="479" name="普通建設事業費 （ うち更新整備　）該当値テキスト"/>
        <xdr:cNvSpPr txBox="1"/>
      </xdr:nvSpPr>
      <xdr:spPr>
        <a:xfrm>
          <a:off x="10248900" y="159353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137160</xdr:rowOff>
    </xdr:from>
    <xdr:to xmlns:xdr="http://schemas.openxmlformats.org/drawingml/2006/spreadsheetDrawing">
      <xdr:col>50</xdr:col>
      <xdr:colOff>165100</xdr:colOff>
      <xdr:row>98</xdr:row>
      <xdr:rowOff>67310</xdr:rowOff>
    </xdr:to>
    <xdr:sp macro="" textlink="">
      <xdr:nvSpPr>
        <xdr:cNvPr id="480" name="楕円 479"/>
        <xdr:cNvSpPr/>
      </xdr:nvSpPr>
      <xdr:spPr>
        <a:xfrm>
          <a:off x="9334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58420</xdr:rowOff>
    </xdr:from>
    <xdr:ext cx="534670" cy="259080"/>
    <xdr:sp macro="" textlink="">
      <xdr:nvSpPr>
        <xdr:cNvPr id="481" name="テキスト ボックス 480"/>
        <xdr:cNvSpPr txBox="1"/>
      </xdr:nvSpPr>
      <xdr:spPr>
        <a:xfrm>
          <a:off x="9123045" y="1651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114935</xdr:rowOff>
    </xdr:from>
    <xdr:to xmlns:xdr="http://schemas.openxmlformats.org/drawingml/2006/spreadsheetDrawing">
      <xdr:col>46</xdr:col>
      <xdr:colOff>38100</xdr:colOff>
      <xdr:row>98</xdr:row>
      <xdr:rowOff>45085</xdr:rowOff>
    </xdr:to>
    <xdr:sp macro="" textlink="">
      <xdr:nvSpPr>
        <xdr:cNvPr id="482" name="楕円 481"/>
        <xdr:cNvSpPr/>
      </xdr:nvSpPr>
      <xdr:spPr>
        <a:xfrm>
          <a:off x="8470900" y="164026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36195</xdr:rowOff>
    </xdr:from>
    <xdr:ext cx="533400" cy="259080"/>
    <xdr:sp macro="" textlink="">
      <xdr:nvSpPr>
        <xdr:cNvPr id="483" name="テキスト ボックス 482"/>
        <xdr:cNvSpPr txBox="1"/>
      </xdr:nvSpPr>
      <xdr:spPr>
        <a:xfrm>
          <a:off x="8259445" y="16495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92075</xdr:rowOff>
    </xdr:from>
    <xdr:to xmlns:xdr="http://schemas.openxmlformats.org/drawingml/2006/spreadsheetDrawing">
      <xdr:col>41</xdr:col>
      <xdr:colOff>101600</xdr:colOff>
      <xdr:row>98</xdr:row>
      <xdr:rowOff>22225</xdr:rowOff>
    </xdr:to>
    <xdr:sp macro="" textlink="">
      <xdr:nvSpPr>
        <xdr:cNvPr id="484" name="楕円 483"/>
        <xdr:cNvSpPr/>
      </xdr:nvSpPr>
      <xdr:spPr>
        <a:xfrm>
          <a:off x="760222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13335</xdr:rowOff>
    </xdr:from>
    <xdr:ext cx="533400" cy="259080"/>
    <xdr:sp macro="" textlink="">
      <xdr:nvSpPr>
        <xdr:cNvPr id="485" name="テキスト ボックス 484"/>
        <xdr:cNvSpPr txBox="1"/>
      </xdr:nvSpPr>
      <xdr:spPr>
        <a:xfrm>
          <a:off x="7395845"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25400</xdr:rowOff>
    </xdr:from>
    <xdr:to xmlns:xdr="http://schemas.openxmlformats.org/drawingml/2006/spreadsheetDrawing">
      <xdr:col>36</xdr:col>
      <xdr:colOff>165100</xdr:colOff>
      <xdr:row>97</xdr:row>
      <xdr:rowOff>127000</xdr:rowOff>
    </xdr:to>
    <xdr:sp macro="" textlink="">
      <xdr:nvSpPr>
        <xdr:cNvPr id="486" name="楕円 485"/>
        <xdr:cNvSpPr/>
      </xdr:nvSpPr>
      <xdr:spPr>
        <a:xfrm>
          <a:off x="673862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143510</xdr:rowOff>
    </xdr:from>
    <xdr:ext cx="534670" cy="257810"/>
    <xdr:sp macro="" textlink="">
      <xdr:nvSpPr>
        <xdr:cNvPr id="487" name="テキスト ボックス 486"/>
        <xdr:cNvSpPr txBox="1"/>
      </xdr:nvSpPr>
      <xdr:spPr>
        <a:xfrm>
          <a:off x="6527165" y="160883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88" name="正方形/長方形 487"/>
        <xdr:cNvSpPr/>
      </xdr:nvSpPr>
      <xdr:spPr>
        <a:xfrm>
          <a:off x="1211580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9" name="正方形/長方形 488"/>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1" name="正方形/長方形 490"/>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3" name="正方形/長方形 492"/>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496" name="テキスト ボックス 495"/>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8" name="直線コネクタ 497"/>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7650" cy="258445"/>
    <xdr:sp macro="" textlink="">
      <xdr:nvSpPr>
        <xdr:cNvPr id="499" name="テキスト ボックス 498"/>
        <xdr:cNvSpPr txBox="1"/>
      </xdr:nvSpPr>
      <xdr:spPr>
        <a:xfrm>
          <a:off x="1187196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501" name="テキスト ボックス 500"/>
        <xdr:cNvSpPr txBox="1"/>
      </xdr:nvSpPr>
      <xdr:spPr>
        <a:xfrm>
          <a:off x="11535410" y="592582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8445"/>
    <xdr:sp macro="" textlink="">
      <xdr:nvSpPr>
        <xdr:cNvPr id="503" name="テキスト ボックス 502"/>
        <xdr:cNvSpPr txBox="1"/>
      </xdr:nvSpPr>
      <xdr:spPr>
        <a:xfrm>
          <a:off x="11535410" y="54800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04" name="直線コネクタ 503"/>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167640</xdr:rowOff>
    </xdr:from>
    <xdr:ext cx="594360" cy="258445"/>
    <xdr:sp macro="" textlink="">
      <xdr:nvSpPr>
        <xdr:cNvPr id="505" name="テキスト ボックス 504"/>
        <xdr:cNvSpPr txBox="1"/>
      </xdr:nvSpPr>
      <xdr:spPr>
        <a:xfrm>
          <a:off x="11535410" y="50330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7" name="テキスト ボックス 506"/>
        <xdr:cNvSpPr txBox="1"/>
      </xdr:nvSpPr>
      <xdr:spPr>
        <a:xfrm>
          <a:off x="11535410" y="45847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78740</xdr:rowOff>
    </xdr:from>
    <xdr:to xmlns:xdr="http://schemas.openxmlformats.org/drawingml/2006/spreadsheetDrawing">
      <xdr:col>85</xdr:col>
      <xdr:colOff>126365</xdr:colOff>
      <xdr:row>38</xdr:row>
      <xdr:rowOff>140335</xdr:rowOff>
    </xdr:to>
    <xdr:cxnSp macro="">
      <xdr:nvCxnSpPr>
        <xdr:cNvPr id="509" name="直線コネクタ 508"/>
        <xdr:cNvCxnSpPr/>
      </xdr:nvCxnSpPr>
      <xdr:spPr>
        <a:xfrm flipV="1">
          <a:off x="15885795" y="511175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6540"/>
    <xdr:sp macro="" textlink="">
      <xdr:nvSpPr>
        <xdr:cNvPr id="510" name="災害復旧事業費最小値テキスト"/>
        <xdr:cNvSpPr txBox="1"/>
      </xdr:nvSpPr>
      <xdr:spPr>
        <a:xfrm>
          <a:off x="15938500" y="65176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1" name="直線コネクタ 510"/>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25400</xdr:rowOff>
    </xdr:from>
    <xdr:ext cx="598805" cy="259080"/>
    <xdr:sp macro="" textlink="">
      <xdr:nvSpPr>
        <xdr:cNvPr id="512" name="災害復旧事業費最大値テキスト"/>
        <xdr:cNvSpPr txBox="1"/>
      </xdr:nvSpPr>
      <xdr:spPr>
        <a:xfrm>
          <a:off x="159385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78740</xdr:rowOff>
    </xdr:from>
    <xdr:to xmlns:xdr="http://schemas.openxmlformats.org/drawingml/2006/spreadsheetDrawing">
      <xdr:col>86</xdr:col>
      <xdr:colOff>25400</xdr:colOff>
      <xdr:row>30</xdr:row>
      <xdr:rowOff>78740</xdr:rowOff>
    </xdr:to>
    <xdr:cxnSp macro="">
      <xdr:nvCxnSpPr>
        <xdr:cNvPr id="513" name="直線コネクタ 512"/>
        <xdr:cNvCxnSpPr/>
      </xdr:nvCxnSpPr>
      <xdr:spPr>
        <a:xfrm>
          <a:off x="15798800" y="5111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164465</xdr:rowOff>
    </xdr:from>
    <xdr:to xmlns:xdr="http://schemas.openxmlformats.org/drawingml/2006/spreadsheetDrawing">
      <xdr:col>85</xdr:col>
      <xdr:colOff>127000</xdr:colOff>
      <xdr:row>37</xdr:row>
      <xdr:rowOff>115570</xdr:rowOff>
    </xdr:to>
    <xdr:cxnSp macro="">
      <xdr:nvCxnSpPr>
        <xdr:cNvPr id="514" name="直線コネクタ 513"/>
        <xdr:cNvCxnSpPr/>
      </xdr:nvCxnSpPr>
      <xdr:spPr>
        <a:xfrm flipV="1">
          <a:off x="15069820" y="6035675"/>
          <a:ext cx="81788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167640</xdr:rowOff>
    </xdr:from>
    <xdr:ext cx="534670" cy="258445"/>
    <xdr:sp macro="" textlink="">
      <xdr:nvSpPr>
        <xdr:cNvPr id="515" name="災害復旧事業費平均値テキスト"/>
        <xdr:cNvSpPr txBox="1"/>
      </xdr:nvSpPr>
      <xdr:spPr>
        <a:xfrm>
          <a:off x="15938500" y="6374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18415</xdr:rowOff>
    </xdr:from>
    <xdr:to xmlns:xdr="http://schemas.openxmlformats.org/drawingml/2006/spreadsheetDrawing">
      <xdr:col>85</xdr:col>
      <xdr:colOff>177800</xdr:colOff>
      <xdr:row>38</xdr:row>
      <xdr:rowOff>119380</xdr:rowOff>
    </xdr:to>
    <xdr:sp macro="" textlink="">
      <xdr:nvSpPr>
        <xdr:cNvPr id="516" name="フローチャート: 判断 515"/>
        <xdr:cNvSpPr/>
      </xdr:nvSpPr>
      <xdr:spPr>
        <a:xfrm>
          <a:off x="15836900" y="63925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115570</xdr:rowOff>
    </xdr:from>
    <xdr:to xmlns:xdr="http://schemas.openxmlformats.org/drawingml/2006/spreadsheetDrawing">
      <xdr:col>81</xdr:col>
      <xdr:colOff>50800</xdr:colOff>
      <xdr:row>38</xdr:row>
      <xdr:rowOff>57785</xdr:rowOff>
    </xdr:to>
    <xdr:cxnSp macro="">
      <xdr:nvCxnSpPr>
        <xdr:cNvPr id="517" name="直線コネクタ 516"/>
        <xdr:cNvCxnSpPr/>
      </xdr:nvCxnSpPr>
      <xdr:spPr>
        <a:xfrm flipV="1">
          <a:off x="14206220" y="6322060"/>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24765</xdr:rowOff>
    </xdr:from>
    <xdr:to xmlns:xdr="http://schemas.openxmlformats.org/drawingml/2006/spreadsheetDrawing">
      <xdr:col>81</xdr:col>
      <xdr:colOff>101600</xdr:colOff>
      <xdr:row>38</xdr:row>
      <xdr:rowOff>125730</xdr:rowOff>
    </xdr:to>
    <xdr:sp macro="" textlink="">
      <xdr:nvSpPr>
        <xdr:cNvPr id="518" name="フローチャート: 判断 517"/>
        <xdr:cNvSpPr/>
      </xdr:nvSpPr>
      <xdr:spPr>
        <a:xfrm>
          <a:off x="15019020" y="6398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117475</xdr:rowOff>
    </xdr:from>
    <xdr:ext cx="533400" cy="259080"/>
    <xdr:sp macro="" textlink="">
      <xdr:nvSpPr>
        <xdr:cNvPr id="519" name="テキスト ボックス 518"/>
        <xdr:cNvSpPr txBox="1"/>
      </xdr:nvSpPr>
      <xdr:spPr>
        <a:xfrm>
          <a:off x="14812645" y="6491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57785</xdr:rowOff>
    </xdr:from>
    <xdr:to xmlns:xdr="http://schemas.openxmlformats.org/drawingml/2006/spreadsheetDrawing">
      <xdr:col>76</xdr:col>
      <xdr:colOff>114300</xdr:colOff>
      <xdr:row>38</xdr:row>
      <xdr:rowOff>76835</xdr:rowOff>
    </xdr:to>
    <xdr:cxnSp macro="">
      <xdr:nvCxnSpPr>
        <xdr:cNvPr id="520" name="直線コネクタ 519"/>
        <xdr:cNvCxnSpPr/>
      </xdr:nvCxnSpPr>
      <xdr:spPr>
        <a:xfrm flipV="1">
          <a:off x="13342620" y="643191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140335</xdr:rowOff>
    </xdr:to>
    <xdr:sp macro="" textlink="">
      <xdr:nvSpPr>
        <xdr:cNvPr id="521" name="フローチャート: 判断 520"/>
        <xdr:cNvSpPr/>
      </xdr:nvSpPr>
      <xdr:spPr>
        <a:xfrm>
          <a:off x="14155420" y="6412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130810</xdr:rowOff>
    </xdr:from>
    <xdr:ext cx="534670" cy="259080"/>
    <xdr:sp macro="" textlink="">
      <xdr:nvSpPr>
        <xdr:cNvPr id="522" name="テキスト ボックス 521"/>
        <xdr:cNvSpPr txBox="1"/>
      </xdr:nvSpPr>
      <xdr:spPr>
        <a:xfrm>
          <a:off x="13943965" y="650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76835</xdr:rowOff>
    </xdr:from>
    <xdr:to xmlns:xdr="http://schemas.openxmlformats.org/drawingml/2006/spreadsheetDrawing">
      <xdr:col>71</xdr:col>
      <xdr:colOff>177800</xdr:colOff>
      <xdr:row>38</xdr:row>
      <xdr:rowOff>101600</xdr:rowOff>
    </xdr:to>
    <xdr:cxnSp macro="">
      <xdr:nvCxnSpPr>
        <xdr:cNvPr id="523" name="直線コネクタ 522"/>
        <xdr:cNvCxnSpPr/>
      </xdr:nvCxnSpPr>
      <xdr:spPr>
        <a:xfrm flipV="1">
          <a:off x="12473940" y="645096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143510</xdr:rowOff>
    </xdr:to>
    <xdr:sp macro="" textlink="">
      <xdr:nvSpPr>
        <xdr:cNvPr id="524" name="フローチャート: 判断 523"/>
        <xdr:cNvSpPr/>
      </xdr:nvSpPr>
      <xdr:spPr>
        <a:xfrm>
          <a:off x="13291820" y="6416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134620</xdr:rowOff>
    </xdr:from>
    <xdr:ext cx="533400" cy="258445"/>
    <xdr:sp macro="" textlink="">
      <xdr:nvSpPr>
        <xdr:cNvPr id="525" name="テキスト ボックス 524"/>
        <xdr:cNvSpPr txBox="1"/>
      </xdr:nvSpPr>
      <xdr:spPr>
        <a:xfrm>
          <a:off x="13080365" y="65087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26" name="フローチャート: 判断 525"/>
        <xdr:cNvSpPr/>
      </xdr:nvSpPr>
      <xdr:spPr>
        <a:xfrm>
          <a:off x="124231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167005</xdr:rowOff>
    </xdr:from>
    <xdr:ext cx="468630" cy="257175"/>
    <xdr:sp macro="" textlink="">
      <xdr:nvSpPr>
        <xdr:cNvPr id="527" name="テキスト ボックス 526"/>
        <xdr:cNvSpPr txBox="1"/>
      </xdr:nvSpPr>
      <xdr:spPr>
        <a:xfrm>
          <a:off x="12244070" y="62058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29" name="テキスト ボックス 528"/>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2" name="テキスト ボックス 531"/>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114300</xdr:rowOff>
    </xdr:from>
    <xdr:to xmlns:xdr="http://schemas.openxmlformats.org/drawingml/2006/spreadsheetDrawing">
      <xdr:col>85</xdr:col>
      <xdr:colOff>177800</xdr:colOff>
      <xdr:row>36</xdr:row>
      <xdr:rowOff>44450</xdr:rowOff>
    </xdr:to>
    <xdr:sp macro="" textlink="">
      <xdr:nvSpPr>
        <xdr:cNvPr id="533" name="楕円 532"/>
        <xdr:cNvSpPr/>
      </xdr:nvSpPr>
      <xdr:spPr>
        <a:xfrm>
          <a:off x="15836900" y="598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137160</xdr:rowOff>
    </xdr:from>
    <xdr:ext cx="598805" cy="259080"/>
    <xdr:sp macro="" textlink="">
      <xdr:nvSpPr>
        <xdr:cNvPr id="534" name="災害復旧事業費該当値テキスト"/>
        <xdr:cNvSpPr txBox="1"/>
      </xdr:nvSpPr>
      <xdr:spPr>
        <a:xfrm>
          <a:off x="15938500" y="584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535" name="楕円 534"/>
        <xdr:cNvSpPr/>
      </xdr:nvSpPr>
      <xdr:spPr>
        <a:xfrm>
          <a:off x="1501902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10795</xdr:rowOff>
    </xdr:from>
    <xdr:ext cx="533400" cy="258445"/>
    <xdr:sp macro="" textlink="">
      <xdr:nvSpPr>
        <xdr:cNvPr id="536" name="テキスト ボックス 535"/>
        <xdr:cNvSpPr txBox="1"/>
      </xdr:nvSpPr>
      <xdr:spPr>
        <a:xfrm>
          <a:off x="14812645" y="60496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6985</xdr:rowOff>
    </xdr:from>
    <xdr:to xmlns:xdr="http://schemas.openxmlformats.org/drawingml/2006/spreadsheetDrawing">
      <xdr:col>76</xdr:col>
      <xdr:colOff>165100</xdr:colOff>
      <xdr:row>38</xdr:row>
      <xdr:rowOff>107950</xdr:rowOff>
    </xdr:to>
    <xdr:sp macro="" textlink="">
      <xdr:nvSpPr>
        <xdr:cNvPr id="537" name="楕円 536"/>
        <xdr:cNvSpPr/>
      </xdr:nvSpPr>
      <xdr:spPr>
        <a:xfrm>
          <a:off x="14155420" y="6381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124460</xdr:rowOff>
    </xdr:from>
    <xdr:ext cx="534670" cy="257810"/>
    <xdr:sp macro="" textlink="">
      <xdr:nvSpPr>
        <xdr:cNvPr id="538" name="テキスト ボックス 537"/>
        <xdr:cNvSpPr txBox="1"/>
      </xdr:nvSpPr>
      <xdr:spPr>
        <a:xfrm>
          <a:off x="13943965" y="6163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127000</xdr:rowOff>
    </xdr:to>
    <xdr:sp macro="" textlink="">
      <xdr:nvSpPr>
        <xdr:cNvPr id="539" name="楕円 538"/>
        <xdr:cNvSpPr/>
      </xdr:nvSpPr>
      <xdr:spPr>
        <a:xfrm>
          <a:off x="13291820" y="64001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144145</xdr:rowOff>
    </xdr:from>
    <xdr:ext cx="533400" cy="257175"/>
    <xdr:sp macro="" textlink="">
      <xdr:nvSpPr>
        <xdr:cNvPr id="540" name="テキスト ボックス 539"/>
        <xdr:cNvSpPr txBox="1"/>
      </xdr:nvSpPr>
      <xdr:spPr>
        <a:xfrm>
          <a:off x="13080365" y="618299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41" name="楕円 540"/>
        <xdr:cNvSpPr/>
      </xdr:nvSpPr>
      <xdr:spPr>
        <a:xfrm>
          <a:off x="124231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143510</xdr:rowOff>
    </xdr:from>
    <xdr:ext cx="468630" cy="256540"/>
    <xdr:sp macro="" textlink="">
      <xdr:nvSpPr>
        <xdr:cNvPr id="542" name="テキスト ボックス 541"/>
        <xdr:cNvSpPr txBox="1"/>
      </xdr:nvSpPr>
      <xdr:spPr>
        <a:xfrm>
          <a:off x="12244070" y="651764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43" name="正方形/長方形 542"/>
        <xdr:cNvSpPr/>
      </xdr:nvSpPr>
      <xdr:spPr>
        <a:xfrm>
          <a:off x="1211580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4" name="正方形/長方形 54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6" name="正方形/長方形 54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8" name="正方形/長方形 54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51" name="テキスト ボックス 550"/>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3" name="直線コネクタ 55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7650" cy="258445"/>
    <xdr:sp macro="" textlink="">
      <xdr:nvSpPr>
        <xdr:cNvPr id="554" name="テキスト ボックス 553"/>
        <xdr:cNvSpPr txBox="1"/>
      </xdr:nvSpPr>
      <xdr:spPr>
        <a:xfrm>
          <a:off x="11871960" y="90563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175"/>
    <xdr:sp macro="" textlink="">
      <xdr:nvSpPr>
        <xdr:cNvPr id="556" name="テキスト ボックス 555"/>
        <xdr:cNvSpPr txBox="1"/>
      </xdr:nvSpPr>
      <xdr:spPr>
        <a:xfrm>
          <a:off x="11871960" y="7937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58" name="直線コネクタ 557"/>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8890</xdr:rowOff>
    </xdr:from>
    <xdr:ext cx="249555" cy="258445"/>
    <xdr:sp macro="" textlink="">
      <xdr:nvSpPr>
        <xdr:cNvPr id="559" name="失業対策事業費最小値テキスト"/>
        <xdr:cNvSpPr txBox="1"/>
      </xdr:nvSpPr>
      <xdr:spPr>
        <a:xfrm>
          <a:off x="1593850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0" name="直線コネクタ 559"/>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8890</xdr:rowOff>
    </xdr:from>
    <xdr:ext cx="249555" cy="258445"/>
    <xdr:sp macro="" textlink="">
      <xdr:nvSpPr>
        <xdr:cNvPr id="561" name="失業対策事業費最大値テキスト"/>
        <xdr:cNvSpPr txBox="1"/>
      </xdr:nvSpPr>
      <xdr:spPr>
        <a:xfrm>
          <a:off x="15938500" y="88976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2" name="直線コネクタ 56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63" name="直線コネクタ 562"/>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66675</xdr:rowOff>
    </xdr:from>
    <xdr:ext cx="249555" cy="257810"/>
    <xdr:sp macro="" textlink="">
      <xdr:nvSpPr>
        <xdr:cNvPr id="564" name="失業対策事業費平均値テキスト"/>
        <xdr:cNvSpPr txBox="1"/>
      </xdr:nvSpPr>
      <xdr:spPr>
        <a:xfrm>
          <a:off x="15938500" y="9123045"/>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66" name="直線コネクタ 565"/>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8890</xdr:rowOff>
    </xdr:from>
    <xdr:ext cx="249555" cy="258445"/>
    <xdr:sp macro="" textlink="">
      <xdr:nvSpPr>
        <xdr:cNvPr id="568" name="テキスト ボックス 567"/>
        <xdr:cNvSpPr txBox="1"/>
      </xdr:nvSpPr>
      <xdr:spPr>
        <a:xfrm>
          <a:off x="1495044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69" name="直線コネクタ 568"/>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8890</xdr:rowOff>
    </xdr:from>
    <xdr:ext cx="249555" cy="258445"/>
    <xdr:sp macro="" textlink="">
      <xdr:nvSpPr>
        <xdr:cNvPr id="571" name="テキスト ボックス 570"/>
        <xdr:cNvSpPr txBox="1"/>
      </xdr:nvSpPr>
      <xdr:spPr>
        <a:xfrm>
          <a:off x="1408684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2" name="直線コネクタ 571"/>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8890</xdr:rowOff>
    </xdr:from>
    <xdr:ext cx="248285" cy="258445"/>
    <xdr:sp macro="" textlink="">
      <xdr:nvSpPr>
        <xdr:cNvPr id="574" name="テキスト ボックス 573"/>
        <xdr:cNvSpPr txBox="1"/>
      </xdr:nvSpPr>
      <xdr:spPr>
        <a:xfrm>
          <a:off x="13218160" y="9232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8890</xdr:rowOff>
    </xdr:from>
    <xdr:ext cx="249555" cy="258445"/>
    <xdr:sp macro="" textlink="">
      <xdr:nvSpPr>
        <xdr:cNvPr id="576" name="テキスト ボックス 575"/>
        <xdr:cNvSpPr txBox="1"/>
      </xdr:nvSpPr>
      <xdr:spPr>
        <a:xfrm>
          <a:off x="1235456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78" name="テキスト ボックス 577"/>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1" name="テキスト ボックス 580"/>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123825</xdr:rowOff>
    </xdr:from>
    <xdr:ext cx="249555" cy="257175"/>
    <xdr:sp macro="" textlink="">
      <xdr:nvSpPr>
        <xdr:cNvPr id="583" name="失業対策事業費該当値テキスト"/>
        <xdr:cNvSpPr txBox="1"/>
      </xdr:nvSpPr>
      <xdr:spPr>
        <a:xfrm>
          <a:off x="15938500" y="90125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9555" cy="257810"/>
    <xdr:sp macro="" textlink="">
      <xdr:nvSpPr>
        <xdr:cNvPr id="585" name="テキスト ボックス 584"/>
        <xdr:cNvSpPr txBox="1"/>
      </xdr:nvSpPr>
      <xdr:spPr>
        <a:xfrm>
          <a:off x="14950440" y="89236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34925</xdr:rowOff>
    </xdr:from>
    <xdr:ext cx="249555" cy="257810"/>
    <xdr:sp macro="" textlink="">
      <xdr:nvSpPr>
        <xdr:cNvPr id="587" name="テキスト ボックス 586"/>
        <xdr:cNvSpPr txBox="1"/>
      </xdr:nvSpPr>
      <xdr:spPr>
        <a:xfrm>
          <a:off x="14086840" y="89236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8285" cy="257810"/>
    <xdr:sp macro="" textlink="">
      <xdr:nvSpPr>
        <xdr:cNvPr id="589" name="テキスト ボックス 588"/>
        <xdr:cNvSpPr txBox="1"/>
      </xdr:nvSpPr>
      <xdr:spPr>
        <a:xfrm>
          <a:off x="13218160" y="892365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9555" cy="257810"/>
    <xdr:sp macro="" textlink="">
      <xdr:nvSpPr>
        <xdr:cNvPr id="591" name="テキスト ボックス 590"/>
        <xdr:cNvSpPr txBox="1"/>
      </xdr:nvSpPr>
      <xdr:spPr>
        <a:xfrm>
          <a:off x="12354560" y="89236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592" name="正方形/長方形 591"/>
        <xdr:cNvSpPr/>
      </xdr:nvSpPr>
      <xdr:spPr>
        <a:xfrm>
          <a:off x="12115800" y="106222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3" name="正方形/長方形 59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5" name="正方形/長方形 59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7" name="正方形/長方形 59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84455</xdr:rowOff>
    </xdr:to>
    <xdr:sp macro="" textlink="">
      <xdr:nvSpPr>
        <xdr:cNvPr id="599" name="正方形/長方形 598"/>
        <xdr:cNvSpPr/>
      </xdr:nvSpPr>
      <xdr:spPr>
        <a:xfrm>
          <a:off x="12115800" y="11428730"/>
          <a:ext cx="456438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00" name="テキスト ボックス 599"/>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01" name="直線コネクタ 600"/>
        <xdr:cNvCxnSpPr/>
      </xdr:nvCxnSpPr>
      <xdr:spPr>
        <a:xfrm>
          <a:off x="1211580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143510</xdr:rowOff>
    </xdr:from>
    <xdr:to xmlns:xdr="http://schemas.openxmlformats.org/drawingml/2006/spreadsheetDrawing">
      <xdr:col>89</xdr:col>
      <xdr:colOff>177800</xdr:colOff>
      <xdr:row>78</xdr:row>
      <xdr:rowOff>143510</xdr:rowOff>
    </xdr:to>
    <xdr:cxnSp macro="">
      <xdr:nvCxnSpPr>
        <xdr:cNvPr id="602" name="直線コネクタ 601"/>
        <xdr:cNvCxnSpPr/>
      </xdr:nvCxnSpPr>
      <xdr:spPr>
        <a:xfrm>
          <a:off x="12115800" y="13223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7650" cy="264795"/>
    <xdr:sp macro="" textlink="">
      <xdr:nvSpPr>
        <xdr:cNvPr id="603" name="テキスト ボックス 602"/>
        <xdr:cNvSpPr txBox="1"/>
      </xdr:nvSpPr>
      <xdr:spPr>
        <a:xfrm>
          <a:off x="11871960" y="13079730"/>
          <a:ext cx="247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05" name="テキスト ボックス 604"/>
        <xdr:cNvSpPr txBox="1"/>
      </xdr:nvSpPr>
      <xdr:spPr>
        <a:xfrm>
          <a:off x="11535410" y="1263142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8445"/>
    <xdr:sp macro="" textlink="">
      <xdr:nvSpPr>
        <xdr:cNvPr id="607" name="テキスト ボックス 606"/>
        <xdr:cNvSpPr txBox="1"/>
      </xdr:nvSpPr>
      <xdr:spPr>
        <a:xfrm>
          <a:off x="11535410" y="121856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08" name="直線コネクタ 607"/>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4360" cy="258445"/>
    <xdr:sp macro="" textlink="">
      <xdr:nvSpPr>
        <xdr:cNvPr id="609" name="テキスト ボックス 608"/>
        <xdr:cNvSpPr txBox="1"/>
      </xdr:nvSpPr>
      <xdr:spPr>
        <a:xfrm>
          <a:off x="11535410" y="117386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1" name="テキスト ボックス 610"/>
        <xdr:cNvSpPr txBox="1"/>
      </xdr:nvSpPr>
      <xdr:spPr>
        <a:xfrm>
          <a:off x="11535410" y="112903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84455</xdr:rowOff>
    </xdr:to>
    <xdr:sp macro="" textlink="">
      <xdr:nvSpPr>
        <xdr:cNvPr id="612" name="公債費グラフ枠"/>
        <xdr:cNvSpPr/>
      </xdr:nvSpPr>
      <xdr:spPr>
        <a:xfrm>
          <a:off x="12115800" y="11428730"/>
          <a:ext cx="456438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80645</xdr:rowOff>
    </xdr:from>
    <xdr:to xmlns:xdr="http://schemas.openxmlformats.org/drawingml/2006/spreadsheetDrawing">
      <xdr:col>85</xdr:col>
      <xdr:colOff>126365</xdr:colOff>
      <xdr:row>78</xdr:row>
      <xdr:rowOff>140335</xdr:rowOff>
    </xdr:to>
    <xdr:cxnSp macro="">
      <xdr:nvCxnSpPr>
        <xdr:cNvPr id="613" name="直線コネクタ 612"/>
        <xdr:cNvCxnSpPr/>
      </xdr:nvCxnSpPr>
      <xdr:spPr>
        <a:xfrm flipV="1">
          <a:off x="15885795" y="1215453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378460" cy="264160"/>
    <xdr:sp macro="" textlink="">
      <xdr:nvSpPr>
        <xdr:cNvPr id="614" name="公債費最小値テキスト"/>
        <xdr:cNvSpPr txBox="1"/>
      </xdr:nvSpPr>
      <xdr:spPr>
        <a:xfrm>
          <a:off x="15938500" y="1322324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15" name="直線コネクタ 614"/>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27305</xdr:rowOff>
    </xdr:from>
    <xdr:ext cx="598805" cy="259080"/>
    <xdr:sp macro="" textlink="">
      <xdr:nvSpPr>
        <xdr:cNvPr id="616" name="公債費最大値テキスト"/>
        <xdr:cNvSpPr txBox="1"/>
      </xdr:nvSpPr>
      <xdr:spPr>
        <a:xfrm>
          <a:off x="15938500" y="11933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80645</xdr:rowOff>
    </xdr:from>
    <xdr:to xmlns:xdr="http://schemas.openxmlformats.org/drawingml/2006/spreadsheetDrawing">
      <xdr:col>86</xdr:col>
      <xdr:colOff>25400</xdr:colOff>
      <xdr:row>72</xdr:row>
      <xdr:rowOff>80645</xdr:rowOff>
    </xdr:to>
    <xdr:cxnSp macro="">
      <xdr:nvCxnSpPr>
        <xdr:cNvPr id="617" name="直線コネクタ 616"/>
        <xdr:cNvCxnSpPr/>
      </xdr:nvCxnSpPr>
      <xdr:spPr>
        <a:xfrm>
          <a:off x="15798800" y="12154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62230</xdr:rowOff>
    </xdr:from>
    <xdr:to xmlns:xdr="http://schemas.openxmlformats.org/drawingml/2006/spreadsheetDrawing">
      <xdr:col>85</xdr:col>
      <xdr:colOff>127000</xdr:colOff>
      <xdr:row>76</xdr:row>
      <xdr:rowOff>68580</xdr:rowOff>
    </xdr:to>
    <xdr:cxnSp macro="">
      <xdr:nvCxnSpPr>
        <xdr:cNvPr id="618" name="直線コネクタ 617"/>
        <xdr:cNvCxnSpPr/>
      </xdr:nvCxnSpPr>
      <xdr:spPr>
        <a:xfrm flipV="1">
          <a:off x="15069820" y="1280668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20955</xdr:rowOff>
    </xdr:from>
    <xdr:ext cx="534670" cy="258445"/>
    <xdr:sp macro="" textlink="">
      <xdr:nvSpPr>
        <xdr:cNvPr id="619" name="公債費平均値テキスト"/>
        <xdr:cNvSpPr txBox="1"/>
      </xdr:nvSpPr>
      <xdr:spPr>
        <a:xfrm>
          <a:off x="15938500" y="12765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42545</xdr:rowOff>
    </xdr:from>
    <xdr:to xmlns:xdr="http://schemas.openxmlformats.org/drawingml/2006/spreadsheetDrawing">
      <xdr:col>85</xdr:col>
      <xdr:colOff>177800</xdr:colOff>
      <xdr:row>76</xdr:row>
      <xdr:rowOff>144145</xdr:rowOff>
    </xdr:to>
    <xdr:sp macro="" textlink="">
      <xdr:nvSpPr>
        <xdr:cNvPr id="620" name="フローチャート: 判断 619"/>
        <xdr:cNvSpPr/>
      </xdr:nvSpPr>
      <xdr:spPr>
        <a:xfrm>
          <a:off x="158369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68580</xdr:rowOff>
    </xdr:from>
    <xdr:to xmlns:xdr="http://schemas.openxmlformats.org/drawingml/2006/spreadsheetDrawing">
      <xdr:col>81</xdr:col>
      <xdr:colOff>50800</xdr:colOff>
      <xdr:row>76</xdr:row>
      <xdr:rowOff>81915</xdr:rowOff>
    </xdr:to>
    <xdr:cxnSp macro="">
      <xdr:nvCxnSpPr>
        <xdr:cNvPr id="621" name="直線コネクタ 620"/>
        <xdr:cNvCxnSpPr/>
      </xdr:nvCxnSpPr>
      <xdr:spPr>
        <a:xfrm flipV="1">
          <a:off x="14206220" y="1281303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38735</xdr:rowOff>
    </xdr:from>
    <xdr:to xmlns:xdr="http://schemas.openxmlformats.org/drawingml/2006/spreadsheetDrawing">
      <xdr:col>81</xdr:col>
      <xdr:colOff>101600</xdr:colOff>
      <xdr:row>76</xdr:row>
      <xdr:rowOff>140335</xdr:rowOff>
    </xdr:to>
    <xdr:sp macro="" textlink="">
      <xdr:nvSpPr>
        <xdr:cNvPr id="622" name="フローチャート: 判断 621"/>
        <xdr:cNvSpPr/>
      </xdr:nvSpPr>
      <xdr:spPr>
        <a:xfrm>
          <a:off x="15019020" y="127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132080</xdr:rowOff>
    </xdr:from>
    <xdr:ext cx="533400" cy="259715"/>
    <xdr:sp macro="" textlink="">
      <xdr:nvSpPr>
        <xdr:cNvPr id="623" name="テキスト ボックス 622"/>
        <xdr:cNvSpPr txBox="1"/>
      </xdr:nvSpPr>
      <xdr:spPr>
        <a:xfrm>
          <a:off x="14812645" y="12876530"/>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64770</xdr:rowOff>
    </xdr:from>
    <xdr:to xmlns:xdr="http://schemas.openxmlformats.org/drawingml/2006/spreadsheetDrawing">
      <xdr:col>76</xdr:col>
      <xdr:colOff>114300</xdr:colOff>
      <xdr:row>76</xdr:row>
      <xdr:rowOff>81915</xdr:rowOff>
    </xdr:to>
    <xdr:cxnSp macro="">
      <xdr:nvCxnSpPr>
        <xdr:cNvPr id="624" name="直線コネクタ 623"/>
        <xdr:cNvCxnSpPr/>
      </xdr:nvCxnSpPr>
      <xdr:spPr>
        <a:xfrm>
          <a:off x="13342620" y="1280922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57785</xdr:rowOff>
    </xdr:from>
    <xdr:to xmlns:xdr="http://schemas.openxmlformats.org/drawingml/2006/spreadsheetDrawing">
      <xdr:col>76</xdr:col>
      <xdr:colOff>165100</xdr:colOff>
      <xdr:row>76</xdr:row>
      <xdr:rowOff>158750</xdr:rowOff>
    </xdr:to>
    <xdr:sp macro="" textlink="">
      <xdr:nvSpPr>
        <xdr:cNvPr id="625" name="フローチャート: 判断 624"/>
        <xdr:cNvSpPr/>
      </xdr:nvSpPr>
      <xdr:spPr>
        <a:xfrm>
          <a:off x="14155420" y="12802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670" cy="260350"/>
    <xdr:sp macro="" textlink="">
      <xdr:nvSpPr>
        <xdr:cNvPr id="626" name="テキスト ボックス 625"/>
        <xdr:cNvSpPr txBox="1"/>
      </xdr:nvSpPr>
      <xdr:spPr>
        <a:xfrm>
          <a:off x="13943965" y="1289431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43815</xdr:rowOff>
    </xdr:from>
    <xdr:to xmlns:xdr="http://schemas.openxmlformats.org/drawingml/2006/spreadsheetDrawing">
      <xdr:col>71</xdr:col>
      <xdr:colOff>177800</xdr:colOff>
      <xdr:row>76</xdr:row>
      <xdr:rowOff>64770</xdr:rowOff>
    </xdr:to>
    <xdr:cxnSp macro="">
      <xdr:nvCxnSpPr>
        <xdr:cNvPr id="627" name="直線コネクタ 626"/>
        <xdr:cNvCxnSpPr/>
      </xdr:nvCxnSpPr>
      <xdr:spPr>
        <a:xfrm>
          <a:off x="12473940" y="12788265"/>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79375</xdr:rowOff>
    </xdr:from>
    <xdr:to xmlns:xdr="http://schemas.openxmlformats.org/drawingml/2006/spreadsheetDrawing">
      <xdr:col>72</xdr:col>
      <xdr:colOff>38100</xdr:colOff>
      <xdr:row>77</xdr:row>
      <xdr:rowOff>8890</xdr:rowOff>
    </xdr:to>
    <xdr:sp macro="" textlink="">
      <xdr:nvSpPr>
        <xdr:cNvPr id="628" name="フローチャート: 判断 627"/>
        <xdr:cNvSpPr/>
      </xdr:nvSpPr>
      <xdr:spPr>
        <a:xfrm>
          <a:off x="13291820" y="128238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0</xdr:rowOff>
    </xdr:from>
    <xdr:ext cx="533400" cy="260985"/>
    <xdr:sp macro="" textlink="">
      <xdr:nvSpPr>
        <xdr:cNvPr id="629" name="テキスト ボックス 628"/>
        <xdr:cNvSpPr txBox="1"/>
      </xdr:nvSpPr>
      <xdr:spPr>
        <a:xfrm>
          <a:off x="13080365" y="12912090"/>
          <a:ext cx="5334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0" name="フローチャート: 判断 629"/>
        <xdr:cNvSpPr/>
      </xdr:nvSpPr>
      <xdr:spPr>
        <a:xfrm>
          <a:off x="12423140" y="1283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8890</xdr:rowOff>
    </xdr:from>
    <xdr:ext cx="533400" cy="261620"/>
    <xdr:sp macro="" textlink="">
      <xdr:nvSpPr>
        <xdr:cNvPr id="631" name="テキスト ボックス 630"/>
        <xdr:cNvSpPr txBox="1"/>
      </xdr:nvSpPr>
      <xdr:spPr>
        <a:xfrm>
          <a:off x="12216765" y="1292098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32" name="テキスト ボックス 631"/>
        <xdr:cNvSpPr txBox="1"/>
      </xdr:nvSpPr>
      <xdr:spPr>
        <a:xfrm>
          <a:off x="1570228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0730" cy="264795"/>
    <xdr:sp macro="" textlink="">
      <xdr:nvSpPr>
        <xdr:cNvPr id="633" name="テキスト ボックス 632"/>
        <xdr:cNvSpPr txBox="1"/>
      </xdr:nvSpPr>
      <xdr:spPr>
        <a:xfrm>
          <a:off x="1488440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34" name="テキスト ボックス 633"/>
        <xdr:cNvSpPr txBox="1"/>
      </xdr:nvSpPr>
      <xdr:spPr>
        <a:xfrm>
          <a:off x="1402080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35" name="テキスト ボックス 634"/>
        <xdr:cNvSpPr txBox="1"/>
      </xdr:nvSpPr>
      <xdr:spPr>
        <a:xfrm>
          <a:off x="1315720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0730" cy="264795"/>
    <xdr:sp macro="" textlink="">
      <xdr:nvSpPr>
        <xdr:cNvPr id="636" name="テキスト ボックス 635"/>
        <xdr:cNvSpPr txBox="1"/>
      </xdr:nvSpPr>
      <xdr:spPr>
        <a:xfrm>
          <a:off x="1228852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11430</xdr:rowOff>
    </xdr:from>
    <xdr:to xmlns:xdr="http://schemas.openxmlformats.org/drawingml/2006/spreadsheetDrawing">
      <xdr:col>85</xdr:col>
      <xdr:colOff>177800</xdr:colOff>
      <xdr:row>76</xdr:row>
      <xdr:rowOff>113665</xdr:rowOff>
    </xdr:to>
    <xdr:sp macro="" textlink="">
      <xdr:nvSpPr>
        <xdr:cNvPr id="637" name="楕円 636"/>
        <xdr:cNvSpPr/>
      </xdr:nvSpPr>
      <xdr:spPr>
        <a:xfrm>
          <a:off x="15836900" y="127558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34290</xdr:rowOff>
    </xdr:from>
    <xdr:ext cx="534670" cy="257810"/>
    <xdr:sp macro="" textlink="">
      <xdr:nvSpPr>
        <xdr:cNvPr id="638" name="公債費該当値テキスト"/>
        <xdr:cNvSpPr txBox="1"/>
      </xdr:nvSpPr>
      <xdr:spPr>
        <a:xfrm>
          <a:off x="15938500" y="126111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18415</xdr:rowOff>
    </xdr:from>
    <xdr:to xmlns:xdr="http://schemas.openxmlformats.org/drawingml/2006/spreadsheetDrawing">
      <xdr:col>81</xdr:col>
      <xdr:colOff>101600</xdr:colOff>
      <xdr:row>76</xdr:row>
      <xdr:rowOff>119380</xdr:rowOff>
    </xdr:to>
    <xdr:sp macro="" textlink="">
      <xdr:nvSpPr>
        <xdr:cNvPr id="639" name="楕円 638"/>
        <xdr:cNvSpPr/>
      </xdr:nvSpPr>
      <xdr:spPr>
        <a:xfrm>
          <a:off x="15019020" y="12762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136525</xdr:rowOff>
    </xdr:from>
    <xdr:ext cx="533400" cy="259080"/>
    <xdr:sp macro="" textlink="">
      <xdr:nvSpPr>
        <xdr:cNvPr id="640" name="テキスト ボックス 639"/>
        <xdr:cNvSpPr txBox="1"/>
      </xdr:nvSpPr>
      <xdr:spPr>
        <a:xfrm>
          <a:off x="14812645" y="12545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30480</xdr:rowOff>
    </xdr:from>
    <xdr:to xmlns:xdr="http://schemas.openxmlformats.org/drawingml/2006/spreadsheetDrawing">
      <xdr:col>76</xdr:col>
      <xdr:colOff>165100</xdr:colOff>
      <xdr:row>76</xdr:row>
      <xdr:rowOff>132715</xdr:rowOff>
    </xdr:to>
    <xdr:sp macro="" textlink="">
      <xdr:nvSpPr>
        <xdr:cNvPr id="641" name="楕円 640"/>
        <xdr:cNvSpPr/>
      </xdr:nvSpPr>
      <xdr:spPr>
        <a:xfrm>
          <a:off x="14155420" y="12774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148590</xdr:rowOff>
    </xdr:from>
    <xdr:ext cx="534670" cy="258445"/>
    <xdr:sp macro="" textlink="">
      <xdr:nvSpPr>
        <xdr:cNvPr id="642" name="テキスト ボックス 641"/>
        <xdr:cNvSpPr txBox="1"/>
      </xdr:nvSpPr>
      <xdr:spPr>
        <a:xfrm>
          <a:off x="13943965" y="12557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13970</xdr:rowOff>
    </xdr:from>
    <xdr:to xmlns:xdr="http://schemas.openxmlformats.org/drawingml/2006/spreadsheetDrawing">
      <xdr:col>72</xdr:col>
      <xdr:colOff>38100</xdr:colOff>
      <xdr:row>76</xdr:row>
      <xdr:rowOff>116205</xdr:rowOff>
    </xdr:to>
    <xdr:sp macro="" textlink="">
      <xdr:nvSpPr>
        <xdr:cNvPr id="643" name="楕円 642"/>
        <xdr:cNvSpPr/>
      </xdr:nvSpPr>
      <xdr:spPr>
        <a:xfrm>
          <a:off x="13291820" y="127584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132715</xdr:rowOff>
    </xdr:from>
    <xdr:ext cx="533400" cy="258445"/>
    <xdr:sp macro="" textlink="">
      <xdr:nvSpPr>
        <xdr:cNvPr id="644" name="テキスト ボックス 643"/>
        <xdr:cNvSpPr txBox="1"/>
      </xdr:nvSpPr>
      <xdr:spPr>
        <a:xfrm>
          <a:off x="13080365" y="12541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163830</xdr:rowOff>
    </xdr:from>
    <xdr:to xmlns:xdr="http://schemas.openxmlformats.org/drawingml/2006/spreadsheetDrawing">
      <xdr:col>67</xdr:col>
      <xdr:colOff>101600</xdr:colOff>
      <xdr:row>76</xdr:row>
      <xdr:rowOff>93980</xdr:rowOff>
    </xdr:to>
    <xdr:sp macro="" textlink="">
      <xdr:nvSpPr>
        <xdr:cNvPr id="645" name="楕円 644"/>
        <xdr:cNvSpPr/>
      </xdr:nvSpPr>
      <xdr:spPr>
        <a:xfrm>
          <a:off x="12423140" y="1274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111125</xdr:rowOff>
    </xdr:from>
    <xdr:ext cx="533400" cy="257175"/>
    <xdr:sp macro="" textlink="">
      <xdr:nvSpPr>
        <xdr:cNvPr id="646" name="テキスト ボックス 645"/>
        <xdr:cNvSpPr txBox="1"/>
      </xdr:nvSpPr>
      <xdr:spPr>
        <a:xfrm>
          <a:off x="12216765" y="1252029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47" name="正方形/長方形 646"/>
        <xdr:cNvSpPr/>
      </xdr:nvSpPr>
      <xdr:spPr>
        <a:xfrm>
          <a:off x="12115800" y="1397635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48" name="正方形/長方形 647"/>
        <xdr:cNvSpPr/>
      </xdr:nvSpPr>
      <xdr:spPr>
        <a:xfrm>
          <a:off x="12237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2377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0" name="正方形/長方形 649"/>
        <xdr:cNvSpPr/>
      </xdr:nvSpPr>
      <xdr:spPr>
        <a:xfrm>
          <a:off x="13228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2283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52" name="正方形/長方形 651"/>
        <xdr:cNvSpPr/>
      </xdr:nvSpPr>
      <xdr:spPr>
        <a:xfrm>
          <a:off x="14340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34084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11580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0505"/>
    <xdr:sp macro="" textlink="">
      <xdr:nvSpPr>
        <xdr:cNvPr id="655" name="テキスト ボックス 654"/>
        <xdr:cNvSpPr txBox="1"/>
      </xdr:nvSpPr>
      <xdr:spPr>
        <a:xfrm>
          <a:off x="12077700" y="14595475"/>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7" name="直線コネクタ 656"/>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58" name="テキスト ボックス 657"/>
        <xdr:cNvSpPr txBox="1"/>
      </xdr:nvSpPr>
      <xdr:spPr>
        <a:xfrm>
          <a:off x="1187196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9" name="直線コネクタ 658"/>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810"/>
    <xdr:sp macro="" textlink="">
      <xdr:nvSpPr>
        <xdr:cNvPr id="660" name="テキスト ボックス 659"/>
        <xdr:cNvSpPr txBox="1"/>
      </xdr:nvSpPr>
      <xdr:spPr>
        <a:xfrm>
          <a:off x="11535410" y="162604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1" name="直線コネクタ 660"/>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62" name="テキスト ボックス 661"/>
        <xdr:cNvSpPr txBox="1"/>
      </xdr:nvSpPr>
      <xdr:spPr>
        <a:xfrm>
          <a:off x="11535410" y="15934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3" name="直線コネクタ 662"/>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810"/>
    <xdr:sp macro="" textlink="">
      <xdr:nvSpPr>
        <xdr:cNvPr id="664" name="テキスト ボックス 663"/>
        <xdr:cNvSpPr txBox="1"/>
      </xdr:nvSpPr>
      <xdr:spPr>
        <a:xfrm>
          <a:off x="11535410" y="15608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5" name="直線コネクタ 664"/>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66" name="テキスト ボックス 665"/>
        <xdr:cNvSpPr txBox="1"/>
      </xdr:nvSpPr>
      <xdr:spPr>
        <a:xfrm>
          <a:off x="1153541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7" name="直線コネクタ 666"/>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38735</xdr:rowOff>
    </xdr:from>
    <xdr:ext cx="685800" cy="265430"/>
    <xdr:sp macro="" textlink="">
      <xdr:nvSpPr>
        <xdr:cNvPr id="668" name="テキスト ボックス 667"/>
        <xdr:cNvSpPr txBox="1"/>
      </xdr:nvSpPr>
      <xdr:spPr>
        <a:xfrm>
          <a:off x="11450320" y="14962505"/>
          <a:ext cx="6858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9" name="直線コネクタ 668"/>
        <xdr:cNvCxnSpPr/>
      </xdr:nvCxnSpPr>
      <xdr:spPr>
        <a:xfrm>
          <a:off x="1211580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5800" cy="264160"/>
    <xdr:sp macro="" textlink="">
      <xdr:nvSpPr>
        <xdr:cNvPr id="670" name="テキスト ボックス 669"/>
        <xdr:cNvSpPr txBox="1"/>
      </xdr:nvSpPr>
      <xdr:spPr>
        <a:xfrm>
          <a:off x="11450320" y="1464437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11580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61595</xdr:rowOff>
    </xdr:from>
    <xdr:to xmlns:xdr="http://schemas.openxmlformats.org/drawingml/2006/spreadsheetDrawing">
      <xdr:col>85</xdr:col>
      <xdr:colOff>126365</xdr:colOff>
      <xdr:row>99</xdr:row>
      <xdr:rowOff>94615</xdr:rowOff>
    </xdr:to>
    <xdr:cxnSp macro="">
      <xdr:nvCxnSpPr>
        <xdr:cNvPr id="672" name="直線コネクタ 671"/>
        <xdr:cNvCxnSpPr/>
      </xdr:nvCxnSpPr>
      <xdr:spPr>
        <a:xfrm flipV="1">
          <a:off x="15885795" y="15153005"/>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98425</xdr:rowOff>
    </xdr:from>
    <xdr:ext cx="469900" cy="257810"/>
    <xdr:sp macro="" textlink="">
      <xdr:nvSpPr>
        <xdr:cNvPr id="673" name="積立金最小値テキスト"/>
        <xdr:cNvSpPr txBox="1"/>
      </xdr:nvSpPr>
      <xdr:spPr>
        <a:xfrm>
          <a:off x="15938500" y="16729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94615</xdr:rowOff>
    </xdr:from>
    <xdr:to xmlns:xdr="http://schemas.openxmlformats.org/drawingml/2006/spreadsheetDrawing">
      <xdr:col>86</xdr:col>
      <xdr:colOff>25400</xdr:colOff>
      <xdr:row>99</xdr:row>
      <xdr:rowOff>94615</xdr:rowOff>
    </xdr:to>
    <xdr:cxnSp macro="">
      <xdr:nvCxnSpPr>
        <xdr:cNvPr id="674" name="直線コネクタ 673"/>
        <xdr:cNvCxnSpPr/>
      </xdr:nvCxnSpPr>
      <xdr:spPr>
        <a:xfrm>
          <a:off x="15798800" y="16725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7620</xdr:rowOff>
    </xdr:from>
    <xdr:ext cx="598805" cy="264795"/>
    <xdr:sp macro="" textlink="">
      <xdr:nvSpPr>
        <xdr:cNvPr id="675" name="積立金最大値テキスト"/>
        <xdr:cNvSpPr txBox="1"/>
      </xdr:nvSpPr>
      <xdr:spPr>
        <a:xfrm>
          <a:off x="15938500" y="149313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61595</xdr:rowOff>
    </xdr:from>
    <xdr:to xmlns:xdr="http://schemas.openxmlformats.org/drawingml/2006/spreadsheetDrawing">
      <xdr:col>86</xdr:col>
      <xdr:colOff>25400</xdr:colOff>
      <xdr:row>90</xdr:row>
      <xdr:rowOff>61595</xdr:rowOff>
    </xdr:to>
    <xdr:cxnSp macro="">
      <xdr:nvCxnSpPr>
        <xdr:cNvPr id="676" name="直線コネクタ 675"/>
        <xdr:cNvCxnSpPr/>
      </xdr:nvCxnSpPr>
      <xdr:spPr>
        <a:xfrm>
          <a:off x="15798800" y="15153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73025</xdr:rowOff>
    </xdr:from>
    <xdr:to xmlns:xdr="http://schemas.openxmlformats.org/drawingml/2006/spreadsheetDrawing">
      <xdr:col>85</xdr:col>
      <xdr:colOff>127000</xdr:colOff>
      <xdr:row>99</xdr:row>
      <xdr:rowOff>78740</xdr:rowOff>
    </xdr:to>
    <xdr:cxnSp macro="">
      <xdr:nvCxnSpPr>
        <xdr:cNvPr id="677" name="直線コネクタ 676"/>
        <xdr:cNvCxnSpPr/>
      </xdr:nvCxnSpPr>
      <xdr:spPr>
        <a:xfrm flipV="1">
          <a:off x="15069820" y="1670367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678" name="積立金平均値テキスト"/>
        <xdr:cNvSpPr txBox="1"/>
      </xdr:nvSpPr>
      <xdr:spPr>
        <a:xfrm>
          <a:off x="159385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114300</xdr:rowOff>
    </xdr:from>
    <xdr:to xmlns:xdr="http://schemas.openxmlformats.org/drawingml/2006/spreadsheetDrawing">
      <xdr:col>85</xdr:col>
      <xdr:colOff>177800</xdr:colOff>
      <xdr:row>99</xdr:row>
      <xdr:rowOff>44450</xdr:rowOff>
    </xdr:to>
    <xdr:sp macro="" textlink="">
      <xdr:nvSpPr>
        <xdr:cNvPr id="679" name="フローチャート: 判断 678"/>
        <xdr:cNvSpPr/>
      </xdr:nvSpPr>
      <xdr:spPr>
        <a:xfrm>
          <a:off x="158369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48895</xdr:rowOff>
    </xdr:from>
    <xdr:to xmlns:xdr="http://schemas.openxmlformats.org/drawingml/2006/spreadsheetDrawing">
      <xdr:col>81</xdr:col>
      <xdr:colOff>50800</xdr:colOff>
      <xdr:row>99</xdr:row>
      <xdr:rowOff>78740</xdr:rowOff>
    </xdr:to>
    <xdr:cxnSp macro="">
      <xdr:nvCxnSpPr>
        <xdr:cNvPr id="680" name="直線コネクタ 679"/>
        <xdr:cNvCxnSpPr/>
      </xdr:nvCxnSpPr>
      <xdr:spPr>
        <a:xfrm>
          <a:off x="14206220" y="1667954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118745</xdr:rowOff>
    </xdr:from>
    <xdr:to xmlns:xdr="http://schemas.openxmlformats.org/drawingml/2006/spreadsheetDrawing">
      <xdr:col>81</xdr:col>
      <xdr:colOff>101600</xdr:colOff>
      <xdr:row>99</xdr:row>
      <xdr:rowOff>48895</xdr:rowOff>
    </xdr:to>
    <xdr:sp macro="" textlink="">
      <xdr:nvSpPr>
        <xdr:cNvPr id="681" name="フローチャート: 判断 680"/>
        <xdr:cNvSpPr/>
      </xdr:nvSpPr>
      <xdr:spPr>
        <a:xfrm>
          <a:off x="1501902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65405</xdr:rowOff>
    </xdr:from>
    <xdr:ext cx="533400" cy="257810"/>
    <xdr:sp macro="" textlink="">
      <xdr:nvSpPr>
        <xdr:cNvPr id="682" name="テキスト ボックス 681"/>
        <xdr:cNvSpPr txBox="1"/>
      </xdr:nvSpPr>
      <xdr:spPr>
        <a:xfrm>
          <a:off x="1481264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48895</xdr:rowOff>
    </xdr:from>
    <xdr:to xmlns:xdr="http://schemas.openxmlformats.org/drawingml/2006/spreadsheetDrawing">
      <xdr:col>76</xdr:col>
      <xdr:colOff>114300</xdr:colOff>
      <xdr:row>99</xdr:row>
      <xdr:rowOff>69850</xdr:rowOff>
    </xdr:to>
    <xdr:cxnSp macro="">
      <xdr:nvCxnSpPr>
        <xdr:cNvPr id="683" name="直線コネクタ 682"/>
        <xdr:cNvCxnSpPr/>
      </xdr:nvCxnSpPr>
      <xdr:spPr>
        <a:xfrm flipV="1">
          <a:off x="13342620" y="166795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684" name="フローチャート: 判断 683"/>
        <xdr:cNvSpPr/>
      </xdr:nvSpPr>
      <xdr:spPr>
        <a:xfrm>
          <a:off x="1415542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44450</xdr:rowOff>
    </xdr:from>
    <xdr:ext cx="534670" cy="259080"/>
    <xdr:sp macro="" textlink="">
      <xdr:nvSpPr>
        <xdr:cNvPr id="685" name="テキスト ボックス 684"/>
        <xdr:cNvSpPr txBox="1"/>
      </xdr:nvSpPr>
      <xdr:spPr>
        <a:xfrm>
          <a:off x="13943965"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69850</xdr:rowOff>
    </xdr:from>
    <xdr:to xmlns:xdr="http://schemas.openxmlformats.org/drawingml/2006/spreadsheetDrawing">
      <xdr:col>71</xdr:col>
      <xdr:colOff>177800</xdr:colOff>
      <xdr:row>99</xdr:row>
      <xdr:rowOff>88265</xdr:rowOff>
    </xdr:to>
    <xdr:cxnSp macro="">
      <xdr:nvCxnSpPr>
        <xdr:cNvPr id="686" name="直線コネクタ 685"/>
        <xdr:cNvCxnSpPr/>
      </xdr:nvCxnSpPr>
      <xdr:spPr>
        <a:xfrm flipV="1">
          <a:off x="12473940" y="1670050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144780</xdr:rowOff>
    </xdr:from>
    <xdr:to xmlns:xdr="http://schemas.openxmlformats.org/drawingml/2006/spreadsheetDrawing">
      <xdr:col>72</xdr:col>
      <xdr:colOff>38100</xdr:colOff>
      <xdr:row>99</xdr:row>
      <xdr:rowOff>74930</xdr:rowOff>
    </xdr:to>
    <xdr:sp macro="" textlink="">
      <xdr:nvSpPr>
        <xdr:cNvPr id="687" name="フローチャート: 判断 686"/>
        <xdr:cNvSpPr/>
      </xdr:nvSpPr>
      <xdr:spPr>
        <a:xfrm>
          <a:off x="13291820" y="166039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91440</xdr:rowOff>
    </xdr:from>
    <xdr:ext cx="533400" cy="259080"/>
    <xdr:sp macro="" textlink="">
      <xdr:nvSpPr>
        <xdr:cNvPr id="688" name="テキスト ボックス 687"/>
        <xdr:cNvSpPr txBox="1"/>
      </xdr:nvSpPr>
      <xdr:spPr>
        <a:xfrm>
          <a:off x="13080365" y="16379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169545</xdr:rowOff>
    </xdr:from>
    <xdr:to xmlns:xdr="http://schemas.openxmlformats.org/drawingml/2006/spreadsheetDrawing">
      <xdr:col>67</xdr:col>
      <xdr:colOff>101600</xdr:colOff>
      <xdr:row>99</xdr:row>
      <xdr:rowOff>99695</xdr:rowOff>
    </xdr:to>
    <xdr:sp macro="" textlink="">
      <xdr:nvSpPr>
        <xdr:cNvPr id="689" name="フローチャート: 判断 688"/>
        <xdr:cNvSpPr/>
      </xdr:nvSpPr>
      <xdr:spPr>
        <a:xfrm>
          <a:off x="1242314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116205</xdr:rowOff>
    </xdr:from>
    <xdr:ext cx="533400" cy="259080"/>
    <xdr:sp macro="" textlink="">
      <xdr:nvSpPr>
        <xdr:cNvPr id="690" name="テキスト ボックス 689"/>
        <xdr:cNvSpPr txBox="1"/>
      </xdr:nvSpPr>
      <xdr:spPr>
        <a:xfrm>
          <a:off x="12216765" y="16403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92" name="テキスト ボックス 691"/>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95" name="テキスト ボックス 694"/>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22225</xdr:rowOff>
    </xdr:from>
    <xdr:to xmlns:xdr="http://schemas.openxmlformats.org/drawingml/2006/spreadsheetDrawing">
      <xdr:col>85</xdr:col>
      <xdr:colOff>177800</xdr:colOff>
      <xdr:row>99</xdr:row>
      <xdr:rowOff>123825</xdr:rowOff>
    </xdr:to>
    <xdr:sp macro="" textlink="">
      <xdr:nvSpPr>
        <xdr:cNvPr id="696" name="楕円 695"/>
        <xdr:cNvSpPr/>
      </xdr:nvSpPr>
      <xdr:spPr>
        <a:xfrm>
          <a:off x="158369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109220</xdr:rowOff>
    </xdr:from>
    <xdr:ext cx="534670" cy="257810"/>
    <xdr:sp macro="" textlink="">
      <xdr:nvSpPr>
        <xdr:cNvPr id="697" name="積立金該当値テキスト"/>
        <xdr:cNvSpPr txBox="1"/>
      </xdr:nvSpPr>
      <xdr:spPr>
        <a:xfrm>
          <a:off x="15938500" y="16568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27940</xdr:rowOff>
    </xdr:from>
    <xdr:to xmlns:xdr="http://schemas.openxmlformats.org/drawingml/2006/spreadsheetDrawing">
      <xdr:col>81</xdr:col>
      <xdr:colOff>101600</xdr:colOff>
      <xdr:row>99</xdr:row>
      <xdr:rowOff>129540</xdr:rowOff>
    </xdr:to>
    <xdr:sp macro="" textlink="">
      <xdr:nvSpPr>
        <xdr:cNvPr id="698" name="楕円 697"/>
        <xdr:cNvSpPr/>
      </xdr:nvSpPr>
      <xdr:spPr>
        <a:xfrm>
          <a:off x="1501902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120650</xdr:rowOff>
    </xdr:from>
    <xdr:ext cx="533400" cy="257810"/>
    <xdr:sp macro="" textlink="">
      <xdr:nvSpPr>
        <xdr:cNvPr id="699" name="テキスト ボックス 698"/>
        <xdr:cNvSpPr txBox="1"/>
      </xdr:nvSpPr>
      <xdr:spPr>
        <a:xfrm>
          <a:off x="14812645" y="1675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169545</xdr:rowOff>
    </xdr:from>
    <xdr:to xmlns:xdr="http://schemas.openxmlformats.org/drawingml/2006/spreadsheetDrawing">
      <xdr:col>76</xdr:col>
      <xdr:colOff>165100</xdr:colOff>
      <xdr:row>99</xdr:row>
      <xdr:rowOff>99695</xdr:rowOff>
    </xdr:to>
    <xdr:sp macro="" textlink="">
      <xdr:nvSpPr>
        <xdr:cNvPr id="700" name="楕円 699"/>
        <xdr:cNvSpPr/>
      </xdr:nvSpPr>
      <xdr:spPr>
        <a:xfrm>
          <a:off x="1415542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90805</xdr:rowOff>
    </xdr:from>
    <xdr:ext cx="534670" cy="258445"/>
    <xdr:sp macro="" textlink="">
      <xdr:nvSpPr>
        <xdr:cNvPr id="701" name="テキスト ボックス 700"/>
        <xdr:cNvSpPr txBox="1"/>
      </xdr:nvSpPr>
      <xdr:spPr>
        <a:xfrm>
          <a:off x="13943965" y="1672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19050</xdr:rowOff>
    </xdr:from>
    <xdr:to xmlns:xdr="http://schemas.openxmlformats.org/drawingml/2006/spreadsheetDrawing">
      <xdr:col>72</xdr:col>
      <xdr:colOff>38100</xdr:colOff>
      <xdr:row>99</xdr:row>
      <xdr:rowOff>120650</xdr:rowOff>
    </xdr:to>
    <xdr:sp macro="" textlink="">
      <xdr:nvSpPr>
        <xdr:cNvPr id="702" name="楕円 701"/>
        <xdr:cNvSpPr/>
      </xdr:nvSpPr>
      <xdr:spPr>
        <a:xfrm>
          <a:off x="13291820" y="16649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111760</xdr:rowOff>
    </xdr:from>
    <xdr:ext cx="533400" cy="257810"/>
    <xdr:sp macro="" textlink="">
      <xdr:nvSpPr>
        <xdr:cNvPr id="703" name="テキスト ボックス 702"/>
        <xdr:cNvSpPr txBox="1"/>
      </xdr:nvSpPr>
      <xdr:spPr>
        <a:xfrm>
          <a:off x="13080365" y="16742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37465</xdr:rowOff>
    </xdr:from>
    <xdr:to xmlns:xdr="http://schemas.openxmlformats.org/drawingml/2006/spreadsheetDrawing">
      <xdr:col>67</xdr:col>
      <xdr:colOff>101600</xdr:colOff>
      <xdr:row>99</xdr:row>
      <xdr:rowOff>139065</xdr:rowOff>
    </xdr:to>
    <xdr:sp macro="" textlink="">
      <xdr:nvSpPr>
        <xdr:cNvPr id="704" name="楕円 703"/>
        <xdr:cNvSpPr/>
      </xdr:nvSpPr>
      <xdr:spPr>
        <a:xfrm>
          <a:off x="1242314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130175</xdr:rowOff>
    </xdr:from>
    <xdr:ext cx="468630" cy="259080"/>
    <xdr:sp macro="" textlink="">
      <xdr:nvSpPr>
        <xdr:cNvPr id="705" name="テキスト ボックス 704"/>
        <xdr:cNvSpPr txBox="1"/>
      </xdr:nvSpPr>
      <xdr:spPr>
        <a:xfrm>
          <a:off x="12244070" y="16760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06" name="正方形/長方形 705"/>
        <xdr:cNvSpPr/>
      </xdr:nvSpPr>
      <xdr:spPr>
        <a:xfrm>
          <a:off x="1780032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7" name="正方形/長方形 70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9" name="正方形/長方形 70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1" name="正方形/長方形 71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4" name="テキスト ボックス 713"/>
        <xdr:cNvSpPr txBox="1"/>
      </xdr:nvSpPr>
      <xdr:spPr>
        <a:xfrm>
          <a:off x="17767300" y="45364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16" name="直線コネクタ 715"/>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8445"/>
    <xdr:sp macro="" textlink="">
      <xdr:nvSpPr>
        <xdr:cNvPr id="717" name="テキスト ボックス 716"/>
        <xdr:cNvSpPr txBox="1"/>
      </xdr:nvSpPr>
      <xdr:spPr>
        <a:xfrm>
          <a:off x="17561560" y="63741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19" name="テキスト ボックス 718"/>
        <xdr:cNvSpPr txBox="1"/>
      </xdr:nvSpPr>
      <xdr:spPr>
        <a:xfrm>
          <a:off x="17284065" y="592582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284065" y="54800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22" name="直線コネクタ 721"/>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8445"/>
    <xdr:sp macro="" textlink="">
      <xdr:nvSpPr>
        <xdr:cNvPr id="723" name="テキスト ボックス 722"/>
        <xdr:cNvSpPr txBox="1"/>
      </xdr:nvSpPr>
      <xdr:spPr>
        <a:xfrm>
          <a:off x="17284065" y="503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5" name="テキスト ボックス 724"/>
        <xdr:cNvSpPr txBox="1"/>
      </xdr:nvSpPr>
      <xdr:spPr>
        <a:xfrm>
          <a:off x="17284065" y="45847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140335</xdr:rowOff>
    </xdr:to>
    <xdr:cxnSp macro="">
      <xdr:nvCxnSpPr>
        <xdr:cNvPr id="727" name="直線コネクタ 726"/>
        <xdr:cNvCxnSpPr/>
      </xdr:nvCxnSpPr>
      <xdr:spPr>
        <a:xfrm flipV="1">
          <a:off x="21570315" y="505587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28" name="投資及び出資金最小値テキスト"/>
        <xdr:cNvSpPr txBox="1"/>
      </xdr:nvSpPr>
      <xdr:spPr>
        <a:xfrm>
          <a:off x="21623020" y="65176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29" name="直線コネクタ 728"/>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140335</xdr:rowOff>
    </xdr:from>
    <xdr:ext cx="534670" cy="258445"/>
    <xdr:sp macro="" textlink="">
      <xdr:nvSpPr>
        <xdr:cNvPr id="730" name="投資及び出資金最大値テキスト"/>
        <xdr:cNvSpPr txBox="1"/>
      </xdr:nvSpPr>
      <xdr:spPr>
        <a:xfrm>
          <a:off x="21623020" y="483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31" name="直線コネクタ 730"/>
        <xdr:cNvCxnSpPr/>
      </xdr:nvCxnSpPr>
      <xdr:spPr>
        <a:xfrm>
          <a:off x="21488400" y="5055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32" name="直線コネクタ 731"/>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1905</xdr:rowOff>
    </xdr:from>
    <xdr:ext cx="469900" cy="259080"/>
    <xdr:sp macro="" textlink="">
      <xdr:nvSpPr>
        <xdr:cNvPr id="733" name="投資及び出資金平均値テキスト"/>
        <xdr:cNvSpPr txBox="1"/>
      </xdr:nvSpPr>
      <xdr:spPr>
        <a:xfrm>
          <a:off x="21623020" y="6208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150495</xdr:rowOff>
    </xdr:from>
    <xdr:to xmlns:xdr="http://schemas.openxmlformats.org/drawingml/2006/spreadsheetDrawing">
      <xdr:col>116</xdr:col>
      <xdr:colOff>114300</xdr:colOff>
      <xdr:row>38</xdr:row>
      <xdr:rowOff>81280</xdr:rowOff>
    </xdr:to>
    <xdr:sp macro="" textlink="">
      <xdr:nvSpPr>
        <xdr:cNvPr id="734" name="フローチャート: 判断 733"/>
        <xdr:cNvSpPr/>
      </xdr:nvSpPr>
      <xdr:spPr>
        <a:xfrm>
          <a:off x="21521420" y="6356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35" name="直線コネクタ 734"/>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167640</xdr:rowOff>
    </xdr:from>
    <xdr:to xmlns:xdr="http://schemas.openxmlformats.org/drawingml/2006/spreadsheetDrawing">
      <xdr:col>112</xdr:col>
      <xdr:colOff>38100</xdr:colOff>
      <xdr:row>38</xdr:row>
      <xdr:rowOff>98425</xdr:rowOff>
    </xdr:to>
    <xdr:sp macro="" textlink="">
      <xdr:nvSpPr>
        <xdr:cNvPr id="736" name="フローチャート: 判断 735"/>
        <xdr:cNvSpPr/>
      </xdr:nvSpPr>
      <xdr:spPr>
        <a:xfrm>
          <a:off x="20708620" y="637413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114935</xdr:rowOff>
    </xdr:from>
    <xdr:ext cx="469900" cy="259080"/>
    <xdr:sp macro="" textlink="">
      <xdr:nvSpPr>
        <xdr:cNvPr id="737" name="テキスト ボックス 736"/>
        <xdr:cNvSpPr txBox="1"/>
      </xdr:nvSpPr>
      <xdr:spPr>
        <a:xfrm>
          <a:off x="20529550" y="6153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38" name="直線コネクタ 737"/>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101600</xdr:rowOff>
    </xdr:to>
    <xdr:sp macro="" textlink="">
      <xdr:nvSpPr>
        <xdr:cNvPr id="739" name="フローチャート: 判断 738"/>
        <xdr:cNvSpPr/>
      </xdr:nvSpPr>
      <xdr:spPr>
        <a:xfrm>
          <a:off x="1983994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118110</xdr:rowOff>
    </xdr:from>
    <xdr:ext cx="468630" cy="259080"/>
    <xdr:sp macro="" textlink="">
      <xdr:nvSpPr>
        <xdr:cNvPr id="740" name="テキスト ボックス 739"/>
        <xdr:cNvSpPr txBox="1"/>
      </xdr:nvSpPr>
      <xdr:spPr>
        <a:xfrm>
          <a:off x="19660870" y="6156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41" name="直線コネクタ 740"/>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24765</xdr:rowOff>
    </xdr:from>
    <xdr:to xmlns:xdr="http://schemas.openxmlformats.org/drawingml/2006/spreadsheetDrawing">
      <xdr:col>102</xdr:col>
      <xdr:colOff>165100</xdr:colOff>
      <xdr:row>38</xdr:row>
      <xdr:rowOff>125730</xdr:rowOff>
    </xdr:to>
    <xdr:sp macro="" textlink="">
      <xdr:nvSpPr>
        <xdr:cNvPr id="742" name="フローチャート: 判断 741"/>
        <xdr:cNvSpPr/>
      </xdr:nvSpPr>
      <xdr:spPr>
        <a:xfrm>
          <a:off x="18976340" y="6398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142240</xdr:rowOff>
    </xdr:from>
    <xdr:ext cx="468630" cy="257810"/>
    <xdr:sp macro="" textlink="">
      <xdr:nvSpPr>
        <xdr:cNvPr id="743" name="テキスト ボックス 742"/>
        <xdr:cNvSpPr txBox="1"/>
      </xdr:nvSpPr>
      <xdr:spPr>
        <a:xfrm>
          <a:off x="18797270" y="6181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36195</xdr:rowOff>
    </xdr:from>
    <xdr:to xmlns:xdr="http://schemas.openxmlformats.org/drawingml/2006/spreadsheetDrawing">
      <xdr:col>98</xdr:col>
      <xdr:colOff>38100</xdr:colOff>
      <xdr:row>38</xdr:row>
      <xdr:rowOff>138430</xdr:rowOff>
    </xdr:to>
    <xdr:sp macro="" textlink="">
      <xdr:nvSpPr>
        <xdr:cNvPr id="744" name="フローチャート: 判断 743"/>
        <xdr:cNvSpPr/>
      </xdr:nvSpPr>
      <xdr:spPr>
        <a:xfrm>
          <a:off x="18112740" y="64103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154940</xdr:rowOff>
    </xdr:from>
    <xdr:ext cx="469900" cy="258445"/>
    <xdr:sp macro="" textlink="">
      <xdr:nvSpPr>
        <xdr:cNvPr id="745" name="テキスト ボックス 744"/>
        <xdr:cNvSpPr txBox="1"/>
      </xdr:nvSpPr>
      <xdr:spPr>
        <a:xfrm>
          <a:off x="17933670" y="6193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46" name="テキスト ボックス 745"/>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48" name="テキスト ボックス 747"/>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3175</xdr:rowOff>
    </xdr:from>
    <xdr:ext cx="249555" cy="259080"/>
    <xdr:sp macro="" textlink="">
      <xdr:nvSpPr>
        <xdr:cNvPr id="752" name="投資及び出資金該当値テキスト"/>
        <xdr:cNvSpPr txBox="1"/>
      </xdr:nvSpPr>
      <xdr:spPr>
        <a:xfrm>
          <a:off x="21623020" y="6377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8890</xdr:rowOff>
    </xdr:from>
    <xdr:ext cx="248285" cy="258445"/>
    <xdr:sp macro="" textlink="">
      <xdr:nvSpPr>
        <xdr:cNvPr id="754" name="テキスト ボックス 753"/>
        <xdr:cNvSpPr txBox="1"/>
      </xdr:nvSpPr>
      <xdr:spPr>
        <a:xfrm>
          <a:off x="20634960" y="6550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8890</xdr:rowOff>
    </xdr:from>
    <xdr:ext cx="249555" cy="258445"/>
    <xdr:sp macro="" textlink="">
      <xdr:nvSpPr>
        <xdr:cNvPr id="756" name="テキスト ボックス 755"/>
        <xdr:cNvSpPr txBox="1"/>
      </xdr:nvSpPr>
      <xdr:spPr>
        <a:xfrm>
          <a:off x="19771360" y="65506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8890</xdr:rowOff>
    </xdr:from>
    <xdr:ext cx="249555" cy="258445"/>
    <xdr:sp macro="" textlink="">
      <xdr:nvSpPr>
        <xdr:cNvPr id="758" name="テキスト ボックス 757"/>
        <xdr:cNvSpPr txBox="1"/>
      </xdr:nvSpPr>
      <xdr:spPr>
        <a:xfrm>
          <a:off x="18907760" y="65506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8890</xdr:rowOff>
    </xdr:from>
    <xdr:ext cx="248285" cy="258445"/>
    <xdr:sp macro="" textlink="">
      <xdr:nvSpPr>
        <xdr:cNvPr id="760" name="テキスト ボックス 759"/>
        <xdr:cNvSpPr txBox="1"/>
      </xdr:nvSpPr>
      <xdr:spPr>
        <a:xfrm>
          <a:off x="18039080" y="6550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1" name="正方形/長方形 760"/>
        <xdr:cNvSpPr/>
      </xdr:nvSpPr>
      <xdr:spPr>
        <a:xfrm>
          <a:off x="1780032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2" name="正方形/長方形 761"/>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4" name="正方形/長方形 763"/>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6" name="正方形/長方形 765"/>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69" name="テキスト ボックス 768"/>
        <xdr:cNvSpPr txBox="1"/>
      </xdr:nvSpPr>
      <xdr:spPr>
        <a:xfrm>
          <a:off x="17767300" y="78892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8920" cy="257810"/>
    <xdr:sp macro="" textlink="">
      <xdr:nvSpPr>
        <xdr:cNvPr id="772" name="テキスト ボックス 771"/>
        <xdr:cNvSpPr txBox="1"/>
      </xdr:nvSpPr>
      <xdr:spPr>
        <a:xfrm>
          <a:off x="17561560" y="979995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7810"/>
    <xdr:sp macro="" textlink="">
      <xdr:nvSpPr>
        <xdr:cNvPr id="774" name="テキスト ボックス 773"/>
        <xdr:cNvSpPr txBox="1"/>
      </xdr:nvSpPr>
      <xdr:spPr>
        <a:xfrm>
          <a:off x="17284065" y="94265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5" name="直線コネクタ 774"/>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8445"/>
    <xdr:sp macro="" textlink="">
      <xdr:nvSpPr>
        <xdr:cNvPr id="776" name="テキスト ボックス 775"/>
        <xdr:cNvSpPr txBox="1"/>
      </xdr:nvSpPr>
      <xdr:spPr>
        <a:xfrm>
          <a:off x="17284065" y="9056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8445"/>
    <xdr:sp macro="" textlink="">
      <xdr:nvSpPr>
        <xdr:cNvPr id="778" name="テキスト ボックス 777"/>
        <xdr:cNvSpPr txBox="1"/>
      </xdr:nvSpPr>
      <xdr:spPr>
        <a:xfrm>
          <a:off x="17284065" y="86836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1495" cy="257810"/>
    <xdr:sp macro="" textlink="">
      <xdr:nvSpPr>
        <xdr:cNvPr id="780" name="テキスト ボックス 779"/>
        <xdr:cNvSpPr txBox="1"/>
      </xdr:nvSpPr>
      <xdr:spPr>
        <a:xfrm>
          <a:off x="17284065" y="83102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7175"/>
    <xdr:sp macro="" textlink="">
      <xdr:nvSpPr>
        <xdr:cNvPr id="782" name="テキスト ボックス 781"/>
        <xdr:cNvSpPr txBox="1"/>
      </xdr:nvSpPr>
      <xdr:spPr>
        <a:xfrm>
          <a:off x="17225010" y="79375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87630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1570315" y="864108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8445"/>
    <xdr:sp macro="" textlink="">
      <xdr:nvSpPr>
        <xdr:cNvPr id="785" name="貸付金最小値テキスト"/>
        <xdr:cNvSpPr txBox="1"/>
      </xdr:nvSpPr>
      <xdr:spPr>
        <a:xfrm>
          <a:off x="21623020" y="99421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33655</xdr:rowOff>
    </xdr:from>
    <xdr:ext cx="534670" cy="257810"/>
    <xdr:sp macro="" textlink="">
      <xdr:nvSpPr>
        <xdr:cNvPr id="787" name="貸付金最大値テキスト"/>
        <xdr:cNvSpPr txBox="1"/>
      </xdr:nvSpPr>
      <xdr:spPr>
        <a:xfrm>
          <a:off x="21623020" y="8419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87630</xdr:rowOff>
    </xdr:from>
    <xdr:to xmlns:xdr="http://schemas.openxmlformats.org/drawingml/2006/spreadsheetDrawing">
      <xdr:col>116</xdr:col>
      <xdr:colOff>152400</xdr:colOff>
      <xdr:row>51</xdr:row>
      <xdr:rowOff>87630</xdr:rowOff>
    </xdr:to>
    <xdr:cxnSp macro="">
      <xdr:nvCxnSpPr>
        <xdr:cNvPr id="788" name="直線コネクタ 787"/>
        <xdr:cNvCxnSpPr/>
      </xdr:nvCxnSpPr>
      <xdr:spPr>
        <a:xfrm>
          <a:off x="21488400" y="8641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42545</xdr:rowOff>
    </xdr:from>
    <xdr:to xmlns:xdr="http://schemas.openxmlformats.org/drawingml/2006/spreadsheetDrawing">
      <xdr:col>116</xdr:col>
      <xdr:colOff>63500</xdr:colOff>
      <xdr:row>59</xdr:row>
      <xdr:rowOff>42545</xdr:rowOff>
    </xdr:to>
    <xdr:cxnSp macro="">
      <xdr:nvCxnSpPr>
        <xdr:cNvPr id="789" name="直線コネクタ 788"/>
        <xdr:cNvCxnSpPr/>
      </xdr:nvCxnSpPr>
      <xdr:spPr>
        <a:xfrm flipV="1">
          <a:off x="20759420" y="99371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133350</xdr:rowOff>
    </xdr:from>
    <xdr:ext cx="469900" cy="258445"/>
    <xdr:sp macro="" textlink="">
      <xdr:nvSpPr>
        <xdr:cNvPr id="790" name="貸付金平均値テキスト"/>
        <xdr:cNvSpPr txBox="1"/>
      </xdr:nvSpPr>
      <xdr:spPr>
        <a:xfrm>
          <a:off x="21623020" y="9692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110490</xdr:rowOff>
    </xdr:from>
    <xdr:to xmlns:xdr="http://schemas.openxmlformats.org/drawingml/2006/spreadsheetDrawing">
      <xdr:col>116</xdr:col>
      <xdr:colOff>114300</xdr:colOff>
      <xdr:row>59</xdr:row>
      <xdr:rowOff>40640</xdr:rowOff>
    </xdr:to>
    <xdr:sp macro="" textlink="">
      <xdr:nvSpPr>
        <xdr:cNvPr id="791" name="フローチャート: 判断 790"/>
        <xdr:cNvSpPr/>
      </xdr:nvSpPr>
      <xdr:spPr>
        <a:xfrm>
          <a:off x="21521420"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38100</xdr:rowOff>
    </xdr:from>
    <xdr:to xmlns:xdr="http://schemas.openxmlformats.org/drawingml/2006/spreadsheetDrawing">
      <xdr:col>111</xdr:col>
      <xdr:colOff>177800</xdr:colOff>
      <xdr:row>59</xdr:row>
      <xdr:rowOff>42545</xdr:rowOff>
    </xdr:to>
    <xdr:cxnSp macro="">
      <xdr:nvCxnSpPr>
        <xdr:cNvPr id="792" name="直線コネクタ 791"/>
        <xdr:cNvCxnSpPr/>
      </xdr:nvCxnSpPr>
      <xdr:spPr>
        <a:xfrm>
          <a:off x="19890740" y="993267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110490</xdr:rowOff>
    </xdr:from>
    <xdr:to xmlns:xdr="http://schemas.openxmlformats.org/drawingml/2006/spreadsheetDrawing">
      <xdr:col>112</xdr:col>
      <xdr:colOff>38100</xdr:colOff>
      <xdr:row>59</xdr:row>
      <xdr:rowOff>40640</xdr:rowOff>
    </xdr:to>
    <xdr:sp macro="" textlink="">
      <xdr:nvSpPr>
        <xdr:cNvPr id="793" name="フローチャート: 判断 792"/>
        <xdr:cNvSpPr/>
      </xdr:nvSpPr>
      <xdr:spPr>
        <a:xfrm>
          <a:off x="20708620" y="98374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57150</xdr:rowOff>
    </xdr:from>
    <xdr:ext cx="469900" cy="259080"/>
    <xdr:sp macro="" textlink="">
      <xdr:nvSpPr>
        <xdr:cNvPr id="794" name="テキスト ボックス 793"/>
        <xdr:cNvSpPr txBox="1"/>
      </xdr:nvSpPr>
      <xdr:spPr>
        <a:xfrm>
          <a:off x="20529550" y="961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38100</xdr:rowOff>
    </xdr:from>
    <xdr:to xmlns:xdr="http://schemas.openxmlformats.org/drawingml/2006/spreadsheetDrawing">
      <xdr:col>107</xdr:col>
      <xdr:colOff>50800</xdr:colOff>
      <xdr:row>59</xdr:row>
      <xdr:rowOff>41910</xdr:rowOff>
    </xdr:to>
    <xdr:cxnSp macro="">
      <xdr:nvCxnSpPr>
        <xdr:cNvPr id="795" name="直線コネクタ 794"/>
        <xdr:cNvCxnSpPr/>
      </xdr:nvCxnSpPr>
      <xdr:spPr>
        <a:xfrm flipV="1">
          <a:off x="19027140" y="99326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107950</xdr:rowOff>
    </xdr:from>
    <xdr:to xmlns:xdr="http://schemas.openxmlformats.org/drawingml/2006/spreadsheetDrawing">
      <xdr:col>107</xdr:col>
      <xdr:colOff>101600</xdr:colOff>
      <xdr:row>59</xdr:row>
      <xdr:rowOff>38100</xdr:rowOff>
    </xdr:to>
    <xdr:sp macro="" textlink="">
      <xdr:nvSpPr>
        <xdr:cNvPr id="796" name="フローチャート: 判断 795"/>
        <xdr:cNvSpPr/>
      </xdr:nvSpPr>
      <xdr:spPr>
        <a:xfrm>
          <a:off x="19839940" y="9834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55245</xdr:rowOff>
    </xdr:from>
    <xdr:ext cx="468630" cy="257175"/>
    <xdr:sp macro="" textlink="">
      <xdr:nvSpPr>
        <xdr:cNvPr id="797" name="テキスト ボックス 796"/>
        <xdr:cNvSpPr txBox="1"/>
      </xdr:nvSpPr>
      <xdr:spPr>
        <a:xfrm>
          <a:off x="19660870" y="961453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41910</xdr:rowOff>
    </xdr:from>
    <xdr:to xmlns:xdr="http://schemas.openxmlformats.org/drawingml/2006/spreadsheetDrawing">
      <xdr:col>102</xdr:col>
      <xdr:colOff>114300</xdr:colOff>
      <xdr:row>59</xdr:row>
      <xdr:rowOff>41910</xdr:rowOff>
    </xdr:to>
    <xdr:cxnSp macro="">
      <xdr:nvCxnSpPr>
        <xdr:cNvPr id="798" name="直線コネクタ 797"/>
        <xdr:cNvCxnSpPr/>
      </xdr:nvCxnSpPr>
      <xdr:spPr>
        <a:xfrm flipV="1">
          <a:off x="18163540" y="99364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102870</xdr:rowOff>
    </xdr:from>
    <xdr:to xmlns:xdr="http://schemas.openxmlformats.org/drawingml/2006/spreadsheetDrawing">
      <xdr:col>102</xdr:col>
      <xdr:colOff>165100</xdr:colOff>
      <xdr:row>59</xdr:row>
      <xdr:rowOff>33020</xdr:rowOff>
    </xdr:to>
    <xdr:sp macro="" textlink="">
      <xdr:nvSpPr>
        <xdr:cNvPr id="799" name="フローチャート: 判断 798"/>
        <xdr:cNvSpPr/>
      </xdr:nvSpPr>
      <xdr:spPr>
        <a:xfrm>
          <a:off x="18976340" y="9829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50165</xdr:rowOff>
    </xdr:from>
    <xdr:ext cx="468630" cy="257810"/>
    <xdr:sp macro="" textlink="">
      <xdr:nvSpPr>
        <xdr:cNvPr id="800" name="テキスト ボックス 799"/>
        <xdr:cNvSpPr txBox="1"/>
      </xdr:nvSpPr>
      <xdr:spPr>
        <a:xfrm>
          <a:off x="18797270" y="9609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113665</xdr:rowOff>
    </xdr:from>
    <xdr:to xmlns:xdr="http://schemas.openxmlformats.org/drawingml/2006/spreadsheetDrawing">
      <xdr:col>98</xdr:col>
      <xdr:colOff>38100</xdr:colOff>
      <xdr:row>59</xdr:row>
      <xdr:rowOff>43815</xdr:rowOff>
    </xdr:to>
    <xdr:sp macro="" textlink="">
      <xdr:nvSpPr>
        <xdr:cNvPr id="801" name="フローチャート: 判断 800"/>
        <xdr:cNvSpPr/>
      </xdr:nvSpPr>
      <xdr:spPr>
        <a:xfrm>
          <a:off x="18112740" y="98405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59690</xdr:rowOff>
    </xdr:from>
    <xdr:ext cx="469900" cy="259080"/>
    <xdr:sp macro="" textlink="">
      <xdr:nvSpPr>
        <xdr:cNvPr id="802" name="テキスト ボックス 801"/>
        <xdr:cNvSpPr txBox="1"/>
      </xdr:nvSpPr>
      <xdr:spPr>
        <a:xfrm>
          <a:off x="17933670" y="961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803" name="テキスト ボックス 802"/>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05" name="テキスト ボックス 804"/>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162560</xdr:rowOff>
    </xdr:from>
    <xdr:to xmlns:xdr="http://schemas.openxmlformats.org/drawingml/2006/spreadsheetDrawing">
      <xdr:col>116</xdr:col>
      <xdr:colOff>114300</xdr:colOff>
      <xdr:row>59</xdr:row>
      <xdr:rowOff>92710</xdr:rowOff>
    </xdr:to>
    <xdr:sp macro="" textlink="">
      <xdr:nvSpPr>
        <xdr:cNvPr id="808" name="楕円 807"/>
        <xdr:cNvSpPr/>
      </xdr:nvSpPr>
      <xdr:spPr>
        <a:xfrm>
          <a:off x="2152142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88900</xdr:rowOff>
    </xdr:from>
    <xdr:ext cx="378460" cy="257175"/>
    <xdr:sp macro="" textlink="">
      <xdr:nvSpPr>
        <xdr:cNvPr id="809" name="貸付金該当値テキスト"/>
        <xdr:cNvSpPr txBox="1"/>
      </xdr:nvSpPr>
      <xdr:spPr>
        <a:xfrm>
          <a:off x="21623020" y="98158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10" name="楕円 809"/>
        <xdr:cNvSpPr/>
      </xdr:nvSpPr>
      <xdr:spPr>
        <a:xfrm>
          <a:off x="20708620" y="9889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84455</xdr:rowOff>
    </xdr:from>
    <xdr:ext cx="313690" cy="258445"/>
    <xdr:sp macro="" textlink="">
      <xdr:nvSpPr>
        <xdr:cNvPr id="811" name="テキスト ボックス 810"/>
        <xdr:cNvSpPr txBox="1"/>
      </xdr:nvSpPr>
      <xdr:spPr>
        <a:xfrm>
          <a:off x="20602575" y="99790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158750</xdr:rowOff>
    </xdr:from>
    <xdr:to xmlns:xdr="http://schemas.openxmlformats.org/drawingml/2006/spreadsheetDrawing">
      <xdr:col>107</xdr:col>
      <xdr:colOff>101600</xdr:colOff>
      <xdr:row>59</xdr:row>
      <xdr:rowOff>88900</xdr:rowOff>
    </xdr:to>
    <xdr:sp macro="" textlink="">
      <xdr:nvSpPr>
        <xdr:cNvPr id="812" name="楕円 811"/>
        <xdr:cNvSpPr/>
      </xdr:nvSpPr>
      <xdr:spPr>
        <a:xfrm>
          <a:off x="1983994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80645</xdr:rowOff>
    </xdr:from>
    <xdr:ext cx="377190" cy="259080"/>
    <xdr:sp macro="" textlink="">
      <xdr:nvSpPr>
        <xdr:cNvPr id="813" name="テキスト ボックス 812"/>
        <xdr:cNvSpPr txBox="1"/>
      </xdr:nvSpPr>
      <xdr:spPr>
        <a:xfrm>
          <a:off x="19706590" y="997521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161925</xdr:rowOff>
    </xdr:from>
    <xdr:to xmlns:xdr="http://schemas.openxmlformats.org/drawingml/2006/spreadsheetDrawing">
      <xdr:col>102</xdr:col>
      <xdr:colOff>165100</xdr:colOff>
      <xdr:row>59</xdr:row>
      <xdr:rowOff>92075</xdr:rowOff>
    </xdr:to>
    <xdr:sp macro="" textlink="">
      <xdr:nvSpPr>
        <xdr:cNvPr id="814" name="楕円 813"/>
        <xdr:cNvSpPr/>
      </xdr:nvSpPr>
      <xdr:spPr>
        <a:xfrm>
          <a:off x="18976340" y="9888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84455</xdr:rowOff>
    </xdr:from>
    <xdr:ext cx="378460" cy="258445"/>
    <xdr:sp macro="" textlink="">
      <xdr:nvSpPr>
        <xdr:cNvPr id="815" name="テキスト ボックス 814"/>
        <xdr:cNvSpPr txBox="1"/>
      </xdr:nvSpPr>
      <xdr:spPr>
        <a:xfrm>
          <a:off x="18842990" y="9979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6" name="楕円 815"/>
        <xdr:cNvSpPr/>
      </xdr:nvSpPr>
      <xdr:spPr>
        <a:xfrm>
          <a:off x="18112740" y="98888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84455</xdr:rowOff>
    </xdr:from>
    <xdr:ext cx="378460" cy="258445"/>
    <xdr:sp macro="" textlink="">
      <xdr:nvSpPr>
        <xdr:cNvPr id="817" name="テキスト ボックス 816"/>
        <xdr:cNvSpPr txBox="1"/>
      </xdr:nvSpPr>
      <xdr:spPr>
        <a:xfrm>
          <a:off x="17979390" y="9979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18" name="正方形/長方形 817"/>
        <xdr:cNvSpPr/>
      </xdr:nvSpPr>
      <xdr:spPr>
        <a:xfrm>
          <a:off x="17800320" y="106222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19" name="正方形/長方形 818"/>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1" name="正方形/長方形 820"/>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3" name="正方形/長方形 822"/>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84455</xdr:rowOff>
    </xdr:to>
    <xdr:sp macro="" textlink="">
      <xdr:nvSpPr>
        <xdr:cNvPr id="825" name="正方形/長方形 824"/>
        <xdr:cNvSpPr/>
      </xdr:nvSpPr>
      <xdr:spPr>
        <a:xfrm>
          <a:off x="17800320" y="11428730"/>
          <a:ext cx="456438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6" name="テキスト ボックス 825"/>
        <xdr:cNvSpPr txBox="1"/>
      </xdr:nvSpPr>
      <xdr:spPr>
        <a:xfrm>
          <a:off x="17767300" y="112420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27" name="直線コネクタ 826"/>
        <xdr:cNvCxnSpPr/>
      </xdr:nvCxnSpPr>
      <xdr:spPr>
        <a:xfrm>
          <a:off x="1780032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8920" cy="264795"/>
    <xdr:sp macro="" textlink="">
      <xdr:nvSpPr>
        <xdr:cNvPr id="828" name="テキスト ボックス 827"/>
        <xdr:cNvSpPr txBox="1"/>
      </xdr:nvSpPr>
      <xdr:spPr>
        <a:xfrm>
          <a:off x="17561560" y="135293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101600</xdr:rowOff>
    </xdr:from>
    <xdr:to xmlns:xdr="http://schemas.openxmlformats.org/drawingml/2006/spreadsheetDrawing">
      <xdr:col>120</xdr:col>
      <xdr:colOff>114300</xdr:colOff>
      <xdr:row>79</xdr:row>
      <xdr:rowOff>101600</xdr:rowOff>
    </xdr:to>
    <xdr:cxnSp macro="">
      <xdr:nvCxnSpPr>
        <xdr:cNvPr id="829" name="直線コネクタ 828"/>
        <xdr:cNvCxnSpPr/>
      </xdr:nvCxnSpPr>
      <xdr:spPr>
        <a:xfrm>
          <a:off x="17800320" y="1334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130810</xdr:rowOff>
    </xdr:from>
    <xdr:ext cx="531495" cy="264795"/>
    <xdr:sp macro="" textlink="">
      <xdr:nvSpPr>
        <xdr:cNvPr id="830" name="テキスト ボックス 829"/>
        <xdr:cNvSpPr txBox="1"/>
      </xdr:nvSpPr>
      <xdr:spPr>
        <a:xfrm>
          <a:off x="17284065" y="1321054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1" name="直線コネクタ 830"/>
        <xdr:cNvCxnSpPr/>
      </xdr:nvCxnSpPr>
      <xdr:spPr>
        <a:xfrm>
          <a:off x="1780032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2" name="テキスト ボックス 831"/>
        <xdr:cNvSpPr txBox="1"/>
      </xdr:nvSpPr>
      <xdr:spPr>
        <a:xfrm>
          <a:off x="17284065" y="1288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130810</xdr:rowOff>
    </xdr:from>
    <xdr:to xmlns:xdr="http://schemas.openxmlformats.org/drawingml/2006/spreadsheetDrawing">
      <xdr:col>120</xdr:col>
      <xdr:colOff>114300</xdr:colOff>
      <xdr:row>75</xdr:row>
      <xdr:rowOff>130810</xdr:rowOff>
    </xdr:to>
    <xdr:cxnSp macro="">
      <xdr:nvCxnSpPr>
        <xdr:cNvPr id="833" name="直線コネクタ 832"/>
        <xdr:cNvCxnSpPr/>
      </xdr:nvCxnSpPr>
      <xdr:spPr>
        <a:xfrm>
          <a:off x="17800320" y="127076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160020</xdr:rowOff>
    </xdr:from>
    <xdr:ext cx="531495" cy="258445"/>
    <xdr:sp macro="" textlink="">
      <xdr:nvSpPr>
        <xdr:cNvPr id="834" name="テキスト ボックス 833"/>
        <xdr:cNvSpPr txBox="1"/>
      </xdr:nvSpPr>
      <xdr:spPr>
        <a:xfrm>
          <a:off x="17284065" y="125691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5" name="直線コネクタ 834"/>
        <xdr:cNvCxnSpPr/>
      </xdr:nvCxnSpPr>
      <xdr:spPr>
        <a:xfrm>
          <a:off x="1780032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5080</xdr:rowOff>
    </xdr:from>
    <xdr:ext cx="595630" cy="259080"/>
    <xdr:sp macro="" textlink="">
      <xdr:nvSpPr>
        <xdr:cNvPr id="836" name="テキスト ボックス 835"/>
        <xdr:cNvSpPr txBox="1"/>
      </xdr:nvSpPr>
      <xdr:spPr>
        <a:xfrm>
          <a:off x="17225010" y="12246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163830</xdr:rowOff>
    </xdr:from>
    <xdr:to xmlns:xdr="http://schemas.openxmlformats.org/drawingml/2006/spreadsheetDrawing">
      <xdr:col>120</xdr:col>
      <xdr:colOff>114300</xdr:colOff>
      <xdr:row>71</xdr:row>
      <xdr:rowOff>163830</xdr:rowOff>
    </xdr:to>
    <xdr:cxnSp macro="">
      <xdr:nvCxnSpPr>
        <xdr:cNvPr id="837" name="直線コネクタ 836"/>
        <xdr:cNvCxnSpPr/>
      </xdr:nvCxnSpPr>
      <xdr:spPr>
        <a:xfrm>
          <a:off x="17800320" y="12070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9080"/>
    <xdr:sp macro="" textlink="">
      <xdr:nvSpPr>
        <xdr:cNvPr id="838" name="テキスト ボックス 837"/>
        <xdr:cNvSpPr txBox="1"/>
      </xdr:nvSpPr>
      <xdr:spPr>
        <a:xfrm>
          <a:off x="1722501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9" name="直線コネクタ 838"/>
        <xdr:cNvCxnSpPr/>
      </xdr:nvCxnSpPr>
      <xdr:spPr>
        <a:xfrm>
          <a:off x="1780032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37465</xdr:rowOff>
    </xdr:from>
    <xdr:ext cx="595630" cy="259080"/>
    <xdr:sp macro="" textlink="">
      <xdr:nvSpPr>
        <xdr:cNvPr id="840" name="テキスト ボックス 839"/>
        <xdr:cNvSpPr txBox="1"/>
      </xdr:nvSpPr>
      <xdr:spPr>
        <a:xfrm>
          <a:off x="17225010" y="11608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175"/>
    <xdr:sp macro="" textlink="">
      <xdr:nvSpPr>
        <xdr:cNvPr id="842" name="テキスト ボックス 841"/>
        <xdr:cNvSpPr txBox="1"/>
      </xdr:nvSpPr>
      <xdr:spPr>
        <a:xfrm>
          <a:off x="17225010" y="112903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84455</xdr:rowOff>
    </xdr:to>
    <xdr:sp macro="" textlink="">
      <xdr:nvSpPr>
        <xdr:cNvPr id="843" name="繰出金グラフ枠"/>
        <xdr:cNvSpPr/>
      </xdr:nvSpPr>
      <xdr:spPr>
        <a:xfrm>
          <a:off x="17800320" y="11428730"/>
          <a:ext cx="456438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66040</xdr:rowOff>
    </xdr:from>
    <xdr:to xmlns:xdr="http://schemas.openxmlformats.org/drawingml/2006/spreadsheetDrawing">
      <xdr:col>116</xdr:col>
      <xdr:colOff>62865</xdr:colOff>
      <xdr:row>79</xdr:row>
      <xdr:rowOff>113665</xdr:rowOff>
    </xdr:to>
    <xdr:cxnSp macro="">
      <xdr:nvCxnSpPr>
        <xdr:cNvPr id="844" name="直線コネクタ 843"/>
        <xdr:cNvCxnSpPr/>
      </xdr:nvCxnSpPr>
      <xdr:spPr>
        <a:xfrm flipV="1">
          <a:off x="21570315" y="11804650"/>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117475</xdr:rowOff>
    </xdr:from>
    <xdr:ext cx="534670" cy="264795"/>
    <xdr:sp macro="" textlink="">
      <xdr:nvSpPr>
        <xdr:cNvPr id="845" name="繰出金最小値テキスト"/>
        <xdr:cNvSpPr txBox="1"/>
      </xdr:nvSpPr>
      <xdr:spPr>
        <a:xfrm>
          <a:off x="21623020" y="133648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113665</xdr:rowOff>
    </xdr:from>
    <xdr:to xmlns:xdr="http://schemas.openxmlformats.org/drawingml/2006/spreadsheetDrawing">
      <xdr:col>116</xdr:col>
      <xdr:colOff>152400</xdr:colOff>
      <xdr:row>79</xdr:row>
      <xdr:rowOff>113665</xdr:rowOff>
    </xdr:to>
    <xdr:cxnSp macro="">
      <xdr:nvCxnSpPr>
        <xdr:cNvPr id="846" name="直線コネクタ 845"/>
        <xdr:cNvCxnSpPr/>
      </xdr:nvCxnSpPr>
      <xdr:spPr>
        <a:xfrm>
          <a:off x="21488400" y="13361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12700</xdr:rowOff>
    </xdr:from>
    <xdr:ext cx="598805" cy="257810"/>
    <xdr:sp macro="" textlink="">
      <xdr:nvSpPr>
        <xdr:cNvPr id="847" name="繰出金最大値テキスト"/>
        <xdr:cNvSpPr txBox="1"/>
      </xdr:nvSpPr>
      <xdr:spPr>
        <a:xfrm>
          <a:off x="21623020" y="11583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66040</xdr:rowOff>
    </xdr:from>
    <xdr:to xmlns:xdr="http://schemas.openxmlformats.org/drawingml/2006/spreadsheetDrawing">
      <xdr:col>116</xdr:col>
      <xdr:colOff>152400</xdr:colOff>
      <xdr:row>70</xdr:row>
      <xdr:rowOff>66040</xdr:rowOff>
    </xdr:to>
    <xdr:cxnSp macro="">
      <xdr:nvCxnSpPr>
        <xdr:cNvPr id="848" name="直線コネクタ 847"/>
        <xdr:cNvCxnSpPr/>
      </xdr:nvCxnSpPr>
      <xdr:spPr>
        <a:xfrm>
          <a:off x="21488400" y="1180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48260</xdr:rowOff>
    </xdr:from>
    <xdr:to xmlns:xdr="http://schemas.openxmlformats.org/drawingml/2006/spreadsheetDrawing">
      <xdr:col>116</xdr:col>
      <xdr:colOff>63500</xdr:colOff>
      <xdr:row>76</xdr:row>
      <xdr:rowOff>64770</xdr:rowOff>
    </xdr:to>
    <xdr:cxnSp macro="">
      <xdr:nvCxnSpPr>
        <xdr:cNvPr id="849" name="直線コネクタ 848"/>
        <xdr:cNvCxnSpPr/>
      </xdr:nvCxnSpPr>
      <xdr:spPr>
        <a:xfrm flipV="1">
          <a:off x="20759420" y="1279271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90805</xdr:rowOff>
    </xdr:from>
    <xdr:ext cx="534670" cy="257810"/>
    <xdr:sp macro="" textlink="">
      <xdr:nvSpPr>
        <xdr:cNvPr id="850" name="繰出金平均値テキスト"/>
        <xdr:cNvSpPr txBox="1"/>
      </xdr:nvSpPr>
      <xdr:spPr>
        <a:xfrm>
          <a:off x="21623020" y="128352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113030</xdr:rowOff>
    </xdr:from>
    <xdr:to xmlns:xdr="http://schemas.openxmlformats.org/drawingml/2006/spreadsheetDrawing">
      <xdr:col>116</xdr:col>
      <xdr:colOff>114300</xdr:colOff>
      <xdr:row>77</xdr:row>
      <xdr:rowOff>43180</xdr:rowOff>
    </xdr:to>
    <xdr:sp macro="" textlink="">
      <xdr:nvSpPr>
        <xdr:cNvPr id="851" name="フローチャート: 判断 850"/>
        <xdr:cNvSpPr/>
      </xdr:nvSpPr>
      <xdr:spPr>
        <a:xfrm>
          <a:off x="21521420" y="1285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64135</xdr:rowOff>
    </xdr:from>
    <xdr:to xmlns:xdr="http://schemas.openxmlformats.org/drawingml/2006/spreadsheetDrawing">
      <xdr:col>111</xdr:col>
      <xdr:colOff>177800</xdr:colOff>
      <xdr:row>76</xdr:row>
      <xdr:rowOff>64770</xdr:rowOff>
    </xdr:to>
    <xdr:cxnSp macro="">
      <xdr:nvCxnSpPr>
        <xdr:cNvPr id="852" name="直線コネクタ 851"/>
        <xdr:cNvCxnSpPr/>
      </xdr:nvCxnSpPr>
      <xdr:spPr>
        <a:xfrm>
          <a:off x="19890740" y="1280858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93980</xdr:rowOff>
    </xdr:from>
    <xdr:to xmlns:xdr="http://schemas.openxmlformats.org/drawingml/2006/spreadsheetDrawing">
      <xdr:col>112</xdr:col>
      <xdr:colOff>38100</xdr:colOff>
      <xdr:row>77</xdr:row>
      <xdr:rowOff>24765</xdr:rowOff>
    </xdr:to>
    <xdr:sp macro="" textlink="">
      <xdr:nvSpPr>
        <xdr:cNvPr id="853" name="フローチャート: 判断 852"/>
        <xdr:cNvSpPr/>
      </xdr:nvSpPr>
      <xdr:spPr>
        <a:xfrm>
          <a:off x="20708620" y="1283843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15240</xdr:rowOff>
    </xdr:from>
    <xdr:ext cx="533400" cy="259715"/>
    <xdr:sp macro="" textlink="">
      <xdr:nvSpPr>
        <xdr:cNvPr id="854" name="テキスト ボックス 853"/>
        <xdr:cNvSpPr txBox="1"/>
      </xdr:nvSpPr>
      <xdr:spPr>
        <a:xfrm>
          <a:off x="20497165" y="12927330"/>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64135</xdr:rowOff>
    </xdr:from>
    <xdr:to xmlns:xdr="http://schemas.openxmlformats.org/drawingml/2006/spreadsheetDrawing">
      <xdr:col>107</xdr:col>
      <xdr:colOff>50800</xdr:colOff>
      <xdr:row>76</xdr:row>
      <xdr:rowOff>134620</xdr:rowOff>
    </xdr:to>
    <xdr:cxnSp macro="">
      <xdr:nvCxnSpPr>
        <xdr:cNvPr id="855" name="直線コネクタ 854"/>
        <xdr:cNvCxnSpPr/>
      </xdr:nvCxnSpPr>
      <xdr:spPr>
        <a:xfrm flipV="1">
          <a:off x="19027140" y="12808585"/>
          <a:ext cx="8636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127000</xdr:rowOff>
    </xdr:from>
    <xdr:to xmlns:xdr="http://schemas.openxmlformats.org/drawingml/2006/spreadsheetDrawing">
      <xdr:col>107</xdr:col>
      <xdr:colOff>101600</xdr:colOff>
      <xdr:row>77</xdr:row>
      <xdr:rowOff>57785</xdr:rowOff>
    </xdr:to>
    <xdr:sp macro="" textlink="">
      <xdr:nvSpPr>
        <xdr:cNvPr id="856" name="フローチャート: 判断 855"/>
        <xdr:cNvSpPr/>
      </xdr:nvSpPr>
      <xdr:spPr>
        <a:xfrm>
          <a:off x="19839940" y="12871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48260</xdr:rowOff>
    </xdr:from>
    <xdr:ext cx="533400" cy="260985"/>
    <xdr:sp macro="" textlink="">
      <xdr:nvSpPr>
        <xdr:cNvPr id="857" name="テキスト ボックス 856"/>
        <xdr:cNvSpPr txBox="1"/>
      </xdr:nvSpPr>
      <xdr:spPr>
        <a:xfrm>
          <a:off x="19633565" y="12960350"/>
          <a:ext cx="5334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134620</xdr:rowOff>
    </xdr:from>
    <xdr:to xmlns:xdr="http://schemas.openxmlformats.org/drawingml/2006/spreadsheetDrawing">
      <xdr:col>102</xdr:col>
      <xdr:colOff>114300</xdr:colOff>
      <xdr:row>76</xdr:row>
      <xdr:rowOff>153035</xdr:rowOff>
    </xdr:to>
    <xdr:cxnSp macro="">
      <xdr:nvCxnSpPr>
        <xdr:cNvPr id="858" name="直線コネクタ 857"/>
        <xdr:cNvCxnSpPr/>
      </xdr:nvCxnSpPr>
      <xdr:spPr>
        <a:xfrm flipV="1">
          <a:off x="18163540" y="1287907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52070</xdr:rowOff>
    </xdr:to>
    <xdr:sp macro="" textlink="">
      <xdr:nvSpPr>
        <xdr:cNvPr id="859" name="フローチャート: 判断 858"/>
        <xdr:cNvSpPr/>
      </xdr:nvSpPr>
      <xdr:spPr>
        <a:xfrm>
          <a:off x="18976340" y="12865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43180</xdr:rowOff>
    </xdr:from>
    <xdr:ext cx="534670" cy="261620"/>
    <xdr:sp macro="" textlink="">
      <xdr:nvSpPr>
        <xdr:cNvPr id="860" name="テキスト ボックス 859"/>
        <xdr:cNvSpPr txBox="1"/>
      </xdr:nvSpPr>
      <xdr:spPr>
        <a:xfrm>
          <a:off x="18764885" y="1295527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88900</xdr:rowOff>
    </xdr:from>
    <xdr:to xmlns:xdr="http://schemas.openxmlformats.org/drawingml/2006/spreadsheetDrawing">
      <xdr:col>98</xdr:col>
      <xdr:colOff>38100</xdr:colOff>
      <xdr:row>77</xdr:row>
      <xdr:rowOff>19685</xdr:rowOff>
    </xdr:to>
    <xdr:sp macro="" textlink="">
      <xdr:nvSpPr>
        <xdr:cNvPr id="861" name="フローチャート: 判断 860"/>
        <xdr:cNvSpPr/>
      </xdr:nvSpPr>
      <xdr:spPr>
        <a:xfrm>
          <a:off x="18112740" y="1283335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36195</xdr:rowOff>
    </xdr:from>
    <xdr:ext cx="533400" cy="257810"/>
    <xdr:sp macro="" textlink="">
      <xdr:nvSpPr>
        <xdr:cNvPr id="862" name="テキスト ボックス 861"/>
        <xdr:cNvSpPr txBox="1"/>
      </xdr:nvSpPr>
      <xdr:spPr>
        <a:xfrm>
          <a:off x="17901285" y="12613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0730" cy="264795"/>
    <xdr:sp macro="" textlink="">
      <xdr:nvSpPr>
        <xdr:cNvPr id="863" name="テキスト ボックス 862"/>
        <xdr:cNvSpPr txBox="1"/>
      </xdr:nvSpPr>
      <xdr:spPr>
        <a:xfrm>
          <a:off x="2138680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64" name="テキスト ボックス 863"/>
        <xdr:cNvSpPr txBox="1"/>
      </xdr:nvSpPr>
      <xdr:spPr>
        <a:xfrm>
          <a:off x="2057400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0730" cy="264795"/>
    <xdr:sp macro="" textlink="">
      <xdr:nvSpPr>
        <xdr:cNvPr id="865" name="テキスト ボックス 864"/>
        <xdr:cNvSpPr txBox="1"/>
      </xdr:nvSpPr>
      <xdr:spPr>
        <a:xfrm>
          <a:off x="19705320" y="136645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66" name="テキスト ボックス 865"/>
        <xdr:cNvSpPr txBox="1"/>
      </xdr:nvSpPr>
      <xdr:spPr>
        <a:xfrm>
          <a:off x="1884172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67" name="テキスト ボックス 866"/>
        <xdr:cNvSpPr txBox="1"/>
      </xdr:nvSpPr>
      <xdr:spPr>
        <a:xfrm>
          <a:off x="17978120" y="13664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167640</xdr:rowOff>
    </xdr:from>
    <xdr:to xmlns:xdr="http://schemas.openxmlformats.org/drawingml/2006/spreadsheetDrawing">
      <xdr:col>116</xdr:col>
      <xdr:colOff>114300</xdr:colOff>
      <xdr:row>76</xdr:row>
      <xdr:rowOff>99695</xdr:rowOff>
    </xdr:to>
    <xdr:sp macro="" textlink="">
      <xdr:nvSpPr>
        <xdr:cNvPr id="868" name="楕円 867"/>
        <xdr:cNvSpPr/>
      </xdr:nvSpPr>
      <xdr:spPr>
        <a:xfrm>
          <a:off x="21521420" y="12744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20955</xdr:rowOff>
    </xdr:from>
    <xdr:ext cx="534670" cy="258445"/>
    <xdr:sp macro="" textlink="">
      <xdr:nvSpPr>
        <xdr:cNvPr id="869" name="繰出金該当値テキスト"/>
        <xdr:cNvSpPr txBox="1"/>
      </xdr:nvSpPr>
      <xdr:spPr>
        <a:xfrm>
          <a:off x="21623020" y="1259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14605</xdr:rowOff>
    </xdr:from>
    <xdr:to xmlns:xdr="http://schemas.openxmlformats.org/drawingml/2006/spreadsheetDrawing">
      <xdr:col>112</xdr:col>
      <xdr:colOff>38100</xdr:colOff>
      <xdr:row>76</xdr:row>
      <xdr:rowOff>116840</xdr:rowOff>
    </xdr:to>
    <xdr:sp macro="" textlink="">
      <xdr:nvSpPr>
        <xdr:cNvPr id="870" name="楕円 869"/>
        <xdr:cNvSpPr/>
      </xdr:nvSpPr>
      <xdr:spPr>
        <a:xfrm>
          <a:off x="20708620" y="1275905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133350</xdr:rowOff>
    </xdr:from>
    <xdr:ext cx="533400" cy="258445"/>
    <xdr:sp macro="" textlink="">
      <xdr:nvSpPr>
        <xdr:cNvPr id="871" name="テキスト ボックス 870"/>
        <xdr:cNvSpPr txBox="1"/>
      </xdr:nvSpPr>
      <xdr:spPr>
        <a:xfrm>
          <a:off x="20497165" y="125425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12700</xdr:rowOff>
    </xdr:from>
    <xdr:to xmlns:xdr="http://schemas.openxmlformats.org/drawingml/2006/spreadsheetDrawing">
      <xdr:col>107</xdr:col>
      <xdr:colOff>101600</xdr:colOff>
      <xdr:row>76</xdr:row>
      <xdr:rowOff>114935</xdr:rowOff>
    </xdr:to>
    <xdr:sp macro="" textlink="">
      <xdr:nvSpPr>
        <xdr:cNvPr id="872" name="楕円 871"/>
        <xdr:cNvSpPr/>
      </xdr:nvSpPr>
      <xdr:spPr>
        <a:xfrm>
          <a:off x="19839940" y="12757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130810</xdr:rowOff>
    </xdr:from>
    <xdr:ext cx="533400" cy="259080"/>
    <xdr:sp macro="" textlink="">
      <xdr:nvSpPr>
        <xdr:cNvPr id="873" name="テキスト ボックス 872"/>
        <xdr:cNvSpPr txBox="1"/>
      </xdr:nvSpPr>
      <xdr:spPr>
        <a:xfrm>
          <a:off x="19633565" y="12539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84455</xdr:rowOff>
    </xdr:from>
    <xdr:to xmlns:xdr="http://schemas.openxmlformats.org/drawingml/2006/spreadsheetDrawing">
      <xdr:col>102</xdr:col>
      <xdr:colOff>165100</xdr:colOff>
      <xdr:row>77</xdr:row>
      <xdr:rowOff>13335</xdr:rowOff>
    </xdr:to>
    <xdr:sp macro="" textlink="">
      <xdr:nvSpPr>
        <xdr:cNvPr id="874" name="楕円 873"/>
        <xdr:cNvSpPr/>
      </xdr:nvSpPr>
      <xdr:spPr>
        <a:xfrm>
          <a:off x="18976340" y="12828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29845</xdr:rowOff>
    </xdr:from>
    <xdr:ext cx="534670" cy="257175"/>
    <xdr:sp macro="" textlink="">
      <xdr:nvSpPr>
        <xdr:cNvPr id="875" name="テキスト ボックス 874"/>
        <xdr:cNvSpPr txBox="1"/>
      </xdr:nvSpPr>
      <xdr:spPr>
        <a:xfrm>
          <a:off x="18764885" y="126066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102870</xdr:rowOff>
    </xdr:from>
    <xdr:to xmlns:xdr="http://schemas.openxmlformats.org/drawingml/2006/spreadsheetDrawing">
      <xdr:col>98</xdr:col>
      <xdr:colOff>38100</xdr:colOff>
      <xdr:row>77</xdr:row>
      <xdr:rowOff>32385</xdr:rowOff>
    </xdr:to>
    <xdr:sp macro="" textlink="">
      <xdr:nvSpPr>
        <xdr:cNvPr id="876" name="楕円 875"/>
        <xdr:cNvSpPr/>
      </xdr:nvSpPr>
      <xdr:spPr>
        <a:xfrm>
          <a:off x="18112740" y="1284732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24130</xdr:rowOff>
    </xdr:from>
    <xdr:ext cx="533400" cy="261620"/>
    <xdr:sp macro="" textlink="">
      <xdr:nvSpPr>
        <xdr:cNvPr id="877" name="テキスト ボックス 876"/>
        <xdr:cNvSpPr txBox="1"/>
      </xdr:nvSpPr>
      <xdr:spPr>
        <a:xfrm>
          <a:off x="17901285" y="1293622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78" name="正方形/長方形 877"/>
        <xdr:cNvSpPr/>
      </xdr:nvSpPr>
      <xdr:spPr>
        <a:xfrm>
          <a:off x="17800320" y="1397635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79" name="正方形/長方形 878"/>
        <xdr:cNvSpPr/>
      </xdr:nvSpPr>
      <xdr:spPr>
        <a:xfrm>
          <a:off x="17927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79273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81" name="正方形/長方形 880"/>
        <xdr:cNvSpPr/>
      </xdr:nvSpPr>
      <xdr:spPr>
        <a:xfrm>
          <a:off x="18912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891284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83" name="正方形/長方形 882"/>
        <xdr:cNvSpPr/>
      </xdr:nvSpPr>
      <xdr:spPr>
        <a:xfrm>
          <a:off x="2002536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02536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780032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30505"/>
    <xdr:sp macro="" textlink="">
      <xdr:nvSpPr>
        <xdr:cNvPr id="886" name="テキスト ボックス 885"/>
        <xdr:cNvSpPr txBox="1"/>
      </xdr:nvSpPr>
      <xdr:spPr>
        <a:xfrm>
          <a:off x="17767300" y="1459547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89" name="テキスト ボックス 888"/>
        <xdr:cNvSpPr txBox="1"/>
      </xdr:nvSpPr>
      <xdr:spPr>
        <a:xfrm>
          <a:off x="17561560" y="15770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0" name="直線コネクタ 889"/>
        <xdr:cNvCxnSpPr/>
      </xdr:nvCxnSpPr>
      <xdr:spPr>
        <a:xfrm>
          <a:off x="1780032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8920" cy="264160"/>
    <xdr:sp macro="" textlink="">
      <xdr:nvSpPr>
        <xdr:cNvPr id="891" name="テキスト ボックス 890"/>
        <xdr:cNvSpPr txBox="1"/>
      </xdr:nvSpPr>
      <xdr:spPr>
        <a:xfrm>
          <a:off x="17561560" y="1464437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780032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3" name="テキスト ボックス 902"/>
        <xdr:cNvSpPr txBox="1"/>
      </xdr:nvSpPr>
      <xdr:spPr>
        <a:xfrm>
          <a:off x="2063496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6" name="テキスト ボックス 905"/>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09" name="テキスト ボックス 908"/>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1" name="テキスト ボックス 910"/>
        <xdr:cNvSpPr txBox="1"/>
      </xdr:nvSpPr>
      <xdr:spPr>
        <a:xfrm>
          <a:off x="180390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730" cy="259080"/>
    <xdr:sp macro="" textlink="">
      <xdr:nvSpPr>
        <xdr:cNvPr id="912" name="テキスト ボックス 911"/>
        <xdr:cNvSpPr txBox="1"/>
      </xdr:nvSpPr>
      <xdr:spPr>
        <a:xfrm>
          <a:off x="2138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14" name="テキスト ボックス 913"/>
        <xdr:cNvSpPr txBox="1"/>
      </xdr:nvSpPr>
      <xdr:spPr>
        <a:xfrm>
          <a:off x="197053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0" name="テキスト ボックス 919"/>
        <xdr:cNvSpPr txBox="1"/>
      </xdr:nvSpPr>
      <xdr:spPr>
        <a:xfrm>
          <a:off x="2063496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22" name="テキスト ボックス 921"/>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24" name="テキスト ボックス 923"/>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6" name="テキスト ボックス 925"/>
        <xdr:cNvSpPr txBox="1"/>
      </xdr:nvSpPr>
      <xdr:spPr>
        <a:xfrm>
          <a:off x="1803908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人件費、物件費は類似団体平均を大きく上回る状況となっている。これについては、多数の観光施設や教育関係施設などの町有施設に対し、多くの管理運営経費を要していることが主な要因にあげられ、改善に向け検討を開始</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で類似団体平均を下回るまでになったが、</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は新型コロナ対策と農林業関係の大規模事業</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は義務教育学校の開校に伴う学校改修事業</a:t>
          </a:r>
          <a:r>
            <a:rPr kumimoji="1" lang="ja-JP" altLang="ja-JP" sz="1100" b="0" i="0" baseline="0">
              <a:solidFill>
                <a:schemeClr val="dk1"/>
              </a:solidFill>
              <a:effectLst/>
              <a:latin typeface="+mn-lt"/>
              <a:ea typeface="+mn-ea"/>
              <a:cs typeface="+mn-cs"/>
            </a:rPr>
            <a:t>の影響で、再度類似団体平均を上回</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状況となっ</a:t>
          </a:r>
          <a:r>
            <a:rPr kumimoji="1" lang="ja-JP" altLang="en-US"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ja-JP" altLang="en-US" sz="1100" b="0" i="0" baseline="0">
              <a:solidFill>
                <a:schemeClr val="dk1"/>
              </a:solidFill>
              <a:effectLst/>
              <a:latin typeface="+mn-lt"/>
              <a:ea typeface="+mn-ea"/>
              <a:cs typeface="+mn-cs"/>
            </a:rPr>
            <a:t>横ばい傾向にあったが、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R7</a:t>
          </a:r>
          <a:r>
            <a:rPr kumimoji="1" lang="ja-JP" altLang="en-US" sz="1100" b="0" i="0" baseline="0">
              <a:solidFill>
                <a:schemeClr val="dk1"/>
              </a:solidFill>
              <a:effectLst/>
              <a:latin typeface="+mn-lt"/>
              <a:ea typeface="+mn-ea"/>
              <a:cs typeface="+mn-cs"/>
            </a:rPr>
            <a:t>にかけての大規模事業に伴い、今後増加していくことが見込まれる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扶助費については、類似団体平均を下回る状況となっている。特にここ数年は支給対象者の減少に伴い老人保護措置費、保育園・幼稚園への給付費が減少傾向だが、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は子育て世帯等への臨時特別給付金の支給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障害者自立支援給付費の増加に伴いそれぞれ増加</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積立金については、類似団体平均を大きく下回る状況となっている。これについては、積立対象となる特定財源収入や経常一般財源収入の減少が要因としてあげられる。</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は普通交付税再算定において、減債基金への積立金分の交付</a:t>
          </a:r>
          <a:r>
            <a:rPr kumimoji="1" lang="ja-JP" altLang="en-US" sz="1100" b="0" i="0" baseline="0">
              <a:solidFill>
                <a:schemeClr val="dk1"/>
              </a:solidFill>
              <a:effectLst/>
              <a:latin typeface="+mn-lt"/>
              <a:ea typeface="+mn-ea"/>
              <a:cs typeface="+mn-cs"/>
            </a:rPr>
            <a:t>によって他の年度と比較して大きく増加となっている。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73125"/>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24560"/>
          <a:ext cx="19761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24560"/>
          <a:ext cx="12344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6625"/>
          <a:ext cx="619760" cy="917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125"/>
          <a:ext cx="148336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6625"/>
          <a:ext cx="14198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18920"/>
          <a:ext cx="141986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4711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598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669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49669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272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83260" y="311023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3260" y="34201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8660" y="45364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8445"/>
    <xdr:sp macro="" textlink="">
      <xdr:nvSpPr>
        <xdr:cNvPr id="42" name="テキスト ボックス 41"/>
        <xdr:cNvSpPr txBox="1"/>
      </xdr:nvSpPr>
      <xdr:spPr>
        <a:xfrm>
          <a:off x="289560" y="6821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73025</xdr:rowOff>
    </xdr:from>
    <xdr:ext cx="467360" cy="257810"/>
    <xdr:sp macro="" textlink="">
      <xdr:nvSpPr>
        <xdr:cNvPr id="44" name="テキスト ボックス 43"/>
        <xdr:cNvSpPr txBox="1"/>
      </xdr:nvSpPr>
      <xdr:spPr>
        <a:xfrm>
          <a:off x="289560" y="644715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7360" cy="257810"/>
    <xdr:sp macro="" textlink="">
      <xdr:nvSpPr>
        <xdr:cNvPr id="46" name="テキスト ボックス 45"/>
        <xdr:cNvSpPr txBox="1"/>
      </xdr:nvSpPr>
      <xdr:spPr>
        <a:xfrm>
          <a:off x="289560" y="607377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8445"/>
    <xdr:sp macro="" textlink="">
      <xdr:nvSpPr>
        <xdr:cNvPr id="48" name="テキスト ボックス 47"/>
        <xdr:cNvSpPr txBox="1"/>
      </xdr:nvSpPr>
      <xdr:spPr>
        <a:xfrm>
          <a:off x="225425" y="5703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130175</xdr:rowOff>
    </xdr:from>
    <xdr:ext cx="531495" cy="258445"/>
    <xdr:sp macro="" textlink="">
      <xdr:nvSpPr>
        <xdr:cNvPr id="50" name="テキスト ボックス 49"/>
        <xdr:cNvSpPr txBox="1"/>
      </xdr:nvSpPr>
      <xdr:spPr>
        <a:xfrm>
          <a:off x="225425" y="53308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92075</xdr:rowOff>
    </xdr:from>
    <xdr:ext cx="531495" cy="257810"/>
    <xdr:sp macro="" textlink="">
      <xdr:nvSpPr>
        <xdr:cNvPr id="52" name="テキスト ボックス 51"/>
        <xdr:cNvSpPr txBox="1"/>
      </xdr:nvSpPr>
      <xdr:spPr>
        <a:xfrm>
          <a:off x="225425" y="4957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25425" y="45847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107950</xdr:rowOff>
    </xdr:from>
    <xdr:to xmlns:xdr="http://schemas.openxmlformats.org/drawingml/2006/spreadsheetDrawing">
      <xdr:col>24</xdr:col>
      <xdr:colOff>62865</xdr:colOff>
      <xdr:row>39</xdr:row>
      <xdr:rowOff>112395</xdr:rowOff>
    </xdr:to>
    <xdr:cxnSp macro="">
      <xdr:nvCxnSpPr>
        <xdr:cNvPr id="56" name="直線コネクタ 55"/>
        <xdr:cNvCxnSpPr/>
      </xdr:nvCxnSpPr>
      <xdr:spPr>
        <a:xfrm flipV="1">
          <a:off x="4511675" y="530860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116205</xdr:rowOff>
    </xdr:from>
    <xdr:ext cx="469900" cy="259080"/>
    <xdr:sp macro="" textlink="">
      <xdr:nvSpPr>
        <xdr:cNvPr id="57" name="議会費最小値テキスト"/>
        <xdr:cNvSpPr txBox="1"/>
      </xdr:nvSpPr>
      <xdr:spPr>
        <a:xfrm>
          <a:off x="4564380" y="665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112395</xdr:rowOff>
    </xdr:from>
    <xdr:to xmlns:xdr="http://schemas.openxmlformats.org/drawingml/2006/spreadsheetDrawing">
      <xdr:col>24</xdr:col>
      <xdr:colOff>152400</xdr:colOff>
      <xdr:row>39</xdr:row>
      <xdr:rowOff>112395</xdr:rowOff>
    </xdr:to>
    <xdr:cxnSp macro="">
      <xdr:nvCxnSpPr>
        <xdr:cNvPr id="58" name="直線コネクタ 57"/>
        <xdr:cNvCxnSpPr/>
      </xdr:nvCxnSpPr>
      <xdr:spPr>
        <a:xfrm>
          <a:off x="4429760" y="6654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55245</xdr:rowOff>
    </xdr:from>
    <xdr:ext cx="534670" cy="257175"/>
    <xdr:sp macro="" textlink="">
      <xdr:nvSpPr>
        <xdr:cNvPr id="59" name="議会費最大値テキスト"/>
        <xdr:cNvSpPr txBox="1"/>
      </xdr:nvSpPr>
      <xdr:spPr>
        <a:xfrm>
          <a:off x="4564380" y="50882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107950</xdr:rowOff>
    </xdr:from>
    <xdr:to xmlns:xdr="http://schemas.openxmlformats.org/drawingml/2006/spreadsheetDrawing">
      <xdr:col>24</xdr:col>
      <xdr:colOff>152400</xdr:colOff>
      <xdr:row>31</xdr:row>
      <xdr:rowOff>107950</xdr:rowOff>
    </xdr:to>
    <xdr:cxnSp macro="">
      <xdr:nvCxnSpPr>
        <xdr:cNvPr id="60" name="直線コネクタ 59"/>
        <xdr:cNvCxnSpPr/>
      </xdr:nvCxnSpPr>
      <xdr:spPr>
        <a:xfrm>
          <a:off x="4429760" y="5308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64135</xdr:rowOff>
    </xdr:from>
    <xdr:to xmlns:xdr="http://schemas.openxmlformats.org/drawingml/2006/spreadsheetDrawing">
      <xdr:col>24</xdr:col>
      <xdr:colOff>63500</xdr:colOff>
      <xdr:row>35</xdr:row>
      <xdr:rowOff>88900</xdr:rowOff>
    </xdr:to>
    <xdr:cxnSp macro="">
      <xdr:nvCxnSpPr>
        <xdr:cNvPr id="61" name="直線コネクタ 60"/>
        <xdr:cNvCxnSpPr/>
      </xdr:nvCxnSpPr>
      <xdr:spPr>
        <a:xfrm flipV="1">
          <a:off x="3700780" y="593534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534670" cy="256540"/>
    <xdr:sp macro="" textlink="">
      <xdr:nvSpPr>
        <xdr:cNvPr id="62" name="議会費平均値テキスト"/>
        <xdr:cNvSpPr txBox="1"/>
      </xdr:nvSpPr>
      <xdr:spPr>
        <a:xfrm>
          <a:off x="4564380" y="60147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164465</xdr:rowOff>
    </xdr:from>
    <xdr:to xmlns:xdr="http://schemas.openxmlformats.org/drawingml/2006/spreadsheetDrawing">
      <xdr:col>24</xdr:col>
      <xdr:colOff>114300</xdr:colOff>
      <xdr:row>36</xdr:row>
      <xdr:rowOff>94615</xdr:rowOff>
    </xdr:to>
    <xdr:sp macro="" textlink="">
      <xdr:nvSpPr>
        <xdr:cNvPr id="63" name="フローチャート: 判断 62"/>
        <xdr:cNvSpPr/>
      </xdr:nvSpPr>
      <xdr:spPr>
        <a:xfrm>
          <a:off x="446278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88900</xdr:rowOff>
    </xdr:from>
    <xdr:to xmlns:xdr="http://schemas.openxmlformats.org/drawingml/2006/spreadsheetDrawing">
      <xdr:col>19</xdr:col>
      <xdr:colOff>177800</xdr:colOff>
      <xdr:row>35</xdr:row>
      <xdr:rowOff>127635</xdr:rowOff>
    </xdr:to>
    <xdr:cxnSp macro="">
      <xdr:nvCxnSpPr>
        <xdr:cNvPr id="64" name="直線コネクタ 63"/>
        <xdr:cNvCxnSpPr/>
      </xdr:nvCxnSpPr>
      <xdr:spPr>
        <a:xfrm flipV="1">
          <a:off x="2832100" y="596011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23495</xdr:rowOff>
    </xdr:from>
    <xdr:to xmlns:xdr="http://schemas.openxmlformats.org/drawingml/2006/spreadsheetDrawing">
      <xdr:col>20</xdr:col>
      <xdr:colOff>38100</xdr:colOff>
      <xdr:row>36</xdr:row>
      <xdr:rowOff>124460</xdr:rowOff>
    </xdr:to>
    <xdr:sp macro="" textlink="">
      <xdr:nvSpPr>
        <xdr:cNvPr id="65" name="フローチャート: 判断 64"/>
        <xdr:cNvSpPr/>
      </xdr:nvSpPr>
      <xdr:spPr>
        <a:xfrm>
          <a:off x="3649980" y="606234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116205</xdr:rowOff>
    </xdr:from>
    <xdr:ext cx="469900" cy="259080"/>
    <xdr:sp macro="" textlink="">
      <xdr:nvSpPr>
        <xdr:cNvPr id="66" name="テキスト ボックス 65"/>
        <xdr:cNvSpPr txBox="1"/>
      </xdr:nvSpPr>
      <xdr:spPr>
        <a:xfrm>
          <a:off x="3470910" y="6155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127635</xdr:rowOff>
    </xdr:from>
    <xdr:to xmlns:xdr="http://schemas.openxmlformats.org/drawingml/2006/spreadsheetDrawing">
      <xdr:col>15</xdr:col>
      <xdr:colOff>50800</xdr:colOff>
      <xdr:row>35</xdr:row>
      <xdr:rowOff>133350</xdr:rowOff>
    </xdr:to>
    <xdr:cxnSp macro="">
      <xdr:nvCxnSpPr>
        <xdr:cNvPr id="67" name="直線コネクタ 66"/>
        <xdr:cNvCxnSpPr/>
      </xdr:nvCxnSpPr>
      <xdr:spPr>
        <a:xfrm flipV="1">
          <a:off x="1968500" y="599884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66040</xdr:rowOff>
    </xdr:from>
    <xdr:to xmlns:xdr="http://schemas.openxmlformats.org/drawingml/2006/spreadsheetDrawing">
      <xdr:col>15</xdr:col>
      <xdr:colOff>101600</xdr:colOff>
      <xdr:row>36</xdr:row>
      <xdr:rowOff>167640</xdr:rowOff>
    </xdr:to>
    <xdr:sp macro="" textlink="">
      <xdr:nvSpPr>
        <xdr:cNvPr id="68" name="フローチャート: 判断 67"/>
        <xdr:cNvSpPr/>
      </xdr:nvSpPr>
      <xdr:spPr>
        <a:xfrm>
          <a:off x="27813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158750</xdr:rowOff>
    </xdr:from>
    <xdr:ext cx="468630" cy="258445"/>
    <xdr:sp macro="" textlink="">
      <xdr:nvSpPr>
        <xdr:cNvPr id="69" name="テキスト ボックス 68"/>
        <xdr:cNvSpPr txBox="1"/>
      </xdr:nvSpPr>
      <xdr:spPr>
        <a:xfrm>
          <a:off x="2602230" y="61976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133350</xdr:rowOff>
    </xdr:from>
    <xdr:to xmlns:xdr="http://schemas.openxmlformats.org/drawingml/2006/spreadsheetDrawing">
      <xdr:col>10</xdr:col>
      <xdr:colOff>114300</xdr:colOff>
      <xdr:row>35</xdr:row>
      <xdr:rowOff>140335</xdr:rowOff>
    </xdr:to>
    <xdr:cxnSp macro="">
      <xdr:nvCxnSpPr>
        <xdr:cNvPr id="70" name="直線コネクタ 69"/>
        <xdr:cNvCxnSpPr/>
      </xdr:nvCxnSpPr>
      <xdr:spPr>
        <a:xfrm flipV="1">
          <a:off x="1104900" y="600456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71" name="フローチャート: 判断 70"/>
        <xdr:cNvSpPr/>
      </xdr:nvSpPr>
      <xdr:spPr>
        <a:xfrm>
          <a:off x="1917700" y="6127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8890</xdr:rowOff>
    </xdr:from>
    <xdr:ext cx="468630" cy="258445"/>
    <xdr:sp macro="" textlink="">
      <xdr:nvSpPr>
        <xdr:cNvPr id="72" name="テキスト ボックス 71"/>
        <xdr:cNvSpPr txBox="1"/>
      </xdr:nvSpPr>
      <xdr:spPr>
        <a:xfrm>
          <a:off x="1738630" y="62153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152400</xdr:rowOff>
    </xdr:to>
    <xdr:sp macro="" textlink="">
      <xdr:nvSpPr>
        <xdr:cNvPr id="73" name="フローチャート: 判断 72"/>
        <xdr:cNvSpPr/>
      </xdr:nvSpPr>
      <xdr:spPr>
        <a:xfrm>
          <a:off x="1054100" y="6089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144145</xdr:rowOff>
    </xdr:from>
    <xdr:ext cx="469900" cy="257175"/>
    <xdr:sp macro="" textlink="">
      <xdr:nvSpPr>
        <xdr:cNvPr id="74" name="テキスト ボックス 73"/>
        <xdr:cNvSpPr txBox="1"/>
      </xdr:nvSpPr>
      <xdr:spPr>
        <a:xfrm>
          <a:off x="875030" y="6182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5" name="テキスト ボックス 74"/>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xdr:rowOff>
    </xdr:from>
    <xdr:to xmlns:xdr="http://schemas.openxmlformats.org/drawingml/2006/spreadsheetDrawing">
      <xdr:col>24</xdr:col>
      <xdr:colOff>114300</xdr:colOff>
      <xdr:row>35</xdr:row>
      <xdr:rowOff>114935</xdr:rowOff>
    </xdr:to>
    <xdr:sp macro="" textlink="">
      <xdr:nvSpPr>
        <xdr:cNvPr id="80" name="楕円 79"/>
        <xdr:cNvSpPr/>
      </xdr:nvSpPr>
      <xdr:spPr>
        <a:xfrm>
          <a:off x="4462780" y="58839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35560</xdr:rowOff>
    </xdr:from>
    <xdr:ext cx="534670" cy="257810"/>
    <xdr:sp macro="" textlink="">
      <xdr:nvSpPr>
        <xdr:cNvPr id="81" name="議会費該当値テキスト"/>
        <xdr:cNvSpPr txBox="1"/>
      </xdr:nvSpPr>
      <xdr:spPr>
        <a:xfrm>
          <a:off x="4564380" y="5739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38100</xdr:rowOff>
    </xdr:from>
    <xdr:to xmlns:xdr="http://schemas.openxmlformats.org/drawingml/2006/spreadsheetDrawing">
      <xdr:col>20</xdr:col>
      <xdr:colOff>38100</xdr:colOff>
      <xdr:row>35</xdr:row>
      <xdr:rowOff>140335</xdr:rowOff>
    </xdr:to>
    <xdr:sp macro="" textlink="">
      <xdr:nvSpPr>
        <xdr:cNvPr id="82" name="楕円 81"/>
        <xdr:cNvSpPr/>
      </xdr:nvSpPr>
      <xdr:spPr>
        <a:xfrm>
          <a:off x="3649980" y="590931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156845</xdr:rowOff>
    </xdr:from>
    <xdr:ext cx="533400" cy="258445"/>
    <xdr:sp macro="" textlink="">
      <xdr:nvSpPr>
        <xdr:cNvPr id="83" name="テキスト ボックス 82"/>
        <xdr:cNvSpPr txBox="1"/>
      </xdr:nvSpPr>
      <xdr:spPr>
        <a:xfrm>
          <a:off x="3438525" y="56927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77470</xdr:rowOff>
    </xdr:from>
    <xdr:to xmlns:xdr="http://schemas.openxmlformats.org/drawingml/2006/spreadsheetDrawing">
      <xdr:col>15</xdr:col>
      <xdr:colOff>101600</xdr:colOff>
      <xdr:row>36</xdr:row>
      <xdr:rowOff>7620</xdr:rowOff>
    </xdr:to>
    <xdr:sp macro="" textlink="">
      <xdr:nvSpPr>
        <xdr:cNvPr id="84" name="楕円 83"/>
        <xdr:cNvSpPr/>
      </xdr:nvSpPr>
      <xdr:spPr>
        <a:xfrm>
          <a:off x="2781300" y="5948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24130</xdr:rowOff>
    </xdr:from>
    <xdr:ext cx="533400" cy="259080"/>
    <xdr:sp macro="" textlink="">
      <xdr:nvSpPr>
        <xdr:cNvPr id="85" name="テキスト ボックス 84"/>
        <xdr:cNvSpPr txBox="1"/>
      </xdr:nvSpPr>
      <xdr:spPr>
        <a:xfrm>
          <a:off x="2574925" y="5727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82550</xdr:rowOff>
    </xdr:from>
    <xdr:to xmlns:xdr="http://schemas.openxmlformats.org/drawingml/2006/spreadsheetDrawing">
      <xdr:col>10</xdr:col>
      <xdr:colOff>165100</xdr:colOff>
      <xdr:row>36</xdr:row>
      <xdr:rowOff>12065</xdr:rowOff>
    </xdr:to>
    <xdr:sp macro="" textlink="">
      <xdr:nvSpPr>
        <xdr:cNvPr id="86" name="楕円 85"/>
        <xdr:cNvSpPr/>
      </xdr:nvSpPr>
      <xdr:spPr>
        <a:xfrm>
          <a:off x="1917700" y="59537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29210</xdr:rowOff>
    </xdr:from>
    <xdr:ext cx="534670" cy="257810"/>
    <xdr:sp macro="" textlink="">
      <xdr:nvSpPr>
        <xdr:cNvPr id="87" name="テキスト ボックス 86"/>
        <xdr:cNvSpPr txBox="1"/>
      </xdr:nvSpPr>
      <xdr:spPr>
        <a:xfrm>
          <a:off x="1706245" y="5732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88900</xdr:rowOff>
    </xdr:from>
    <xdr:to xmlns:xdr="http://schemas.openxmlformats.org/drawingml/2006/spreadsheetDrawing">
      <xdr:col>6</xdr:col>
      <xdr:colOff>38100</xdr:colOff>
      <xdr:row>36</xdr:row>
      <xdr:rowOff>19685</xdr:rowOff>
    </xdr:to>
    <xdr:sp macro="" textlink="">
      <xdr:nvSpPr>
        <xdr:cNvPr id="88" name="楕円 87"/>
        <xdr:cNvSpPr/>
      </xdr:nvSpPr>
      <xdr:spPr>
        <a:xfrm>
          <a:off x="1054100" y="596011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35560</xdr:rowOff>
    </xdr:from>
    <xdr:ext cx="533400" cy="257810"/>
    <xdr:sp macro="" textlink="">
      <xdr:nvSpPr>
        <xdr:cNvPr id="89" name="テキスト ボックス 88"/>
        <xdr:cNvSpPr txBox="1"/>
      </xdr:nvSpPr>
      <xdr:spPr>
        <a:xfrm>
          <a:off x="842645" y="5739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4168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708660" y="78892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8445"/>
    <xdr:sp macro="" textlink="">
      <xdr:nvSpPr>
        <xdr:cNvPr id="101" name="テキスト ボックス 100"/>
        <xdr:cNvSpPr txBox="1"/>
      </xdr:nvSpPr>
      <xdr:spPr>
        <a:xfrm>
          <a:off x="502920" y="9726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4530" cy="257175"/>
    <xdr:sp macro="" textlink="">
      <xdr:nvSpPr>
        <xdr:cNvPr id="103" name="テキスト ボックス 102"/>
        <xdr:cNvSpPr txBox="1"/>
      </xdr:nvSpPr>
      <xdr:spPr>
        <a:xfrm>
          <a:off x="76200" y="927862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4530" cy="258445"/>
    <xdr:sp macro="" textlink="">
      <xdr:nvSpPr>
        <xdr:cNvPr id="105" name="テキスト ボックス 104"/>
        <xdr:cNvSpPr txBox="1"/>
      </xdr:nvSpPr>
      <xdr:spPr>
        <a:xfrm>
          <a:off x="76200" y="883285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167640</xdr:rowOff>
    </xdr:from>
    <xdr:ext cx="684530" cy="258445"/>
    <xdr:sp macro="" textlink="">
      <xdr:nvSpPr>
        <xdr:cNvPr id="107" name="テキスト ボックス 106"/>
        <xdr:cNvSpPr txBox="1"/>
      </xdr:nvSpPr>
      <xdr:spPr>
        <a:xfrm>
          <a:off x="76200" y="83858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175"/>
    <xdr:sp macro="" textlink="">
      <xdr:nvSpPr>
        <xdr:cNvPr id="109" name="テキスト ボックス 108"/>
        <xdr:cNvSpPr txBox="1"/>
      </xdr:nvSpPr>
      <xdr:spPr>
        <a:xfrm>
          <a:off x="76200" y="793750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93980</xdr:rowOff>
    </xdr:from>
    <xdr:to xmlns:xdr="http://schemas.openxmlformats.org/drawingml/2006/spreadsheetDrawing">
      <xdr:col>24</xdr:col>
      <xdr:colOff>62865</xdr:colOff>
      <xdr:row>58</xdr:row>
      <xdr:rowOff>111125</xdr:rowOff>
    </xdr:to>
    <xdr:cxnSp macro="">
      <xdr:nvCxnSpPr>
        <xdr:cNvPr id="111" name="直線コネクタ 110"/>
        <xdr:cNvCxnSpPr/>
      </xdr:nvCxnSpPr>
      <xdr:spPr>
        <a:xfrm flipV="1">
          <a:off x="4511675" y="8815070"/>
          <a:ext cx="1270" cy="1022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2" name="総務費最小値テキスト"/>
        <xdr:cNvSpPr txBox="1"/>
      </xdr:nvSpPr>
      <xdr:spPr>
        <a:xfrm>
          <a:off x="4564380" y="984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3" name="直線コネクタ 112"/>
        <xdr:cNvCxnSpPr/>
      </xdr:nvCxnSpPr>
      <xdr:spPr>
        <a:xfrm>
          <a:off x="4429760" y="9838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41275</xdr:rowOff>
    </xdr:from>
    <xdr:ext cx="690245" cy="258445"/>
    <xdr:sp macro="" textlink="">
      <xdr:nvSpPr>
        <xdr:cNvPr id="114" name="総務費最大値テキスト"/>
        <xdr:cNvSpPr txBox="1"/>
      </xdr:nvSpPr>
      <xdr:spPr>
        <a:xfrm>
          <a:off x="4564380" y="85947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2,349,071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93980</xdr:rowOff>
    </xdr:from>
    <xdr:to xmlns:xdr="http://schemas.openxmlformats.org/drawingml/2006/spreadsheetDrawing">
      <xdr:col>24</xdr:col>
      <xdr:colOff>152400</xdr:colOff>
      <xdr:row>52</xdr:row>
      <xdr:rowOff>93980</xdr:rowOff>
    </xdr:to>
    <xdr:cxnSp macro="">
      <xdr:nvCxnSpPr>
        <xdr:cNvPr id="115" name="直線コネクタ 114"/>
        <xdr:cNvCxnSpPr/>
      </xdr:nvCxnSpPr>
      <xdr:spPr>
        <a:xfrm>
          <a:off x="4429760" y="8815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59055</xdr:rowOff>
    </xdr:from>
    <xdr:to xmlns:xdr="http://schemas.openxmlformats.org/drawingml/2006/spreadsheetDrawing">
      <xdr:col>24</xdr:col>
      <xdr:colOff>63500</xdr:colOff>
      <xdr:row>58</xdr:row>
      <xdr:rowOff>66040</xdr:rowOff>
    </xdr:to>
    <xdr:cxnSp macro="">
      <xdr:nvCxnSpPr>
        <xdr:cNvPr id="116" name="直線コネクタ 115"/>
        <xdr:cNvCxnSpPr/>
      </xdr:nvCxnSpPr>
      <xdr:spPr>
        <a:xfrm flipV="1">
          <a:off x="3700780" y="978598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18415</xdr:rowOff>
    </xdr:from>
    <xdr:ext cx="598805" cy="257175"/>
    <xdr:sp macro="" textlink="">
      <xdr:nvSpPr>
        <xdr:cNvPr id="117" name="総務費平均値テキスト"/>
        <xdr:cNvSpPr txBox="1"/>
      </xdr:nvSpPr>
      <xdr:spPr>
        <a:xfrm>
          <a:off x="4564380" y="95777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167005</xdr:rowOff>
    </xdr:from>
    <xdr:to xmlns:xdr="http://schemas.openxmlformats.org/drawingml/2006/spreadsheetDrawing">
      <xdr:col>24</xdr:col>
      <xdr:colOff>114300</xdr:colOff>
      <xdr:row>58</xdr:row>
      <xdr:rowOff>96520</xdr:rowOff>
    </xdr:to>
    <xdr:sp macro="" textlink="">
      <xdr:nvSpPr>
        <xdr:cNvPr id="118" name="フローチャート: 判断 117"/>
        <xdr:cNvSpPr/>
      </xdr:nvSpPr>
      <xdr:spPr>
        <a:xfrm>
          <a:off x="4462780" y="9726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46990</xdr:rowOff>
    </xdr:from>
    <xdr:to xmlns:xdr="http://schemas.openxmlformats.org/drawingml/2006/spreadsheetDrawing">
      <xdr:col>19</xdr:col>
      <xdr:colOff>177800</xdr:colOff>
      <xdr:row>58</xdr:row>
      <xdr:rowOff>66040</xdr:rowOff>
    </xdr:to>
    <xdr:cxnSp macro="">
      <xdr:nvCxnSpPr>
        <xdr:cNvPr id="119" name="直線コネクタ 118"/>
        <xdr:cNvCxnSpPr/>
      </xdr:nvCxnSpPr>
      <xdr:spPr>
        <a:xfrm>
          <a:off x="2832100" y="977392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1905</xdr:rowOff>
    </xdr:from>
    <xdr:to xmlns:xdr="http://schemas.openxmlformats.org/drawingml/2006/spreadsheetDrawing">
      <xdr:col>20</xdr:col>
      <xdr:colOff>38100</xdr:colOff>
      <xdr:row>58</xdr:row>
      <xdr:rowOff>103505</xdr:rowOff>
    </xdr:to>
    <xdr:sp macro="" textlink="">
      <xdr:nvSpPr>
        <xdr:cNvPr id="120" name="フローチャート: 判断 119"/>
        <xdr:cNvSpPr/>
      </xdr:nvSpPr>
      <xdr:spPr>
        <a:xfrm>
          <a:off x="3649980" y="9728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120650</xdr:rowOff>
    </xdr:from>
    <xdr:ext cx="597535" cy="258445"/>
    <xdr:sp macro="" textlink="">
      <xdr:nvSpPr>
        <xdr:cNvPr id="121" name="テキスト ボックス 120"/>
        <xdr:cNvSpPr txBox="1"/>
      </xdr:nvSpPr>
      <xdr:spPr>
        <a:xfrm>
          <a:off x="3406140" y="95123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22225</xdr:rowOff>
    </xdr:from>
    <xdr:to xmlns:xdr="http://schemas.openxmlformats.org/drawingml/2006/spreadsheetDrawing">
      <xdr:col>15</xdr:col>
      <xdr:colOff>50800</xdr:colOff>
      <xdr:row>58</xdr:row>
      <xdr:rowOff>46990</xdr:rowOff>
    </xdr:to>
    <xdr:cxnSp macro="">
      <xdr:nvCxnSpPr>
        <xdr:cNvPr id="122" name="直線コネクタ 121"/>
        <xdr:cNvCxnSpPr/>
      </xdr:nvCxnSpPr>
      <xdr:spPr>
        <a:xfrm>
          <a:off x="1968500" y="974915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167640</xdr:rowOff>
    </xdr:from>
    <xdr:to xmlns:xdr="http://schemas.openxmlformats.org/drawingml/2006/spreadsheetDrawing">
      <xdr:col>15</xdr:col>
      <xdr:colOff>101600</xdr:colOff>
      <xdr:row>58</xdr:row>
      <xdr:rowOff>99695</xdr:rowOff>
    </xdr:to>
    <xdr:sp macro="" textlink="">
      <xdr:nvSpPr>
        <xdr:cNvPr id="123" name="フローチャート: 判断 122"/>
        <xdr:cNvSpPr/>
      </xdr:nvSpPr>
      <xdr:spPr>
        <a:xfrm>
          <a:off x="2781300" y="9726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90170</xdr:rowOff>
    </xdr:from>
    <xdr:ext cx="598805" cy="257175"/>
    <xdr:sp macro="" textlink="">
      <xdr:nvSpPr>
        <xdr:cNvPr id="124" name="テキスト ボックス 123"/>
        <xdr:cNvSpPr txBox="1"/>
      </xdr:nvSpPr>
      <xdr:spPr>
        <a:xfrm>
          <a:off x="2542540" y="98171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22225</xdr:rowOff>
    </xdr:from>
    <xdr:to xmlns:xdr="http://schemas.openxmlformats.org/drawingml/2006/spreadsheetDrawing">
      <xdr:col>10</xdr:col>
      <xdr:colOff>114300</xdr:colOff>
      <xdr:row>58</xdr:row>
      <xdr:rowOff>75565</xdr:rowOff>
    </xdr:to>
    <xdr:cxnSp macro="">
      <xdr:nvCxnSpPr>
        <xdr:cNvPr id="125" name="直線コネクタ 124"/>
        <xdr:cNvCxnSpPr/>
      </xdr:nvCxnSpPr>
      <xdr:spPr>
        <a:xfrm flipV="1">
          <a:off x="1104900" y="9749155"/>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140335</xdr:rowOff>
    </xdr:from>
    <xdr:to xmlns:xdr="http://schemas.openxmlformats.org/drawingml/2006/spreadsheetDrawing">
      <xdr:col>10</xdr:col>
      <xdr:colOff>165100</xdr:colOff>
      <xdr:row>58</xdr:row>
      <xdr:rowOff>69850</xdr:rowOff>
    </xdr:to>
    <xdr:sp macro="" textlink="">
      <xdr:nvSpPr>
        <xdr:cNvPr id="126" name="フローチャート: 判断 125"/>
        <xdr:cNvSpPr/>
      </xdr:nvSpPr>
      <xdr:spPr>
        <a:xfrm>
          <a:off x="1917700" y="96996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86995</xdr:rowOff>
    </xdr:from>
    <xdr:ext cx="597535" cy="257175"/>
    <xdr:sp macro="" textlink="">
      <xdr:nvSpPr>
        <xdr:cNvPr id="127" name="テキスト ボックス 126"/>
        <xdr:cNvSpPr txBox="1"/>
      </xdr:nvSpPr>
      <xdr:spPr>
        <a:xfrm>
          <a:off x="1673860" y="94786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28" name="フローチャート: 判断 127"/>
        <xdr:cNvSpPr/>
      </xdr:nvSpPr>
      <xdr:spPr>
        <a:xfrm>
          <a:off x="1054100" y="97567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122555</xdr:rowOff>
    </xdr:from>
    <xdr:ext cx="597535" cy="257810"/>
    <xdr:sp macro="" textlink="">
      <xdr:nvSpPr>
        <xdr:cNvPr id="129" name="テキスト ボックス 128"/>
        <xdr:cNvSpPr txBox="1"/>
      </xdr:nvSpPr>
      <xdr:spPr>
        <a:xfrm>
          <a:off x="810260" y="9849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30" name="テキスト ボックス 129"/>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2" name="テキスト ボックス 131"/>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8255</xdr:rowOff>
    </xdr:from>
    <xdr:to xmlns:xdr="http://schemas.openxmlformats.org/drawingml/2006/spreadsheetDrawing">
      <xdr:col>24</xdr:col>
      <xdr:colOff>114300</xdr:colOff>
      <xdr:row>58</xdr:row>
      <xdr:rowOff>109855</xdr:rowOff>
    </xdr:to>
    <xdr:sp macro="" textlink="">
      <xdr:nvSpPr>
        <xdr:cNvPr id="135" name="楕円 134"/>
        <xdr:cNvSpPr/>
      </xdr:nvSpPr>
      <xdr:spPr>
        <a:xfrm>
          <a:off x="446278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145415</xdr:rowOff>
    </xdr:from>
    <xdr:ext cx="598805" cy="257175"/>
    <xdr:sp macro="" textlink="">
      <xdr:nvSpPr>
        <xdr:cNvPr id="136" name="総務費該当値テキスト"/>
        <xdr:cNvSpPr txBox="1"/>
      </xdr:nvSpPr>
      <xdr:spPr>
        <a:xfrm>
          <a:off x="4564380" y="97047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15240</xdr:rowOff>
    </xdr:from>
    <xdr:to xmlns:xdr="http://schemas.openxmlformats.org/drawingml/2006/spreadsheetDrawing">
      <xdr:col>20</xdr:col>
      <xdr:colOff>38100</xdr:colOff>
      <xdr:row>58</xdr:row>
      <xdr:rowOff>117475</xdr:rowOff>
    </xdr:to>
    <xdr:sp macro="" textlink="">
      <xdr:nvSpPr>
        <xdr:cNvPr id="137" name="楕円 136"/>
        <xdr:cNvSpPr/>
      </xdr:nvSpPr>
      <xdr:spPr>
        <a:xfrm>
          <a:off x="3649980" y="974217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107950</xdr:rowOff>
    </xdr:from>
    <xdr:ext cx="597535" cy="257810"/>
    <xdr:sp macro="" textlink="">
      <xdr:nvSpPr>
        <xdr:cNvPr id="138" name="テキスト ボックス 137"/>
        <xdr:cNvSpPr txBox="1"/>
      </xdr:nvSpPr>
      <xdr:spPr>
        <a:xfrm>
          <a:off x="3406140" y="9834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167640</xdr:rowOff>
    </xdr:from>
    <xdr:to xmlns:xdr="http://schemas.openxmlformats.org/drawingml/2006/spreadsheetDrawing">
      <xdr:col>15</xdr:col>
      <xdr:colOff>101600</xdr:colOff>
      <xdr:row>58</xdr:row>
      <xdr:rowOff>98425</xdr:rowOff>
    </xdr:to>
    <xdr:sp macro="" textlink="">
      <xdr:nvSpPr>
        <xdr:cNvPr id="139" name="楕円 138"/>
        <xdr:cNvSpPr/>
      </xdr:nvSpPr>
      <xdr:spPr>
        <a:xfrm>
          <a:off x="2781300" y="9726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114935</xdr:rowOff>
    </xdr:from>
    <xdr:ext cx="598805" cy="259080"/>
    <xdr:sp macro="" textlink="">
      <xdr:nvSpPr>
        <xdr:cNvPr id="140" name="テキスト ボックス 139"/>
        <xdr:cNvSpPr txBox="1"/>
      </xdr:nvSpPr>
      <xdr:spPr>
        <a:xfrm>
          <a:off x="2542540" y="9506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142240</xdr:rowOff>
    </xdr:from>
    <xdr:to xmlns:xdr="http://schemas.openxmlformats.org/drawingml/2006/spreadsheetDrawing">
      <xdr:col>10</xdr:col>
      <xdr:colOff>165100</xdr:colOff>
      <xdr:row>58</xdr:row>
      <xdr:rowOff>72390</xdr:rowOff>
    </xdr:to>
    <xdr:sp macro="" textlink="">
      <xdr:nvSpPr>
        <xdr:cNvPr id="141" name="楕円 140"/>
        <xdr:cNvSpPr/>
      </xdr:nvSpPr>
      <xdr:spPr>
        <a:xfrm>
          <a:off x="191770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64135</xdr:rowOff>
    </xdr:from>
    <xdr:ext cx="597535" cy="258445"/>
    <xdr:sp macro="" textlink="">
      <xdr:nvSpPr>
        <xdr:cNvPr id="142" name="テキスト ボックス 141"/>
        <xdr:cNvSpPr txBox="1"/>
      </xdr:nvSpPr>
      <xdr:spPr>
        <a:xfrm>
          <a:off x="1673860" y="97910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24765</xdr:rowOff>
    </xdr:from>
    <xdr:to xmlns:xdr="http://schemas.openxmlformats.org/drawingml/2006/spreadsheetDrawing">
      <xdr:col>6</xdr:col>
      <xdr:colOff>38100</xdr:colOff>
      <xdr:row>58</xdr:row>
      <xdr:rowOff>125730</xdr:rowOff>
    </xdr:to>
    <xdr:sp macro="" textlink="">
      <xdr:nvSpPr>
        <xdr:cNvPr id="143" name="楕円 142"/>
        <xdr:cNvSpPr/>
      </xdr:nvSpPr>
      <xdr:spPr>
        <a:xfrm>
          <a:off x="1054100" y="975169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7535" cy="257810"/>
    <xdr:sp macro="" textlink="">
      <xdr:nvSpPr>
        <xdr:cNvPr id="144" name="テキスト ボックス 143"/>
        <xdr:cNvSpPr txBox="1"/>
      </xdr:nvSpPr>
      <xdr:spPr>
        <a:xfrm>
          <a:off x="810260" y="9533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741680" y="106222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3" name="テキスト ボックス 152"/>
        <xdr:cNvSpPr txBox="1"/>
      </xdr:nvSpPr>
      <xdr:spPr>
        <a:xfrm>
          <a:off x="708660" y="112420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5" name="テキスト ボックス 154"/>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4168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5630" cy="257175"/>
    <xdr:sp macro="" textlink="">
      <xdr:nvSpPr>
        <xdr:cNvPr id="157" name="テキスト ボックス 156"/>
        <xdr:cNvSpPr txBox="1"/>
      </xdr:nvSpPr>
      <xdr:spPr>
        <a:xfrm>
          <a:off x="166370" y="129667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8" name="直線コネクタ 157"/>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8445"/>
    <xdr:sp macro="" textlink="">
      <xdr:nvSpPr>
        <xdr:cNvPr id="159" name="テキスト ボックス 158"/>
        <xdr:cNvSpPr txBox="1"/>
      </xdr:nvSpPr>
      <xdr:spPr>
        <a:xfrm>
          <a:off x="166370" y="124091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4168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5630" cy="258445"/>
    <xdr:sp macro="" textlink="">
      <xdr:nvSpPr>
        <xdr:cNvPr id="161" name="テキスト ボックス 160"/>
        <xdr:cNvSpPr txBox="1"/>
      </xdr:nvSpPr>
      <xdr:spPr>
        <a:xfrm>
          <a:off x="166370" y="11850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175"/>
    <xdr:sp macro="" textlink="">
      <xdr:nvSpPr>
        <xdr:cNvPr id="163" name="テキスト ボックス 162"/>
        <xdr:cNvSpPr txBox="1"/>
      </xdr:nvSpPr>
      <xdr:spPr>
        <a:xfrm>
          <a:off x="166370" y="112903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84455</xdr:rowOff>
    </xdr:from>
    <xdr:to xmlns:xdr="http://schemas.openxmlformats.org/drawingml/2006/spreadsheetDrawing">
      <xdr:col>24</xdr:col>
      <xdr:colOff>62865</xdr:colOff>
      <xdr:row>77</xdr:row>
      <xdr:rowOff>54610</xdr:rowOff>
    </xdr:to>
    <xdr:cxnSp macro="">
      <xdr:nvCxnSpPr>
        <xdr:cNvPr id="165" name="直線コネクタ 164"/>
        <xdr:cNvCxnSpPr/>
      </xdr:nvCxnSpPr>
      <xdr:spPr>
        <a:xfrm flipV="1">
          <a:off x="4511675" y="1182306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58420</xdr:rowOff>
    </xdr:from>
    <xdr:ext cx="598805" cy="259080"/>
    <xdr:sp macro="" textlink="">
      <xdr:nvSpPr>
        <xdr:cNvPr id="166" name="民生費最小値テキスト"/>
        <xdr:cNvSpPr txBox="1"/>
      </xdr:nvSpPr>
      <xdr:spPr>
        <a:xfrm>
          <a:off x="4564380" y="12970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54610</xdr:rowOff>
    </xdr:from>
    <xdr:to xmlns:xdr="http://schemas.openxmlformats.org/drawingml/2006/spreadsheetDrawing">
      <xdr:col>24</xdr:col>
      <xdr:colOff>152400</xdr:colOff>
      <xdr:row>77</xdr:row>
      <xdr:rowOff>54610</xdr:rowOff>
    </xdr:to>
    <xdr:cxnSp macro="">
      <xdr:nvCxnSpPr>
        <xdr:cNvPr id="167" name="直線コネクタ 166"/>
        <xdr:cNvCxnSpPr/>
      </xdr:nvCxnSpPr>
      <xdr:spPr>
        <a:xfrm>
          <a:off x="4429760" y="12966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31115</xdr:rowOff>
    </xdr:from>
    <xdr:ext cx="598805" cy="257175"/>
    <xdr:sp macro="" textlink="">
      <xdr:nvSpPr>
        <xdr:cNvPr id="168" name="民生費最大値テキスト"/>
        <xdr:cNvSpPr txBox="1"/>
      </xdr:nvSpPr>
      <xdr:spPr>
        <a:xfrm>
          <a:off x="4564380" y="116020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84455</xdr:rowOff>
    </xdr:from>
    <xdr:to xmlns:xdr="http://schemas.openxmlformats.org/drawingml/2006/spreadsheetDrawing">
      <xdr:col>24</xdr:col>
      <xdr:colOff>152400</xdr:colOff>
      <xdr:row>70</xdr:row>
      <xdr:rowOff>84455</xdr:rowOff>
    </xdr:to>
    <xdr:cxnSp macro="">
      <xdr:nvCxnSpPr>
        <xdr:cNvPr id="169" name="直線コネクタ 168"/>
        <xdr:cNvCxnSpPr/>
      </xdr:nvCxnSpPr>
      <xdr:spPr>
        <a:xfrm>
          <a:off x="4429760" y="11823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45720</xdr:rowOff>
    </xdr:from>
    <xdr:to xmlns:xdr="http://schemas.openxmlformats.org/drawingml/2006/spreadsheetDrawing">
      <xdr:col>24</xdr:col>
      <xdr:colOff>63500</xdr:colOff>
      <xdr:row>74</xdr:row>
      <xdr:rowOff>88900</xdr:rowOff>
    </xdr:to>
    <xdr:cxnSp macro="">
      <xdr:nvCxnSpPr>
        <xdr:cNvPr id="170" name="直線コネクタ 169"/>
        <xdr:cNvCxnSpPr/>
      </xdr:nvCxnSpPr>
      <xdr:spPr>
        <a:xfrm flipV="1">
          <a:off x="3700780" y="1245489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118745</xdr:rowOff>
    </xdr:from>
    <xdr:ext cx="598805" cy="259080"/>
    <xdr:sp macro="" textlink="">
      <xdr:nvSpPr>
        <xdr:cNvPr id="171" name="民生費平均値テキスト"/>
        <xdr:cNvSpPr txBox="1"/>
      </xdr:nvSpPr>
      <xdr:spPr>
        <a:xfrm>
          <a:off x="4564380" y="12527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140335</xdr:rowOff>
    </xdr:from>
    <xdr:to xmlns:xdr="http://schemas.openxmlformats.org/drawingml/2006/spreadsheetDrawing">
      <xdr:col>24</xdr:col>
      <xdr:colOff>114300</xdr:colOff>
      <xdr:row>75</xdr:row>
      <xdr:rowOff>70485</xdr:rowOff>
    </xdr:to>
    <xdr:sp macro="" textlink="">
      <xdr:nvSpPr>
        <xdr:cNvPr id="172" name="フローチャート: 判断 171"/>
        <xdr:cNvSpPr/>
      </xdr:nvSpPr>
      <xdr:spPr>
        <a:xfrm>
          <a:off x="4462780" y="1254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88900</xdr:rowOff>
    </xdr:from>
    <xdr:to xmlns:xdr="http://schemas.openxmlformats.org/drawingml/2006/spreadsheetDrawing">
      <xdr:col>19</xdr:col>
      <xdr:colOff>177800</xdr:colOff>
      <xdr:row>74</xdr:row>
      <xdr:rowOff>143510</xdr:rowOff>
    </xdr:to>
    <xdr:cxnSp macro="">
      <xdr:nvCxnSpPr>
        <xdr:cNvPr id="173" name="直線コネクタ 172"/>
        <xdr:cNvCxnSpPr/>
      </xdr:nvCxnSpPr>
      <xdr:spPr>
        <a:xfrm flipV="1">
          <a:off x="2832100" y="12498070"/>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15240</xdr:rowOff>
    </xdr:from>
    <xdr:to xmlns:xdr="http://schemas.openxmlformats.org/drawingml/2006/spreadsheetDrawing">
      <xdr:col>20</xdr:col>
      <xdr:colOff>38100</xdr:colOff>
      <xdr:row>75</xdr:row>
      <xdr:rowOff>117475</xdr:rowOff>
    </xdr:to>
    <xdr:sp macro="" textlink="">
      <xdr:nvSpPr>
        <xdr:cNvPr id="174" name="フローチャート: 判断 173"/>
        <xdr:cNvSpPr/>
      </xdr:nvSpPr>
      <xdr:spPr>
        <a:xfrm>
          <a:off x="3649980" y="125920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107950</xdr:rowOff>
    </xdr:from>
    <xdr:ext cx="597535" cy="257810"/>
    <xdr:sp macro="" textlink="">
      <xdr:nvSpPr>
        <xdr:cNvPr id="175" name="テキスト ボックス 174"/>
        <xdr:cNvSpPr txBox="1"/>
      </xdr:nvSpPr>
      <xdr:spPr>
        <a:xfrm>
          <a:off x="3406140" y="12684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143510</xdr:rowOff>
    </xdr:from>
    <xdr:to xmlns:xdr="http://schemas.openxmlformats.org/drawingml/2006/spreadsheetDrawing">
      <xdr:col>15</xdr:col>
      <xdr:colOff>50800</xdr:colOff>
      <xdr:row>75</xdr:row>
      <xdr:rowOff>86360</xdr:rowOff>
    </xdr:to>
    <xdr:cxnSp macro="">
      <xdr:nvCxnSpPr>
        <xdr:cNvPr id="176" name="直線コネクタ 175"/>
        <xdr:cNvCxnSpPr/>
      </xdr:nvCxnSpPr>
      <xdr:spPr>
        <a:xfrm flipV="1">
          <a:off x="1968500" y="12552680"/>
          <a:ext cx="8636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158750</xdr:rowOff>
    </xdr:from>
    <xdr:to xmlns:xdr="http://schemas.openxmlformats.org/drawingml/2006/spreadsheetDrawing">
      <xdr:col>15</xdr:col>
      <xdr:colOff>101600</xdr:colOff>
      <xdr:row>75</xdr:row>
      <xdr:rowOff>88265</xdr:rowOff>
    </xdr:to>
    <xdr:sp macro="" textlink="">
      <xdr:nvSpPr>
        <xdr:cNvPr id="177" name="フローチャート: 判断 176"/>
        <xdr:cNvSpPr/>
      </xdr:nvSpPr>
      <xdr:spPr>
        <a:xfrm>
          <a:off x="2781300" y="125679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79375</xdr:rowOff>
    </xdr:from>
    <xdr:ext cx="598805" cy="259080"/>
    <xdr:sp macro="" textlink="">
      <xdr:nvSpPr>
        <xdr:cNvPr id="178" name="テキスト ボックス 177"/>
        <xdr:cNvSpPr txBox="1"/>
      </xdr:nvSpPr>
      <xdr:spPr>
        <a:xfrm>
          <a:off x="2542540" y="12656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86360</xdr:rowOff>
    </xdr:from>
    <xdr:to xmlns:xdr="http://schemas.openxmlformats.org/drawingml/2006/spreadsheetDrawing">
      <xdr:col>10</xdr:col>
      <xdr:colOff>114300</xdr:colOff>
      <xdr:row>75</xdr:row>
      <xdr:rowOff>137160</xdr:rowOff>
    </xdr:to>
    <xdr:cxnSp macro="">
      <xdr:nvCxnSpPr>
        <xdr:cNvPr id="179" name="直線コネクタ 178"/>
        <xdr:cNvCxnSpPr/>
      </xdr:nvCxnSpPr>
      <xdr:spPr>
        <a:xfrm flipV="1">
          <a:off x="1104900" y="1266317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102870</xdr:rowOff>
    </xdr:from>
    <xdr:to xmlns:xdr="http://schemas.openxmlformats.org/drawingml/2006/spreadsheetDrawing">
      <xdr:col>10</xdr:col>
      <xdr:colOff>165100</xdr:colOff>
      <xdr:row>76</xdr:row>
      <xdr:rowOff>31750</xdr:rowOff>
    </xdr:to>
    <xdr:sp macro="" textlink="">
      <xdr:nvSpPr>
        <xdr:cNvPr id="180" name="フローチャート: 判断 179"/>
        <xdr:cNvSpPr/>
      </xdr:nvSpPr>
      <xdr:spPr>
        <a:xfrm>
          <a:off x="1917700" y="126796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23495</xdr:rowOff>
    </xdr:from>
    <xdr:ext cx="597535" cy="259080"/>
    <xdr:sp macro="" textlink="">
      <xdr:nvSpPr>
        <xdr:cNvPr id="181" name="テキスト ボックス 180"/>
        <xdr:cNvSpPr txBox="1"/>
      </xdr:nvSpPr>
      <xdr:spPr>
        <a:xfrm>
          <a:off x="1673860" y="12767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127000</xdr:rowOff>
    </xdr:from>
    <xdr:to xmlns:xdr="http://schemas.openxmlformats.org/drawingml/2006/spreadsheetDrawing">
      <xdr:col>6</xdr:col>
      <xdr:colOff>38100</xdr:colOff>
      <xdr:row>76</xdr:row>
      <xdr:rowOff>57785</xdr:rowOff>
    </xdr:to>
    <xdr:sp macro="" textlink="">
      <xdr:nvSpPr>
        <xdr:cNvPr id="182" name="フローチャート: 判断 181"/>
        <xdr:cNvSpPr/>
      </xdr:nvSpPr>
      <xdr:spPr>
        <a:xfrm>
          <a:off x="1054100" y="1270381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48260</xdr:rowOff>
    </xdr:from>
    <xdr:ext cx="597535" cy="258445"/>
    <xdr:sp macro="" textlink="">
      <xdr:nvSpPr>
        <xdr:cNvPr id="183" name="テキスト ボックス 182"/>
        <xdr:cNvSpPr txBox="1"/>
      </xdr:nvSpPr>
      <xdr:spPr>
        <a:xfrm>
          <a:off x="810260" y="127927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730" cy="262890"/>
    <xdr:sp macro="" textlink="">
      <xdr:nvSpPr>
        <xdr:cNvPr id="184" name="テキスト ボックス 183"/>
        <xdr:cNvSpPr txBox="1"/>
      </xdr:nvSpPr>
      <xdr:spPr>
        <a:xfrm>
          <a:off x="4328160" y="1366266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62890"/>
    <xdr:sp macro="" textlink="">
      <xdr:nvSpPr>
        <xdr:cNvPr id="185" name="テキスト ボックス 184"/>
        <xdr:cNvSpPr txBox="1"/>
      </xdr:nvSpPr>
      <xdr:spPr>
        <a:xfrm>
          <a:off x="351536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62890"/>
    <xdr:sp macro="" textlink="">
      <xdr:nvSpPr>
        <xdr:cNvPr id="186" name="テキスト ボックス 185"/>
        <xdr:cNvSpPr txBox="1"/>
      </xdr:nvSpPr>
      <xdr:spPr>
        <a:xfrm>
          <a:off x="2646680" y="1366266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62890"/>
    <xdr:sp macro="" textlink="">
      <xdr:nvSpPr>
        <xdr:cNvPr id="187" name="テキスト ボックス 186"/>
        <xdr:cNvSpPr txBox="1"/>
      </xdr:nvSpPr>
      <xdr:spPr>
        <a:xfrm>
          <a:off x="17830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62890"/>
    <xdr:sp macro="" textlink="">
      <xdr:nvSpPr>
        <xdr:cNvPr id="188" name="テキスト ボックス 187"/>
        <xdr:cNvSpPr txBox="1"/>
      </xdr:nvSpPr>
      <xdr:spPr>
        <a:xfrm>
          <a:off x="9194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166370</xdr:rowOff>
    </xdr:from>
    <xdr:to xmlns:xdr="http://schemas.openxmlformats.org/drawingml/2006/spreadsheetDrawing">
      <xdr:col>24</xdr:col>
      <xdr:colOff>114300</xdr:colOff>
      <xdr:row>74</xdr:row>
      <xdr:rowOff>95885</xdr:rowOff>
    </xdr:to>
    <xdr:sp macro="" textlink="">
      <xdr:nvSpPr>
        <xdr:cNvPr id="189" name="楕円 188"/>
        <xdr:cNvSpPr/>
      </xdr:nvSpPr>
      <xdr:spPr>
        <a:xfrm>
          <a:off x="4462780" y="124079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17780</xdr:rowOff>
    </xdr:from>
    <xdr:ext cx="598805" cy="257175"/>
    <xdr:sp macro="" textlink="">
      <xdr:nvSpPr>
        <xdr:cNvPr id="190" name="民生費該当値テキスト"/>
        <xdr:cNvSpPr txBox="1"/>
      </xdr:nvSpPr>
      <xdr:spPr>
        <a:xfrm>
          <a:off x="4564380" y="122593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37465</xdr:rowOff>
    </xdr:from>
    <xdr:to xmlns:xdr="http://schemas.openxmlformats.org/drawingml/2006/spreadsheetDrawing">
      <xdr:col>20</xdr:col>
      <xdr:colOff>38100</xdr:colOff>
      <xdr:row>74</xdr:row>
      <xdr:rowOff>140335</xdr:rowOff>
    </xdr:to>
    <xdr:sp macro="" textlink="">
      <xdr:nvSpPr>
        <xdr:cNvPr id="191" name="楕円 190"/>
        <xdr:cNvSpPr/>
      </xdr:nvSpPr>
      <xdr:spPr>
        <a:xfrm>
          <a:off x="3649980" y="1244663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156210</xdr:rowOff>
    </xdr:from>
    <xdr:ext cx="597535" cy="258445"/>
    <xdr:sp macro="" textlink="">
      <xdr:nvSpPr>
        <xdr:cNvPr id="192" name="テキスト ボックス 191"/>
        <xdr:cNvSpPr txBox="1"/>
      </xdr:nvSpPr>
      <xdr:spPr>
        <a:xfrm>
          <a:off x="3406140" y="122301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92075</xdr:rowOff>
    </xdr:from>
    <xdr:to xmlns:xdr="http://schemas.openxmlformats.org/drawingml/2006/spreadsheetDrawing">
      <xdr:col>15</xdr:col>
      <xdr:colOff>101600</xdr:colOff>
      <xdr:row>75</xdr:row>
      <xdr:rowOff>22860</xdr:rowOff>
    </xdr:to>
    <xdr:sp macro="" textlink="">
      <xdr:nvSpPr>
        <xdr:cNvPr id="193" name="楕円 192"/>
        <xdr:cNvSpPr/>
      </xdr:nvSpPr>
      <xdr:spPr>
        <a:xfrm>
          <a:off x="2781300" y="12501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38735</xdr:rowOff>
    </xdr:from>
    <xdr:ext cx="598805" cy="259080"/>
    <xdr:sp macro="" textlink="">
      <xdr:nvSpPr>
        <xdr:cNvPr id="194" name="テキスト ボックス 193"/>
        <xdr:cNvSpPr txBox="1"/>
      </xdr:nvSpPr>
      <xdr:spPr>
        <a:xfrm>
          <a:off x="2542540" y="12280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34925</xdr:rowOff>
    </xdr:from>
    <xdr:to xmlns:xdr="http://schemas.openxmlformats.org/drawingml/2006/spreadsheetDrawing">
      <xdr:col>10</xdr:col>
      <xdr:colOff>165100</xdr:colOff>
      <xdr:row>75</xdr:row>
      <xdr:rowOff>137160</xdr:rowOff>
    </xdr:to>
    <xdr:sp macro="" textlink="">
      <xdr:nvSpPr>
        <xdr:cNvPr id="195" name="楕円 194"/>
        <xdr:cNvSpPr/>
      </xdr:nvSpPr>
      <xdr:spPr>
        <a:xfrm>
          <a:off x="1917700" y="12611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153035</xdr:rowOff>
    </xdr:from>
    <xdr:ext cx="597535" cy="259080"/>
    <xdr:sp macro="" textlink="">
      <xdr:nvSpPr>
        <xdr:cNvPr id="196" name="テキスト ボックス 195"/>
        <xdr:cNvSpPr txBox="1"/>
      </xdr:nvSpPr>
      <xdr:spPr>
        <a:xfrm>
          <a:off x="1673860" y="123945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86360</xdr:rowOff>
    </xdr:from>
    <xdr:to xmlns:xdr="http://schemas.openxmlformats.org/drawingml/2006/spreadsheetDrawing">
      <xdr:col>6</xdr:col>
      <xdr:colOff>38100</xdr:colOff>
      <xdr:row>76</xdr:row>
      <xdr:rowOff>15875</xdr:rowOff>
    </xdr:to>
    <xdr:sp macro="" textlink="">
      <xdr:nvSpPr>
        <xdr:cNvPr id="197" name="楕円 196"/>
        <xdr:cNvSpPr/>
      </xdr:nvSpPr>
      <xdr:spPr>
        <a:xfrm>
          <a:off x="1054100" y="1266317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32385</xdr:rowOff>
    </xdr:from>
    <xdr:ext cx="597535" cy="257175"/>
    <xdr:sp macro="" textlink="">
      <xdr:nvSpPr>
        <xdr:cNvPr id="198" name="テキスト ボックス 197"/>
        <xdr:cNvSpPr txBox="1"/>
      </xdr:nvSpPr>
      <xdr:spPr>
        <a:xfrm>
          <a:off x="810260" y="124415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199" name="正方形/長方形 198"/>
        <xdr:cNvSpPr/>
      </xdr:nvSpPr>
      <xdr:spPr>
        <a:xfrm>
          <a:off x="741680" y="1397635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0" name="正方形/長方形 199"/>
        <xdr:cNvSpPr/>
      </xdr:nvSpPr>
      <xdr:spPr>
        <a:xfrm>
          <a:off x="86868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6868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2" name="正方形/長方形 201"/>
        <xdr:cNvSpPr/>
      </xdr:nvSpPr>
      <xdr:spPr>
        <a:xfrm>
          <a:off x="1854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8542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4" name="正方形/長方形 203"/>
        <xdr:cNvSpPr/>
      </xdr:nvSpPr>
      <xdr:spPr>
        <a:xfrm>
          <a:off x="2966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9667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4168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07" name="テキスト ボックス 206"/>
        <xdr:cNvSpPr txBox="1"/>
      </xdr:nvSpPr>
      <xdr:spPr>
        <a:xfrm>
          <a:off x="708660" y="1459547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0" name="テキスト ボックス 209"/>
        <xdr:cNvSpPr txBox="1"/>
      </xdr:nvSpPr>
      <xdr:spPr>
        <a:xfrm>
          <a:off x="50292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14" name="テキスト ボックス 213"/>
        <xdr:cNvSpPr txBox="1"/>
      </xdr:nvSpPr>
      <xdr:spPr>
        <a:xfrm>
          <a:off x="16637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64770</xdr:rowOff>
    </xdr:from>
    <xdr:to xmlns:xdr="http://schemas.openxmlformats.org/drawingml/2006/spreadsheetDrawing">
      <xdr:col>28</xdr:col>
      <xdr:colOff>114300</xdr:colOff>
      <xdr:row>90</xdr:row>
      <xdr:rowOff>64770</xdr:rowOff>
    </xdr:to>
    <xdr:cxnSp macro="">
      <xdr:nvCxnSpPr>
        <xdr:cNvPr id="217" name="直線コネクタ 216"/>
        <xdr:cNvCxnSpPr/>
      </xdr:nvCxnSpPr>
      <xdr:spPr>
        <a:xfrm>
          <a:off x="741680" y="15156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5630" cy="264160"/>
    <xdr:sp macro="" textlink="">
      <xdr:nvSpPr>
        <xdr:cNvPr id="218" name="テキスト ボックス 217"/>
        <xdr:cNvSpPr txBox="1"/>
      </xdr:nvSpPr>
      <xdr:spPr>
        <a:xfrm>
          <a:off x="166370" y="150183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19" name="直線コネクタ 218"/>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20" name="テキスト ボックス 219"/>
        <xdr:cNvSpPr txBox="1"/>
      </xdr:nvSpPr>
      <xdr:spPr>
        <a:xfrm>
          <a:off x="166370" y="14644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4168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161925</xdr:rowOff>
    </xdr:from>
    <xdr:to xmlns:xdr="http://schemas.openxmlformats.org/drawingml/2006/spreadsheetDrawing">
      <xdr:col>24</xdr:col>
      <xdr:colOff>62865</xdr:colOff>
      <xdr:row>98</xdr:row>
      <xdr:rowOff>24130</xdr:rowOff>
    </xdr:to>
    <xdr:cxnSp macro="">
      <xdr:nvCxnSpPr>
        <xdr:cNvPr id="222" name="直線コネクタ 221"/>
        <xdr:cNvCxnSpPr/>
      </xdr:nvCxnSpPr>
      <xdr:spPr>
        <a:xfrm flipV="1">
          <a:off x="4511675" y="15085695"/>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27940</xdr:rowOff>
    </xdr:from>
    <xdr:ext cx="534670" cy="259080"/>
    <xdr:sp macro="" textlink="">
      <xdr:nvSpPr>
        <xdr:cNvPr id="223" name="衛生費最小値テキスト"/>
        <xdr:cNvSpPr txBox="1"/>
      </xdr:nvSpPr>
      <xdr:spPr>
        <a:xfrm>
          <a:off x="4564380"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24130</xdr:rowOff>
    </xdr:from>
    <xdr:to xmlns:xdr="http://schemas.openxmlformats.org/drawingml/2006/spreadsheetDrawing">
      <xdr:col>24</xdr:col>
      <xdr:colOff>152400</xdr:colOff>
      <xdr:row>98</xdr:row>
      <xdr:rowOff>24130</xdr:rowOff>
    </xdr:to>
    <xdr:cxnSp macro="">
      <xdr:nvCxnSpPr>
        <xdr:cNvPr id="224" name="直線コネクタ 223"/>
        <xdr:cNvCxnSpPr/>
      </xdr:nvCxnSpPr>
      <xdr:spPr>
        <a:xfrm>
          <a:off x="4429760" y="16483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106680</xdr:rowOff>
    </xdr:from>
    <xdr:ext cx="598805" cy="264795"/>
    <xdr:sp macro="" textlink="">
      <xdr:nvSpPr>
        <xdr:cNvPr id="225" name="衛生費最大値テキスト"/>
        <xdr:cNvSpPr txBox="1"/>
      </xdr:nvSpPr>
      <xdr:spPr>
        <a:xfrm>
          <a:off x="4564380" y="148628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161925</xdr:rowOff>
    </xdr:from>
    <xdr:to xmlns:xdr="http://schemas.openxmlformats.org/drawingml/2006/spreadsheetDrawing">
      <xdr:col>24</xdr:col>
      <xdr:colOff>152400</xdr:colOff>
      <xdr:row>89</xdr:row>
      <xdr:rowOff>161925</xdr:rowOff>
    </xdr:to>
    <xdr:cxnSp macro="">
      <xdr:nvCxnSpPr>
        <xdr:cNvPr id="226" name="直線コネクタ 225"/>
        <xdr:cNvCxnSpPr/>
      </xdr:nvCxnSpPr>
      <xdr:spPr>
        <a:xfrm>
          <a:off x="4429760" y="15085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113030</xdr:rowOff>
    </xdr:from>
    <xdr:to xmlns:xdr="http://schemas.openxmlformats.org/drawingml/2006/spreadsheetDrawing">
      <xdr:col>24</xdr:col>
      <xdr:colOff>63500</xdr:colOff>
      <xdr:row>94</xdr:row>
      <xdr:rowOff>49530</xdr:rowOff>
    </xdr:to>
    <xdr:cxnSp macro="">
      <xdr:nvCxnSpPr>
        <xdr:cNvPr id="227" name="直線コネクタ 226"/>
        <xdr:cNvCxnSpPr/>
      </xdr:nvCxnSpPr>
      <xdr:spPr>
        <a:xfrm flipV="1">
          <a:off x="3700780" y="15714980"/>
          <a:ext cx="8128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670" cy="257810"/>
    <xdr:sp macro="" textlink="">
      <xdr:nvSpPr>
        <xdr:cNvPr id="228" name="衛生費平均値テキスト"/>
        <xdr:cNvSpPr txBox="1"/>
      </xdr:nvSpPr>
      <xdr:spPr>
        <a:xfrm>
          <a:off x="4564380" y="16019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95885</xdr:rowOff>
    </xdr:from>
    <xdr:to xmlns:xdr="http://schemas.openxmlformats.org/drawingml/2006/spreadsheetDrawing">
      <xdr:col>24</xdr:col>
      <xdr:colOff>114300</xdr:colOff>
      <xdr:row>96</xdr:row>
      <xdr:rowOff>26035</xdr:rowOff>
    </xdr:to>
    <xdr:sp macro="" textlink="">
      <xdr:nvSpPr>
        <xdr:cNvPr id="229" name="フローチャート: 判断 228"/>
        <xdr:cNvSpPr/>
      </xdr:nvSpPr>
      <xdr:spPr>
        <a:xfrm>
          <a:off x="4462780" y="1604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49530</xdr:rowOff>
    </xdr:from>
    <xdr:to xmlns:xdr="http://schemas.openxmlformats.org/drawingml/2006/spreadsheetDrawing">
      <xdr:col>19</xdr:col>
      <xdr:colOff>177800</xdr:colOff>
      <xdr:row>94</xdr:row>
      <xdr:rowOff>129540</xdr:rowOff>
    </xdr:to>
    <xdr:cxnSp macro="">
      <xdr:nvCxnSpPr>
        <xdr:cNvPr id="230" name="直線コネクタ 229"/>
        <xdr:cNvCxnSpPr/>
      </xdr:nvCxnSpPr>
      <xdr:spPr>
        <a:xfrm flipV="1">
          <a:off x="2832100" y="15822930"/>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89535</xdr:rowOff>
    </xdr:from>
    <xdr:to xmlns:xdr="http://schemas.openxmlformats.org/drawingml/2006/spreadsheetDrawing">
      <xdr:col>20</xdr:col>
      <xdr:colOff>38100</xdr:colOff>
      <xdr:row>96</xdr:row>
      <xdr:rowOff>19685</xdr:rowOff>
    </xdr:to>
    <xdr:sp macro="" textlink="">
      <xdr:nvSpPr>
        <xdr:cNvPr id="231" name="フローチャート: 判断 230"/>
        <xdr:cNvSpPr/>
      </xdr:nvSpPr>
      <xdr:spPr>
        <a:xfrm>
          <a:off x="3649980" y="16034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10795</xdr:rowOff>
    </xdr:from>
    <xdr:ext cx="533400" cy="258445"/>
    <xdr:sp macro="" textlink="">
      <xdr:nvSpPr>
        <xdr:cNvPr id="232" name="テキスト ボックス 231"/>
        <xdr:cNvSpPr txBox="1"/>
      </xdr:nvSpPr>
      <xdr:spPr>
        <a:xfrm>
          <a:off x="3438525" y="16127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129540</xdr:rowOff>
    </xdr:from>
    <xdr:to xmlns:xdr="http://schemas.openxmlformats.org/drawingml/2006/spreadsheetDrawing">
      <xdr:col>15</xdr:col>
      <xdr:colOff>50800</xdr:colOff>
      <xdr:row>95</xdr:row>
      <xdr:rowOff>69215</xdr:rowOff>
    </xdr:to>
    <xdr:cxnSp macro="">
      <xdr:nvCxnSpPr>
        <xdr:cNvPr id="233" name="直線コネクタ 232"/>
        <xdr:cNvCxnSpPr/>
      </xdr:nvCxnSpPr>
      <xdr:spPr>
        <a:xfrm flipV="1">
          <a:off x="1968500" y="15902940"/>
          <a:ext cx="8636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109855</xdr:rowOff>
    </xdr:from>
    <xdr:to xmlns:xdr="http://schemas.openxmlformats.org/drawingml/2006/spreadsheetDrawing">
      <xdr:col>15</xdr:col>
      <xdr:colOff>101600</xdr:colOff>
      <xdr:row>96</xdr:row>
      <xdr:rowOff>40640</xdr:rowOff>
    </xdr:to>
    <xdr:sp macro="" textlink="">
      <xdr:nvSpPr>
        <xdr:cNvPr id="234" name="フローチャート: 判断 233"/>
        <xdr:cNvSpPr/>
      </xdr:nvSpPr>
      <xdr:spPr>
        <a:xfrm>
          <a:off x="2781300" y="16054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31115</xdr:rowOff>
    </xdr:from>
    <xdr:ext cx="533400" cy="257810"/>
    <xdr:sp macro="" textlink="">
      <xdr:nvSpPr>
        <xdr:cNvPr id="235" name="テキスト ボックス 234"/>
        <xdr:cNvSpPr txBox="1"/>
      </xdr:nvSpPr>
      <xdr:spPr>
        <a:xfrm>
          <a:off x="2574925" y="16147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69215</xdr:rowOff>
    </xdr:from>
    <xdr:to xmlns:xdr="http://schemas.openxmlformats.org/drawingml/2006/spreadsheetDrawing">
      <xdr:col>10</xdr:col>
      <xdr:colOff>114300</xdr:colOff>
      <xdr:row>95</xdr:row>
      <xdr:rowOff>81915</xdr:rowOff>
    </xdr:to>
    <xdr:cxnSp macro="">
      <xdr:nvCxnSpPr>
        <xdr:cNvPr id="236" name="直線コネクタ 235"/>
        <xdr:cNvCxnSpPr/>
      </xdr:nvCxnSpPr>
      <xdr:spPr>
        <a:xfrm flipV="1">
          <a:off x="1104900" y="1601406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154940</xdr:rowOff>
    </xdr:from>
    <xdr:to xmlns:xdr="http://schemas.openxmlformats.org/drawingml/2006/spreadsheetDrawing">
      <xdr:col>10</xdr:col>
      <xdr:colOff>165100</xdr:colOff>
      <xdr:row>96</xdr:row>
      <xdr:rowOff>85090</xdr:rowOff>
    </xdr:to>
    <xdr:sp macro="" textlink="">
      <xdr:nvSpPr>
        <xdr:cNvPr id="237" name="フローチャート: 判断 236"/>
        <xdr:cNvSpPr/>
      </xdr:nvSpPr>
      <xdr:spPr>
        <a:xfrm>
          <a:off x="19177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76200</xdr:rowOff>
    </xdr:from>
    <xdr:ext cx="534670" cy="257810"/>
    <xdr:sp macro="" textlink="">
      <xdr:nvSpPr>
        <xdr:cNvPr id="238" name="テキスト ボックス 237"/>
        <xdr:cNvSpPr txBox="1"/>
      </xdr:nvSpPr>
      <xdr:spPr>
        <a:xfrm>
          <a:off x="1706245" y="161925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39" name="フローチャート: 判断 238"/>
        <xdr:cNvSpPr/>
      </xdr:nvSpPr>
      <xdr:spPr>
        <a:xfrm>
          <a:off x="1054100" y="16132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109220</xdr:rowOff>
    </xdr:from>
    <xdr:ext cx="533400" cy="257810"/>
    <xdr:sp macro="" textlink="">
      <xdr:nvSpPr>
        <xdr:cNvPr id="240" name="テキスト ボックス 239"/>
        <xdr:cNvSpPr txBox="1"/>
      </xdr:nvSpPr>
      <xdr:spPr>
        <a:xfrm>
          <a:off x="842645" y="16225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1" name="テキスト ボックス 240"/>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3" name="テキスト ボックス 242"/>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62230</xdr:rowOff>
    </xdr:from>
    <xdr:to xmlns:xdr="http://schemas.openxmlformats.org/drawingml/2006/spreadsheetDrawing">
      <xdr:col>24</xdr:col>
      <xdr:colOff>114300</xdr:colOff>
      <xdr:row>93</xdr:row>
      <xdr:rowOff>163830</xdr:rowOff>
    </xdr:to>
    <xdr:sp macro="" textlink="">
      <xdr:nvSpPr>
        <xdr:cNvPr id="246" name="楕円 245"/>
        <xdr:cNvSpPr/>
      </xdr:nvSpPr>
      <xdr:spPr>
        <a:xfrm>
          <a:off x="4462780" y="156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85090</xdr:rowOff>
    </xdr:from>
    <xdr:ext cx="598805" cy="259080"/>
    <xdr:sp macro="" textlink="">
      <xdr:nvSpPr>
        <xdr:cNvPr id="247" name="衛生費該当値テキスト"/>
        <xdr:cNvSpPr txBox="1"/>
      </xdr:nvSpPr>
      <xdr:spPr>
        <a:xfrm>
          <a:off x="4564380" y="15515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170180</xdr:rowOff>
    </xdr:from>
    <xdr:to xmlns:xdr="http://schemas.openxmlformats.org/drawingml/2006/spreadsheetDrawing">
      <xdr:col>20</xdr:col>
      <xdr:colOff>38100</xdr:colOff>
      <xdr:row>94</xdr:row>
      <xdr:rowOff>100330</xdr:rowOff>
    </xdr:to>
    <xdr:sp macro="" textlink="">
      <xdr:nvSpPr>
        <xdr:cNvPr id="248" name="楕円 247"/>
        <xdr:cNvSpPr/>
      </xdr:nvSpPr>
      <xdr:spPr>
        <a:xfrm>
          <a:off x="3649980" y="15772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116840</xdr:rowOff>
    </xdr:from>
    <xdr:ext cx="597535" cy="259080"/>
    <xdr:sp macro="" textlink="">
      <xdr:nvSpPr>
        <xdr:cNvPr id="249" name="テキスト ボックス 248"/>
        <xdr:cNvSpPr txBox="1"/>
      </xdr:nvSpPr>
      <xdr:spPr>
        <a:xfrm>
          <a:off x="3406140" y="15547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78740</xdr:rowOff>
    </xdr:from>
    <xdr:to xmlns:xdr="http://schemas.openxmlformats.org/drawingml/2006/spreadsheetDrawing">
      <xdr:col>15</xdr:col>
      <xdr:colOff>101600</xdr:colOff>
      <xdr:row>95</xdr:row>
      <xdr:rowOff>8890</xdr:rowOff>
    </xdr:to>
    <xdr:sp macro="" textlink="">
      <xdr:nvSpPr>
        <xdr:cNvPr id="250" name="楕円 249"/>
        <xdr:cNvSpPr/>
      </xdr:nvSpPr>
      <xdr:spPr>
        <a:xfrm>
          <a:off x="27813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25400</xdr:rowOff>
    </xdr:from>
    <xdr:ext cx="598805" cy="259080"/>
    <xdr:sp macro="" textlink="">
      <xdr:nvSpPr>
        <xdr:cNvPr id="251" name="テキスト ボックス 250"/>
        <xdr:cNvSpPr txBox="1"/>
      </xdr:nvSpPr>
      <xdr:spPr>
        <a:xfrm>
          <a:off x="2542540" y="1562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18415</xdr:rowOff>
    </xdr:from>
    <xdr:to xmlns:xdr="http://schemas.openxmlformats.org/drawingml/2006/spreadsheetDrawing">
      <xdr:col>10</xdr:col>
      <xdr:colOff>165100</xdr:colOff>
      <xdr:row>95</xdr:row>
      <xdr:rowOff>120650</xdr:rowOff>
    </xdr:to>
    <xdr:sp macro="" textlink="">
      <xdr:nvSpPr>
        <xdr:cNvPr id="252" name="楕円 251"/>
        <xdr:cNvSpPr/>
      </xdr:nvSpPr>
      <xdr:spPr>
        <a:xfrm>
          <a:off x="19177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136525</xdr:rowOff>
    </xdr:from>
    <xdr:ext cx="534670" cy="258445"/>
    <xdr:sp macro="" textlink="">
      <xdr:nvSpPr>
        <xdr:cNvPr id="253" name="テキスト ボックス 252"/>
        <xdr:cNvSpPr txBox="1"/>
      </xdr:nvSpPr>
      <xdr:spPr>
        <a:xfrm>
          <a:off x="1706245" y="1573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31115</xdr:rowOff>
    </xdr:from>
    <xdr:to xmlns:xdr="http://schemas.openxmlformats.org/drawingml/2006/spreadsheetDrawing">
      <xdr:col>6</xdr:col>
      <xdr:colOff>38100</xdr:colOff>
      <xdr:row>95</xdr:row>
      <xdr:rowOff>132715</xdr:rowOff>
    </xdr:to>
    <xdr:sp macro="" textlink="">
      <xdr:nvSpPr>
        <xdr:cNvPr id="254" name="楕円 253"/>
        <xdr:cNvSpPr/>
      </xdr:nvSpPr>
      <xdr:spPr>
        <a:xfrm>
          <a:off x="1054100" y="15975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149225</xdr:rowOff>
    </xdr:from>
    <xdr:ext cx="533400" cy="259080"/>
    <xdr:sp macro="" textlink="">
      <xdr:nvSpPr>
        <xdr:cNvPr id="255" name="テキスト ボックス 254"/>
        <xdr:cNvSpPr txBox="1"/>
      </xdr:nvSpPr>
      <xdr:spPr>
        <a:xfrm>
          <a:off x="842645" y="15751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56" name="正方形/長方形 255"/>
        <xdr:cNvSpPr/>
      </xdr:nvSpPr>
      <xdr:spPr>
        <a:xfrm>
          <a:off x="6431280" y="39166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7" name="正方形/長方形 25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59" name="正方形/長方形 25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1" name="正方形/長方形 26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64" name="テキスト ボックス 263"/>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66" name="直線コネクタ 265"/>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7650" cy="258445"/>
    <xdr:sp macro="" textlink="">
      <xdr:nvSpPr>
        <xdr:cNvPr id="267" name="テキスト ボックス 266"/>
        <xdr:cNvSpPr txBox="1"/>
      </xdr:nvSpPr>
      <xdr:spPr>
        <a:xfrm>
          <a:off x="618744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175"/>
    <xdr:sp macro="" textlink="">
      <xdr:nvSpPr>
        <xdr:cNvPr id="269" name="テキスト ボックス 268"/>
        <xdr:cNvSpPr txBox="1"/>
      </xdr:nvSpPr>
      <xdr:spPr>
        <a:xfrm>
          <a:off x="5974080" y="592582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8445"/>
    <xdr:sp macro="" textlink="">
      <xdr:nvSpPr>
        <xdr:cNvPr id="271" name="テキスト ボックス 270"/>
        <xdr:cNvSpPr txBox="1"/>
      </xdr:nvSpPr>
      <xdr:spPr>
        <a:xfrm>
          <a:off x="5974080" y="54800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2" name="直線コネクタ 271"/>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6090" cy="258445"/>
    <xdr:sp macro="" textlink="">
      <xdr:nvSpPr>
        <xdr:cNvPr id="273" name="テキスト ボックス 272"/>
        <xdr:cNvSpPr txBox="1"/>
      </xdr:nvSpPr>
      <xdr:spPr>
        <a:xfrm>
          <a:off x="5974080" y="50330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175"/>
    <xdr:sp macro="" textlink="">
      <xdr:nvSpPr>
        <xdr:cNvPr id="275" name="テキスト ボックス 274"/>
        <xdr:cNvSpPr txBox="1"/>
      </xdr:nvSpPr>
      <xdr:spPr>
        <a:xfrm>
          <a:off x="5974080" y="45847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54610</xdr:rowOff>
    </xdr:from>
    <xdr:to xmlns:xdr="http://schemas.openxmlformats.org/drawingml/2006/spreadsheetDrawing">
      <xdr:col>54</xdr:col>
      <xdr:colOff>185420</xdr:colOff>
      <xdr:row>38</xdr:row>
      <xdr:rowOff>140335</xdr:rowOff>
    </xdr:to>
    <xdr:cxnSp macro="">
      <xdr:nvCxnSpPr>
        <xdr:cNvPr id="277" name="直線コネクタ 276"/>
        <xdr:cNvCxnSpPr/>
      </xdr:nvCxnSpPr>
      <xdr:spPr>
        <a:xfrm flipV="1">
          <a:off x="10198100" y="50876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285" cy="256540"/>
    <xdr:sp macro="" textlink="">
      <xdr:nvSpPr>
        <xdr:cNvPr id="278" name="労働費最小値テキスト"/>
        <xdr:cNvSpPr txBox="1"/>
      </xdr:nvSpPr>
      <xdr:spPr>
        <a:xfrm>
          <a:off x="10248900" y="651764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79" name="直線コネクタ 278"/>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635</xdr:rowOff>
    </xdr:from>
    <xdr:ext cx="468630" cy="259080"/>
    <xdr:sp macro="" textlink="">
      <xdr:nvSpPr>
        <xdr:cNvPr id="280" name="労働費最大値テキスト"/>
        <xdr:cNvSpPr txBox="1"/>
      </xdr:nvSpPr>
      <xdr:spPr>
        <a:xfrm>
          <a:off x="10248900" y="4866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54610</xdr:rowOff>
    </xdr:from>
    <xdr:to xmlns:xdr="http://schemas.openxmlformats.org/drawingml/2006/spreadsheetDrawing">
      <xdr:col>55</xdr:col>
      <xdr:colOff>88900</xdr:colOff>
      <xdr:row>30</xdr:row>
      <xdr:rowOff>54610</xdr:rowOff>
    </xdr:to>
    <xdr:cxnSp macro="">
      <xdr:nvCxnSpPr>
        <xdr:cNvPr id="281" name="直線コネクタ 280"/>
        <xdr:cNvCxnSpPr/>
      </xdr:nvCxnSpPr>
      <xdr:spPr>
        <a:xfrm>
          <a:off x="10114280" y="5087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40640</xdr:rowOff>
    </xdr:from>
    <xdr:to xmlns:xdr="http://schemas.openxmlformats.org/drawingml/2006/spreadsheetDrawing">
      <xdr:col>55</xdr:col>
      <xdr:colOff>0</xdr:colOff>
      <xdr:row>38</xdr:row>
      <xdr:rowOff>635</xdr:rowOff>
    </xdr:to>
    <xdr:cxnSp macro="">
      <xdr:nvCxnSpPr>
        <xdr:cNvPr id="282" name="直線コネクタ 281"/>
        <xdr:cNvCxnSpPr/>
      </xdr:nvCxnSpPr>
      <xdr:spPr>
        <a:xfrm flipV="1">
          <a:off x="9385300" y="6247130"/>
          <a:ext cx="8128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66040</xdr:rowOff>
    </xdr:from>
    <xdr:ext cx="377190" cy="257810"/>
    <xdr:sp macro="" textlink="">
      <xdr:nvSpPr>
        <xdr:cNvPr id="283" name="労働費平均値テキスト"/>
        <xdr:cNvSpPr txBox="1"/>
      </xdr:nvSpPr>
      <xdr:spPr>
        <a:xfrm>
          <a:off x="10248900" y="627253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88265</xdr:rowOff>
    </xdr:from>
    <xdr:to xmlns:xdr="http://schemas.openxmlformats.org/drawingml/2006/spreadsheetDrawing">
      <xdr:col>55</xdr:col>
      <xdr:colOff>50800</xdr:colOff>
      <xdr:row>38</xdr:row>
      <xdr:rowOff>18415</xdr:rowOff>
    </xdr:to>
    <xdr:sp macro="" textlink="">
      <xdr:nvSpPr>
        <xdr:cNvPr id="284" name="フローチャート: 判断 283"/>
        <xdr:cNvSpPr/>
      </xdr:nvSpPr>
      <xdr:spPr>
        <a:xfrm>
          <a:off x="10152380" y="62947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xdr:rowOff>
    </xdr:from>
    <xdr:to xmlns:xdr="http://schemas.openxmlformats.org/drawingml/2006/spreadsheetDrawing">
      <xdr:col>50</xdr:col>
      <xdr:colOff>114300</xdr:colOff>
      <xdr:row>38</xdr:row>
      <xdr:rowOff>6350</xdr:rowOff>
    </xdr:to>
    <xdr:cxnSp macro="">
      <xdr:nvCxnSpPr>
        <xdr:cNvPr id="285" name="直線コネクタ 284"/>
        <xdr:cNvCxnSpPr/>
      </xdr:nvCxnSpPr>
      <xdr:spPr>
        <a:xfrm flipV="1">
          <a:off x="8521700" y="637476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90805</xdr:rowOff>
    </xdr:from>
    <xdr:to xmlns:xdr="http://schemas.openxmlformats.org/drawingml/2006/spreadsheetDrawing">
      <xdr:col>50</xdr:col>
      <xdr:colOff>165100</xdr:colOff>
      <xdr:row>38</xdr:row>
      <xdr:rowOff>21590</xdr:rowOff>
    </xdr:to>
    <xdr:sp macro="" textlink="">
      <xdr:nvSpPr>
        <xdr:cNvPr id="286" name="フローチャート: 判断 285"/>
        <xdr:cNvSpPr/>
      </xdr:nvSpPr>
      <xdr:spPr>
        <a:xfrm>
          <a:off x="9334500" y="62972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37465</xdr:rowOff>
    </xdr:from>
    <xdr:ext cx="378460" cy="259080"/>
    <xdr:sp macro="" textlink="">
      <xdr:nvSpPr>
        <xdr:cNvPr id="287" name="テキスト ボックス 286"/>
        <xdr:cNvSpPr txBox="1"/>
      </xdr:nvSpPr>
      <xdr:spPr>
        <a:xfrm>
          <a:off x="9201150" y="6076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6350</xdr:rowOff>
    </xdr:from>
    <xdr:to xmlns:xdr="http://schemas.openxmlformats.org/drawingml/2006/spreadsheetDrawing">
      <xdr:col>45</xdr:col>
      <xdr:colOff>177800</xdr:colOff>
      <xdr:row>38</xdr:row>
      <xdr:rowOff>10795</xdr:rowOff>
    </xdr:to>
    <xdr:cxnSp macro="">
      <xdr:nvCxnSpPr>
        <xdr:cNvPr id="288" name="直線コネクタ 287"/>
        <xdr:cNvCxnSpPr/>
      </xdr:nvCxnSpPr>
      <xdr:spPr>
        <a:xfrm flipV="1">
          <a:off x="7653020" y="638048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38</xdr:row>
      <xdr:rowOff>0</xdr:rowOff>
    </xdr:to>
    <xdr:sp macro="" textlink="">
      <xdr:nvSpPr>
        <xdr:cNvPr id="289" name="フローチャート: 判断 288"/>
        <xdr:cNvSpPr/>
      </xdr:nvSpPr>
      <xdr:spPr>
        <a:xfrm>
          <a:off x="8470900" y="6276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16510</xdr:rowOff>
    </xdr:from>
    <xdr:ext cx="378460" cy="257810"/>
    <xdr:sp macro="" textlink="">
      <xdr:nvSpPr>
        <xdr:cNvPr id="290" name="テキスト ボックス 289"/>
        <xdr:cNvSpPr txBox="1"/>
      </xdr:nvSpPr>
      <xdr:spPr>
        <a:xfrm>
          <a:off x="8337550" y="60553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10795</xdr:rowOff>
    </xdr:from>
    <xdr:to xmlns:xdr="http://schemas.openxmlformats.org/drawingml/2006/spreadsheetDrawing">
      <xdr:col>41</xdr:col>
      <xdr:colOff>50800</xdr:colOff>
      <xdr:row>38</xdr:row>
      <xdr:rowOff>12700</xdr:rowOff>
    </xdr:to>
    <xdr:cxnSp macro="">
      <xdr:nvCxnSpPr>
        <xdr:cNvPr id="291" name="直線コネクタ 290"/>
        <xdr:cNvCxnSpPr/>
      </xdr:nvCxnSpPr>
      <xdr:spPr>
        <a:xfrm flipV="1">
          <a:off x="6789420" y="63849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37</xdr:row>
      <xdr:rowOff>167640</xdr:rowOff>
    </xdr:to>
    <xdr:sp macro="" textlink="">
      <xdr:nvSpPr>
        <xdr:cNvPr id="292" name="フローチャート: 判断 291"/>
        <xdr:cNvSpPr/>
      </xdr:nvSpPr>
      <xdr:spPr>
        <a:xfrm>
          <a:off x="7602220" y="6274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14605</xdr:rowOff>
    </xdr:from>
    <xdr:ext cx="377190" cy="257810"/>
    <xdr:sp macro="" textlink="">
      <xdr:nvSpPr>
        <xdr:cNvPr id="293" name="テキスト ボックス 292"/>
        <xdr:cNvSpPr txBox="1"/>
      </xdr:nvSpPr>
      <xdr:spPr>
        <a:xfrm>
          <a:off x="7468870" y="605345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84455</xdr:rowOff>
    </xdr:from>
    <xdr:to xmlns:xdr="http://schemas.openxmlformats.org/drawingml/2006/spreadsheetDrawing">
      <xdr:col>36</xdr:col>
      <xdr:colOff>165100</xdr:colOff>
      <xdr:row>38</xdr:row>
      <xdr:rowOff>13970</xdr:rowOff>
    </xdr:to>
    <xdr:sp macro="" textlink="">
      <xdr:nvSpPr>
        <xdr:cNvPr id="294" name="フローチャート: 判断 293"/>
        <xdr:cNvSpPr/>
      </xdr:nvSpPr>
      <xdr:spPr>
        <a:xfrm>
          <a:off x="6738620" y="62909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30480</xdr:rowOff>
    </xdr:from>
    <xdr:ext cx="378460" cy="257175"/>
    <xdr:sp macro="" textlink="">
      <xdr:nvSpPr>
        <xdr:cNvPr id="295" name="テキスト ボックス 294"/>
        <xdr:cNvSpPr txBox="1"/>
      </xdr:nvSpPr>
      <xdr:spPr>
        <a:xfrm>
          <a:off x="6605270" y="60693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299" name="テキスト ボックス 298"/>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160655</xdr:rowOff>
    </xdr:from>
    <xdr:to xmlns:xdr="http://schemas.openxmlformats.org/drawingml/2006/spreadsheetDrawing">
      <xdr:col>55</xdr:col>
      <xdr:colOff>50800</xdr:colOff>
      <xdr:row>37</xdr:row>
      <xdr:rowOff>90805</xdr:rowOff>
    </xdr:to>
    <xdr:sp macro="" textlink="">
      <xdr:nvSpPr>
        <xdr:cNvPr id="301" name="楕円 300"/>
        <xdr:cNvSpPr/>
      </xdr:nvSpPr>
      <xdr:spPr>
        <a:xfrm>
          <a:off x="10152380" y="61995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12065</xdr:rowOff>
    </xdr:from>
    <xdr:ext cx="377190" cy="258445"/>
    <xdr:sp macro="" textlink="">
      <xdr:nvSpPr>
        <xdr:cNvPr id="302" name="労働費該当値テキスト"/>
        <xdr:cNvSpPr txBox="1"/>
      </xdr:nvSpPr>
      <xdr:spPr>
        <a:xfrm>
          <a:off x="10248900" y="605091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120650</xdr:rowOff>
    </xdr:from>
    <xdr:to xmlns:xdr="http://schemas.openxmlformats.org/drawingml/2006/spreadsheetDrawing">
      <xdr:col>50</xdr:col>
      <xdr:colOff>165100</xdr:colOff>
      <xdr:row>38</xdr:row>
      <xdr:rowOff>52070</xdr:rowOff>
    </xdr:to>
    <xdr:sp macro="" textlink="">
      <xdr:nvSpPr>
        <xdr:cNvPr id="303" name="楕円 302"/>
        <xdr:cNvSpPr/>
      </xdr:nvSpPr>
      <xdr:spPr>
        <a:xfrm>
          <a:off x="9334500" y="6327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43180</xdr:rowOff>
    </xdr:from>
    <xdr:ext cx="378460" cy="258445"/>
    <xdr:sp macro="" textlink="">
      <xdr:nvSpPr>
        <xdr:cNvPr id="304" name="テキスト ボックス 303"/>
        <xdr:cNvSpPr txBox="1"/>
      </xdr:nvSpPr>
      <xdr:spPr>
        <a:xfrm>
          <a:off x="9201150" y="6417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126365</xdr:rowOff>
    </xdr:from>
    <xdr:to xmlns:xdr="http://schemas.openxmlformats.org/drawingml/2006/spreadsheetDrawing">
      <xdr:col>46</xdr:col>
      <xdr:colOff>38100</xdr:colOff>
      <xdr:row>38</xdr:row>
      <xdr:rowOff>57150</xdr:rowOff>
    </xdr:to>
    <xdr:sp macro="" textlink="">
      <xdr:nvSpPr>
        <xdr:cNvPr id="305" name="楕円 304"/>
        <xdr:cNvSpPr/>
      </xdr:nvSpPr>
      <xdr:spPr>
        <a:xfrm>
          <a:off x="8470900" y="633285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48260</xdr:rowOff>
    </xdr:from>
    <xdr:ext cx="378460" cy="258445"/>
    <xdr:sp macro="" textlink="">
      <xdr:nvSpPr>
        <xdr:cNvPr id="306" name="テキスト ボックス 305"/>
        <xdr:cNvSpPr txBox="1"/>
      </xdr:nvSpPr>
      <xdr:spPr>
        <a:xfrm>
          <a:off x="8337550" y="64223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132080</xdr:rowOff>
    </xdr:from>
    <xdr:to xmlns:xdr="http://schemas.openxmlformats.org/drawingml/2006/spreadsheetDrawing">
      <xdr:col>41</xdr:col>
      <xdr:colOff>101600</xdr:colOff>
      <xdr:row>38</xdr:row>
      <xdr:rowOff>61595</xdr:rowOff>
    </xdr:to>
    <xdr:sp macro="" textlink="">
      <xdr:nvSpPr>
        <xdr:cNvPr id="307" name="楕円 306"/>
        <xdr:cNvSpPr/>
      </xdr:nvSpPr>
      <xdr:spPr>
        <a:xfrm>
          <a:off x="7602220" y="63385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53340</xdr:rowOff>
    </xdr:from>
    <xdr:ext cx="377190" cy="257175"/>
    <xdr:sp macro="" textlink="">
      <xdr:nvSpPr>
        <xdr:cNvPr id="308" name="テキスト ボックス 307"/>
        <xdr:cNvSpPr txBox="1"/>
      </xdr:nvSpPr>
      <xdr:spPr>
        <a:xfrm>
          <a:off x="7468870" y="642747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133985</xdr:rowOff>
    </xdr:from>
    <xdr:to xmlns:xdr="http://schemas.openxmlformats.org/drawingml/2006/spreadsheetDrawing">
      <xdr:col>36</xdr:col>
      <xdr:colOff>165100</xdr:colOff>
      <xdr:row>38</xdr:row>
      <xdr:rowOff>64135</xdr:rowOff>
    </xdr:to>
    <xdr:sp macro="" textlink="">
      <xdr:nvSpPr>
        <xdr:cNvPr id="309" name="楕円 308"/>
        <xdr:cNvSpPr/>
      </xdr:nvSpPr>
      <xdr:spPr>
        <a:xfrm>
          <a:off x="673862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55245</xdr:rowOff>
    </xdr:from>
    <xdr:ext cx="378460" cy="257175"/>
    <xdr:sp macro="" textlink="">
      <xdr:nvSpPr>
        <xdr:cNvPr id="310" name="テキスト ボックス 309"/>
        <xdr:cNvSpPr txBox="1"/>
      </xdr:nvSpPr>
      <xdr:spPr>
        <a:xfrm>
          <a:off x="6605270" y="64293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1" name="正方形/長方形 310"/>
        <xdr:cNvSpPr/>
      </xdr:nvSpPr>
      <xdr:spPr>
        <a:xfrm>
          <a:off x="6431280" y="72694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2" name="正方形/長方形 31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4" name="正方形/長方形 31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6" name="正方形/長方形 31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19" name="テキスト ボックス 318"/>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1" name="直線コネクタ 320"/>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7650" cy="257175"/>
    <xdr:sp macro="" textlink="">
      <xdr:nvSpPr>
        <xdr:cNvPr id="322" name="テキスト ボックス 321"/>
        <xdr:cNvSpPr txBox="1"/>
      </xdr:nvSpPr>
      <xdr:spPr>
        <a:xfrm>
          <a:off x="6187440" y="96139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3" name="直線コネクタ 322"/>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8445"/>
    <xdr:sp macro="" textlink="">
      <xdr:nvSpPr>
        <xdr:cNvPr id="324" name="テキスト ボックス 323"/>
        <xdr:cNvSpPr txBox="1"/>
      </xdr:nvSpPr>
      <xdr:spPr>
        <a:xfrm>
          <a:off x="5850890" y="9056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5" name="直線コネクタ 324"/>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8445"/>
    <xdr:sp macro="" textlink="">
      <xdr:nvSpPr>
        <xdr:cNvPr id="326" name="テキスト ボックス 325"/>
        <xdr:cNvSpPr txBox="1"/>
      </xdr:nvSpPr>
      <xdr:spPr>
        <a:xfrm>
          <a:off x="5850890" y="84975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7" name="直線コネクタ 32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175"/>
    <xdr:sp macro="" textlink="">
      <xdr:nvSpPr>
        <xdr:cNvPr id="328" name="テキスト ボックス 327"/>
        <xdr:cNvSpPr txBox="1"/>
      </xdr:nvSpPr>
      <xdr:spPr>
        <a:xfrm>
          <a:off x="5850890" y="79375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52</xdr:row>
      <xdr:rowOff>80010</xdr:rowOff>
    </xdr:from>
    <xdr:to xmlns:xdr="http://schemas.openxmlformats.org/drawingml/2006/spreadsheetDrawing">
      <xdr:col>54</xdr:col>
      <xdr:colOff>185420</xdr:colOff>
      <xdr:row>57</xdr:row>
      <xdr:rowOff>162560</xdr:rowOff>
    </xdr:to>
    <xdr:cxnSp macro="">
      <xdr:nvCxnSpPr>
        <xdr:cNvPr id="330" name="直線コネクタ 329"/>
        <xdr:cNvCxnSpPr/>
      </xdr:nvCxnSpPr>
      <xdr:spPr>
        <a:xfrm flipV="1">
          <a:off x="10198100" y="8801100"/>
          <a:ext cx="0" cy="920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167005</xdr:rowOff>
    </xdr:from>
    <xdr:ext cx="468630" cy="257175"/>
    <xdr:sp macro="" textlink="">
      <xdr:nvSpPr>
        <xdr:cNvPr id="331" name="農林水産業費最小値テキスト"/>
        <xdr:cNvSpPr txBox="1"/>
      </xdr:nvSpPr>
      <xdr:spPr>
        <a:xfrm>
          <a:off x="10248900" y="972629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162560</xdr:rowOff>
    </xdr:from>
    <xdr:to xmlns:xdr="http://schemas.openxmlformats.org/drawingml/2006/spreadsheetDrawing">
      <xdr:col>55</xdr:col>
      <xdr:colOff>88900</xdr:colOff>
      <xdr:row>57</xdr:row>
      <xdr:rowOff>162560</xdr:rowOff>
    </xdr:to>
    <xdr:cxnSp macro="">
      <xdr:nvCxnSpPr>
        <xdr:cNvPr id="332" name="直線コネクタ 331"/>
        <xdr:cNvCxnSpPr/>
      </xdr:nvCxnSpPr>
      <xdr:spPr>
        <a:xfrm>
          <a:off x="10114280" y="9721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27305</xdr:rowOff>
    </xdr:from>
    <xdr:ext cx="597535" cy="259080"/>
    <xdr:sp macro="" textlink="">
      <xdr:nvSpPr>
        <xdr:cNvPr id="333" name="農林水産業費最大値テキスト"/>
        <xdr:cNvSpPr txBox="1"/>
      </xdr:nvSpPr>
      <xdr:spPr>
        <a:xfrm>
          <a:off x="10248900" y="8580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80010</xdr:rowOff>
    </xdr:from>
    <xdr:to xmlns:xdr="http://schemas.openxmlformats.org/drawingml/2006/spreadsheetDrawing">
      <xdr:col>55</xdr:col>
      <xdr:colOff>88900</xdr:colOff>
      <xdr:row>52</xdr:row>
      <xdr:rowOff>80010</xdr:rowOff>
    </xdr:to>
    <xdr:cxnSp macro="">
      <xdr:nvCxnSpPr>
        <xdr:cNvPr id="334" name="直線コネクタ 333"/>
        <xdr:cNvCxnSpPr/>
      </xdr:nvCxnSpPr>
      <xdr:spPr>
        <a:xfrm>
          <a:off x="10114280" y="8801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141605</xdr:rowOff>
    </xdr:from>
    <xdr:to xmlns:xdr="http://schemas.openxmlformats.org/drawingml/2006/spreadsheetDrawing">
      <xdr:col>55</xdr:col>
      <xdr:colOff>0</xdr:colOff>
      <xdr:row>55</xdr:row>
      <xdr:rowOff>152400</xdr:rowOff>
    </xdr:to>
    <xdr:cxnSp macro="">
      <xdr:nvCxnSpPr>
        <xdr:cNvPr id="335" name="直線コネクタ 334"/>
        <xdr:cNvCxnSpPr/>
      </xdr:nvCxnSpPr>
      <xdr:spPr>
        <a:xfrm flipV="1">
          <a:off x="9385300" y="9197975"/>
          <a:ext cx="8128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145415</xdr:rowOff>
    </xdr:from>
    <xdr:ext cx="533400" cy="257175"/>
    <xdr:sp macro="" textlink="">
      <xdr:nvSpPr>
        <xdr:cNvPr id="336" name="農林水産業費平均値テキスト"/>
        <xdr:cNvSpPr txBox="1"/>
      </xdr:nvSpPr>
      <xdr:spPr>
        <a:xfrm>
          <a:off x="10248900" y="93694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167005</xdr:rowOff>
    </xdr:from>
    <xdr:to xmlns:xdr="http://schemas.openxmlformats.org/drawingml/2006/spreadsheetDrawing">
      <xdr:col>55</xdr:col>
      <xdr:colOff>50800</xdr:colOff>
      <xdr:row>56</xdr:row>
      <xdr:rowOff>96520</xdr:rowOff>
    </xdr:to>
    <xdr:sp macro="" textlink="">
      <xdr:nvSpPr>
        <xdr:cNvPr id="337" name="フローチャート: 判断 336"/>
        <xdr:cNvSpPr/>
      </xdr:nvSpPr>
      <xdr:spPr>
        <a:xfrm>
          <a:off x="10152380" y="939101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152400</xdr:rowOff>
    </xdr:from>
    <xdr:to xmlns:xdr="http://schemas.openxmlformats.org/drawingml/2006/spreadsheetDrawing">
      <xdr:col>50</xdr:col>
      <xdr:colOff>114300</xdr:colOff>
      <xdr:row>56</xdr:row>
      <xdr:rowOff>28575</xdr:rowOff>
    </xdr:to>
    <xdr:cxnSp macro="">
      <xdr:nvCxnSpPr>
        <xdr:cNvPr id="338" name="直線コネクタ 337"/>
        <xdr:cNvCxnSpPr/>
      </xdr:nvCxnSpPr>
      <xdr:spPr>
        <a:xfrm flipV="1">
          <a:off x="8521700" y="937641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156210</xdr:rowOff>
    </xdr:from>
    <xdr:to xmlns:xdr="http://schemas.openxmlformats.org/drawingml/2006/spreadsheetDrawing">
      <xdr:col>50</xdr:col>
      <xdr:colOff>165100</xdr:colOff>
      <xdr:row>56</xdr:row>
      <xdr:rowOff>86360</xdr:rowOff>
    </xdr:to>
    <xdr:sp macro="" textlink="">
      <xdr:nvSpPr>
        <xdr:cNvPr id="339" name="フローチャート: 判断 338"/>
        <xdr:cNvSpPr/>
      </xdr:nvSpPr>
      <xdr:spPr>
        <a:xfrm>
          <a:off x="9334500" y="938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77470</xdr:rowOff>
    </xdr:from>
    <xdr:ext cx="534670" cy="258445"/>
    <xdr:sp macro="" textlink="">
      <xdr:nvSpPr>
        <xdr:cNvPr id="340" name="テキスト ボックス 339"/>
        <xdr:cNvSpPr txBox="1"/>
      </xdr:nvSpPr>
      <xdr:spPr>
        <a:xfrm>
          <a:off x="9123045" y="9469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33655</xdr:rowOff>
    </xdr:from>
    <xdr:to xmlns:xdr="http://schemas.openxmlformats.org/drawingml/2006/spreadsheetDrawing">
      <xdr:col>45</xdr:col>
      <xdr:colOff>177800</xdr:colOff>
      <xdr:row>56</xdr:row>
      <xdr:rowOff>28575</xdr:rowOff>
    </xdr:to>
    <xdr:cxnSp macro="">
      <xdr:nvCxnSpPr>
        <xdr:cNvPr id="341" name="直線コネクタ 340"/>
        <xdr:cNvCxnSpPr/>
      </xdr:nvCxnSpPr>
      <xdr:spPr>
        <a:xfrm>
          <a:off x="7653020" y="8587105"/>
          <a:ext cx="868680" cy="833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158750</xdr:rowOff>
    </xdr:from>
    <xdr:to xmlns:xdr="http://schemas.openxmlformats.org/drawingml/2006/spreadsheetDrawing">
      <xdr:col>46</xdr:col>
      <xdr:colOff>38100</xdr:colOff>
      <xdr:row>56</xdr:row>
      <xdr:rowOff>88265</xdr:rowOff>
    </xdr:to>
    <xdr:sp macro="" textlink="">
      <xdr:nvSpPr>
        <xdr:cNvPr id="342" name="フローチャート: 判断 341"/>
        <xdr:cNvSpPr/>
      </xdr:nvSpPr>
      <xdr:spPr>
        <a:xfrm>
          <a:off x="8470900" y="938276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79375</xdr:rowOff>
    </xdr:from>
    <xdr:ext cx="533400" cy="259080"/>
    <xdr:sp macro="" textlink="">
      <xdr:nvSpPr>
        <xdr:cNvPr id="343" name="テキスト ボックス 342"/>
        <xdr:cNvSpPr txBox="1"/>
      </xdr:nvSpPr>
      <xdr:spPr>
        <a:xfrm>
          <a:off x="8259445" y="9471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33655</xdr:rowOff>
    </xdr:from>
    <xdr:to xmlns:xdr="http://schemas.openxmlformats.org/drawingml/2006/spreadsheetDrawing">
      <xdr:col>41</xdr:col>
      <xdr:colOff>50800</xdr:colOff>
      <xdr:row>56</xdr:row>
      <xdr:rowOff>8890</xdr:rowOff>
    </xdr:to>
    <xdr:cxnSp macro="">
      <xdr:nvCxnSpPr>
        <xdr:cNvPr id="344" name="直線コネクタ 343"/>
        <xdr:cNvCxnSpPr/>
      </xdr:nvCxnSpPr>
      <xdr:spPr>
        <a:xfrm flipV="1">
          <a:off x="6789420" y="8587105"/>
          <a:ext cx="863600" cy="813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8255</xdr:rowOff>
    </xdr:from>
    <xdr:to xmlns:xdr="http://schemas.openxmlformats.org/drawingml/2006/spreadsheetDrawing">
      <xdr:col>41</xdr:col>
      <xdr:colOff>101600</xdr:colOff>
      <xdr:row>56</xdr:row>
      <xdr:rowOff>109855</xdr:rowOff>
    </xdr:to>
    <xdr:sp macro="" textlink="">
      <xdr:nvSpPr>
        <xdr:cNvPr id="345" name="フローチャート: 判断 344"/>
        <xdr:cNvSpPr/>
      </xdr:nvSpPr>
      <xdr:spPr>
        <a:xfrm>
          <a:off x="760222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100965</xdr:rowOff>
    </xdr:from>
    <xdr:ext cx="533400" cy="258445"/>
    <xdr:sp macro="" textlink="">
      <xdr:nvSpPr>
        <xdr:cNvPr id="346" name="テキスト ボックス 345"/>
        <xdr:cNvSpPr txBox="1"/>
      </xdr:nvSpPr>
      <xdr:spPr>
        <a:xfrm>
          <a:off x="7395845" y="94926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21590</xdr:rowOff>
    </xdr:from>
    <xdr:to xmlns:xdr="http://schemas.openxmlformats.org/drawingml/2006/spreadsheetDrawing">
      <xdr:col>36</xdr:col>
      <xdr:colOff>165100</xdr:colOff>
      <xdr:row>56</xdr:row>
      <xdr:rowOff>122555</xdr:rowOff>
    </xdr:to>
    <xdr:sp macro="" textlink="">
      <xdr:nvSpPr>
        <xdr:cNvPr id="347" name="フローチャート: 判断 346"/>
        <xdr:cNvSpPr/>
      </xdr:nvSpPr>
      <xdr:spPr>
        <a:xfrm>
          <a:off x="673862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114300</xdr:rowOff>
    </xdr:from>
    <xdr:ext cx="534670" cy="259080"/>
    <xdr:sp macro="" textlink="">
      <xdr:nvSpPr>
        <xdr:cNvPr id="348" name="テキスト ボックス 347"/>
        <xdr:cNvSpPr txBox="1"/>
      </xdr:nvSpPr>
      <xdr:spPr>
        <a:xfrm>
          <a:off x="6527165" y="950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49" name="テキスト ボックス 34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0" name="テキスト ボックス 34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1" name="テキスト ボックス 35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52" name="テキスト ボックス 351"/>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3" name="テキスト ボックス 35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90805</xdr:rowOff>
    </xdr:from>
    <xdr:to xmlns:xdr="http://schemas.openxmlformats.org/drawingml/2006/spreadsheetDrawing">
      <xdr:col>55</xdr:col>
      <xdr:colOff>50800</xdr:colOff>
      <xdr:row>55</xdr:row>
      <xdr:rowOff>21590</xdr:rowOff>
    </xdr:to>
    <xdr:sp macro="" textlink="">
      <xdr:nvSpPr>
        <xdr:cNvPr id="354" name="楕円 353"/>
        <xdr:cNvSpPr/>
      </xdr:nvSpPr>
      <xdr:spPr>
        <a:xfrm>
          <a:off x="10152380" y="914717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114300</xdr:rowOff>
    </xdr:from>
    <xdr:ext cx="533400" cy="259080"/>
    <xdr:sp macro="" textlink="">
      <xdr:nvSpPr>
        <xdr:cNvPr id="355" name="農林水産業費該当値テキスト"/>
        <xdr:cNvSpPr txBox="1"/>
      </xdr:nvSpPr>
      <xdr:spPr>
        <a:xfrm>
          <a:off x="10248900" y="900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102870</xdr:rowOff>
    </xdr:from>
    <xdr:to xmlns:xdr="http://schemas.openxmlformats.org/drawingml/2006/spreadsheetDrawing">
      <xdr:col>50</xdr:col>
      <xdr:colOff>165100</xdr:colOff>
      <xdr:row>56</xdr:row>
      <xdr:rowOff>31750</xdr:rowOff>
    </xdr:to>
    <xdr:sp macro="" textlink="">
      <xdr:nvSpPr>
        <xdr:cNvPr id="356" name="楕円 355"/>
        <xdr:cNvSpPr/>
      </xdr:nvSpPr>
      <xdr:spPr>
        <a:xfrm>
          <a:off x="9334500" y="9326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48260</xdr:rowOff>
    </xdr:from>
    <xdr:ext cx="534670" cy="258445"/>
    <xdr:sp macro="" textlink="">
      <xdr:nvSpPr>
        <xdr:cNvPr id="357" name="テキスト ボックス 356"/>
        <xdr:cNvSpPr txBox="1"/>
      </xdr:nvSpPr>
      <xdr:spPr>
        <a:xfrm>
          <a:off x="9123045" y="9104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148590</xdr:rowOff>
    </xdr:from>
    <xdr:to xmlns:xdr="http://schemas.openxmlformats.org/drawingml/2006/spreadsheetDrawing">
      <xdr:col>46</xdr:col>
      <xdr:colOff>38100</xdr:colOff>
      <xdr:row>56</xdr:row>
      <xdr:rowOff>79375</xdr:rowOff>
    </xdr:to>
    <xdr:sp macro="" textlink="">
      <xdr:nvSpPr>
        <xdr:cNvPr id="358" name="楕円 357"/>
        <xdr:cNvSpPr/>
      </xdr:nvSpPr>
      <xdr:spPr>
        <a:xfrm>
          <a:off x="8470900" y="937260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95250</xdr:rowOff>
    </xdr:from>
    <xdr:ext cx="533400" cy="259080"/>
    <xdr:sp macro="" textlink="">
      <xdr:nvSpPr>
        <xdr:cNvPr id="359" name="テキスト ボックス 358"/>
        <xdr:cNvSpPr txBox="1"/>
      </xdr:nvSpPr>
      <xdr:spPr>
        <a:xfrm>
          <a:off x="8259445" y="9151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154940</xdr:rowOff>
    </xdr:from>
    <xdr:to xmlns:xdr="http://schemas.openxmlformats.org/drawingml/2006/spreadsheetDrawing">
      <xdr:col>41</xdr:col>
      <xdr:colOff>101600</xdr:colOff>
      <xdr:row>51</xdr:row>
      <xdr:rowOff>84455</xdr:rowOff>
    </xdr:to>
    <xdr:sp macro="" textlink="">
      <xdr:nvSpPr>
        <xdr:cNvPr id="360" name="楕円 359"/>
        <xdr:cNvSpPr/>
      </xdr:nvSpPr>
      <xdr:spPr>
        <a:xfrm>
          <a:off x="7602220" y="85407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101600</xdr:rowOff>
    </xdr:from>
    <xdr:ext cx="598805" cy="259080"/>
    <xdr:sp macro="" textlink="">
      <xdr:nvSpPr>
        <xdr:cNvPr id="361" name="テキスト ボックス 360"/>
        <xdr:cNvSpPr txBox="1"/>
      </xdr:nvSpPr>
      <xdr:spPr>
        <a:xfrm>
          <a:off x="7363460" y="8319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130175</xdr:rowOff>
    </xdr:from>
    <xdr:to xmlns:xdr="http://schemas.openxmlformats.org/drawingml/2006/spreadsheetDrawing">
      <xdr:col>36</xdr:col>
      <xdr:colOff>165100</xdr:colOff>
      <xdr:row>56</xdr:row>
      <xdr:rowOff>60325</xdr:rowOff>
    </xdr:to>
    <xdr:sp macro="" textlink="">
      <xdr:nvSpPr>
        <xdr:cNvPr id="362" name="楕円 361"/>
        <xdr:cNvSpPr/>
      </xdr:nvSpPr>
      <xdr:spPr>
        <a:xfrm>
          <a:off x="6738620"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77470</xdr:rowOff>
    </xdr:from>
    <xdr:ext cx="534670" cy="258445"/>
    <xdr:sp macro="" textlink="">
      <xdr:nvSpPr>
        <xdr:cNvPr id="363" name="テキスト ボックス 362"/>
        <xdr:cNvSpPr txBox="1"/>
      </xdr:nvSpPr>
      <xdr:spPr>
        <a:xfrm>
          <a:off x="6527165" y="9133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64" name="正方形/長方形 363"/>
        <xdr:cNvSpPr/>
      </xdr:nvSpPr>
      <xdr:spPr>
        <a:xfrm>
          <a:off x="6431280" y="1062228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65" name="正方形/長方形 36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6" name="正方形/長方形 36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67" name="正方形/長方形 36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68" name="正方形/長方形 36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69" name="正方形/長方形 36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0" name="正方形/長方形 36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1" name="正方形/長方形 37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72" name="テキスト ボックス 371"/>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3" name="直線コネクタ 37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74" name="直線コネクタ 373"/>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7650" cy="258445"/>
    <xdr:sp macro="" textlink="">
      <xdr:nvSpPr>
        <xdr:cNvPr id="375" name="テキスト ボックス 374"/>
        <xdr:cNvSpPr txBox="1"/>
      </xdr:nvSpPr>
      <xdr:spPr>
        <a:xfrm>
          <a:off x="618744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76" name="直線コネクタ 375"/>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225" cy="257175"/>
    <xdr:sp macro="" textlink="">
      <xdr:nvSpPr>
        <xdr:cNvPr id="377" name="テキスト ボックス 376"/>
        <xdr:cNvSpPr txBox="1"/>
      </xdr:nvSpPr>
      <xdr:spPr>
        <a:xfrm>
          <a:off x="5915025" y="1263142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78" name="直線コネクタ 377"/>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79" name="テキスト ボックス 378"/>
        <xdr:cNvSpPr txBox="1"/>
      </xdr:nvSpPr>
      <xdr:spPr>
        <a:xfrm>
          <a:off x="5850890" y="121856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0" name="直線コネクタ 379"/>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8445"/>
    <xdr:sp macro="" textlink="">
      <xdr:nvSpPr>
        <xdr:cNvPr id="381" name="テキスト ボックス 380"/>
        <xdr:cNvSpPr txBox="1"/>
      </xdr:nvSpPr>
      <xdr:spPr>
        <a:xfrm>
          <a:off x="5850890" y="117386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2" name="直線コネクタ 381"/>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175"/>
    <xdr:sp macro="" textlink="">
      <xdr:nvSpPr>
        <xdr:cNvPr id="383" name="テキスト ボックス 382"/>
        <xdr:cNvSpPr txBox="1"/>
      </xdr:nvSpPr>
      <xdr:spPr>
        <a:xfrm>
          <a:off x="5850890" y="112903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45720</xdr:rowOff>
    </xdr:from>
    <xdr:to xmlns:xdr="http://schemas.openxmlformats.org/drawingml/2006/spreadsheetDrawing">
      <xdr:col>54</xdr:col>
      <xdr:colOff>185420</xdr:colOff>
      <xdr:row>78</xdr:row>
      <xdr:rowOff>128905</xdr:rowOff>
    </xdr:to>
    <xdr:cxnSp macro="">
      <xdr:nvCxnSpPr>
        <xdr:cNvPr id="385" name="直線コネクタ 384"/>
        <xdr:cNvCxnSpPr/>
      </xdr:nvCxnSpPr>
      <xdr:spPr>
        <a:xfrm flipV="1">
          <a:off x="10198100" y="1178433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8630" cy="258445"/>
    <xdr:sp macro="" textlink="">
      <xdr:nvSpPr>
        <xdr:cNvPr id="386" name="商工費最小値テキスト"/>
        <xdr:cNvSpPr txBox="1"/>
      </xdr:nvSpPr>
      <xdr:spPr>
        <a:xfrm>
          <a:off x="10248900" y="132130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128905</xdr:rowOff>
    </xdr:from>
    <xdr:to xmlns:xdr="http://schemas.openxmlformats.org/drawingml/2006/spreadsheetDrawing">
      <xdr:col>55</xdr:col>
      <xdr:colOff>88900</xdr:colOff>
      <xdr:row>78</xdr:row>
      <xdr:rowOff>128905</xdr:rowOff>
    </xdr:to>
    <xdr:cxnSp macro="">
      <xdr:nvCxnSpPr>
        <xdr:cNvPr id="387" name="直線コネクタ 386"/>
        <xdr:cNvCxnSpPr/>
      </xdr:nvCxnSpPr>
      <xdr:spPr>
        <a:xfrm>
          <a:off x="10114280" y="13208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163195</xdr:rowOff>
    </xdr:from>
    <xdr:ext cx="597535" cy="257810"/>
    <xdr:sp macro="" textlink="">
      <xdr:nvSpPr>
        <xdr:cNvPr id="388" name="商工費最大値テキスト"/>
        <xdr:cNvSpPr txBox="1"/>
      </xdr:nvSpPr>
      <xdr:spPr>
        <a:xfrm>
          <a:off x="10248900" y="115665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160,263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389" name="直線コネクタ 388"/>
        <xdr:cNvCxnSpPr/>
      </xdr:nvCxnSpPr>
      <xdr:spPr>
        <a:xfrm>
          <a:off x="10114280" y="11784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153670</xdr:rowOff>
    </xdr:from>
    <xdr:to xmlns:xdr="http://schemas.openxmlformats.org/drawingml/2006/spreadsheetDrawing">
      <xdr:col>55</xdr:col>
      <xdr:colOff>0</xdr:colOff>
      <xdr:row>75</xdr:row>
      <xdr:rowOff>12700</xdr:rowOff>
    </xdr:to>
    <xdr:cxnSp macro="">
      <xdr:nvCxnSpPr>
        <xdr:cNvPr id="390" name="直線コネクタ 389"/>
        <xdr:cNvCxnSpPr/>
      </xdr:nvCxnSpPr>
      <xdr:spPr>
        <a:xfrm>
          <a:off x="9385300" y="1256284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104140</xdr:rowOff>
    </xdr:from>
    <xdr:ext cx="533400" cy="258445"/>
    <xdr:sp macro="" textlink="">
      <xdr:nvSpPr>
        <xdr:cNvPr id="391" name="商工費平均値テキスト"/>
        <xdr:cNvSpPr txBox="1"/>
      </xdr:nvSpPr>
      <xdr:spPr>
        <a:xfrm>
          <a:off x="10248900" y="1284859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125730</xdr:rowOff>
    </xdr:from>
    <xdr:to xmlns:xdr="http://schemas.openxmlformats.org/drawingml/2006/spreadsheetDrawing">
      <xdr:col>55</xdr:col>
      <xdr:colOff>50800</xdr:colOff>
      <xdr:row>77</xdr:row>
      <xdr:rowOff>56515</xdr:rowOff>
    </xdr:to>
    <xdr:sp macro="" textlink="">
      <xdr:nvSpPr>
        <xdr:cNvPr id="392" name="フローチャート: 判断 391"/>
        <xdr:cNvSpPr/>
      </xdr:nvSpPr>
      <xdr:spPr>
        <a:xfrm>
          <a:off x="10152380" y="1287018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153670</xdr:rowOff>
    </xdr:from>
    <xdr:to xmlns:xdr="http://schemas.openxmlformats.org/drawingml/2006/spreadsheetDrawing">
      <xdr:col>50</xdr:col>
      <xdr:colOff>114300</xdr:colOff>
      <xdr:row>75</xdr:row>
      <xdr:rowOff>147320</xdr:rowOff>
    </xdr:to>
    <xdr:cxnSp macro="">
      <xdr:nvCxnSpPr>
        <xdr:cNvPr id="393" name="直線コネクタ 392"/>
        <xdr:cNvCxnSpPr/>
      </xdr:nvCxnSpPr>
      <xdr:spPr>
        <a:xfrm flipV="1">
          <a:off x="8521700" y="12562840"/>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117475</xdr:rowOff>
    </xdr:from>
    <xdr:to xmlns:xdr="http://schemas.openxmlformats.org/drawingml/2006/spreadsheetDrawing">
      <xdr:col>50</xdr:col>
      <xdr:colOff>165100</xdr:colOff>
      <xdr:row>77</xdr:row>
      <xdr:rowOff>46990</xdr:rowOff>
    </xdr:to>
    <xdr:sp macro="" textlink="">
      <xdr:nvSpPr>
        <xdr:cNvPr id="394" name="フローチャート: 判断 393"/>
        <xdr:cNvSpPr/>
      </xdr:nvSpPr>
      <xdr:spPr>
        <a:xfrm>
          <a:off x="9334500" y="12861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38100</xdr:rowOff>
    </xdr:from>
    <xdr:ext cx="534670" cy="259080"/>
    <xdr:sp macro="" textlink="">
      <xdr:nvSpPr>
        <xdr:cNvPr id="395" name="テキスト ボックス 394"/>
        <xdr:cNvSpPr txBox="1"/>
      </xdr:nvSpPr>
      <xdr:spPr>
        <a:xfrm>
          <a:off x="9123045" y="1295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147320</xdr:rowOff>
    </xdr:from>
    <xdr:to xmlns:xdr="http://schemas.openxmlformats.org/drawingml/2006/spreadsheetDrawing">
      <xdr:col>45</xdr:col>
      <xdr:colOff>177800</xdr:colOff>
      <xdr:row>75</xdr:row>
      <xdr:rowOff>151765</xdr:rowOff>
    </xdr:to>
    <xdr:cxnSp macro="">
      <xdr:nvCxnSpPr>
        <xdr:cNvPr id="396" name="直線コネクタ 395"/>
        <xdr:cNvCxnSpPr/>
      </xdr:nvCxnSpPr>
      <xdr:spPr>
        <a:xfrm flipV="1">
          <a:off x="7653020" y="1272413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134620</xdr:rowOff>
    </xdr:from>
    <xdr:to xmlns:xdr="http://schemas.openxmlformats.org/drawingml/2006/spreadsheetDrawing">
      <xdr:col>46</xdr:col>
      <xdr:colOff>38100</xdr:colOff>
      <xdr:row>77</xdr:row>
      <xdr:rowOff>64770</xdr:rowOff>
    </xdr:to>
    <xdr:sp macro="" textlink="">
      <xdr:nvSpPr>
        <xdr:cNvPr id="397" name="フローチャート: 判断 396"/>
        <xdr:cNvSpPr/>
      </xdr:nvSpPr>
      <xdr:spPr>
        <a:xfrm>
          <a:off x="8470900" y="128790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55880</xdr:rowOff>
    </xdr:from>
    <xdr:ext cx="533400" cy="259080"/>
    <xdr:sp macro="" textlink="">
      <xdr:nvSpPr>
        <xdr:cNvPr id="398" name="テキスト ボックス 397"/>
        <xdr:cNvSpPr txBox="1"/>
      </xdr:nvSpPr>
      <xdr:spPr>
        <a:xfrm>
          <a:off x="8259445" y="12967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151765</xdr:rowOff>
    </xdr:from>
    <xdr:to xmlns:xdr="http://schemas.openxmlformats.org/drawingml/2006/spreadsheetDrawing">
      <xdr:col>41</xdr:col>
      <xdr:colOff>50800</xdr:colOff>
      <xdr:row>76</xdr:row>
      <xdr:rowOff>43815</xdr:rowOff>
    </xdr:to>
    <xdr:cxnSp macro="">
      <xdr:nvCxnSpPr>
        <xdr:cNvPr id="399" name="直線コネクタ 398"/>
        <xdr:cNvCxnSpPr/>
      </xdr:nvCxnSpPr>
      <xdr:spPr>
        <a:xfrm flipV="1">
          <a:off x="6789420" y="1272857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142240</xdr:rowOff>
    </xdr:from>
    <xdr:to xmlns:xdr="http://schemas.openxmlformats.org/drawingml/2006/spreadsheetDrawing">
      <xdr:col>41</xdr:col>
      <xdr:colOff>101600</xdr:colOff>
      <xdr:row>77</xdr:row>
      <xdr:rowOff>72390</xdr:rowOff>
    </xdr:to>
    <xdr:sp macro="" textlink="">
      <xdr:nvSpPr>
        <xdr:cNvPr id="400" name="フローチャート: 判断 399"/>
        <xdr:cNvSpPr/>
      </xdr:nvSpPr>
      <xdr:spPr>
        <a:xfrm>
          <a:off x="7602220" y="1288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64770</xdr:rowOff>
    </xdr:from>
    <xdr:ext cx="533400" cy="258445"/>
    <xdr:sp macro="" textlink="">
      <xdr:nvSpPr>
        <xdr:cNvPr id="401" name="テキスト ボックス 400"/>
        <xdr:cNvSpPr txBox="1"/>
      </xdr:nvSpPr>
      <xdr:spPr>
        <a:xfrm>
          <a:off x="7395845" y="129768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93345</xdr:rowOff>
    </xdr:from>
    <xdr:to xmlns:xdr="http://schemas.openxmlformats.org/drawingml/2006/spreadsheetDrawing">
      <xdr:col>36</xdr:col>
      <xdr:colOff>165100</xdr:colOff>
      <xdr:row>78</xdr:row>
      <xdr:rowOff>24130</xdr:rowOff>
    </xdr:to>
    <xdr:sp macro="" textlink="">
      <xdr:nvSpPr>
        <xdr:cNvPr id="402" name="フローチャート: 判断 401"/>
        <xdr:cNvSpPr/>
      </xdr:nvSpPr>
      <xdr:spPr>
        <a:xfrm>
          <a:off x="6738620" y="13005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14605</xdr:rowOff>
    </xdr:from>
    <xdr:ext cx="534670" cy="257810"/>
    <xdr:sp macro="" textlink="">
      <xdr:nvSpPr>
        <xdr:cNvPr id="403" name="テキスト ボックス 402"/>
        <xdr:cNvSpPr txBox="1"/>
      </xdr:nvSpPr>
      <xdr:spPr>
        <a:xfrm>
          <a:off x="6527165" y="13094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62890"/>
    <xdr:sp macro="" textlink="">
      <xdr:nvSpPr>
        <xdr:cNvPr id="404" name="テキスト ボックス 403"/>
        <xdr:cNvSpPr txBox="1"/>
      </xdr:nvSpPr>
      <xdr:spPr>
        <a:xfrm>
          <a:off x="100126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62890"/>
    <xdr:sp macro="" textlink="">
      <xdr:nvSpPr>
        <xdr:cNvPr id="405" name="テキスト ボックス 404"/>
        <xdr:cNvSpPr txBox="1"/>
      </xdr:nvSpPr>
      <xdr:spPr>
        <a:xfrm>
          <a:off x="91998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62890"/>
    <xdr:sp macro="" textlink="">
      <xdr:nvSpPr>
        <xdr:cNvPr id="406" name="テキスト ボックス 405"/>
        <xdr:cNvSpPr txBox="1"/>
      </xdr:nvSpPr>
      <xdr:spPr>
        <a:xfrm>
          <a:off x="83362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62890"/>
    <xdr:sp macro="" textlink="">
      <xdr:nvSpPr>
        <xdr:cNvPr id="407" name="テキスト ボックス 406"/>
        <xdr:cNvSpPr txBox="1"/>
      </xdr:nvSpPr>
      <xdr:spPr>
        <a:xfrm>
          <a:off x="7467600" y="1366266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62890"/>
    <xdr:sp macro="" textlink="">
      <xdr:nvSpPr>
        <xdr:cNvPr id="408" name="テキスト ボックス 407"/>
        <xdr:cNvSpPr txBox="1"/>
      </xdr:nvSpPr>
      <xdr:spPr>
        <a:xfrm>
          <a:off x="660400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133985</xdr:rowOff>
    </xdr:from>
    <xdr:to xmlns:xdr="http://schemas.openxmlformats.org/drawingml/2006/spreadsheetDrawing">
      <xdr:col>55</xdr:col>
      <xdr:colOff>50800</xdr:colOff>
      <xdr:row>75</xdr:row>
      <xdr:rowOff>64135</xdr:rowOff>
    </xdr:to>
    <xdr:sp macro="" textlink="">
      <xdr:nvSpPr>
        <xdr:cNvPr id="409" name="楕円 408"/>
        <xdr:cNvSpPr/>
      </xdr:nvSpPr>
      <xdr:spPr>
        <a:xfrm>
          <a:off x="10152380" y="125431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156845</xdr:rowOff>
    </xdr:from>
    <xdr:ext cx="533400" cy="258445"/>
    <xdr:sp macro="" textlink="">
      <xdr:nvSpPr>
        <xdr:cNvPr id="410" name="商工費該当値テキスト"/>
        <xdr:cNvSpPr txBox="1"/>
      </xdr:nvSpPr>
      <xdr:spPr>
        <a:xfrm>
          <a:off x="10248900" y="123983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102870</xdr:rowOff>
    </xdr:from>
    <xdr:to xmlns:xdr="http://schemas.openxmlformats.org/drawingml/2006/spreadsheetDrawing">
      <xdr:col>50</xdr:col>
      <xdr:colOff>165100</xdr:colOff>
      <xdr:row>75</xdr:row>
      <xdr:rowOff>33020</xdr:rowOff>
    </xdr:to>
    <xdr:sp macro="" textlink="">
      <xdr:nvSpPr>
        <xdr:cNvPr id="411" name="楕円 410"/>
        <xdr:cNvSpPr/>
      </xdr:nvSpPr>
      <xdr:spPr>
        <a:xfrm>
          <a:off x="9334500" y="1251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49530</xdr:rowOff>
    </xdr:from>
    <xdr:ext cx="534670" cy="258445"/>
    <xdr:sp macro="" textlink="">
      <xdr:nvSpPr>
        <xdr:cNvPr id="412" name="テキスト ボックス 411"/>
        <xdr:cNvSpPr txBox="1"/>
      </xdr:nvSpPr>
      <xdr:spPr>
        <a:xfrm>
          <a:off x="9123045" y="12291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95885</xdr:rowOff>
    </xdr:from>
    <xdr:to xmlns:xdr="http://schemas.openxmlformats.org/drawingml/2006/spreadsheetDrawing">
      <xdr:col>46</xdr:col>
      <xdr:colOff>38100</xdr:colOff>
      <xdr:row>76</xdr:row>
      <xdr:rowOff>26670</xdr:rowOff>
    </xdr:to>
    <xdr:sp macro="" textlink="">
      <xdr:nvSpPr>
        <xdr:cNvPr id="413" name="楕円 412"/>
        <xdr:cNvSpPr/>
      </xdr:nvSpPr>
      <xdr:spPr>
        <a:xfrm>
          <a:off x="8470900" y="1267269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43180</xdr:rowOff>
    </xdr:from>
    <xdr:ext cx="533400" cy="258445"/>
    <xdr:sp macro="" textlink="">
      <xdr:nvSpPr>
        <xdr:cNvPr id="414" name="テキスト ボックス 413"/>
        <xdr:cNvSpPr txBox="1"/>
      </xdr:nvSpPr>
      <xdr:spPr>
        <a:xfrm>
          <a:off x="8259445" y="124523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101600</xdr:rowOff>
    </xdr:from>
    <xdr:to xmlns:xdr="http://schemas.openxmlformats.org/drawingml/2006/spreadsheetDrawing">
      <xdr:col>41</xdr:col>
      <xdr:colOff>101600</xdr:colOff>
      <xdr:row>76</xdr:row>
      <xdr:rowOff>31115</xdr:rowOff>
    </xdr:to>
    <xdr:sp macro="" textlink="">
      <xdr:nvSpPr>
        <xdr:cNvPr id="415" name="楕円 414"/>
        <xdr:cNvSpPr/>
      </xdr:nvSpPr>
      <xdr:spPr>
        <a:xfrm>
          <a:off x="7602220" y="126784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47625</xdr:rowOff>
    </xdr:from>
    <xdr:ext cx="533400" cy="258445"/>
    <xdr:sp macro="" textlink="">
      <xdr:nvSpPr>
        <xdr:cNvPr id="416" name="テキスト ボックス 415"/>
        <xdr:cNvSpPr txBox="1"/>
      </xdr:nvSpPr>
      <xdr:spPr>
        <a:xfrm>
          <a:off x="7395845" y="124567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163830</xdr:rowOff>
    </xdr:from>
    <xdr:to xmlns:xdr="http://schemas.openxmlformats.org/drawingml/2006/spreadsheetDrawing">
      <xdr:col>36</xdr:col>
      <xdr:colOff>165100</xdr:colOff>
      <xdr:row>76</xdr:row>
      <xdr:rowOff>93980</xdr:rowOff>
    </xdr:to>
    <xdr:sp macro="" textlink="">
      <xdr:nvSpPr>
        <xdr:cNvPr id="417" name="楕円 416"/>
        <xdr:cNvSpPr/>
      </xdr:nvSpPr>
      <xdr:spPr>
        <a:xfrm>
          <a:off x="6738620" y="1274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111125</xdr:rowOff>
    </xdr:from>
    <xdr:ext cx="534670" cy="257175"/>
    <xdr:sp macro="" textlink="">
      <xdr:nvSpPr>
        <xdr:cNvPr id="418" name="テキスト ボックス 417"/>
        <xdr:cNvSpPr txBox="1"/>
      </xdr:nvSpPr>
      <xdr:spPr>
        <a:xfrm>
          <a:off x="6527165" y="125202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19" name="正方形/長方形 418"/>
        <xdr:cNvSpPr/>
      </xdr:nvSpPr>
      <xdr:spPr>
        <a:xfrm>
          <a:off x="6431280" y="13976350"/>
          <a:ext cx="45593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20" name="正方形/長方形 419"/>
        <xdr:cNvSpPr/>
      </xdr:nvSpPr>
      <xdr:spPr>
        <a:xfrm>
          <a:off x="6553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21" name="正方形/長方形 420"/>
        <xdr:cNvSpPr/>
      </xdr:nvSpPr>
      <xdr:spPr>
        <a:xfrm>
          <a:off x="65532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22" name="正方形/長方形 421"/>
        <xdr:cNvSpPr/>
      </xdr:nvSpPr>
      <xdr:spPr>
        <a:xfrm>
          <a:off x="75438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23" name="正方形/長方形 422"/>
        <xdr:cNvSpPr/>
      </xdr:nvSpPr>
      <xdr:spPr>
        <a:xfrm>
          <a:off x="754380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24" name="正方形/長方形 423"/>
        <xdr:cNvSpPr/>
      </xdr:nvSpPr>
      <xdr:spPr>
        <a:xfrm>
          <a:off x="8656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25" name="正方形/長方形 424"/>
        <xdr:cNvSpPr/>
      </xdr:nvSpPr>
      <xdr:spPr>
        <a:xfrm>
          <a:off x="86563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26" name="正方形/長方形 425"/>
        <xdr:cNvSpPr/>
      </xdr:nvSpPr>
      <xdr:spPr>
        <a:xfrm>
          <a:off x="6431280" y="14782165"/>
          <a:ext cx="455930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0505"/>
    <xdr:sp macro="" textlink="">
      <xdr:nvSpPr>
        <xdr:cNvPr id="427" name="テキスト ボックス 426"/>
        <xdr:cNvSpPr txBox="1"/>
      </xdr:nvSpPr>
      <xdr:spPr>
        <a:xfrm>
          <a:off x="6393180" y="14595475"/>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8" name="直線コネクタ 427"/>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29" name="直線コネクタ 428"/>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0" name="テキスト ボックス 429"/>
        <xdr:cNvSpPr txBox="1"/>
      </xdr:nvSpPr>
      <xdr:spPr>
        <a:xfrm>
          <a:off x="618744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1" name="直線コネクタ 430"/>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32" name="テキスト ボックス 431"/>
        <xdr:cNvSpPr txBox="1"/>
      </xdr:nvSpPr>
      <xdr:spPr>
        <a:xfrm>
          <a:off x="585089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3" name="直線コネクタ 432"/>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7810"/>
    <xdr:sp macro="" textlink="">
      <xdr:nvSpPr>
        <xdr:cNvPr id="434" name="テキスト ボックス 433"/>
        <xdr:cNvSpPr txBox="1"/>
      </xdr:nvSpPr>
      <xdr:spPr>
        <a:xfrm>
          <a:off x="585089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5" name="直線コネクタ 434"/>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36" name="テキスト ボックス 435"/>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64770</xdr:rowOff>
    </xdr:from>
    <xdr:to xmlns:xdr="http://schemas.openxmlformats.org/drawingml/2006/spreadsheetDrawing">
      <xdr:col>59</xdr:col>
      <xdr:colOff>50800</xdr:colOff>
      <xdr:row>90</xdr:row>
      <xdr:rowOff>64770</xdr:rowOff>
    </xdr:to>
    <xdr:cxnSp macro="">
      <xdr:nvCxnSpPr>
        <xdr:cNvPr id="437" name="直線コネクタ 436"/>
        <xdr:cNvCxnSpPr/>
      </xdr:nvCxnSpPr>
      <xdr:spPr>
        <a:xfrm>
          <a:off x="6431280" y="151561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5630" cy="264160"/>
    <xdr:sp macro="" textlink="">
      <xdr:nvSpPr>
        <xdr:cNvPr id="438" name="テキスト ボックス 437"/>
        <xdr:cNvSpPr txBox="1"/>
      </xdr:nvSpPr>
      <xdr:spPr>
        <a:xfrm>
          <a:off x="5850890" y="150183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39" name="直線コネクタ 438"/>
        <xdr:cNvCxnSpPr/>
      </xdr:nvCxnSpPr>
      <xdr:spPr>
        <a:xfrm>
          <a:off x="6431280" y="147821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4530" cy="264160"/>
    <xdr:sp macro="" textlink="">
      <xdr:nvSpPr>
        <xdr:cNvPr id="440" name="テキスト ボックス 439"/>
        <xdr:cNvSpPr txBox="1"/>
      </xdr:nvSpPr>
      <xdr:spPr>
        <a:xfrm>
          <a:off x="5760720" y="14644370"/>
          <a:ext cx="6845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1" name="土木費グラフ枠"/>
        <xdr:cNvSpPr/>
      </xdr:nvSpPr>
      <xdr:spPr>
        <a:xfrm>
          <a:off x="6431280" y="14782165"/>
          <a:ext cx="455930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13970</xdr:rowOff>
    </xdr:from>
    <xdr:to xmlns:xdr="http://schemas.openxmlformats.org/drawingml/2006/spreadsheetDrawing">
      <xdr:col>54</xdr:col>
      <xdr:colOff>185420</xdr:colOff>
      <xdr:row>98</xdr:row>
      <xdr:rowOff>157480</xdr:rowOff>
    </xdr:to>
    <xdr:cxnSp macro="">
      <xdr:nvCxnSpPr>
        <xdr:cNvPr id="442" name="直線コネクタ 441"/>
        <xdr:cNvCxnSpPr/>
      </xdr:nvCxnSpPr>
      <xdr:spPr>
        <a:xfrm flipV="1">
          <a:off x="10198100" y="1527302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161290</xdr:rowOff>
    </xdr:from>
    <xdr:ext cx="533400" cy="259080"/>
    <xdr:sp macro="" textlink="">
      <xdr:nvSpPr>
        <xdr:cNvPr id="443" name="土木費最小値テキスト"/>
        <xdr:cNvSpPr txBox="1"/>
      </xdr:nvSpPr>
      <xdr:spPr>
        <a:xfrm>
          <a:off x="10248900" y="1662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157480</xdr:rowOff>
    </xdr:from>
    <xdr:to xmlns:xdr="http://schemas.openxmlformats.org/drawingml/2006/spreadsheetDrawing">
      <xdr:col>55</xdr:col>
      <xdr:colOff>88900</xdr:colOff>
      <xdr:row>98</xdr:row>
      <xdr:rowOff>157480</xdr:rowOff>
    </xdr:to>
    <xdr:cxnSp macro="">
      <xdr:nvCxnSpPr>
        <xdr:cNvPr id="444" name="直線コネクタ 443"/>
        <xdr:cNvCxnSpPr/>
      </xdr:nvCxnSpPr>
      <xdr:spPr>
        <a:xfrm>
          <a:off x="10114280" y="16616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135255</xdr:rowOff>
    </xdr:from>
    <xdr:ext cx="597535" cy="263525"/>
    <xdr:sp macro="" textlink="">
      <xdr:nvSpPr>
        <xdr:cNvPr id="445" name="土木費最大値テキスト"/>
        <xdr:cNvSpPr txBox="1"/>
      </xdr:nvSpPr>
      <xdr:spPr>
        <a:xfrm>
          <a:off x="10248900" y="15059025"/>
          <a:ext cx="5975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735,852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13970</xdr:rowOff>
    </xdr:from>
    <xdr:to xmlns:xdr="http://schemas.openxmlformats.org/drawingml/2006/spreadsheetDrawing">
      <xdr:col>55</xdr:col>
      <xdr:colOff>88900</xdr:colOff>
      <xdr:row>91</xdr:row>
      <xdr:rowOff>13970</xdr:rowOff>
    </xdr:to>
    <xdr:cxnSp macro="">
      <xdr:nvCxnSpPr>
        <xdr:cNvPr id="446" name="直線コネクタ 445"/>
        <xdr:cNvCxnSpPr/>
      </xdr:nvCxnSpPr>
      <xdr:spPr>
        <a:xfrm>
          <a:off x="10114280" y="15273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83820</xdr:rowOff>
    </xdr:from>
    <xdr:to xmlns:xdr="http://schemas.openxmlformats.org/drawingml/2006/spreadsheetDrawing">
      <xdr:col>55</xdr:col>
      <xdr:colOff>0</xdr:colOff>
      <xdr:row>98</xdr:row>
      <xdr:rowOff>153035</xdr:rowOff>
    </xdr:to>
    <xdr:cxnSp macro="">
      <xdr:nvCxnSpPr>
        <xdr:cNvPr id="447" name="直線コネクタ 446"/>
        <xdr:cNvCxnSpPr/>
      </xdr:nvCxnSpPr>
      <xdr:spPr>
        <a:xfrm flipV="1">
          <a:off x="9385300" y="1654302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4445</xdr:rowOff>
    </xdr:from>
    <xdr:ext cx="533400" cy="259080"/>
    <xdr:sp macro="" textlink="">
      <xdr:nvSpPr>
        <xdr:cNvPr id="448" name="土木費平均値テキスト"/>
        <xdr:cNvSpPr txBox="1"/>
      </xdr:nvSpPr>
      <xdr:spPr>
        <a:xfrm>
          <a:off x="10248900" y="1629219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153035</xdr:rowOff>
    </xdr:from>
    <xdr:to xmlns:xdr="http://schemas.openxmlformats.org/drawingml/2006/spreadsheetDrawing">
      <xdr:col>55</xdr:col>
      <xdr:colOff>50800</xdr:colOff>
      <xdr:row>98</xdr:row>
      <xdr:rowOff>83185</xdr:rowOff>
    </xdr:to>
    <xdr:sp macro="" textlink="">
      <xdr:nvSpPr>
        <xdr:cNvPr id="449" name="フローチャート: 判断 448"/>
        <xdr:cNvSpPr/>
      </xdr:nvSpPr>
      <xdr:spPr>
        <a:xfrm>
          <a:off x="10152380" y="164407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116205</xdr:rowOff>
    </xdr:from>
    <xdr:to xmlns:xdr="http://schemas.openxmlformats.org/drawingml/2006/spreadsheetDrawing">
      <xdr:col>50</xdr:col>
      <xdr:colOff>114300</xdr:colOff>
      <xdr:row>98</xdr:row>
      <xdr:rowOff>153035</xdr:rowOff>
    </xdr:to>
    <xdr:cxnSp macro="">
      <xdr:nvCxnSpPr>
        <xdr:cNvPr id="450" name="直線コネクタ 449"/>
        <xdr:cNvCxnSpPr/>
      </xdr:nvCxnSpPr>
      <xdr:spPr>
        <a:xfrm>
          <a:off x="8521700" y="1657540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163830</xdr:rowOff>
    </xdr:from>
    <xdr:to xmlns:xdr="http://schemas.openxmlformats.org/drawingml/2006/spreadsheetDrawing">
      <xdr:col>50</xdr:col>
      <xdr:colOff>165100</xdr:colOff>
      <xdr:row>98</xdr:row>
      <xdr:rowOff>93980</xdr:rowOff>
    </xdr:to>
    <xdr:sp macro="" textlink="">
      <xdr:nvSpPr>
        <xdr:cNvPr id="451" name="フローチャート: 判断 450"/>
        <xdr:cNvSpPr/>
      </xdr:nvSpPr>
      <xdr:spPr>
        <a:xfrm>
          <a:off x="9334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110490</xdr:rowOff>
    </xdr:from>
    <xdr:ext cx="534670" cy="257810"/>
    <xdr:sp macro="" textlink="">
      <xdr:nvSpPr>
        <xdr:cNvPr id="452" name="テキスト ボックス 451"/>
        <xdr:cNvSpPr txBox="1"/>
      </xdr:nvSpPr>
      <xdr:spPr>
        <a:xfrm>
          <a:off x="9123045" y="16226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116205</xdr:rowOff>
    </xdr:from>
    <xdr:to xmlns:xdr="http://schemas.openxmlformats.org/drawingml/2006/spreadsheetDrawing">
      <xdr:col>45</xdr:col>
      <xdr:colOff>177800</xdr:colOff>
      <xdr:row>98</xdr:row>
      <xdr:rowOff>133350</xdr:rowOff>
    </xdr:to>
    <xdr:cxnSp macro="">
      <xdr:nvCxnSpPr>
        <xdr:cNvPr id="453" name="直線コネクタ 452"/>
        <xdr:cNvCxnSpPr/>
      </xdr:nvCxnSpPr>
      <xdr:spPr>
        <a:xfrm flipV="1">
          <a:off x="7653020" y="1657540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156845</xdr:rowOff>
    </xdr:from>
    <xdr:to xmlns:xdr="http://schemas.openxmlformats.org/drawingml/2006/spreadsheetDrawing">
      <xdr:col>46</xdr:col>
      <xdr:colOff>38100</xdr:colOff>
      <xdr:row>98</xdr:row>
      <xdr:rowOff>86995</xdr:rowOff>
    </xdr:to>
    <xdr:sp macro="" textlink="">
      <xdr:nvSpPr>
        <xdr:cNvPr id="454" name="フローチャート: 判断 453"/>
        <xdr:cNvSpPr/>
      </xdr:nvSpPr>
      <xdr:spPr>
        <a:xfrm>
          <a:off x="8470900" y="16444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103505</xdr:rowOff>
    </xdr:from>
    <xdr:ext cx="533400" cy="259080"/>
    <xdr:sp macro="" textlink="">
      <xdr:nvSpPr>
        <xdr:cNvPr id="455" name="テキスト ボックス 454"/>
        <xdr:cNvSpPr txBox="1"/>
      </xdr:nvSpPr>
      <xdr:spPr>
        <a:xfrm>
          <a:off x="8259445" y="16219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120650</xdr:rowOff>
    </xdr:from>
    <xdr:to xmlns:xdr="http://schemas.openxmlformats.org/drawingml/2006/spreadsheetDrawing">
      <xdr:col>41</xdr:col>
      <xdr:colOff>50800</xdr:colOff>
      <xdr:row>98</xdr:row>
      <xdr:rowOff>133350</xdr:rowOff>
    </xdr:to>
    <xdr:cxnSp macro="">
      <xdr:nvCxnSpPr>
        <xdr:cNvPr id="456" name="直線コネクタ 455"/>
        <xdr:cNvCxnSpPr/>
      </xdr:nvCxnSpPr>
      <xdr:spPr>
        <a:xfrm>
          <a:off x="6789420" y="165798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163195</xdr:rowOff>
    </xdr:from>
    <xdr:to xmlns:xdr="http://schemas.openxmlformats.org/drawingml/2006/spreadsheetDrawing">
      <xdr:col>41</xdr:col>
      <xdr:colOff>101600</xdr:colOff>
      <xdr:row>98</xdr:row>
      <xdr:rowOff>93345</xdr:rowOff>
    </xdr:to>
    <xdr:sp macro="" textlink="">
      <xdr:nvSpPr>
        <xdr:cNvPr id="457" name="フローチャート: 判断 456"/>
        <xdr:cNvSpPr/>
      </xdr:nvSpPr>
      <xdr:spPr>
        <a:xfrm>
          <a:off x="760222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109855</xdr:rowOff>
    </xdr:from>
    <xdr:ext cx="533400" cy="257810"/>
    <xdr:sp macro="" textlink="">
      <xdr:nvSpPr>
        <xdr:cNvPr id="458" name="テキスト ボックス 457"/>
        <xdr:cNvSpPr txBox="1"/>
      </xdr:nvSpPr>
      <xdr:spPr>
        <a:xfrm>
          <a:off x="7395845" y="16226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169545</xdr:rowOff>
    </xdr:from>
    <xdr:to xmlns:xdr="http://schemas.openxmlformats.org/drawingml/2006/spreadsheetDrawing">
      <xdr:col>36</xdr:col>
      <xdr:colOff>165100</xdr:colOff>
      <xdr:row>98</xdr:row>
      <xdr:rowOff>99695</xdr:rowOff>
    </xdr:to>
    <xdr:sp macro="" textlink="">
      <xdr:nvSpPr>
        <xdr:cNvPr id="459" name="フローチャート: 判断 458"/>
        <xdr:cNvSpPr/>
      </xdr:nvSpPr>
      <xdr:spPr>
        <a:xfrm>
          <a:off x="673862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116205</xdr:rowOff>
    </xdr:from>
    <xdr:ext cx="534670" cy="259080"/>
    <xdr:sp macro="" textlink="">
      <xdr:nvSpPr>
        <xdr:cNvPr id="460" name="テキスト ボックス 459"/>
        <xdr:cNvSpPr txBox="1"/>
      </xdr:nvSpPr>
      <xdr:spPr>
        <a:xfrm>
          <a:off x="6527165" y="16232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64" name="テキスト ボックス 463"/>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33020</xdr:rowOff>
    </xdr:from>
    <xdr:to xmlns:xdr="http://schemas.openxmlformats.org/drawingml/2006/spreadsheetDrawing">
      <xdr:col>55</xdr:col>
      <xdr:colOff>50800</xdr:colOff>
      <xdr:row>98</xdr:row>
      <xdr:rowOff>134620</xdr:rowOff>
    </xdr:to>
    <xdr:sp macro="" textlink="">
      <xdr:nvSpPr>
        <xdr:cNvPr id="466" name="楕円 465"/>
        <xdr:cNvSpPr/>
      </xdr:nvSpPr>
      <xdr:spPr>
        <a:xfrm>
          <a:off x="10152380" y="16492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132080</xdr:rowOff>
    </xdr:from>
    <xdr:ext cx="533400" cy="257810"/>
    <xdr:sp macro="" textlink="">
      <xdr:nvSpPr>
        <xdr:cNvPr id="467" name="土木費該当値テキスト"/>
        <xdr:cNvSpPr txBox="1"/>
      </xdr:nvSpPr>
      <xdr:spPr>
        <a:xfrm>
          <a:off x="10248900" y="16419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102235</xdr:rowOff>
    </xdr:from>
    <xdr:to xmlns:xdr="http://schemas.openxmlformats.org/drawingml/2006/spreadsheetDrawing">
      <xdr:col>50</xdr:col>
      <xdr:colOff>165100</xdr:colOff>
      <xdr:row>99</xdr:row>
      <xdr:rowOff>32385</xdr:rowOff>
    </xdr:to>
    <xdr:sp macro="" textlink="">
      <xdr:nvSpPr>
        <xdr:cNvPr id="468" name="楕円 467"/>
        <xdr:cNvSpPr/>
      </xdr:nvSpPr>
      <xdr:spPr>
        <a:xfrm>
          <a:off x="9334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23495</xdr:rowOff>
    </xdr:from>
    <xdr:ext cx="534670" cy="259080"/>
    <xdr:sp macro="" textlink="">
      <xdr:nvSpPr>
        <xdr:cNvPr id="469" name="テキスト ボックス 468"/>
        <xdr:cNvSpPr txBox="1"/>
      </xdr:nvSpPr>
      <xdr:spPr>
        <a:xfrm>
          <a:off x="9123045"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65405</xdr:rowOff>
    </xdr:from>
    <xdr:to xmlns:xdr="http://schemas.openxmlformats.org/drawingml/2006/spreadsheetDrawing">
      <xdr:col>46</xdr:col>
      <xdr:colOff>38100</xdr:colOff>
      <xdr:row>98</xdr:row>
      <xdr:rowOff>167005</xdr:rowOff>
    </xdr:to>
    <xdr:sp macro="" textlink="">
      <xdr:nvSpPr>
        <xdr:cNvPr id="470" name="楕円 469"/>
        <xdr:cNvSpPr/>
      </xdr:nvSpPr>
      <xdr:spPr>
        <a:xfrm>
          <a:off x="8470900" y="165246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158115</xdr:rowOff>
    </xdr:from>
    <xdr:ext cx="533400" cy="257810"/>
    <xdr:sp macro="" textlink="">
      <xdr:nvSpPr>
        <xdr:cNvPr id="471" name="テキスト ボックス 470"/>
        <xdr:cNvSpPr txBox="1"/>
      </xdr:nvSpPr>
      <xdr:spPr>
        <a:xfrm>
          <a:off x="825944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82550</xdr:rowOff>
    </xdr:from>
    <xdr:to xmlns:xdr="http://schemas.openxmlformats.org/drawingml/2006/spreadsheetDrawing">
      <xdr:col>41</xdr:col>
      <xdr:colOff>101600</xdr:colOff>
      <xdr:row>99</xdr:row>
      <xdr:rowOff>12700</xdr:rowOff>
    </xdr:to>
    <xdr:sp macro="" textlink="">
      <xdr:nvSpPr>
        <xdr:cNvPr id="472" name="楕円 471"/>
        <xdr:cNvSpPr/>
      </xdr:nvSpPr>
      <xdr:spPr>
        <a:xfrm>
          <a:off x="760222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3810</xdr:rowOff>
    </xdr:from>
    <xdr:ext cx="533400" cy="259080"/>
    <xdr:sp macro="" textlink="">
      <xdr:nvSpPr>
        <xdr:cNvPr id="473" name="テキスト ボックス 472"/>
        <xdr:cNvSpPr txBox="1"/>
      </xdr:nvSpPr>
      <xdr:spPr>
        <a:xfrm>
          <a:off x="7395845" y="1663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69850</xdr:rowOff>
    </xdr:from>
    <xdr:to xmlns:xdr="http://schemas.openxmlformats.org/drawingml/2006/spreadsheetDrawing">
      <xdr:col>36</xdr:col>
      <xdr:colOff>165100</xdr:colOff>
      <xdr:row>99</xdr:row>
      <xdr:rowOff>0</xdr:rowOff>
    </xdr:to>
    <xdr:sp macro="" textlink="">
      <xdr:nvSpPr>
        <xdr:cNvPr id="474" name="楕円 473"/>
        <xdr:cNvSpPr/>
      </xdr:nvSpPr>
      <xdr:spPr>
        <a:xfrm>
          <a:off x="673862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163195</xdr:rowOff>
    </xdr:from>
    <xdr:ext cx="534670" cy="259080"/>
    <xdr:sp macro="" textlink="">
      <xdr:nvSpPr>
        <xdr:cNvPr id="475" name="テキスト ボックス 474"/>
        <xdr:cNvSpPr txBox="1"/>
      </xdr:nvSpPr>
      <xdr:spPr>
        <a:xfrm>
          <a:off x="6527165"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76" name="正方形/長方形 475"/>
        <xdr:cNvSpPr/>
      </xdr:nvSpPr>
      <xdr:spPr>
        <a:xfrm>
          <a:off x="1211580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77" name="正方形/長方形 476"/>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79" name="正方形/長方形 478"/>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1" name="正方形/長方形 480"/>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484" name="テキスト ボックス 483"/>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8445"/>
    <xdr:sp macro="" textlink="">
      <xdr:nvSpPr>
        <xdr:cNvPr id="486" name="テキスト ボックス 485"/>
        <xdr:cNvSpPr txBox="1"/>
      </xdr:nvSpPr>
      <xdr:spPr>
        <a:xfrm>
          <a:off x="11871960" y="68211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87" name="直線コネクタ 486"/>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127635</xdr:rowOff>
    </xdr:from>
    <xdr:ext cx="530225" cy="257810"/>
    <xdr:sp macro="" textlink="">
      <xdr:nvSpPr>
        <xdr:cNvPr id="488" name="テキスト ボックス 487"/>
        <xdr:cNvSpPr txBox="1"/>
      </xdr:nvSpPr>
      <xdr:spPr>
        <a:xfrm>
          <a:off x="11599545" y="65017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89" name="直線コネクタ 488"/>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225" cy="257175"/>
    <xdr:sp macro="" textlink="">
      <xdr:nvSpPr>
        <xdr:cNvPr id="490" name="テキスト ボックス 489"/>
        <xdr:cNvSpPr txBox="1"/>
      </xdr:nvSpPr>
      <xdr:spPr>
        <a:xfrm>
          <a:off x="11599545" y="618299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130810</xdr:rowOff>
    </xdr:from>
    <xdr:to xmlns:xdr="http://schemas.openxmlformats.org/drawingml/2006/spreadsheetDrawing">
      <xdr:col>89</xdr:col>
      <xdr:colOff>177800</xdr:colOff>
      <xdr:row>35</xdr:row>
      <xdr:rowOff>130810</xdr:rowOff>
    </xdr:to>
    <xdr:cxnSp macro="">
      <xdr:nvCxnSpPr>
        <xdr:cNvPr id="491" name="直線コネクタ 490"/>
        <xdr:cNvCxnSpPr/>
      </xdr:nvCxnSpPr>
      <xdr:spPr>
        <a:xfrm>
          <a:off x="12115800" y="6002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160020</xdr:rowOff>
    </xdr:from>
    <xdr:ext cx="530225" cy="258445"/>
    <xdr:sp macro="" textlink="">
      <xdr:nvSpPr>
        <xdr:cNvPr id="492" name="テキスト ボックス 491"/>
        <xdr:cNvSpPr txBox="1"/>
      </xdr:nvSpPr>
      <xdr:spPr>
        <a:xfrm>
          <a:off x="11599545" y="58635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3" name="直線コネクタ 492"/>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5080</xdr:rowOff>
    </xdr:from>
    <xdr:ext cx="530225" cy="259080"/>
    <xdr:sp macro="" textlink="">
      <xdr:nvSpPr>
        <xdr:cNvPr id="494" name="テキスト ボックス 493"/>
        <xdr:cNvSpPr txBox="1"/>
      </xdr:nvSpPr>
      <xdr:spPr>
        <a:xfrm>
          <a:off x="11599545" y="5541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495" name="直線コネクタ 494"/>
        <xdr:cNvCxnSpPr/>
      </xdr:nvCxnSpPr>
      <xdr:spPr>
        <a:xfrm>
          <a:off x="12115800" y="5364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9080"/>
    <xdr:sp macro="" textlink="">
      <xdr:nvSpPr>
        <xdr:cNvPr id="496" name="テキスト ボックス 495"/>
        <xdr:cNvSpPr txBox="1"/>
      </xdr:nvSpPr>
      <xdr:spPr>
        <a:xfrm>
          <a:off x="11535410" y="52228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497" name="直線コネクタ 496"/>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4360" cy="259080"/>
    <xdr:sp macro="" textlink="">
      <xdr:nvSpPr>
        <xdr:cNvPr id="498" name="テキスト ボックス 497"/>
        <xdr:cNvSpPr txBox="1"/>
      </xdr:nvSpPr>
      <xdr:spPr>
        <a:xfrm>
          <a:off x="11535410" y="4902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0" name="テキスト ボックス 499"/>
        <xdr:cNvSpPr txBox="1"/>
      </xdr:nvSpPr>
      <xdr:spPr>
        <a:xfrm>
          <a:off x="11535410" y="45847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46990</xdr:rowOff>
    </xdr:from>
    <xdr:to xmlns:xdr="http://schemas.openxmlformats.org/drawingml/2006/spreadsheetDrawing">
      <xdr:col>85</xdr:col>
      <xdr:colOff>126365</xdr:colOff>
      <xdr:row>39</xdr:row>
      <xdr:rowOff>118110</xdr:rowOff>
    </xdr:to>
    <xdr:cxnSp macro="">
      <xdr:nvCxnSpPr>
        <xdr:cNvPr id="502" name="直線コネクタ 501"/>
        <xdr:cNvCxnSpPr/>
      </xdr:nvCxnSpPr>
      <xdr:spPr>
        <a:xfrm flipV="1">
          <a:off x="15885795" y="508000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120650</xdr:rowOff>
    </xdr:from>
    <xdr:ext cx="534670" cy="258445"/>
    <xdr:sp macro="" textlink="">
      <xdr:nvSpPr>
        <xdr:cNvPr id="503" name="消防費最小値テキスト"/>
        <xdr:cNvSpPr txBox="1"/>
      </xdr:nvSpPr>
      <xdr:spPr>
        <a:xfrm>
          <a:off x="15938500" y="6662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118110</xdr:rowOff>
    </xdr:from>
    <xdr:to xmlns:xdr="http://schemas.openxmlformats.org/drawingml/2006/spreadsheetDrawing">
      <xdr:col>86</xdr:col>
      <xdr:colOff>25400</xdr:colOff>
      <xdr:row>39</xdr:row>
      <xdr:rowOff>118110</xdr:rowOff>
    </xdr:to>
    <xdr:cxnSp macro="">
      <xdr:nvCxnSpPr>
        <xdr:cNvPr id="504" name="直線コネクタ 503"/>
        <xdr:cNvCxnSpPr/>
      </xdr:nvCxnSpPr>
      <xdr:spPr>
        <a:xfrm>
          <a:off x="15798800" y="6659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163830</xdr:rowOff>
    </xdr:from>
    <xdr:ext cx="598805" cy="257810"/>
    <xdr:sp macro="" textlink="">
      <xdr:nvSpPr>
        <xdr:cNvPr id="505" name="消防費最大値テキスト"/>
        <xdr:cNvSpPr txBox="1"/>
      </xdr:nvSpPr>
      <xdr:spPr>
        <a:xfrm>
          <a:off x="15938500" y="4861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46990</xdr:rowOff>
    </xdr:from>
    <xdr:to xmlns:xdr="http://schemas.openxmlformats.org/drawingml/2006/spreadsheetDrawing">
      <xdr:col>86</xdr:col>
      <xdr:colOff>25400</xdr:colOff>
      <xdr:row>30</xdr:row>
      <xdr:rowOff>46990</xdr:rowOff>
    </xdr:to>
    <xdr:cxnSp macro="">
      <xdr:nvCxnSpPr>
        <xdr:cNvPr id="506" name="直線コネクタ 505"/>
        <xdr:cNvCxnSpPr/>
      </xdr:nvCxnSpPr>
      <xdr:spPr>
        <a:xfrm>
          <a:off x="15798800" y="508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xdr:rowOff>
    </xdr:from>
    <xdr:to xmlns:xdr="http://schemas.openxmlformats.org/drawingml/2006/spreadsheetDrawing">
      <xdr:col>85</xdr:col>
      <xdr:colOff>127000</xdr:colOff>
      <xdr:row>37</xdr:row>
      <xdr:rowOff>13335</xdr:rowOff>
    </xdr:to>
    <xdr:cxnSp macro="">
      <xdr:nvCxnSpPr>
        <xdr:cNvPr id="507" name="直線コネクタ 506"/>
        <xdr:cNvCxnSpPr/>
      </xdr:nvCxnSpPr>
      <xdr:spPr>
        <a:xfrm>
          <a:off x="15069820" y="620712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114300</xdr:rowOff>
    </xdr:from>
    <xdr:ext cx="534670" cy="259080"/>
    <xdr:sp macro="" textlink="">
      <xdr:nvSpPr>
        <xdr:cNvPr id="508" name="消防費平均値テキスト"/>
        <xdr:cNvSpPr txBox="1"/>
      </xdr:nvSpPr>
      <xdr:spPr>
        <a:xfrm>
          <a:off x="159385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64770</xdr:rowOff>
    </xdr:to>
    <xdr:sp macro="" textlink="">
      <xdr:nvSpPr>
        <xdr:cNvPr id="509" name="フローチャート: 判断 508"/>
        <xdr:cNvSpPr/>
      </xdr:nvSpPr>
      <xdr:spPr>
        <a:xfrm>
          <a:off x="15836900" y="6342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xdr:rowOff>
    </xdr:from>
    <xdr:to xmlns:xdr="http://schemas.openxmlformats.org/drawingml/2006/spreadsheetDrawing">
      <xdr:col>81</xdr:col>
      <xdr:colOff>50800</xdr:colOff>
      <xdr:row>37</xdr:row>
      <xdr:rowOff>93980</xdr:rowOff>
    </xdr:to>
    <xdr:cxnSp macro="">
      <xdr:nvCxnSpPr>
        <xdr:cNvPr id="510" name="直線コネクタ 509"/>
        <xdr:cNvCxnSpPr/>
      </xdr:nvCxnSpPr>
      <xdr:spPr>
        <a:xfrm flipV="1">
          <a:off x="14206220" y="6207125"/>
          <a:ext cx="8636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148590</xdr:rowOff>
    </xdr:from>
    <xdr:to xmlns:xdr="http://schemas.openxmlformats.org/drawingml/2006/spreadsheetDrawing">
      <xdr:col>81</xdr:col>
      <xdr:colOff>101600</xdr:colOff>
      <xdr:row>38</xdr:row>
      <xdr:rowOff>79375</xdr:rowOff>
    </xdr:to>
    <xdr:sp macro="" textlink="">
      <xdr:nvSpPr>
        <xdr:cNvPr id="511" name="フローチャート: 判断 510"/>
        <xdr:cNvSpPr/>
      </xdr:nvSpPr>
      <xdr:spPr>
        <a:xfrm>
          <a:off x="15019020" y="6355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69850</xdr:rowOff>
    </xdr:from>
    <xdr:ext cx="533400" cy="257810"/>
    <xdr:sp macro="" textlink="">
      <xdr:nvSpPr>
        <xdr:cNvPr id="512" name="テキスト ボックス 511"/>
        <xdr:cNvSpPr txBox="1"/>
      </xdr:nvSpPr>
      <xdr:spPr>
        <a:xfrm>
          <a:off x="14812645" y="6443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12700</xdr:rowOff>
    </xdr:from>
    <xdr:to xmlns:xdr="http://schemas.openxmlformats.org/drawingml/2006/spreadsheetDrawing">
      <xdr:col>76</xdr:col>
      <xdr:colOff>114300</xdr:colOff>
      <xdr:row>37</xdr:row>
      <xdr:rowOff>93980</xdr:rowOff>
    </xdr:to>
    <xdr:cxnSp macro="">
      <xdr:nvCxnSpPr>
        <xdr:cNvPr id="513" name="直線コネクタ 512"/>
        <xdr:cNvCxnSpPr/>
      </xdr:nvCxnSpPr>
      <xdr:spPr>
        <a:xfrm>
          <a:off x="13342620" y="621919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8890</xdr:rowOff>
    </xdr:from>
    <xdr:to xmlns:xdr="http://schemas.openxmlformats.org/drawingml/2006/spreadsheetDrawing">
      <xdr:col>76</xdr:col>
      <xdr:colOff>165100</xdr:colOff>
      <xdr:row>38</xdr:row>
      <xdr:rowOff>111125</xdr:rowOff>
    </xdr:to>
    <xdr:sp macro="" textlink="">
      <xdr:nvSpPr>
        <xdr:cNvPr id="514" name="フローチャート: 判断 513"/>
        <xdr:cNvSpPr/>
      </xdr:nvSpPr>
      <xdr:spPr>
        <a:xfrm>
          <a:off x="14155420" y="63830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102870</xdr:rowOff>
    </xdr:from>
    <xdr:ext cx="534670" cy="258445"/>
    <xdr:sp macro="" textlink="">
      <xdr:nvSpPr>
        <xdr:cNvPr id="515" name="テキスト ボックス 514"/>
        <xdr:cNvSpPr txBox="1"/>
      </xdr:nvSpPr>
      <xdr:spPr>
        <a:xfrm>
          <a:off x="13943965" y="647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12700</xdr:rowOff>
    </xdr:from>
    <xdr:to xmlns:xdr="http://schemas.openxmlformats.org/drawingml/2006/spreadsheetDrawing">
      <xdr:col>71</xdr:col>
      <xdr:colOff>177800</xdr:colOff>
      <xdr:row>37</xdr:row>
      <xdr:rowOff>104775</xdr:rowOff>
    </xdr:to>
    <xdr:cxnSp macro="">
      <xdr:nvCxnSpPr>
        <xdr:cNvPr id="516" name="直線コネクタ 515"/>
        <xdr:cNvCxnSpPr/>
      </xdr:nvCxnSpPr>
      <xdr:spPr>
        <a:xfrm flipV="1">
          <a:off x="12473940" y="6219190"/>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50800</xdr:rowOff>
    </xdr:from>
    <xdr:to xmlns:xdr="http://schemas.openxmlformats.org/drawingml/2006/spreadsheetDrawing">
      <xdr:col>72</xdr:col>
      <xdr:colOff>38100</xdr:colOff>
      <xdr:row>37</xdr:row>
      <xdr:rowOff>152400</xdr:rowOff>
    </xdr:to>
    <xdr:sp macro="" textlink="">
      <xdr:nvSpPr>
        <xdr:cNvPr id="517" name="フローチャート: 判断 516"/>
        <xdr:cNvSpPr/>
      </xdr:nvSpPr>
      <xdr:spPr>
        <a:xfrm>
          <a:off x="13291820" y="6257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144145</xdr:rowOff>
    </xdr:from>
    <xdr:ext cx="533400" cy="257175"/>
    <xdr:sp macro="" textlink="">
      <xdr:nvSpPr>
        <xdr:cNvPr id="518" name="テキスト ボックス 517"/>
        <xdr:cNvSpPr txBox="1"/>
      </xdr:nvSpPr>
      <xdr:spPr>
        <a:xfrm>
          <a:off x="13080365" y="63506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136525</xdr:rowOff>
    </xdr:from>
    <xdr:to xmlns:xdr="http://schemas.openxmlformats.org/drawingml/2006/spreadsheetDrawing">
      <xdr:col>67</xdr:col>
      <xdr:colOff>101600</xdr:colOff>
      <xdr:row>38</xdr:row>
      <xdr:rowOff>66040</xdr:rowOff>
    </xdr:to>
    <xdr:sp macro="" textlink="">
      <xdr:nvSpPr>
        <xdr:cNvPr id="519" name="フローチャート: 判断 518"/>
        <xdr:cNvSpPr/>
      </xdr:nvSpPr>
      <xdr:spPr>
        <a:xfrm>
          <a:off x="12423140" y="6343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57785</xdr:rowOff>
    </xdr:from>
    <xdr:ext cx="533400" cy="259080"/>
    <xdr:sp macro="" textlink="">
      <xdr:nvSpPr>
        <xdr:cNvPr id="520" name="テキスト ボックス 519"/>
        <xdr:cNvSpPr txBox="1"/>
      </xdr:nvSpPr>
      <xdr:spPr>
        <a:xfrm>
          <a:off x="12216765" y="6431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22" name="テキスト ボックス 521"/>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25" name="テキスト ボックス 524"/>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134620</xdr:rowOff>
    </xdr:from>
    <xdr:to xmlns:xdr="http://schemas.openxmlformats.org/drawingml/2006/spreadsheetDrawing">
      <xdr:col>85</xdr:col>
      <xdr:colOff>177800</xdr:colOff>
      <xdr:row>37</xdr:row>
      <xdr:rowOff>64770</xdr:rowOff>
    </xdr:to>
    <xdr:sp macro="" textlink="">
      <xdr:nvSpPr>
        <xdr:cNvPr id="526" name="楕円 525"/>
        <xdr:cNvSpPr/>
      </xdr:nvSpPr>
      <xdr:spPr>
        <a:xfrm>
          <a:off x="15836900" y="617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157480</xdr:rowOff>
    </xdr:from>
    <xdr:ext cx="534670" cy="258445"/>
    <xdr:sp macro="" textlink="">
      <xdr:nvSpPr>
        <xdr:cNvPr id="527" name="消防費該当値テキスト"/>
        <xdr:cNvSpPr txBox="1"/>
      </xdr:nvSpPr>
      <xdr:spPr>
        <a:xfrm>
          <a:off x="15938500" y="6028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52070</xdr:rowOff>
    </xdr:to>
    <xdr:sp macro="" textlink="">
      <xdr:nvSpPr>
        <xdr:cNvPr id="528" name="楕円 527"/>
        <xdr:cNvSpPr/>
      </xdr:nvSpPr>
      <xdr:spPr>
        <a:xfrm>
          <a:off x="15019020" y="6159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67945</xdr:rowOff>
    </xdr:from>
    <xdr:ext cx="533400" cy="258445"/>
    <xdr:sp macro="" textlink="">
      <xdr:nvSpPr>
        <xdr:cNvPr id="529" name="テキスト ボックス 528"/>
        <xdr:cNvSpPr txBox="1"/>
      </xdr:nvSpPr>
      <xdr:spPr>
        <a:xfrm>
          <a:off x="14812645" y="59391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43815</xdr:rowOff>
    </xdr:from>
    <xdr:to xmlns:xdr="http://schemas.openxmlformats.org/drawingml/2006/spreadsheetDrawing">
      <xdr:col>76</xdr:col>
      <xdr:colOff>165100</xdr:colOff>
      <xdr:row>37</xdr:row>
      <xdr:rowOff>145415</xdr:rowOff>
    </xdr:to>
    <xdr:sp macro="" textlink="">
      <xdr:nvSpPr>
        <xdr:cNvPr id="530" name="楕円 529"/>
        <xdr:cNvSpPr/>
      </xdr:nvSpPr>
      <xdr:spPr>
        <a:xfrm>
          <a:off x="1415542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161290</xdr:rowOff>
    </xdr:from>
    <xdr:ext cx="534670" cy="258445"/>
    <xdr:sp macro="" textlink="">
      <xdr:nvSpPr>
        <xdr:cNvPr id="531" name="テキスト ボックス 530"/>
        <xdr:cNvSpPr txBox="1"/>
      </xdr:nvSpPr>
      <xdr:spPr>
        <a:xfrm>
          <a:off x="13943965" y="6032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133985</xdr:rowOff>
    </xdr:from>
    <xdr:to xmlns:xdr="http://schemas.openxmlformats.org/drawingml/2006/spreadsheetDrawing">
      <xdr:col>72</xdr:col>
      <xdr:colOff>38100</xdr:colOff>
      <xdr:row>37</xdr:row>
      <xdr:rowOff>64135</xdr:rowOff>
    </xdr:to>
    <xdr:sp macro="" textlink="">
      <xdr:nvSpPr>
        <xdr:cNvPr id="532" name="楕円 531"/>
        <xdr:cNvSpPr/>
      </xdr:nvSpPr>
      <xdr:spPr>
        <a:xfrm>
          <a:off x="13291820" y="61728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80645</xdr:rowOff>
    </xdr:from>
    <xdr:ext cx="533400" cy="259080"/>
    <xdr:sp macro="" textlink="">
      <xdr:nvSpPr>
        <xdr:cNvPr id="533" name="テキスト ボックス 532"/>
        <xdr:cNvSpPr txBox="1"/>
      </xdr:nvSpPr>
      <xdr:spPr>
        <a:xfrm>
          <a:off x="13080365" y="5951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534" name="楕円 533"/>
        <xdr:cNvSpPr/>
      </xdr:nvSpPr>
      <xdr:spPr>
        <a:xfrm>
          <a:off x="1242314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xdr:rowOff>
    </xdr:from>
    <xdr:ext cx="533400" cy="259080"/>
    <xdr:sp macro="" textlink="">
      <xdr:nvSpPr>
        <xdr:cNvPr id="535" name="テキスト ボックス 534"/>
        <xdr:cNvSpPr txBox="1"/>
      </xdr:nvSpPr>
      <xdr:spPr>
        <a:xfrm>
          <a:off x="12216765" y="6039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36" name="正方形/長方形 535"/>
        <xdr:cNvSpPr/>
      </xdr:nvSpPr>
      <xdr:spPr>
        <a:xfrm>
          <a:off x="1211580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7" name="正方形/長方形 536"/>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39" name="正方形/長方形 538"/>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1" name="正方形/長方形 540"/>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44" name="テキスト ボックス 543"/>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46" name="直線コネクタ 545"/>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127635</xdr:rowOff>
    </xdr:from>
    <xdr:ext cx="247650" cy="257810"/>
    <xdr:sp macro="" textlink="">
      <xdr:nvSpPr>
        <xdr:cNvPr id="547" name="テキスト ボックス 546"/>
        <xdr:cNvSpPr txBox="1"/>
      </xdr:nvSpPr>
      <xdr:spPr>
        <a:xfrm>
          <a:off x="11871960" y="98545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48" name="直線コネクタ 547"/>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360" cy="257175"/>
    <xdr:sp macro="" textlink="">
      <xdr:nvSpPr>
        <xdr:cNvPr id="549" name="テキスト ボックス 548"/>
        <xdr:cNvSpPr txBox="1"/>
      </xdr:nvSpPr>
      <xdr:spPr>
        <a:xfrm>
          <a:off x="11535410" y="953579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130810</xdr:rowOff>
    </xdr:from>
    <xdr:to xmlns:xdr="http://schemas.openxmlformats.org/drawingml/2006/spreadsheetDrawing">
      <xdr:col>89</xdr:col>
      <xdr:colOff>177800</xdr:colOff>
      <xdr:row>55</xdr:row>
      <xdr:rowOff>130810</xdr:rowOff>
    </xdr:to>
    <xdr:cxnSp macro="">
      <xdr:nvCxnSpPr>
        <xdr:cNvPr id="550" name="直線コネクタ 549"/>
        <xdr:cNvCxnSpPr/>
      </xdr:nvCxnSpPr>
      <xdr:spPr>
        <a:xfrm>
          <a:off x="12115800" y="9354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160020</xdr:rowOff>
    </xdr:from>
    <xdr:ext cx="594360" cy="258445"/>
    <xdr:sp macro="" textlink="">
      <xdr:nvSpPr>
        <xdr:cNvPr id="551" name="テキスト ボックス 550"/>
        <xdr:cNvSpPr txBox="1"/>
      </xdr:nvSpPr>
      <xdr:spPr>
        <a:xfrm>
          <a:off x="11535410" y="921639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2" name="直線コネクタ 551"/>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5080</xdr:rowOff>
    </xdr:from>
    <xdr:ext cx="594360" cy="259080"/>
    <xdr:sp macro="" textlink="">
      <xdr:nvSpPr>
        <xdr:cNvPr id="553" name="テキスト ボックス 552"/>
        <xdr:cNvSpPr txBox="1"/>
      </xdr:nvSpPr>
      <xdr:spPr>
        <a:xfrm>
          <a:off x="11535410" y="8893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163830</xdr:rowOff>
    </xdr:from>
    <xdr:to xmlns:xdr="http://schemas.openxmlformats.org/drawingml/2006/spreadsheetDrawing">
      <xdr:col>89</xdr:col>
      <xdr:colOff>177800</xdr:colOff>
      <xdr:row>51</xdr:row>
      <xdr:rowOff>163830</xdr:rowOff>
    </xdr:to>
    <xdr:cxnSp macro="">
      <xdr:nvCxnSpPr>
        <xdr:cNvPr id="554" name="直線コネクタ 553"/>
        <xdr:cNvCxnSpPr/>
      </xdr:nvCxnSpPr>
      <xdr:spPr>
        <a:xfrm>
          <a:off x="12115800" y="8717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9080"/>
    <xdr:sp macro="" textlink="">
      <xdr:nvSpPr>
        <xdr:cNvPr id="555" name="テキスト ボックス 554"/>
        <xdr:cNvSpPr txBox="1"/>
      </xdr:nvSpPr>
      <xdr:spPr>
        <a:xfrm>
          <a:off x="11535410" y="8575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56" name="直線コネクタ 555"/>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4360" cy="259080"/>
    <xdr:sp macro="" textlink="">
      <xdr:nvSpPr>
        <xdr:cNvPr id="557" name="テキスト ボックス 556"/>
        <xdr:cNvSpPr txBox="1"/>
      </xdr:nvSpPr>
      <xdr:spPr>
        <a:xfrm>
          <a:off x="11535410" y="82556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59" name="テキスト ボックス 558"/>
        <xdr:cNvSpPr txBox="1"/>
      </xdr:nvSpPr>
      <xdr:spPr>
        <a:xfrm>
          <a:off x="11535410" y="79375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141605</xdr:rowOff>
    </xdr:from>
    <xdr:to xmlns:xdr="http://schemas.openxmlformats.org/drawingml/2006/spreadsheetDrawing">
      <xdr:col>85</xdr:col>
      <xdr:colOff>126365</xdr:colOff>
      <xdr:row>58</xdr:row>
      <xdr:rowOff>119380</xdr:rowOff>
    </xdr:to>
    <xdr:cxnSp macro="">
      <xdr:nvCxnSpPr>
        <xdr:cNvPr id="561" name="直線コネクタ 560"/>
        <xdr:cNvCxnSpPr/>
      </xdr:nvCxnSpPr>
      <xdr:spPr>
        <a:xfrm flipV="1">
          <a:off x="15885795" y="852741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123190</xdr:rowOff>
    </xdr:from>
    <xdr:ext cx="534670" cy="257175"/>
    <xdr:sp macro="" textlink="">
      <xdr:nvSpPr>
        <xdr:cNvPr id="562" name="教育費最小値テキスト"/>
        <xdr:cNvSpPr txBox="1"/>
      </xdr:nvSpPr>
      <xdr:spPr>
        <a:xfrm>
          <a:off x="15938500" y="98501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119380</xdr:rowOff>
    </xdr:from>
    <xdr:to xmlns:xdr="http://schemas.openxmlformats.org/drawingml/2006/spreadsheetDrawing">
      <xdr:col>86</xdr:col>
      <xdr:colOff>25400</xdr:colOff>
      <xdr:row>58</xdr:row>
      <xdr:rowOff>119380</xdr:rowOff>
    </xdr:to>
    <xdr:cxnSp macro="">
      <xdr:nvCxnSpPr>
        <xdr:cNvPr id="563" name="直線コネクタ 562"/>
        <xdr:cNvCxnSpPr/>
      </xdr:nvCxnSpPr>
      <xdr:spPr>
        <a:xfrm>
          <a:off x="15798800" y="9846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88900</xdr:rowOff>
    </xdr:from>
    <xdr:ext cx="598805" cy="257175"/>
    <xdr:sp macro="" textlink="">
      <xdr:nvSpPr>
        <xdr:cNvPr id="564" name="教育費最大値テキスト"/>
        <xdr:cNvSpPr txBox="1"/>
      </xdr:nvSpPr>
      <xdr:spPr>
        <a:xfrm>
          <a:off x="15938500" y="83070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459,301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141605</xdr:rowOff>
    </xdr:from>
    <xdr:to xmlns:xdr="http://schemas.openxmlformats.org/drawingml/2006/spreadsheetDrawing">
      <xdr:col>86</xdr:col>
      <xdr:colOff>25400</xdr:colOff>
      <xdr:row>50</xdr:row>
      <xdr:rowOff>141605</xdr:rowOff>
    </xdr:to>
    <xdr:cxnSp macro="">
      <xdr:nvCxnSpPr>
        <xdr:cNvPr id="565" name="直線コネクタ 564"/>
        <xdr:cNvCxnSpPr/>
      </xdr:nvCxnSpPr>
      <xdr:spPr>
        <a:xfrm>
          <a:off x="15798800" y="8527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88900</xdr:rowOff>
    </xdr:from>
    <xdr:to xmlns:xdr="http://schemas.openxmlformats.org/drawingml/2006/spreadsheetDrawing">
      <xdr:col>85</xdr:col>
      <xdr:colOff>127000</xdr:colOff>
      <xdr:row>57</xdr:row>
      <xdr:rowOff>76200</xdr:rowOff>
    </xdr:to>
    <xdr:cxnSp macro="">
      <xdr:nvCxnSpPr>
        <xdr:cNvPr id="566" name="直線コネクタ 565"/>
        <xdr:cNvCxnSpPr/>
      </xdr:nvCxnSpPr>
      <xdr:spPr>
        <a:xfrm flipV="1">
          <a:off x="15069820" y="9480550"/>
          <a:ext cx="8178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534670" cy="258445"/>
    <xdr:sp macro="" textlink="">
      <xdr:nvSpPr>
        <xdr:cNvPr id="567" name="教育費平均値テキスト"/>
        <xdr:cNvSpPr txBox="1"/>
      </xdr:nvSpPr>
      <xdr:spPr>
        <a:xfrm>
          <a:off x="15938500" y="9607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58</xdr:row>
      <xdr:rowOff>0</xdr:rowOff>
    </xdr:to>
    <xdr:sp macro="" textlink="">
      <xdr:nvSpPr>
        <xdr:cNvPr id="568" name="フローチャート: 判断 567"/>
        <xdr:cNvSpPr/>
      </xdr:nvSpPr>
      <xdr:spPr>
        <a:xfrm>
          <a:off x="15836900" y="9629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76200</xdr:rowOff>
    </xdr:from>
    <xdr:to xmlns:xdr="http://schemas.openxmlformats.org/drawingml/2006/spreadsheetDrawing">
      <xdr:col>81</xdr:col>
      <xdr:colOff>50800</xdr:colOff>
      <xdr:row>57</xdr:row>
      <xdr:rowOff>96520</xdr:rowOff>
    </xdr:to>
    <xdr:cxnSp macro="">
      <xdr:nvCxnSpPr>
        <xdr:cNvPr id="569" name="直線コネクタ 568"/>
        <xdr:cNvCxnSpPr/>
      </xdr:nvCxnSpPr>
      <xdr:spPr>
        <a:xfrm flipV="1">
          <a:off x="14206220" y="963549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95250</xdr:rowOff>
    </xdr:from>
    <xdr:to xmlns:xdr="http://schemas.openxmlformats.org/drawingml/2006/spreadsheetDrawing">
      <xdr:col>81</xdr:col>
      <xdr:colOff>101600</xdr:colOff>
      <xdr:row>58</xdr:row>
      <xdr:rowOff>26035</xdr:rowOff>
    </xdr:to>
    <xdr:sp macro="" textlink="">
      <xdr:nvSpPr>
        <xdr:cNvPr id="570" name="フローチャート: 判断 569"/>
        <xdr:cNvSpPr/>
      </xdr:nvSpPr>
      <xdr:spPr>
        <a:xfrm>
          <a:off x="15019020" y="9654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16510</xdr:rowOff>
    </xdr:from>
    <xdr:ext cx="533400" cy="257810"/>
    <xdr:sp macro="" textlink="">
      <xdr:nvSpPr>
        <xdr:cNvPr id="571" name="テキスト ボックス 570"/>
        <xdr:cNvSpPr txBox="1"/>
      </xdr:nvSpPr>
      <xdr:spPr>
        <a:xfrm>
          <a:off x="14812645" y="9743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93980</xdr:rowOff>
    </xdr:from>
    <xdr:to xmlns:xdr="http://schemas.openxmlformats.org/drawingml/2006/spreadsheetDrawing">
      <xdr:col>76</xdr:col>
      <xdr:colOff>114300</xdr:colOff>
      <xdr:row>57</xdr:row>
      <xdr:rowOff>96520</xdr:rowOff>
    </xdr:to>
    <xdr:cxnSp macro="">
      <xdr:nvCxnSpPr>
        <xdr:cNvPr id="572" name="直線コネクタ 571"/>
        <xdr:cNvCxnSpPr/>
      </xdr:nvCxnSpPr>
      <xdr:spPr>
        <a:xfrm>
          <a:off x="13342620" y="96532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118110</xdr:rowOff>
    </xdr:from>
    <xdr:to xmlns:xdr="http://schemas.openxmlformats.org/drawingml/2006/spreadsheetDrawing">
      <xdr:col>76</xdr:col>
      <xdr:colOff>165100</xdr:colOff>
      <xdr:row>58</xdr:row>
      <xdr:rowOff>47625</xdr:rowOff>
    </xdr:to>
    <xdr:sp macro="" textlink="">
      <xdr:nvSpPr>
        <xdr:cNvPr id="573" name="フローチャート: 判断 572"/>
        <xdr:cNvSpPr/>
      </xdr:nvSpPr>
      <xdr:spPr>
        <a:xfrm>
          <a:off x="14155420" y="96774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38735</xdr:rowOff>
    </xdr:from>
    <xdr:ext cx="534670" cy="259080"/>
    <xdr:sp macro="" textlink="">
      <xdr:nvSpPr>
        <xdr:cNvPr id="574" name="テキスト ボックス 573"/>
        <xdr:cNvSpPr txBox="1"/>
      </xdr:nvSpPr>
      <xdr:spPr>
        <a:xfrm>
          <a:off x="13943965"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88265</xdr:rowOff>
    </xdr:from>
    <xdr:to xmlns:xdr="http://schemas.openxmlformats.org/drawingml/2006/spreadsheetDrawing">
      <xdr:col>71</xdr:col>
      <xdr:colOff>177800</xdr:colOff>
      <xdr:row>57</xdr:row>
      <xdr:rowOff>93980</xdr:rowOff>
    </xdr:to>
    <xdr:cxnSp macro="">
      <xdr:nvCxnSpPr>
        <xdr:cNvPr id="575" name="直線コネクタ 574"/>
        <xdr:cNvCxnSpPr/>
      </xdr:nvCxnSpPr>
      <xdr:spPr>
        <a:xfrm>
          <a:off x="12473940" y="964755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130175</xdr:rowOff>
    </xdr:from>
    <xdr:to xmlns:xdr="http://schemas.openxmlformats.org/drawingml/2006/spreadsheetDrawing">
      <xdr:col>72</xdr:col>
      <xdr:colOff>38100</xdr:colOff>
      <xdr:row>58</xdr:row>
      <xdr:rowOff>60325</xdr:rowOff>
    </xdr:to>
    <xdr:sp macro="" textlink="">
      <xdr:nvSpPr>
        <xdr:cNvPr id="576" name="フローチャート: 判断 575"/>
        <xdr:cNvSpPr/>
      </xdr:nvSpPr>
      <xdr:spPr>
        <a:xfrm>
          <a:off x="13291820" y="96894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52070</xdr:rowOff>
    </xdr:from>
    <xdr:ext cx="533400" cy="257175"/>
    <xdr:sp macro="" textlink="">
      <xdr:nvSpPr>
        <xdr:cNvPr id="577" name="テキスト ボックス 576"/>
        <xdr:cNvSpPr txBox="1"/>
      </xdr:nvSpPr>
      <xdr:spPr>
        <a:xfrm>
          <a:off x="13080365" y="9779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150495</xdr:rowOff>
    </xdr:from>
    <xdr:to xmlns:xdr="http://schemas.openxmlformats.org/drawingml/2006/spreadsheetDrawing">
      <xdr:col>67</xdr:col>
      <xdr:colOff>101600</xdr:colOff>
      <xdr:row>58</xdr:row>
      <xdr:rowOff>81280</xdr:rowOff>
    </xdr:to>
    <xdr:sp macro="" textlink="">
      <xdr:nvSpPr>
        <xdr:cNvPr id="578" name="フローチャート: 判断 577"/>
        <xdr:cNvSpPr/>
      </xdr:nvSpPr>
      <xdr:spPr>
        <a:xfrm>
          <a:off x="12423140" y="9709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71755</xdr:rowOff>
    </xdr:from>
    <xdr:ext cx="533400" cy="257810"/>
    <xdr:sp macro="" textlink="">
      <xdr:nvSpPr>
        <xdr:cNvPr id="579" name="テキスト ボックス 578"/>
        <xdr:cNvSpPr txBox="1"/>
      </xdr:nvSpPr>
      <xdr:spPr>
        <a:xfrm>
          <a:off x="12216765" y="9798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1" name="テキスト ボックス 580"/>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4" name="テキスト ボックス 583"/>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38100</xdr:rowOff>
    </xdr:from>
    <xdr:to xmlns:xdr="http://schemas.openxmlformats.org/drawingml/2006/spreadsheetDrawing">
      <xdr:col>85</xdr:col>
      <xdr:colOff>177800</xdr:colOff>
      <xdr:row>56</xdr:row>
      <xdr:rowOff>140335</xdr:rowOff>
    </xdr:to>
    <xdr:sp macro="" textlink="">
      <xdr:nvSpPr>
        <xdr:cNvPr id="585" name="楕円 584"/>
        <xdr:cNvSpPr/>
      </xdr:nvSpPr>
      <xdr:spPr>
        <a:xfrm>
          <a:off x="15836900" y="9429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60960</xdr:rowOff>
    </xdr:from>
    <xdr:ext cx="598805" cy="259080"/>
    <xdr:sp macro="" textlink="">
      <xdr:nvSpPr>
        <xdr:cNvPr id="586" name="教育費該当値テキスト"/>
        <xdr:cNvSpPr txBox="1"/>
      </xdr:nvSpPr>
      <xdr:spPr>
        <a:xfrm>
          <a:off x="15938500" y="9284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25400</xdr:rowOff>
    </xdr:from>
    <xdr:to xmlns:xdr="http://schemas.openxmlformats.org/drawingml/2006/spreadsheetDrawing">
      <xdr:col>81</xdr:col>
      <xdr:colOff>101600</xdr:colOff>
      <xdr:row>57</xdr:row>
      <xdr:rowOff>126365</xdr:rowOff>
    </xdr:to>
    <xdr:sp macro="" textlink="">
      <xdr:nvSpPr>
        <xdr:cNvPr id="587" name="楕円 586"/>
        <xdr:cNvSpPr/>
      </xdr:nvSpPr>
      <xdr:spPr>
        <a:xfrm>
          <a:off x="1501902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143510</xdr:rowOff>
    </xdr:from>
    <xdr:ext cx="598805" cy="256540"/>
    <xdr:sp macro="" textlink="">
      <xdr:nvSpPr>
        <xdr:cNvPr id="588" name="テキスト ボックス 587"/>
        <xdr:cNvSpPr txBox="1"/>
      </xdr:nvSpPr>
      <xdr:spPr>
        <a:xfrm>
          <a:off x="14780260" y="93675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46990</xdr:rowOff>
    </xdr:from>
    <xdr:to xmlns:xdr="http://schemas.openxmlformats.org/drawingml/2006/spreadsheetDrawing">
      <xdr:col>76</xdr:col>
      <xdr:colOff>165100</xdr:colOff>
      <xdr:row>57</xdr:row>
      <xdr:rowOff>147955</xdr:rowOff>
    </xdr:to>
    <xdr:sp macro="" textlink="">
      <xdr:nvSpPr>
        <xdr:cNvPr id="589" name="楕円 588"/>
        <xdr:cNvSpPr/>
      </xdr:nvSpPr>
      <xdr:spPr>
        <a:xfrm>
          <a:off x="14155420" y="960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163830</xdr:rowOff>
    </xdr:from>
    <xdr:ext cx="597535" cy="257810"/>
    <xdr:sp macro="" textlink="">
      <xdr:nvSpPr>
        <xdr:cNvPr id="590" name="テキスト ボックス 589"/>
        <xdr:cNvSpPr txBox="1"/>
      </xdr:nvSpPr>
      <xdr:spPr>
        <a:xfrm>
          <a:off x="13911580" y="9387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43815</xdr:rowOff>
    </xdr:from>
    <xdr:to xmlns:xdr="http://schemas.openxmlformats.org/drawingml/2006/spreadsheetDrawing">
      <xdr:col>72</xdr:col>
      <xdr:colOff>38100</xdr:colOff>
      <xdr:row>57</xdr:row>
      <xdr:rowOff>145415</xdr:rowOff>
    </xdr:to>
    <xdr:sp macro="" textlink="">
      <xdr:nvSpPr>
        <xdr:cNvPr id="591" name="楕円 590"/>
        <xdr:cNvSpPr/>
      </xdr:nvSpPr>
      <xdr:spPr>
        <a:xfrm>
          <a:off x="13291820" y="9603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161290</xdr:rowOff>
    </xdr:from>
    <xdr:ext cx="597535" cy="258445"/>
    <xdr:sp macro="" textlink="">
      <xdr:nvSpPr>
        <xdr:cNvPr id="592" name="テキスト ボックス 591"/>
        <xdr:cNvSpPr txBox="1"/>
      </xdr:nvSpPr>
      <xdr:spPr>
        <a:xfrm>
          <a:off x="13047980" y="93853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36830</xdr:rowOff>
    </xdr:from>
    <xdr:to xmlns:xdr="http://schemas.openxmlformats.org/drawingml/2006/spreadsheetDrawing">
      <xdr:col>67</xdr:col>
      <xdr:colOff>101600</xdr:colOff>
      <xdr:row>57</xdr:row>
      <xdr:rowOff>139065</xdr:rowOff>
    </xdr:to>
    <xdr:sp macro="" textlink="">
      <xdr:nvSpPr>
        <xdr:cNvPr id="593" name="楕円 592"/>
        <xdr:cNvSpPr/>
      </xdr:nvSpPr>
      <xdr:spPr>
        <a:xfrm>
          <a:off x="12423140" y="9596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155575</xdr:rowOff>
    </xdr:from>
    <xdr:ext cx="598805" cy="258445"/>
    <xdr:sp macro="" textlink="">
      <xdr:nvSpPr>
        <xdr:cNvPr id="594" name="テキスト ボックス 593"/>
        <xdr:cNvSpPr txBox="1"/>
      </xdr:nvSpPr>
      <xdr:spPr>
        <a:xfrm>
          <a:off x="12184380" y="9379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595" name="正方形/長方形 594"/>
        <xdr:cNvSpPr/>
      </xdr:nvSpPr>
      <xdr:spPr>
        <a:xfrm>
          <a:off x="12115800" y="106222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6" name="正方形/長方形 595"/>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8" name="正方形/長方形 597"/>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0" name="正方形/長方形 599"/>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03" name="テキスト ボックス 602"/>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177800</xdr:colOff>
      <xdr:row>78</xdr:row>
      <xdr:rowOff>140335</xdr:rowOff>
    </xdr:to>
    <xdr:cxnSp macro="">
      <xdr:nvCxnSpPr>
        <xdr:cNvPr id="605" name="直線コネクタ 604"/>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7650" cy="258445"/>
    <xdr:sp macro="" textlink="">
      <xdr:nvSpPr>
        <xdr:cNvPr id="606" name="テキスト ボックス 605"/>
        <xdr:cNvSpPr txBox="1"/>
      </xdr:nvSpPr>
      <xdr:spPr>
        <a:xfrm>
          <a:off x="1187196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7" name="直線コネクタ 606"/>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08" name="テキスト ボックス 607"/>
        <xdr:cNvSpPr txBox="1"/>
      </xdr:nvSpPr>
      <xdr:spPr>
        <a:xfrm>
          <a:off x="11535410" y="1263142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9" name="直線コネクタ 608"/>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8445"/>
    <xdr:sp macro="" textlink="">
      <xdr:nvSpPr>
        <xdr:cNvPr id="610" name="テキスト ボックス 609"/>
        <xdr:cNvSpPr txBox="1"/>
      </xdr:nvSpPr>
      <xdr:spPr>
        <a:xfrm>
          <a:off x="11535410" y="121856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11" name="直線コネクタ 610"/>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4360" cy="258445"/>
    <xdr:sp macro="" textlink="">
      <xdr:nvSpPr>
        <xdr:cNvPr id="612" name="テキスト ボックス 611"/>
        <xdr:cNvSpPr txBox="1"/>
      </xdr:nvSpPr>
      <xdr:spPr>
        <a:xfrm>
          <a:off x="11535410" y="117386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4" name="テキスト ボックス 613"/>
        <xdr:cNvSpPr txBox="1"/>
      </xdr:nvSpPr>
      <xdr:spPr>
        <a:xfrm>
          <a:off x="11535410" y="112903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78740</xdr:rowOff>
    </xdr:from>
    <xdr:to xmlns:xdr="http://schemas.openxmlformats.org/drawingml/2006/spreadsheetDrawing">
      <xdr:col>85</xdr:col>
      <xdr:colOff>126365</xdr:colOff>
      <xdr:row>78</xdr:row>
      <xdr:rowOff>140335</xdr:rowOff>
    </xdr:to>
    <xdr:cxnSp macro="">
      <xdr:nvCxnSpPr>
        <xdr:cNvPr id="616" name="直線コネクタ 615"/>
        <xdr:cNvCxnSpPr/>
      </xdr:nvCxnSpPr>
      <xdr:spPr>
        <a:xfrm flipV="1">
          <a:off x="15885795" y="1181735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6540"/>
    <xdr:sp macro="" textlink="">
      <xdr:nvSpPr>
        <xdr:cNvPr id="617" name="災害復旧費最小値テキスト"/>
        <xdr:cNvSpPr txBox="1"/>
      </xdr:nvSpPr>
      <xdr:spPr>
        <a:xfrm>
          <a:off x="15938500" y="132232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18" name="直線コネクタ 617"/>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25400</xdr:rowOff>
    </xdr:from>
    <xdr:ext cx="598805" cy="259080"/>
    <xdr:sp macro="" textlink="">
      <xdr:nvSpPr>
        <xdr:cNvPr id="619" name="災害復旧費最大値テキスト"/>
        <xdr:cNvSpPr txBox="1"/>
      </xdr:nvSpPr>
      <xdr:spPr>
        <a:xfrm>
          <a:off x="15938500" y="11596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78740</xdr:rowOff>
    </xdr:from>
    <xdr:to xmlns:xdr="http://schemas.openxmlformats.org/drawingml/2006/spreadsheetDrawing">
      <xdr:col>86</xdr:col>
      <xdr:colOff>25400</xdr:colOff>
      <xdr:row>70</xdr:row>
      <xdr:rowOff>78740</xdr:rowOff>
    </xdr:to>
    <xdr:cxnSp macro="">
      <xdr:nvCxnSpPr>
        <xdr:cNvPr id="620" name="直線コネクタ 619"/>
        <xdr:cNvCxnSpPr/>
      </xdr:nvCxnSpPr>
      <xdr:spPr>
        <a:xfrm>
          <a:off x="15798800" y="11817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164465</xdr:rowOff>
    </xdr:from>
    <xdr:to xmlns:xdr="http://schemas.openxmlformats.org/drawingml/2006/spreadsheetDrawing">
      <xdr:col>85</xdr:col>
      <xdr:colOff>127000</xdr:colOff>
      <xdr:row>77</xdr:row>
      <xdr:rowOff>115570</xdr:rowOff>
    </xdr:to>
    <xdr:cxnSp macro="">
      <xdr:nvCxnSpPr>
        <xdr:cNvPr id="621" name="直線コネクタ 620"/>
        <xdr:cNvCxnSpPr/>
      </xdr:nvCxnSpPr>
      <xdr:spPr>
        <a:xfrm flipV="1">
          <a:off x="15069820" y="12741275"/>
          <a:ext cx="81788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167640</xdr:rowOff>
    </xdr:from>
    <xdr:ext cx="534670" cy="258445"/>
    <xdr:sp macro="" textlink="">
      <xdr:nvSpPr>
        <xdr:cNvPr id="622" name="災害復旧費平均値テキスト"/>
        <xdr:cNvSpPr txBox="1"/>
      </xdr:nvSpPr>
      <xdr:spPr>
        <a:xfrm>
          <a:off x="15938500" y="1307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119380</xdr:rowOff>
    </xdr:to>
    <xdr:sp macro="" textlink="">
      <xdr:nvSpPr>
        <xdr:cNvPr id="623" name="フローチャート: 判断 622"/>
        <xdr:cNvSpPr/>
      </xdr:nvSpPr>
      <xdr:spPr>
        <a:xfrm>
          <a:off x="15836900" y="130981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115570</xdr:rowOff>
    </xdr:from>
    <xdr:to xmlns:xdr="http://schemas.openxmlformats.org/drawingml/2006/spreadsheetDrawing">
      <xdr:col>81</xdr:col>
      <xdr:colOff>50800</xdr:colOff>
      <xdr:row>78</xdr:row>
      <xdr:rowOff>57785</xdr:rowOff>
    </xdr:to>
    <xdr:cxnSp macro="">
      <xdr:nvCxnSpPr>
        <xdr:cNvPr id="624" name="直線コネクタ 623"/>
        <xdr:cNvCxnSpPr/>
      </xdr:nvCxnSpPr>
      <xdr:spPr>
        <a:xfrm flipV="1">
          <a:off x="14206220" y="13027660"/>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24765</xdr:rowOff>
    </xdr:from>
    <xdr:to xmlns:xdr="http://schemas.openxmlformats.org/drawingml/2006/spreadsheetDrawing">
      <xdr:col>81</xdr:col>
      <xdr:colOff>101600</xdr:colOff>
      <xdr:row>78</xdr:row>
      <xdr:rowOff>125730</xdr:rowOff>
    </xdr:to>
    <xdr:sp macro="" textlink="">
      <xdr:nvSpPr>
        <xdr:cNvPr id="625" name="フローチャート: 判断 624"/>
        <xdr:cNvSpPr/>
      </xdr:nvSpPr>
      <xdr:spPr>
        <a:xfrm>
          <a:off x="15019020" y="131044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117475</xdr:rowOff>
    </xdr:from>
    <xdr:ext cx="533400" cy="259080"/>
    <xdr:sp macro="" textlink="">
      <xdr:nvSpPr>
        <xdr:cNvPr id="626" name="テキスト ボックス 625"/>
        <xdr:cNvSpPr txBox="1"/>
      </xdr:nvSpPr>
      <xdr:spPr>
        <a:xfrm>
          <a:off x="14812645" y="13197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57785</xdr:rowOff>
    </xdr:from>
    <xdr:to xmlns:xdr="http://schemas.openxmlformats.org/drawingml/2006/spreadsheetDrawing">
      <xdr:col>76</xdr:col>
      <xdr:colOff>114300</xdr:colOff>
      <xdr:row>78</xdr:row>
      <xdr:rowOff>76835</xdr:rowOff>
    </xdr:to>
    <xdr:cxnSp macro="">
      <xdr:nvCxnSpPr>
        <xdr:cNvPr id="627" name="直線コネクタ 626"/>
        <xdr:cNvCxnSpPr/>
      </xdr:nvCxnSpPr>
      <xdr:spPr>
        <a:xfrm flipV="1">
          <a:off x="13342620" y="1313751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140335</xdr:rowOff>
    </xdr:to>
    <xdr:sp macro="" textlink="">
      <xdr:nvSpPr>
        <xdr:cNvPr id="628" name="フローチャート: 判断 627"/>
        <xdr:cNvSpPr/>
      </xdr:nvSpPr>
      <xdr:spPr>
        <a:xfrm>
          <a:off x="14155420" y="13117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130810</xdr:rowOff>
    </xdr:from>
    <xdr:ext cx="534670" cy="259080"/>
    <xdr:sp macro="" textlink="">
      <xdr:nvSpPr>
        <xdr:cNvPr id="629" name="テキスト ボックス 628"/>
        <xdr:cNvSpPr txBox="1"/>
      </xdr:nvSpPr>
      <xdr:spPr>
        <a:xfrm>
          <a:off x="13943965" y="1321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76835</xdr:rowOff>
    </xdr:from>
    <xdr:to xmlns:xdr="http://schemas.openxmlformats.org/drawingml/2006/spreadsheetDrawing">
      <xdr:col>71</xdr:col>
      <xdr:colOff>177800</xdr:colOff>
      <xdr:row>78</xdr:row>
      <xdr:rowOff>101600</xdr:rowOff>
    </xdr:to>
    <xdr:cxnSp macro="">
      <xdr:nvCxnSpPr>
        <xdr:cNvPr id="630" name="直線コネクタ 629"/>
        <xdr:cNvCxnSpPr/>
      </xdr:nvCxnSpPr>
      <xdr:spPr>
        <a:xfrm flipV="1">
          <a:off x="12473940" y="1315656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41275</xdr:rowOff>
    </xdr:from>
    <xdr:to xmlns:xdr="http://schemas.openxmlformats.org/drawingml/2006/spreadsheetDrawing">
      <xdr:col>72</xdr:col>
      <xdr:colOff>38100</xdr:colOff>
      <xdr:row>78</xdr:row>
      <xdr:rowOff>142240</xdr:rowOff>
    </xdr:to>
    <xdr:sp macro="" textlink="">
      <xdr:nvSpPr>
        <xdr:cNvPr id="631" name="フローチャート: 判断 630"/>
        <xdr:cNvSpPr/>
      </xdr:nvSpPr>
      <xdr:spPr>
        <a:xfrm>
          <a:off x="13291820" y="131210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133985</xdr:rowOff>
    </xdr:from>
    <xdr:ext cx="533400" cy="258445"/>
    <xdr:sp macro="" textlink="">
      <xdr:nvSpPr>
        <xdr:cNvPr id="632" name="テキスト ボックス 631"/>
        <xdr:cNvSpPr txBox="1"/>
      </xdr:nvSpPr>
      <xdr:spPr>
        <a:xfrm>
          <a:off x="13080365" y="13213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33" name="フローチャート: 判断 632"/>
        <xdr:cNvSpPr/>
      </xdr:nvSpPr>
      <xdr:spPr>
        <a:xfrm>
          <a:off x="1242314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167005</xdr:rowOff>
    </xdr:from>
    <xdr:ext cx="468630" cy="257175"/>
    <xdr:sp macro="" textlink="">
      <xdr:nvSpPr>
        <xdr:cNvPr id="634" name="テキスト ボックス 633"/>
        <xdr:cNvSpPr txBox="1"/>
      </xdr:nvSpPr>
      <xdr:spPr>
        <a:xfrm>
          <a:off x="12244070" y="129114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62890"/>
    <xdr:sp macro="" textlink="">
      <xdr:nvSpPr>
        <xdr:cNvPr id="635" name="テキスト ボックス 634"/>
        <xdr:cNvSpPr txBox="1"/>
      </xdr:nvSpPr>
      <xdr:spPr>
        <a:xfrm>
          <a:off x="1570228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62890"/>
    <xdr:sp macro="" textlink="">
      <xdr:nvSpPr>
        <xdr:cNvPr id="636" name="テキスト ボックス 635"/>
        <xdr:cNvSpPr txBox="1"/>
      </xdr:nvSpPr>
      <xdr:spPr>
        <a:xfrm>
          <a:off x="14884400" y="1366266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62890"/>
    <xdr:sp macro="" textlink="">
      <xdr:nvSpPr>
        <xdr:cNvPr id="637" name="テキスト ボックス 636"/>
        <xdr:cNvSpPr txBox="1"/>
      </xdr:nvSpPr>
      <xdr:spPr>
        <a:xfrm>
          <a:off x="1402080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62890"/>
    <xdr:sp macro="" textlink="">
      <xdr:nvSpPr>
        <xdr:cNvPr id="638" name="テキスト ボックス 637"/>
        <xdr:cNvSpPr txBox="1"/>
      </xdr:nvSpPr>
      <xdr:spPr>
        <a:xfrm>
          <a:off x="13157200" y="13662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62890"/>
    <xdr:sp macro="" textlink="">
      <xdr:nvSpPr>
        <xdr:cNvPr id="639" name="テキスト ボックス 638"/>
        <xdr:cNvSpPr txBox="1"/>
      </xdr:nvSpPr>
      <xdr:spPr>
        <a:xfrm>
          <a:off x="12288520" y="1366266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114300</xdr:rowOff>
    </xdr:from>
    <xdr:to xmlns:xdr="http://schemas.openxmlformats.org/drawingml/2006/spreadsheetDrawing">
      <xdr:col>85</xdr:col>
      <xdr:colOff>177800</xdr:colOff>
      <xdr:row>76</xdr:row>
      <xdr:rowOff>44450</xdr:rowOff>
    </xdr:to>
    <xdr:sp macro="" textlink="">
      <xdr:nvSpPr>
        <xdr:cNvPr id="640" name="楕円 639"/>
        <xdr:cNvSpPr/>
      </xdr:nvSpPr>
      <xdr:spPr>
        <a:xfrm>
          <a:off x="15836900" y="1269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137160</xdr:rowOff>
    </xdr:from>
    <xdr:ext cx="598805" cy="259080"/>
    <xdr:sp macro="" textlink="">
      <xdr:nvSpPr>
        <xdr:cNvPr id="641" name="災害復旧費該当値テキスト"/>
        <xdr:cNvSpPr txBox="1"/>
      </xdr:nvSpPr>
      <xdr:spPr>
        <a:xfrm>
          <a:off x="15938500" y="1254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64770</xdr:rowOff>
    </xdr:from>
    <xdr:to xmlns:xdr="http://schemas.openxmlformats.org/drawingml/2006/spreadsheetDrawing">
      <xdr:col>81</xdr:col>
      <xdr:colOff>101600</xdr:colOff>
      <xdr:row>77</xdr:row>
      <xdr:rowOff>166370</xdr:rowOff>
    </xdr:to>
    <xdr:sp macro="" textlink="">
      <xdr:nvSpPr>
        <xdr:cNvPr id="642" name="楕円 641"/>
        <xdr:cNvSpPr/>
      </xdr:nvSpPr>
      <xdr:spPr>
        <a:xfrm>
          <a:off x="1501902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10795</xdr:rowOff>
    </xdr:from>
    <xdr:ext cx="533400" cy="258445"/>
    <xdr:sp macro="" textlink="">
      <xdr:nvSpPr>
        <xdr:cNvPr id="643" name="テキスト ボックス 642"/>
        <xdr:cNvSpPr txBox="1"/>
      </xdr:nvSpPr>
      <xdr:spPr>
        <a:xfrm>
          <a:off x="14812645" y="127552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6985</xdr:rowOff>
    </xdr:from>
    <xdr:to xmlns:xdr="http://schemas.openxmlformats.org/drawingml/2006/spreadsheetDrawing">
      <xdr:col>76</xdr:col>
      <xdr:colOff>165100</xdr:colOff>
      <xdr:row>78</xdr:row>
      <xdr:rowOff>107950</xdr:rowOff>
    </xdr:to>
    <xdr:sp macro="" textlink="">
      <xdr:nvSpPr>
        <xdr:cNvPr id="644" name="楕円 643"/>
        <xdr:cNvSpPr/>
      </xdr:nvSpPr>
      <xdr:spPr>
        <a:xfrm>
          <a:off x="14155420" y="130867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124460</xdr:rowOff>
    </xdr:from>
    <xdr:ext cx="534670" cy="257810"/>
    <xdr:sp macro="" textlink="">
      <xdr:nvSpPr>
        <xdr:cNvPr id="645" name="テキスト ボックス 644"/>
        <xdr:cNvSpPr txBox="1"/>
      </xdr:nvSpPr>
      <xdr:spPr>
        <a:xfrm>
          <a:off x="13943965" y="128689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26035</xdr:rowOff>
    </xdr:from>
    <xdr:to xmlns:xdr="http://schemas.openxmlformats.org/drawingml/2006/spreadsheetDrawing">
      <xdr:col>72</xdr:col>
      <xdr:colOff>38100</xdr:colOff>
      <xdr:row>78</xdr:row>
      <xdr:rowOff>127000</xdr:rowOff>
    </xdr:to>
    <xdr:sp macro="" textlink="">
      <xdr:nvSpPr>
        <xdr:cNvPr id="646" name="楕円 645"/>
        <xdr:cNvSpPr/>
      </xdr:nvSpPr>
      <xdr:spPr>
        <a:xfrm>
          <a:off x="13291820" y="131057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144145</xdr:rowOff>
    </xdr:from>
    <xdr:ext cx="533400" cy="257175"/>
    <xdr:sp macro="" textlink="">
      <xdr:nvSpPr>
        <xdr:cNvPr id="647" name="テキスト ボックス 646"/>
        <xdr:cNvSpPr txBox="1"/>
      </xdr:nvSpPr>
      <xdr:spPr>
        <a:xfrm>
          <a:off x="13080365" y="1288859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48" name="楕円 647"/>
        <xdr:cNvSpPr/>
      </xdr:nvSpPr>
      <xdr:spPr>
        <a:xfrm>
          <a:off x="1242314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143510</xdr:rowOff>
    </xdr:from>
    <xdr:ext cx="468630" cy="256540"/>
    <xdr:sp macro="" textlink="">
      <xdr:nvSpPr>
        <xdr:cNvPr id="649" name="テキスト ボックス 648"/>
        <xdr:cNvSpPr txBox="1"/>
      </xdr:nvSpPr>
      <xdr:spPr>
        <a:xfrm>
          <a:off x="12244070" y="1322324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0" name="正方形/長方形 649"/>
        <xdr:cNvSpPr/>
      </xdr:nvSpPr>
      <xdr:spPr>
        <a:xfrm>
          <a:off x="12115800" y="1397635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1" name="正方形/長方形 650"/>
        <xdr:cNvSpPr/>
      </xdr:nvSpPr>
      <xdr:spPr>
        <a:xfrm>
          <a:off x="12237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2377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3" name="正方形/長方形 652"/>
        <xdr:cNvSpPr/>
      </xdr:nvSpPr>
      <xdr:spPr>
        <a:xfrm>
          <a:off x="13228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22832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55" name="正方形/長方形 654"/>
        <xdr:cNvSpPr/>
      </xdr:nvSpPr>
      <xdr:spPr>
        <a:xfrm>
          <a:off x="14340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340840" y="14511655"/>
          <a:ext cx="14833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11580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0505"/>
    <xdr:sp macro="" textlink="">
      <xdr:nvSpPr>
        <xdr:cNvPr id="658" name="テキスト ボックス 657"/>
        <xdr:cNvSpPr txBox="1"/>
      </xdr:nvSpPr>
      <xdr:spPr>
        <a:xfrm>
          <a:off x="12077700" y="14595475"/>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0" name="直線コネクタ 659"/>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1" name="テキスト ボックス 660"/>
        <xdr:cNvSpPr txBox="1"/>
      </xdr:nvSpPr>
      <xdr:spPr>
        <a:xfrm>
          <a:off x="1187196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2" name="直線コネクタ 661"/>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63" name="テキスト ボックス 662"/>
        <xdr:cNvSpPr txBox="1"/>
      </xdr:nvSpPr>
      <xdr:spPr>
        <a:xfrm>
          <a:off x="11535410" y="159994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4" name="直線コネクタ 663"/>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65" name="テキスト ボックス 664"/>
        <xdr:cNvSpPr txBox="1"/>
      </xdr:nvSpPr>
      <xdr:spPr>
        <a:xfrm>
          <a:off x="1153541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66" name="直線コネクタ 665"/>
        <xdr:cNvCxnSpPr/>
      </xdr:nvCxnSpPr>
      <xdr:spPr>
        <a:xfrm>
          <a:off x="12115800" y="15234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360" cy="262890"/>
    <xdr:sp macro="" textlink="">
      <xdr:nvSpPr>
        <xdr:cNvPr id="667" name="テキスト ボックス 666"/>
        <xdr:cNvSpPr txBox="1"/>
      </xdr:nvSpPr>
      <xdr:spPr>
        <a:xfrm>
          <a:off x="11535410" y="15091410"/>
          <a:ext cx="594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8" name="直線コネクタ 667"/>
        <xdr:cNvCxnSpPr/>
      </xdr:nvCxnSpPr>
      <xdr:spPr>
        <a:xfrm>
          <a:off x="1211580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360" cy="264160"/>
    <xdr:sp macro="" textlink="">
      <xdr:nvSpPr>
        <xdr:cNvPr id="669" name="テキスト ボックス 668"/>
        <xdr:cNvSpPr txBox="1"/>
      </xdr:nvSpPr>
      <xdr:spPr>
        <a:xfrm>
          <a:off x="11535410" y="1464437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0" name="公債費グラフ枠"/>
        <xdr:cNvSpPr/>
      </xdr:nvSpPr>
      <xdr:spPr>
        <a:xfrm>
          <a:off x="1211580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80645</xdr:rowOff>
    </xdr:from>
    <xdr:to xmlns:xdr="http://schemas.openxmlformats.org/drawingml/2006/spreadsheetDrawing">
      <xdr:col>85</xdr:col>
      <xdr:colOff>126365</xdr:colOff>
      <xdr:row>98</xdr:row>
      <xdr:rowOff>136525</xdr:rowOff>
    </xdr:to>
    <xdr:cxnSp macro="">
      <xdr:nvCxnSpPr>
        <xdr:cNvPr id="671" name="直線コネクタ 670"/>
        <xdr:cNvCxnSpPr/>
      </xdr:nvCxnSpPr>
      <xdr:spPr>
        <a:xfrm flipV="1">
          <a:off x="15885795" y="155111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2" name="公債費最小値テキスト"/>
        <xdr:cNvSpPr txBox="1"/>
      </xdr:nvSpPr>
      <xdr:spPr>
        <a:xfrm>
          <a:off x="15938500" y="1659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3" name="直線コネクタ 672"/>
        <xdr:cNvCxnSpPr/>
      </xdr:nvCxnSpPr>
      <xdr:spPr>
        <a:xfrm>
          <a:off x="15798800" y="1659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27305</xdr:rowOff>
    </xdr:from>
    <xdr:ext cx="598805" cy="259080"/>
    <xdr:sp macro="" textlink="">
      <xdr:nvSpPr>
        <xdr:cNvPr id="674" name="公債費最大値テキスト"/>
        <xdr:cNvSpPr txBox="1"/>
      </xdr:nvSpPr>
      <xdr:spPr>
        <a:xfrm>
          <a:off x="15938500" y="15286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80645</xdr:rowOff>
    </xdr:from>
    <xdr:to xmlns:xdr="http://schemas.openxmlformats.org/drawingml/2006/spreadsheetDrawing">
      <xdr:col>86</xdr:col>
      <xdr:colOff>25400</xdr:colOff>
      <xdr:row>92</xdr:row>
      <xdr:rowOff>80645</xdr:rowOff>
    </xdr:to>
    <xdr:cxnSp macro="">
      <xdr:nvCxnSpPr>
        <xdr:cNvPr id="675" name="直線コネクタ 674"/>
        <xdr:cNvCxnSpPr/>
      </xdr:nvCxnSpPr>
      <xdr:spPr>
        <a:xfrm>
          <a:off x="15798800" y="15511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63500</xdr:rowOff>
    </xdr:from>
    <xdr:to xmlns:xdr="http://schemas.openxmlformats.org/drawingml/2006/spreadsheetDrawing">
      <xdr:col>85</xdr:col>
      <xdr:colOff>127000</xdr:colOff>
      <xdr:row>96</xdr:row>
      <xdr:rowOff>69215</xdr:rowOff>
    </xdr:to>
    <xdr:cxnSp macro="">
      <xdr:nvCxnSpPr>
        <xdr:cNvPr id="676" name="直線コネクタ 675"/>
        <xdr:cNvCxnSpPr/>
      </xdr:nvCxnSpPr>
      <xdr:spPr>
        <a:xfrm flipV="1">
          <a:off x="15069820" y="16179800"/>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20955</xdr:rowOff>
    </xdr:from>
    <xdr:ext cx="534670" cy="257810"/>
    <xdr:sp macro="" textlink="">
      <xdr:nvSpPr>
        <xdr:cNvPr id="677" name="公債費平均値テキスト"/>
        <xdr:cNvSpPr txBox="1"/>
      </xdr:nvSpPr>
      <xdr:spPr>
        <a:xfrm>
          <a:off x="15938500" y="161372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42545</xdr:rowOff>
    </xdr:from>
    <xdr:to xmlns:xdr="http://schemas.openxmlformats.org/drawingml/2006/spreadsheetDrawing">
      <xdr:col>85</xdr:col>
      <xdr:colOff>177800</xdr:colOff>
      <xdr:row>96</xdr:row>
      <xdr:rowOff>144145</xdr:rowOff>
    </xdr:to>
    <xdr:sp macro="" textlink="">
      <xdr:nvSpPr>
        <xdr:cNvPr id="678" name="フローチャート: 判断 677"/>
        <xdr:cNvSpPr/>
      </xdr:nvSpPr>
      <xdr:spPr>
        <a:xfrm>
          <a:off x="1583690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69215</xdr:rowOff>
    </xdr:from>
    <xdr:to xmlns:xdr="http://schemas.openxmlformats.org/drawingml/2006/spreadsheetDrawing">
      <xdr:col>81</xdr:col>
      <xdr:colOff>50800</xdr:colOff>
      <xdr:row>96</xdr:row>
      <xdr:rowOff>81915</xdr:rowOff>
    </xdr:to>
    <xdr:cxnSp macro="">
      <xdr:nvCxnSpPr>
        <xdr:cNvPr id="679" name="直線コネクタ 678"/>
        <xdr:cNvCxnSpPr/>
      </xdr:nvCxnSpPr>
      <xdr:spPr>
        <a:xfrm flipV="1">
          <a:off x="14206220" y="1618551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39370</xdr:rowOff>
    </xdr:from>
    <xdr:to xmlns:xdr="http://schemas.openxmlformats.org/drawingml/2006/spreadsheetDrawing">
      <xdr:col>81</xdr:col>
      <xdr:colOff>101600</xdr:colOff>
      <xdr:row>96</xdr:row>
      <xdr:rowOff>140970</xdr:rowOff>
    </xdr:to>
    <xdr:sp macro="" textlink="">
      <xdr:nvSpPr>
        <xdr:cNvPr id="680" name="フローチャート: 判断 679"/>
        <xdr:cNvSpPr/>
      </xdr:nvSpPr>
      <xdr:spPr>
        <a:xfrm>
          <a:off x="15019020" y="1615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132080</xdr:rowOff>
    </xdr:from>
    <xdr:ext cx="533400" cy="257810"/>
    <xdr:sp macro="" textlink="">
      <xdr:nvSpPr>
        <xdr:cNvPr id="681" name="テキスト ボックス 680"/>
        <xdr:cNvSpPr txBox="1"/>
      </xdr:nvSpPr>
      <xdr:spPr>
        <a:xfrm>
          <a:off x="14812645" y="16248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65405</xdr:rowOff>
    </xdr:from>
    <xdr:to xmlns:xdr="http://schemas.openxmlformats.org/drawingml/2006/spreadsheetDrawing">
      <xdr:col>76</xdr:col>
      <xdr:colOff>114300</xdr:colOff>
      <xdr:row>96</xdr:row>
      <xdr:rowOff>81915</xdr:rowOff>
    </xdr:to>
    <xdr:cxnSp macro="">
      <xdr:nvCxnSpPr>
        <xdr:cNvPr id="682" name="直線コネクタ 681"/>
        <xdr:cNvCxnSpPr/>
      </xdr:nvCxnSpPr>
      <xdr:spPr>
        <a:xfrm>
          <a:off x="13342620" y="1618170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57785</xdr:rowOff>
    </xdr:from>
    <xdr:to xmlns:xdr="http://schemas.openxmlformats.org/drawingml/2006/spreadsheetDrawing">
      <xdr:col>76</xdr:col>
      <xdr:colOff>165100</xdr:colOff>
      <xdr:row>96</xdr:row>
      <xdr:rowOff>159385</xdr:rowOff>
    </xdr:to>
    <xdr:sp macro="" textlink="">
      <xdr:nvSpPr>
        <xdr:cNvPr id="683" name="フローチャート: 判断 682"/>
        <xdr:cNvSpPr/>
      </xdr:nvSpPr>
      <xdr:spPr>
        <a:xfrm>
          <a:off x="1415542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150495</xdr:rowOff>
    </xdr:from>
    <xdr:ext cx="534670" cy="259080"/>
    <xdr:sp macro="" textlink="">
      <xdr:nvSpPr>
        <xdr:cNvPr id="684" name="テキスト ボックス 683"/>
        <xdr:cNvSpPr txBox="1"/>
      </xdr:nvSpPr>
      <xdr:spPr>
        <a:xfrm>
          <a:off x="13943965"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43815</xdr:rowOff>
    </xdr:from>
    <xdr:to xmlns:xdr="http://schemas.openxmlformats.org/drawingml/2006/spreadsheetDrawing">
      <xdr:col>71</xdr:col>
      <xdr:colOff>177800</xdr:colOff>
      <xdr:row>96</xdr:row>
      <xdr:rowOff>65405</xdr:rowOff>
    </xdr:to>
    <xdr:cxnSp macro="">
      <xdr:nvCxnSpPr>
        <xdr:cNvPr id="685" name="直線コネクタ 684"/>
        <xdr:cNvCxnSpPr/>
      </xdr:nvCxnSpPr>
      <xdr:spPr>
        <a:xfrm>
          <a:off x="12473940" y="1616011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79375</xdr:rowOff>
    </xdr:from>
    <xdr:to xmlns:xdr="http://schemas.openxmlformats.org/drawingml/2006/spreadsheetDrawing">
      <xdr:col>72</xdr:col>
      <xdr:colOff>38100</xdr:colOff>
      <xdr:row>97</xdr:row>
      <xdr:rowOff>9525</xdr:rowOff>
    </xdr:to>
    <xdr:sp macro="" textlink="">
      <xdr:nvSpPr>
        <xdr:cNvPr id="686" name="フローチャート: 判断 685"/>
        <xdr:cNvSpPr/>
      </xdr:nvSpPr>
      <xdr:spPr>
        <a:xfrm>
          <a:off x="13291820" y="161956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xdr:rowOff>
    </xdr:from>
    <xdr:ext cx="533400" cy="259080"/>
    <xdr:sp macro="" textlink="">
      <xdr:nvSpPr>
        <xdr:cNvPr id="687" name="テキスト ボックス 686"/>
        <xdr:cNvSpPr txBox="1"/>
      </xdr:nvSpPr>
      <xdr:spPr>
        <a:xfrm>
          <a:off x="13080365" y="16288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88" name="フローチャート: 判断 687"/>
        <xdr:cNvSpPr/>
      </xdr:nvSpPr>
      <xdr:spPr>
        <a:xfrm>
          <a:off x="1242314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9525</xdr:rowOff>
    </xdr:from>
    <xdr:ext cx="533400" cy="257810"/>
    <xdr:sp macro="" textlink="">
      <xdr:nvSpPr>
        <xdr:cNvPr id="689" name="テキスト ボックス 688"/>
        <xdr:cNvSpPr txBox="1"/>
      </xdr:nvSpPr>
      <xdr:spPr>
        <a:xfrm>
          <a:off x="12216765" y="16297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91" name="テキスト ボックス 690"/>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94" name="テキスト ボックス 693"/>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12065</xdr:rowOff>
    </xdr:from>
    <xdr:to xmlns:xdr="http://schemas.openxmlformats.org/drawingml/2006/spreadsheetDrawing">
      <xdr:col>85</xdr:col>
      <xdr:colOff>177800</xdr:colOff>
      <xdr:row>96</xdr:row>
      <xdr:rowOff>113665</xdr:rowOff>
    </xdr:to>
    <xdr:sp macro="" textlink="">
      <xdr:nvSpPr>
        <xdr:cNvPr id="695" name="楕円 694"/>
        <xdr:cNvSpPr/>
      </xdr:nvSpPr>
      <xdr:spPr>
        <a:xfrm>
          <a:off x="1583690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34925</xdr:rowOff>
    </xdr:from>
    <xdr:ext cx="534670" cy="259080"/>
    <xdr:sp macro="" textlink="">
      <xdr:nvSpPr>
        <xdr:cNvPr id="696" name="公債費該当値テキスト"/>
        <xdr:cNvSpPr txBox="1"/>
      </xdr:nvSpPr>
      <xdr:spPr>
        <a:xfrm>
          <a:off x="15938500" y="1597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18415</xdr:rowOff>
    </xdr:from>
    <xdr:to xmlns:xdr="http://schemas.openxmlformats.org/drawingml/2006/spreadsheetDrawing">
      <xdr:col>81</xdr:col>
      <xdr:colOff>101600</xdr:colOff>
      <xdr:row>96</xdr:row>
      <xdr:rowOff>120650</xdr:rowOff>
    </xdr:to>
    <xdr:sp macro="" textlink="">
      <xdr:nvSpPr>
        <xdr:cNvPr id="697" name="楕円 696"/>
        <xdr:cNvSpPr/>
      </xdr:nvSpPr>
      <xdr:spPr>
        <a:xfrm>
          <a:off x="1501902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136525</xdr:rowOff>
    </xdr:from>
    <xdr:ext cx="533400" cy="258445"/>
    <xdr:sp macro="" textlink="">
      <xdr:nvSpPr>
        <xdr:cNvPr id="698" name="テキスト ボックス 697"/>
        <xdr:cNvSpPr txBox="1"/>
      </xdr:nvSpPr>
      <xdr:spPr>
        <a:xfrm>
          <a:off x="14812645" y="159099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31115</xdr:rowOff>
    </xdr:from>
    <xdr:to xmlns:xdr="http://schemas.openxmlformats.org/drawingml/2006/spreadsheetDrawing">
      <xdr:col>76</xdr:col>
      <xdr:colOff>165100</xdr:colOff>
      <xdr:row>96</xdr:row>
      <xdr:rowOff>132715</xdr:rowOff>
    </xdr:to>
    <xdr:sp macro="" textlink="">
      <xdr:nvSpPr>
        <xdr:cNvPr id="699" name="楕円 698"/>
        <xdr:cNvSpPr/>
      </xdr:nvSpPr>
      <xdr:spPr>
        <a:xfrm>
          <a:off x="14155420" y="161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149225</xdr:rowOff>
    </xdr:from>
    <xdr:ext cx="534670" cy="259080"/>
    <xdr:sp macro="" textlink="">
      <xdr:nvSpPr>
        <xdr:cNvPr id="700" name="テキスト ボックス 699"/>
        <xdr:cNvSpPr txBox="1"/>
      </xdr:nvSpPr>
      <xdr:spPr>
        <a:xfrm>
          <a:off x="13943965" y="1592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14605</xdr:rowOff>
    </xdr:from>
    <xdr:to xmlns:xdr="http://schemas.openxmlformats.org/drawingml/2006/spreadsheetDrawing">
      <xdr:col>72</xdr:col>
      <xdr:colOff>38100</xdr:colOff>
      <xdr:row>96</xdr:row>
      <xdr:rowOff>116205</xdr:rowOff>
    </xdr:to>
    <xdr:sp macro="" textlink="">
      <xdr:nvSpPr>
        <xdr:cNvPr id="701" name="楕円 700"/>
        <xdr:cNvSpPr/>
      </xdr:nvSpPr>
      <xdr:spPr>
        <a:xfrm>
          <a:off x="13291820" y="16130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132715</xdr:rowOff>
    </xdr:from>
    <xdr:ext cx="533400" cy="257810"/>
    <xdr:sp macro="" textlink="">
      <xdr:nvSpPr>
        <xdr:cNvPr id="702" name="テキスト ボックス 701"/>
        <xdr:cNvSpPr txBox="1"/>
      </xdr:nvSpPr>
      <xdr:spPr>
        <a:xfrm>
          <a:off x="13080365" y="15906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164465</xdr:rowOff>
    </xdr:from>
    <xdr:to xmlns:xdr="http://schemas.openxmlformats.org/drawingml/2006/spreadsheetDrawing">
      <xdr:col>67</xdr:col>
      <xdr:colOff>101600</xdr:colOff>
      <xdr:row>96</xdr:row>
      <xdr:rowOff>94615</xdr:rowOff>
    </xdr:to>
    <xdr:sp macro="" textlink="">
      <xdr:nvSpPr>
        <xdr:cNvPr id="703" name="楕円 702"/>
        <xdr:cNvSpPr/>
      </xdr:nvSpPr>
      <xdr:spPr>
        <a:xfrm>
          <a:off x="12423140" y="161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111125</xdr:rowOff>
    </xdr:from>
    <xdr:ext cx="533400" cy="257810"/>
    <xdr:sp macro="" textlink="">
      <xdr:nvSpPr>
        <xdr:cNvPr id="704" name="テキスト ボックス 703"/>
        <xdr:cNvSpPr txBox="1"/>
      </xdr:nvSpPr>
      <xdr:spPr>
        <a:xfrm>
          <a:off x="12216765" y="15884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05" name="正方形/長方形 704"/>
        <xdr:cNvSpPr/>
      </xdr:nvSpPr>
      <xdr:spPr>
        <a:xfrm>
          <a:off x="17800320" y="39166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6" name="正方形/長方形 705"/>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8" name="正方形/長方形 707"/>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0" name="正方形/長方形 709"/>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3" name="テキスト ボックス 712"/>
        <xdr:cNvSpPr txBox="1"/>
      </xdr:nvSpPr>
      <xdr:spPr>
        <a:xfrm>
          <a:off x="17767300" y="45364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8920" cy="257810"/>
    <xdr:sp macro="" textlink="">
      <xdr:nvSpPr>
        <xdr:cNvPr id="716" name="テキスト ボックス 715"/>
        <xdr:cNvSpPr txBox="1"/>
      </xdr:nvSpPr>
      <xdr:spPr>
        <a:xfrm>
          <a:off x="17561560" y="644715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7810"/>
    <xdr:sp macro="" textlink="">
      <xdr:nvSpPr>
        <xdr:cNvPr id="718" name="テキスト ボックス 717"/>
        <xdr:cNvSpPr txBox="1"/>
      </xdr:nvSpPr>
      <xdr:spPr>
        <a:xfrm>
          <a:off x="17284065" y="60737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19" name="直線コネクタ 718"/>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8445"/>
    <xdr:sp macro="" textlink="">
      <xdr:nvSpPr>
        <xdr:cNvPr id="720" name="テキスト ボックス 719"/>
        <xdr:cNvSpPr txBox="1"/>
      </xdr:nvSpPr>
      <xdr:spPr>
        <a:xfrm>
          <a:off x="17284065" y="5703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1495" cy="258445"/>
    <xdr:sp macro="" textlink="">
      <xdr:nvSpPr>
        <xdr:cNvPr id="722" name="テキスト ボックス 721"/>
        <xdr:cNvSpPr txBox="1"/>
      </xdr:nvSpPr>
      <xdr:spPr>
        <a:xfrm>
          <a:off x="17284065" y="53308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1495" cy="257810"/>
    <xdr:sp macro="" textlink="">
      <xdr:nvSpPr>
        <xdr:cNvPr id="724" name="テキスト ボックス 723"/>
        <xdr:cNvSpPr txBox="1"/>
      </xdr:nvSpPr>
      <xdr:spPr>
        <a:xfrm>
          <a:off x="17284065" y="4957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6" name="テキスト ボックス 725"/>
        <xdr:cNvSpPr txBox="1"/>
      </xdr:nvSpPr>
      <xdr:spPr>
        <a:xfrm>
          <a:off x="17284065" y="45847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135255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1570315" y="533590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63500</xdr:rowOff>
    </xdr:from>
    <xdr:ext cx="249555" cy="258445"/>
    <xdr:sp macro="" textlink="">
      <xdr:nvSpPr>
        <xdr:cNvPr id="729" name="諸支出金最小値テキスト"/>
        <xdr:cNvSpPr txBox="1"/>
      </xdr:nvSpPr>
      <xdr:spPr>
        <a:xfrm>
          <a:off x="21623020" y="66052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81915</xdr:rowOff>
    </xdr:from>
    <xdr:ext cx="534670" cy="259080"/>
    <xdr:sp macro="" textlink="">
      <xdr:nvSpPr>
        <xdr:cNvPr id="731" name="諸支出金最大値テキスト"/>
        <xdr:cNvSpPr txBox="1"/>
      </xdr:nvSpPr>
      <xdr:spPr>
        <a:xfrm>
          <a:off x="21623020" y="5114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135255</xdr:rowOff>
    </xdr:from>
    <xdr:to xmlns:xdr="http://schemas.openxmlformats.org/drawingml/2006/spreadsheetDrawing">
      <xdr:col>116</xdr:col>
      <xdr:colOff>152400</xdr:colOff>
      <xdr:row>31</xdr:row>
      <xdr:rowOff>135255</xdr:rowOff>
    </xdr:to>
    <xdr:cxnSp macro="">
      <xdr:nvCxnSpPr>
        <xdr:cNvPr id="732" name="直線コネクタ 731"/>
        <xdr:cNvCxnSpPr/>
      </xdr:nvCxnSpPr>
      <xdr:spPr>
        <a:xfrm>
          <a:off x="21488400" y="533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3" name="直線コネクタ 732"/>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151765</xdr:rowOff>
    </xdr:from>
    <xdr:ext cx="378460" cy="259080"/>
    <xdr:sp macro="" textlink="">
      <xdr:nvSpPr>
        <xdr:cNvPr id="734" name="諸支出金平均値テキスト"/>
        <xdr:cNvSpPr txBox="1"/>
      </xdr:nvSpPr>
      <xdr:spPr>
        <a:xfrm>
          <a:off x="21623020" y="6358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128905</xdr:rowOff>
    </xdr:from>
    <xdr:to xmlns:xdr="http://schemas.openxmlformats.org/drawingml/2006/spreadsheetDrawing">
      <xdr:col>116</xdr:col>
      <xdr:colOff>114300</xdr:colOff>
      <xdr:row>39</xdr:row>
      <xdr:rowOff>59055</xdr:rowOff>
    </xdr:to>
    <xdr:sp macro="" textlink="">
      <xdr:nvSpPr>
        <xdr:cNvPr id="735" name="フローチャート: 判断 734"/>
        <xdr:cNvSpPr/>
      </xdr:nvSpPr>
      <xdr:spPr>
        <a:xfrm>
          <a:off x="21521420" y="650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6" name="直線コネクタ 735"/>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80010</xdr:rowOff>
    </xdr:to>
    <xdr:sp macro="" textlink="">
      <xdr:nvSpPr>
        <xdr:cNvPr id="737" name="フローチャート: 判断 736"/>
        <xdr:cNvSpPr/>
      </xdr:nvSpPr>
      <xdr:spPr>
        <a:xfrm>
          <a:off x="20708620" y="652335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38" name="テキスト ボックス 737"/>
        <xdr:cNvSpPr txBox="1"/>
      </xdr:nvSpPr>
      <xdr:spPr>
        <a:xfrm>
          <a:off x="205752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141605</xdr:rowOff>
    </xdr:from>
    <xdr:to xmlns:xdr="http://schemas.openxmlformats.org/drawingml/2006/spreadsheetDrawing">
      <xdr:col>107</xdr:col>
      <xdr:colOff>101600</xdr:colOff>
      <xdr:row>39</xdr:row>
      <xdr:rowOff>71755</xdr:rowOff>
    </xdr:to>
    <xdr:sp macro="" textlink="">
      <xdr:nvSpPr>
        <xdr:cNvPr id="740" name="フローチャート: 判断 739"/>
        <xdr:cNvSpPr/>
      </xdr:nvSpPr>
      <xdr:spPr>
        <a:xfrm>
          <a:off x="19839940" y="651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88900</xdr:rowOff>
    </xdr:from>
    <xdr:ext cx="377190" cy="257175"/>
    <xdr:sp macro="" textlink="">
      <xdr:nvSpPr>
        <xdr:cNvPr id="741" name="テキスト ボックス 740"/>
        <xdr:cNvSpPr txBox="1"/>
      </xdr:nvSpPr>
      <xdr:spPr>
        <a:xfrm>
          <a:off x="19706590" y="629539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2" name="直線コネクタ 741"/>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150495</xdr:rowOff>
    </xdr:from>
    <xdr:to xmlns:xdr="http://schemas.openxmlformats.org/drawingml/2006/spreadsheetDrawing">
      <xdr:col>102</xdr:col>
      <xdr:colOff>165100</xdr:colOff>
      <xdr:row>39</xdr:row>
      <xdr:rowOff>81280</xdr:rowOff>
    </xdr:to>
    <xdr:sp macro="" textlink="">
      <xdr:nvSpPr>
        <xdr:cNvPr id="743" name="フローチャート: 判断 742"/>
        <xdr:cNvSpPr/>
      </xdr:nvSpPr>
      <xdr:spPr>
        <a:xfrm>
          <a:off x="18976340" y="65246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97790</xdr:rowOff>
    </xdr:from>
    <xdr:ext cx="378460" cy="258445"/>
    <xdr:sp macro="" textlink="">
      <xdr:nvSpPr>
        <xdr:cNvPr id="744" name="テキスト ボックス 743"/>
        <xdr:cNvSpPr txBox="1"/>
      </xdr:nvSpPr>
      <xdr:spPr>
        <a:xfrm>
          <a:off x="18842990" y="6304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156845</xdr:rowOff>
    </xdr:from>
    <xdr:to xmlns:xdr="http://schemas.openxmlformats.org/drawingml/2006/spreadsheetDrawing">
      <xdr:col>98</xdr:col>
      <xdr:colOff>38100</xdr:colOff>
      <xdr:row>39</xdr:row>
      <xdr:rowOff>86995</xdr:rowOff>
    </xdr:to>
    <xdr:sp macro="" textlink="">
      <xdr:nvSpPr>
        <xdr:cNvPr id="745" name="フローチャート: 判断 744"/>
        <xdr:cNvSpPr/>
      </xdr:nvSpPr>
      <xdr:spPr>
        <a:xfrm>
          <a:off x="18112740" y="65309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102870</xdr:rowOff>
    </xdr:from>
    <xdr:ext cx="378460" cy="258445"/>
    <xdr:sp macro="" textlink="">
      <xdr:nvSpPr>
        <xdr:cNvPr id="746" name="テキスト ボックス 745"/>
        <xdr:cNvSpPr txBox="1"/>
      </xdr:nvSpPr>
      <xdr:spPr>
        <a:xfrm>
          <a:off x="17979390" y="63093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47" name="テキスト ボックス 746"/>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49" name="テキスト ボックス 748"/>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52" name="楕円 751"/>
        <xdr:cNvSpPr/>
      </xdr:nvSpPr>
      <xdr:spPr>
        <a:xfrm>
          <a:off x="2152142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107315</xdr:rowOff>
    </xdr:from>
    <xdr:ext cx="249555" cy="257810"/>
    <xdr:sp macro="" textlink="">
      <xdr:nvSpPr>
        <xdr:cNvPr id="753" name="諸支出金該当値テキスト"/>
        <xdr:cNvSpPr txBox="1"/>
      </xdr:nvSpPr>
      <xdr:spPr>
        <a:xfrm>
          <a:off x="21623020" y="648144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54" name="楕円 753"/>
        <xdr:cNvSpPr/>
      </xdr:nvSpPr>
      <xdr:spPr>
        <a:xfrm>
          <a:off x="20708620" y="6538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175"/>
    <xdr:sp macro="" textlink="">
      <xdr:nvSpPr>
        <xdr:cNvPr id="755" name="テキスト ボックス 754"/>
        <xdr:cNvSpPr txBox="1"/>
      </xdr:nvSpPr>
      <xdr:spPr>
        <a:xfrm>
          <a:off x="20634960" y="66281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56" name="楕円 755"/>
        <xdr:cNvSpPr/>
      </xdr:nvSpPr>
      <xdr:spPr>
        <a:xfrm>
          <a:off x="198399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175"/>
    <xdr:sp macro="" textlink="">
      <xdr:nvSpPr>
        <xdr:cNvPr id="757" name="テキスト ボックス 756"/>
        <xdr:cNvSpPr txBox="1"/>
      </xdr:nvSpPr>
      <xdr:spPr>
        <a:xfrm>
          <a:off x="19771360" y="66281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58" name="楕円 757"/>
        <xdr:cNvSpPr/>
      </xdr:nvSpPr>
      <xdr:spPr>
        <a:xfrm>
          <a:off x="189763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175"/>
    <xdr:sp macro="" textlink="">
      <xdr:nvSpPr>
        <xdr:cNvPr id="759" name="テキスト ボックス 758"/>
        <xdr:cNvSpPr txBox="1"/>
      </xdr:nvSpPr>
      <xdr:spPr>
        <a:xfrm>
          <a:off x="18907760" y="66281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0" name="楕円 759"/>
        <xdr:cNvSpPr/>
      </xdr:nvSpPr>
      <xdr:spPr>
        <a:xfrm>
          <a:off x="18112740" y="6538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175"/>
    <xdr:sp macro="" textlink="">
      <xdr:nvSpPr>
        <xdr:cNvPr id="761" name="テキスト ボックス 760"/>
        <xdr:cNvSpPr txBox="1"/>
      </xdr:nvSpPr>
      <xdr:spPr>
        <a:xfrm>
          <a:off x="18039080" y="66281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2" name="正方形/長方形 761"/>
        <xdr:cNvSpPr/>
      </xdr:nvSpPr>
      <xdr:spPr>
        <a:xfrm>
          <a:off x="17800320" y="7269480"/>
          <a:ext cx="456438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3" name="正方形/長方形 762"/>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5" name="正方形/長方形 764"/>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7" name="正方形/長方形 766"/>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0" name="テキスト ボックス 769"/>
        <xdr:cNvSpPr txBox="1"/>
      </xdr:nvSpPr>
      <xdr:spPr>
        <a:xfrm>
          <a:off x="17767300" y="788924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2" name="直線コネクタ 771"/>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8445"/>
    <xdr:sp macro="" textlink="">
      <xdr:nvSpPr>
        <xdr:cNvPr id="773" name="テキスト ボックス 772"/>
        <xdr:cNvSpPr txBox="1"/>
      </xdr:nvSpPr>
      <xdr:spPr>
        <a:xfrm>
          <a:off x="17561560" y="90563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4" name="直線コネクタ 773"/>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7175"/>
    <xdr:sp macro="" textlink="">
      <xdr:nvSpPr>
        <xdr:cNvPr id="775" name="テキスト ボックス 774"/>
        <xdr:cNvSpPr txBox="1"/>
      </xdr:nvSpPr>
      <xdr:spPr>
        <a:xfrm>
          <a:off x="17561560" y="793750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77" name="直線コネクタ 776"/>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8890</xdr:rowOff>
    </xdr:from>
    <xdr:ext cx="249555" cy="258445"/>
    <xdr:sp macro="" textlink="">
      <xdr:nvSpPr>
        <xdr:cNvPr id="778" name="前年度繰上充用金最小値テキスト"/>
        <xdr:cNvSpPr txBox="1"/>
      </xdr:nvSpPr>
      <xdr:spPr>
        <a:xfrm>
          <a:off x="2162302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79" name="直線コネクタ 778"/>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8890</xdr:rowOff>
    </xdr:from>
    <xdr:ext cx="249555" cy="258445"/>
    <xdr:sp macro="" textlink="">
      <xdr:nvSpPr>
        <xdr:cNvPr id="780" name="前年度繰上充用金最大値テキスト"/>
        <xdr:cNvSpPr txBox="1"/>
      </xdr:nvSpPr>
      <xdr:spPr>
        <a:xfrm>
          <a:off x="21623020" y="88976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1" name="直線コネクタ 780"/>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82" name="直線コネクタ 781"/>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7810"/>
    <xdr:sp macro="" textlink="">
      <xdr:nvSpPr>
        <xdr:cNvPr id="783" name="前年度繰上充用金平均値テキスト"/>
        <xdr:cNvSpPr txBox="1"/>
      </xdr:nvSpPr>
      <xdr:spPr>
        <a:xfrm>
          <a:off x="21623020" y="9123045"/>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4" name="フローチャート: 判断 783"/>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85" name="直線コネクタ 784"/>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6" name="フローチャート: 判断 785"/>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8890</xdr:rowOff>
    </xdr:from>
    <xdr:ext cx="248285" cy="258445"/>
    <xdr:sp macro="" textlink="">
      <xdr:nvSpPr>
        <xdr:cNvPr id="787" name="テキスト ボックス 786"/>
        <xdr:cNvSpPr txBox="1"/>
      </xdr:nvSpPr>
      <xdr:spPr>
        <a:xfrm>
          <a:off x="20634960" y="9232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88" name="直線コネクタ 787"/>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89" name="フローチャート: 判断 788"/>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8890</xdr:rowOff>
    </xdr:from>
    <xdr:ext cx="249555" cy="258445"/>
    <xdr:sp macro="" textlink="">
      <xdr:nvSpPr>
        <xdr:cNvPr id="790" name="テキスト ボックス 789"/>
        <xdr:cNvSpPr txBox="1"/>
      </xdr:nvSpPr>
      <xdr:spPr>
        <a:xfrm>
          <a:off x="1977136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1" name="直線コネクタ 790"/>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2" name="フローチャート: 判断 791"/>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8890</xdr:rowOff>
    </xdr:from>
    <xdr:ext cx="249555" cy="258445"/>
    <xdr:sp macro="" textlink="">
      <xdr:nvSpPr>
        <xdr:cNvPr id="793" name="テキスト ボックス 792"/>
        <xdr:cNvSpPr txBox="1"/>
      </xdr:nvSpPr>
      <xdr:spPr>
        <a:xfrm>
          <a:off x="18907760" y="923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4" name="フローチャート: 判断 793"/>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8890</xdr:rowOff>
    </xdr:from>
    <xdr:ext cx="248285" cy="258445"/>
    <xdr:sp macro="" textlink="">
      <xdr:nvSpPr>
        <xdr:cNvPr id="795" name="テキスト ボックス 794"/>
        <xdr:cNvSpPr txBox="1"/>
      </xdr:nvSpPr>
      <xdr:spPr>
        <a:xfrm>
          <a:off x="18039080" y="9232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796" name="テキスト ボックス 795"/>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7" name="テキスト ボックス 796"/>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798" name="テキスト ボックス 797"/>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9" name="テキスト ボックス 798"/>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0" name="テキスト ボックス 799"/>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楕円 800"/>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9555" cy="257175"/>
    <xdr:sp macro="" textlink="">
      <xdr:nvSpPr>
        <xdr:cNvPr id="802" name="前年度繰上充用金該当値テキスト"/>
        <xdr:cNvSpPr txBox="1"/>
      </xdr:nvSpPr>
      <xdr:spPr>
        <a:xfrm>
          <a:off x="21623020" y="90125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楕円 802"/>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8285" cy="257810"/>
    <xdr:sp macro="" textlink="">
      <xdr:nvSpPr>
        <xdr:cNvPr id="804" name="テキスト ボックス 803"/>
        <xdr:cNvSpPr txBox="1"/>
      </xdr:nvSpPr>
      <xdr:spPr>
        <a:xfrm>
          <a:off x="20634960" y="892365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楕円 804"/>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9555" cy="257810"/>
    <xdr:sp macro="" textlink="">
      <xdr:nvSpPr>
        <xdr:cNvPr id="806" name="テキスト ボックス 805"/>
        <xdr:cNvSpPr txBox="1"/>
      </xdr:nvSpPr>
      <xdr:spPr>
        <a:xfrm>
          <a:off x="19771360" y="89236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楕円 806"/>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49555" cy="257810"/>
    <xdr:sp macro="" textlink="">
      <xdr:nvSpPr>
        <xdr:cNvPr id="808" name="テキスト ボックス 807"/>
        <xdr:cNvSpPr txBox="1"/>
      </xdr:nvSpPr>
      <xdr:spPr>
        <a:xfrm>
          <a:off x="18907760" y="89236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楕円 808"/>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8285" cy="257810"/>
    <xdr:sp macro="" textlink="">
      <xdr:nvSpPr>
        <xdr:cNvPr id="810" name="テキスト ボックス 809"/>
        <xdr:cNvSpPr txBox="1"/>
      </xdr:nvSpPr>
      <xdr:spPr>
        <a:xfrm>
          <a:off x="18039080" y="892365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1" name="正方形/長方形 810"/>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2" name="正方形/長方形 811"/>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3" name="テキスト ボックス 812"/>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衛生費は新型コロナワクチン接種事業の関係で</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以降事業費が伸びている。農林水産業費は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に大規模事業（産地パワーアップ事業）</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事業費が</a:t>
          </a:r>
          <a:r>
            <a:rPr kumimoji="1" lang="ja-JP" altLang="en-US" sz="1100" b="0" i="0" baseline="0">
              <a:solidFill>
                <a:schemeClr val="dk1"/>
              </a:solidFill>
              <a:effectLst/>
              <a:latin typeface="+mn-lt"/>
              <a:ea typeface="+mn-ea"/>
              <a:cs typeface="+mn-cs"/>
            </a:rPr>
            <a:t>突出した。</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にも農産物加工施設補助によって例年と比較して増加している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類似団体平均を上回る状況となっている。これについては、観光施設の管理に多くの経費を要していることがあげられ、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では新型コロナ関係の経済対策事業により商工費全体の事業費が特に増加した。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教育費については、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から開始した</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教育推進業務や川根高校寮管理経費が多額となっている</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には義務教育学校の開校に伴う学校改修事業によって大幅に増加し、</a:t>
          </a:r>
          <a:r>
            <a:rPr kumimoji="1" lang="ja-JP" altLang="ja-JP" sz="1100" b="0" i="0" baseline="0">
              <a:solidFill>
                <a:schemeClr val="dk1"/>
              </a:solidFill>
              <a:effectLst/>
              <a:latin typeface="+mn-lt"/>
              <a:ea typeface="+mn-ea"/>
              <a:cs typeface="+mn-cs"/>
            </a:rPr>
            <a:t>類似団体平均を上回る状況となっている。災害復旧費は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号の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により大きく伸びている。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消防費についても、常備消防事務への負担金が多額となっていることから、類似団体平均を上回る状況となっている。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en-US" altLang="ja-JP" sz="1100" b="0" i="0" baseline="0">
              <a:solidFill>
                <a:schemeClr val="dk1"/>
              </a:solidFill>
              <a:effectLst/>
              <a:latin typeface="+mn-lt"/>
              <a:ea typeface="+mn-ea"/>
              <a:cs typeface="+mn-cs"/>
            </a:rPr>
            <a:t>H26</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で実施した大規模事業（高度</a:t>
          </a:r>
          <a:r>
            <a:rPr kumimoji="1" lang="ja-JP" altLang="en-US" sz="1100" b="0" i="0" baseline="0">
              <a:solidFill>
                <a:schemeClr val="dk1"/>
              </a:solidFill>
              <a:effectLst/>
              <a:latin typeface="+mn-lt"/>
              <a:ea typeface="+mn-ea"/>
              <a:cs typeface="+mn-cs"/>
            </a:rPr>
            <a:t>情報</a:t>
          </a:r>
          <a:r>
            <a:rPr kumimoji="1" lang="ja-JP" altLang="ja-JP" sz="1100" b="0" i="0" baseline="0">
              <a:solidFill>
                <a:schemeClr val="dk1"/>
              </a:solidFill>
              <a:effectLst/>
              <a:latin typeface="+mn-lt"/>
              <a:ea typeface="+mn-ea"/>
              <a:cs typeface="+mn-cs"/>
            </a:rPr>
            <a:t>通信基盤整備事業）の償還が高額なため、類似団体平均を上回る状況が続いてい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以降は償還が進み、類似団体平均との差が縮んでいる。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その他の項目については、概ね類似団体平均に近い状況となっている。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財政調整基金については、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までは財源補填による取崩しによ</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残高が減少していたが、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以降は取崩しもなく</a:t>
          </a:r>
          <a:r>
            <a:rPr kumimoji="1" lang="ja-JP" altLang="en-US" sz="1100" b="0" i="0" baseline="0">
              <a:solidFill>
                <a:schemeClr val="dk1"/>
              </a:solidFill>
              <a:effectLst/>
              <a:latin typeface="+mn-lt"/>
              <a:ea typeface="+mn-ea"/>
              <a:cs typeface="+mn-cs"/>
            </a:rPr>
            <a:t>、利子分の積み立てによって</a:t>
          </a:r>
          <a:r>
            <a:rPr kumimoji="1" lang="ja-JP" altLang="ja-JP" sz="1100" b="0" i="0" baseline="0">
              <a:solidFill>
                <a:schemeClr val="dk1"/>
              </a:solidFill>
              <a:effectLst/>
              <a:latin typeface="+mn-lt"/>
              <a:ea typeface="+mn-ea"/>
              <a:cs typeface="+mn-cs"/>
            </a:rPr>
            <a:t>残高が増加して</a:t>
          </a:r>
          <a:r>
            <a:rPr kumimoji="1" lang="ja-JP" altLang="en-US" sz="1100" b="0" i="0" baseline="0">
              <a:solidFill>
                <a:schemeClr val="dk1"/>
              </a:solidFill>
              <a:effectLst/>
              <a:latin typeface="+mn-lt"/>
              <a:ea typeface="+mn-ea"/>
              <a:cs typeface="+mn-cs"/>
            </a:rPr>
            <a:t>おり、標準財政規模比は健全な推移と分析している。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については、新型コロナの影響による繰越額の増加</a:t>
          </a:r>
          <a:r>
            <a:rPr kumimoji="1" lang="ja-JP" altLang="en-US" sz="1100" b="0" i="0" baseline="0">
              <a:solidFill>
                <a:schemeClr val="dk1"/>
              </a:solidFill>
              <a:effectLst/>
              <a:latin typeface="+mn-lt"/>
              <a:ea typeface="+mn-ea"/>
              <a:cs typeface="+mn-cs"/>
            </a:rPr>
            <a:t>によ</a:t>
          </a:r>
          <a:r>
            <a:rPr kumimoji="1" lang="ja-JP" altLang="ja-JP" sz="1100" b="0" i="0" baseline="0">
              <a:solidFill>
                <a:schemeClr val="dk1"/>
              </a:solidFill>
              <a:effectLst/>
              <a:latin typeface="+mn-lt"/>
              <a:ea typeface="+mn-ea"/>
              <a:cs typeface="+mn-cs"/>
            </a:rPr>
            <a:t>って、</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以降大きく伸びている。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以降は普通交付税の増加と償還終了に伴う公債費の減少により、プラス値となってい</a:t>
          </a:r>
          <a:r>
            <a:rPr kumimoji="1" lang="ja-JP" altLang="en-US" sz="1100" b="0" i="0" baseline="0">
              <a:solidFill>
                <a:schemeClr val="dk1"/>
              </a:solidFill>
              <a:effectLst/>
              <a:latin typeface="+mn-lt"/>
              <a:ea typeface="+mn-ea"/>
              <a:cs typeface="+mn-cs"/>
            </a:rPr>
            <a:t>た。</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は学校改修事業により歳出額が増加したことにより再びマイナスに転じてい</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一般会計については、</a:t>
          </a:r>
          <a:r>
            <a:rPr kumimoji="1" lang="en-US" altLang="ja-JP" sz="1100" b="0" i="0" baseline="0">
              <a:solidFill>
                <a:schemeClr val="dk1"/>
              </a:solidFill>
              <a:effectLst/>
              <a:latin typeface="+mn-lt"/>
              <a:ea typeface="+mn-ea"/>
              <a:cs typeface="+mn-cs"/>
            </a:rPr>
            <a:t>R2</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普通交付税合併算定替特例の終了などの影響により歳入額が減少し</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％以下の低い比率の状況が続いてきたが、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以降においては繰越金及び普通交付税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のほか</a:t>
          </a:r>
          <a:r>
            <a:rPr kumimoji="1" lang="ja-JP" altLang="ja-JP" sz="1100" b="0" i="0" baseline="0">
              <a:solidFill>
                <a:schemeClr val="dk1"/>
              </a:solidFill>
              <a:effectLst/>
              <a:latin typeface="+mn-lt"/>
              <a:ea typeface="+mn-ea"/>
              <a:cs typeface="+mn-cs"/>
            </a:rPr>
            <a:t>、償還する公債費が減少したことで黒字額が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増えている。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簡易水道事業会計は、</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から企業会計に移行したが、</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に水道料金値上げの改定を行った影響で黒字額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介護保険事業特別会計においては、各サービスや受診の増により給付費が増加したため、黒字額が減少している。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その他の特別会計については、赤字分を一般会計からの繰出で補填しているため、例年収支が</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元利償還金については、近年大規模事業</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なく、借入額</a:t>
          </a:r>
          <a:r>
            <a:rPr kumimoji="1" lang="ja-JP" altLang="en-US" sz="1100" b="0" i="0" baseline="0">
              <a:solidFill>
                <a:schemeClr val="dk1"/>
              </a:solidFill>
              <a:effectLst/>
              <a:latin typeface="+mn-lt"/>
              <a:ea typeface="+mn-ea"/>
              <a:cs typeface="+mn-cs"/>
            </a:rPr>
            <a:t>が抑制され</a:t>
          </a:r>
          <a:r>
            <a:rPr kumimoji="1" lang="ja-JP" altLang="ja-JP" sz="1100" b="0" i="0" baseline="0">
              <a:solidFill>
                <a:schemeClr val="dk1"/>
              </a:solidFill>
              <a:effectLst/>
              <a:latin typeface="+mn-lt"/>
              <a:ea typeface="+mn-ea"/>
              <a:cs typeface="+mn-cs"/>
            </a:rPr>
            <a:t>ていたことにより償還が進み、年々減少</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い</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、借入れしている地方債の多くは交付税措置の対象であることから、元利償還額の増減に合わせ、基本的に算入公債費等も増減する状況となっている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静岡県川根本町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一般会計等に係る地方債の現在高については、</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の大規模事業の元金償還が進み、減少傾向となっている。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借入れている地方債の多くが交付税措置の対象であることから、充当可能財源等の基準財政需要額算入見込額は、地方債の現在高にほぼ比例し増減する状況となっている。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ただし、経常一般財源の減少により、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まで財政調整基金の取崩しを行っていたこともあるため、将来負担額が充当可能財源等を上回ることがないよう引き続き財政健全化に取り組んでいく必要がある。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静岡県川根本町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年度末の基金残高は約</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億</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千万</a:t>
          </a:r>
          <a:r>
            <a:rPr kumimoji="1" lang="ja-JP" altLang="ja-JP" sz="1100" b="0" i="0" baseline="0">
              <a:solidFill>
                <a:sysClr val="windowText" lastClr="000000"/>
              </a:solidFill>
              <a:effectLst/>
              <a:latin typeface="+mn-lt"/>
              <a:ea typeface="+mn-ea"/>
              <a:cs typeface="+mn-cs"/>
            </a:rPr>
            <a:t>円と前年度</a:t>
          </a:r>
          <a:r>
            <a:rPr kumimoji="1" lang="ja-JP" altLang="ja-JP" sz="1100" b="0" i="0" baseline="0">
              <a:solidFill>
                <a:schemeClr val="dk1"/>
              </a:solidFill>
              <a:effectLst/>
              <a:latin typeface="+mn-lt"/>
              <a:ea typeface="+mn-ea"/>
              <a:cs typeface="+mn-cs"/>
            </a:rPr>
            <a:t>から約</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において、コロナ禍による経常事業の中止</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縮小に伴</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取崩しがなかった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において</a:t>
          </a:r>
          <a:r>
            <a:rPr kumimoji="1" lang="ja-JP" altLang="en-US" sz="1100" b="0" i="0" baseline="0">
              <a:solidFill>
                <a:schemeClr val="dk1"/>
              </a:solidFill>
              <a:effectLst/>
              <a:latin typeface="+mn-lt"/>
              <a:ea typeface="+mn-ea"/>
              <a:cs typeface="+mn-cs"/>
            </a:rPr>
            <a:t>は、減債基金に</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千万円を積み立てたほか、</a:t>
          </a:r>
          <a:r>
            <a:rPr kumimoji="1" lang="ja-JP" altLang="ja-JP" sz="1100" b="0" i="0" baseline="0">
              <a:solidFill>
                <a:schemeClr val="dk1"/>
              </a:solidFill>
              <a:effectLst/>
              <a:latin typeface="+mn-lt"/>
              <a:ea typeface="+mn-ea"/>
              <a:cs typeface="+mn-cs"/>
            </a:rPr>
            <a:t>前年度繰越金が多</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取崩しがなかったことから利子分</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地方税</a:t>
          </a:r>
          <a:r>
            <a:rPr kumimoji="1" lang="ja-JP" altLang="en-US" sz="1100" b="0" i="0" baseline="0">
              <a:solidFill>
                <a:schemeClr val="dk1"/>
              </a:solidFill>
              <a:effectLst/>
              <a:latin typeface="+mn-lt"/>
              <a:ea typeface="+mn-ea"/>
              <a:cs typeface="+mn-cs"/>
            </a:rPr>
            <a:t>は人口減少等により減少が見込まれる。</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にあっては</a:t>
          </a:r>
          <a:r>
            <a:rPr kumimoji="1" lang="ja-JP" altLang="ja-JP" sz="1100" b="0" i="0" baseline="0">
              <a:solidFill>
                <a:schemeClr val="dk1"/>
              </a:solidFill>
              <a:effectLst/>
              <a:latin typeface="+mn-lt"/>
              <a:ea typeface="+mn-ea"/>
              <a:cs typeface="+mn-cs"/>
            </a:rPr>
            <a:t>不安定な状況が続くと見込まれ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、財源不足の場合の補填財源として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基金の必要性が高まることが想定される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事業精査による歳出削減</a:t>
          </a:r>
          <a:r>
            <a:rPr kumimoji="1" lang="ja-JP" altLang="en-US" sz="1100" b="0" i="0" baseline="0">
              <a:solidFill>
                <a:schemeClr val="dk1"/>
              </a:solidFill>
              <a:effectLst/>
              <a:latin typeface="+mn-lt"/>
              <a:ea typeface="+mn-ea"/>
              <a:cs typeface="+mn-cs"/>
            </a:rPr>
            <a:t>を図り</a:t>
          </a:r>
          <a:r>
            <a:rPr kumimoji="1" lang="ja-JP" altLang="ja-JP" sz="1100" b="0" i="0" baseline="0">
              <a:solidFill>
                <a:schemeClr val="dk1"/>
              </a:solidFill>
              <a:effectLst/>
              <a:latin typeface="+mn-lt"/>
              <a:ea typeface="+mn-ea"/>
              <a:cs typeface="+mn-cs"/>
            </a:rPr>
            <a:t>、歳入規模に見合った予算編成としていくことにより、基金の残高確保に努めていく。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地域振興基金：町民の連帯の強化及び地域振興に要する経費並びに高度情報基盤整備事業により整備した施設の運用及び更新に要する経費への充当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社会福祉基金：地域福祉事業及び福祉施設の充実等に充当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まちづくり基金：人材育成・交流事業・施設整備等のまちづくりの経費に充当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林業振興基金：地域林業の振興に寄与するための施設の整備拡充及び従事者の育成等の経費に充当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水と森の環境保全基金：地球温暖化防止、生態系の保存、景観など自然環境保全に取り組むための経費に充当</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地域振興基金、社会福祉基金、まちづくり基金：利息分の増加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地域振興基金：毎年の利息や債権運用益を積立し、毎年度の事業の財源として活用していく予定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社会福祉基金、まちづくり基金、林業振興基金、水の森の環境保全基金：毎年の利息を積立し、基金の目的に合致する事業を実施する際の財源として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活用していく予定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4,600</a:t>
          </a:r>
          <a:r>
            <a:rPr kumimoji="1" lang="ja-JP" altLang="ja-JP" sz="1100" b="0" i="0" baseline="0">
              <a:solidFill>
                <a:schemeClr val="dk1"/>
              </a:solidFill>
              <a:effectLst/>
              <a:latin typeface="+mn-lt"/>
              <a:ea typeface="+mn-ea"/>
              <a:cs typeface="+mn-cs"/>
            </a:rPr>
            <a:t>万円と前年度から</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160</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以降は普通交付税の交付額が見込みより多いこともあり、取崩しを実施せずに済んでいる。</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万円積立も行った。</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も取崩しを行わずに済んだので、利息の分増額となった。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事業再精査等による歳出削減を進め、歳入規模に見合った予算編成としていくことにより、基金取り崩し額を抑制していく。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突発的な事案が発生した際の財源として活用できるよう残高を維持していきたい。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4,500</a:t>
          </a:r>
          <a:r>
            <a:rPr kumimoji="1" lang="ja-JP" altLang="ja-JP" sz="1100" b="0" i="0" baseline="0">
              <a:solidFill>
                <a:schemeClr val="dk1"/>
              </a:solidFill>
              <a:effectLst/>
              <a:latin typeface="+mn-lt"/>
              <a:ea typeface="+mn-ea"/>
              <a:cs typeface="+mn-cs"/>
            </a:rPr>
            <a:t>万円と</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2,000</a:t>
          </a:r>
          <a:r>
            <a:rPr kumimoji="1" lang="ja-JP" altLang="en-US" sz="1100" b="0" i="0" baseline="0">
              <a:solidFill>
                <a:schemeClr val="dk1"/>
              </a:solidFill>
              <a:effectLst/>
              <a:latin typeface="+mn-lt"/>
              <a:ea typeface="+mn-ea"/>
              <a:cs typeface="+mn-cs"/>
            </a:rPr>
            <a:t>万円の増加</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これは、臨時財政対策債を積み立てたことによるものである。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取り崩しは行っていない。</a:t>
          </a:r>
          <a:endParaRPr kumimoji="1" lang="en-US" altLang="ja-JP" sz="1100" b="0" i="0" baseline="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今後の公債費や財政全体の状況に応じて取崩しを行う。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71968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0304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68640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16976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65312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71968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0304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68640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16976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65312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14" name="正方形/長方形 1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21" name="正方形/長方形 2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22" name="正方形/長方形 2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26" name="正方形/長方形 2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29" name="正方形/長方形 2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41" name="テキスト ボックス 4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8445"/>
    <xdr:sp macro="" textlink="">
      <xdr:nvSpPr>
        <xdr:cNvPr id="44" name="テキスト ボックス 43"/>
        <xdr:cNvSpPr txBox="1"/>
      </xdr:nvSpPr>
      <xdr:spPr>
        <a:xfrm>
          <a:off x="419100" y="344297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142875</xdr:rowOff>
    </xdr:from>
    <xdr:ext cx="184785" cy="258445"/>
    <xdr:sp macro="" textlink="">
      <xdr:nvSpPr>
        <xdr:cNvPr id="45" name="テキスト ボックス 44"/>
        <xdr:cNvSpPr txBox="1"/>
      </xdr:nvSpPr>
      <xdr:spPr>
        <a:xfrm>
          <a:off x="419100" y="368046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245870" y="4189730"/>
          <a:ext cx="41300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251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0847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1883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55" name="正方形/長方形 54"/>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56" name="正方形/長方形 55"/>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有形固定</a:t>
          </a:r>
          <a:r>
            <a:rPr lang="ja-JP" altLang="en-US" sz="1100">
              <a:solidFill>
                <a:schemeClr val="dk1"/>
              </a:solidFill>
              <a:effectLst/>
              <a:latin typeface="+mn-lt"/>
              <a:ea typeface="+mn-ea"/>
              <a:cs typeface="+mn-cs"/>
            </a:rPr>
            <a:t>資産</a:t>
          </a:r>
          <a:r>
            <a:rPr lang="ja-JP" altLang="ja-JP" sz="1100">
              <a:solidFill>
                <a:schemeClr val="dk1"/>
              </a:solidFill>
              <a:effectLst/>
              <a:latin typeface="+mn-lt"/>
              <a:ea typeface="+mn-ea"/>
              <a:cs typeface="+mn-cs"/>
            </a:rPr>
            <a:t>減価償却率は類似団体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をやや上回っており、町の保有する施設の全体で老朽化が進んでいる。</a:t>
          </a:r>
          <a:r>
            <a:rPr kumimoji="1" lang="ja-JP" altLang="ja-JP" sz="1100" b="0" i="0" baseline="0">
              <a:solidFill>
                <a:schemeClr val="dk1"/>
              </a:solidFill>
              <a:effectLst/>
              <a:latin typeface="+mn-lt"/>
              <a:ea typeface="+mn-ea"/>
              <a:cs typeface="+mn-cs"/>
            </a:rPr>
            <a:t>町の財政状況では既存の全ての施設の維持管理は負担が大きいため、老朽化状況や利用状況等を勘案し、各施設の改修・更新・廃止など施設の在り方を早急に検討していく必要がある。</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59" name="テキスト ボックス 58"/>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60" name="直線コネクタ 59"/>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74295</xdr:rowOff>
    </xdr:from>
    <xdr:ext cx="410845" cy="224790"/>
    <xdr:sp macro="" textlink="">
      <xdr:nvSpPr>
        <xdr:cNvPr id="61" name="テキスト ボックス 60"/>
        <xdr:cNvSpPr txBox="1"/>
      </xdr:nvSpPr>
      <xdr:spPr>
        <a:xfrm>
          <a:off x="786765" y="6899910"/>
          <a:ext cx="4108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45870" y="65697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845" cy="225425"/>
    <xdr:sp macro="" textlink="">
      <xdr:nvSpPr>
        <xdr:cNvPr id="63" name="テキスト ボックス 62"/>
        <xdr:cNvSpPr txBox="1"/>
      </xdr:nvSpPr>
      <xdr:spPr>
        <a:xfrm>
          <a:off x="786765" y="647954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45870" y="6149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5" name="テキスト ボックス 64"/>
        <xdr:cNvSpPr txBox="1"/>
      </xdr:nvSpPr>
      <xdr:spPr>
        <a:xfrm>
          <a:off x="838200" y="60553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45870" y="572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7" name="テキスト ボックス 66"/>
        <xdr:cNvSpPr txBox="1"/>
      </xdr:nvSpPr>
      <xdr:spPr>
        <a:xfrm>
          <a:off x="838200" y="56349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45870" y="53047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9" name="テキスト ボックス 68"/>
        <xdr:cNvSpPr txBox="1"/>
      </xdr:nvSpPr>
      <xdr:spPr>
        <a:xfrm>
          <a:off x="838200" y="52108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38200" y="47904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72"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88900</xdr:rowOff>
    </xdr:from>
    <xdr:to xmlns:xdr="http://schemas.openxmlformats.org/drawingml/2006/spreadsheetDrawing">
      <xdr:col>23</xdr:col>
      <xdr:colOff>85090</xdr:colOff>
      <xdr:row>32</xdr:row>
      <xdr:rowOff>147955</xdr:rowOff>
    </xdr:to>
    <xdr:cxnSp macro="">
      <xdr:nvCxnSpPr>
        <xdr:cNvPr id="73" name="直線コネクタ 72"/>
        <xdr:cNvCxnSpPr/>
      </xdr:nvCxnSpPr>
      <xdr:spPr>
        <a:xfrm flipV="1">
          <a:off x="4645025" y="5238115"/>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151765</xdr:rowOff>
    </xdr:from>
    <xdr:ext cx="404495" cy="259080"/>
    <xdr:sp macro="" textlink="">
      <xdr:nvSpPr>
        <xdr:cNvPr id="74" name="有形固定資産減価償却率最小値テキスト"/>
        <xdr:cNvSpPr txBox="1"/>
      </xdr:nvSpPr>
      <xdr:spPr>
        <a:xfrm>
          <a:off x="4697730" y="6306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32</xdr:row>
      <xdr:rowOff>147955</xdr:rowOff>
    </xdr:from>
    <xdr:to xmlns:xdr="http://schemas.openxmlformats.org/drawingml/2006/spreadsheetDrawing">
      <xdr:col>23</xdr:col>
      <xdr:colOff>174625</xdr:colOff>
      <xdr:row>32</xdr:row>
      <xdr:rowOff>147955</xdr:rowOff>
    </xdr:to>
    <xdr:cxnSp macro="">
      <xdr:nvCxnSpPr>
        <xdr:cNvPr id="75" name="直線コネクタ 74"/>
        <xdr:cNvCxnSpPr/>
      </xdr:nvCxnSpPr>
      <xdr:spPr>
        <a:xfrm>
          <a:off x="4561205" y="63030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35560</xdr:rowOff>
    </xdr:from>
    <xdr:ext cx="404495" cy="258445"/>
    <xdr:sp macro="" textlink="">
      <xdr:nvSpPr>
        <xdr:cNvPr id="76" name="有形固定資産減価償却率最大値テキスト"/>
        <xdr:cNvSpPr txBox="1"/>
      </xdr:nvSpPr>
      <xdr:spPr>
        <a:xfrm>
          <a:off x="4697730" y="501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88900</xdr:rowOff>
    </xdr:from>
    <xdr:to xmlns:xdr="http://schemas.openxmlformats.org/drawingml/2006/spreadsheetDrawing">
      <xdr:col>23</xdr:col>
      <xdr:colOff>174625</xdr:colOff>
      <xdr:row>26</xdr:row>
      <xdr:rowOff>88900</xdr:rowOff>
    </xdr:to>
    <xdr:cxnSp macro="">
      <xdr:nvCxnSpPr>
        <xdr:cNvPr id="77" name="直線コネクタ 76"/>
        <xdr:cNvCxnSpPr/>
      </xdr:nvCxnSpPr>
      <xdr:spPr>
        <a:xfrm>
          <a:off x="4561205" y="52381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24765</xdr:rowOff>
    </xdr:from>
    <xdr:ext cx="404495" cy="259080"/>
    <xdr:sp macro="" textlink="">
      <xdr:nvSpPr>
        <xdr:cNvPr id="78" name="有形固定資産減価償却率平均値テキスト"/>
        <xdr:cNvSpPr txBox="1"/>
      </xdr:nvSpPr>
      <xdr:spPr>
        <a:xfrm>
          <a:off x="4697730" y="56769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1905</xdr:rowOff>
    </xdr:from>
    <xdr:to xmlns:xdr="http://schemas.openxmlformats.org/drawingml/2006/spreadsheetDrawing">
      <xdr:col>23</xdr:col>
      <xdr:colOff>136525</xdr:colOff>
      <xdr:row>30</xdr:row>
      <xdr:rowOff>103505</xdr:rowOff>
    </xdr:to>
    <xdr:sp macro="" textlink="">
      <xdr:nvSpPr>
        <xdr:cNvPr id="79" name="フローチャート: 判断 78"/>
        <xdr:cNvSpPr/>
      </xdr:nvSpPr>
      <xdr:spPr>
        <a:xfrm>
          <a:off x="459613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3810</xdr:rowOff>
    </xdr:from>
    <xdr:to xmlns:xdr="http://schemas.openxmlformats.org/drawingml/2006/spreadsheetDrawing">
      <xdr:col>19</xdr:col>
      <xdr:colOff>185420</xdr:colOff>
      <xdr:row>30</xdr:row>
      <xdr:rowOff>105410</xdr:rowOff>
    </xdr:to>
    <xdr:sp macro="" textlink="">
      <xdr:nvSpPr>
        <xdr:cNvPr id="80" name="フローチャート: 判断 79"/>
        <xdr:cNvSpPr/>
      </xdr:nvSpPr>
      <xdr:spPr>
        <a:xfrm>
          <a:off x="3905250" y="58235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156210</xdr:rowOff>
    </xdr:from>
    <xdr:to xmlns:xdr="http://schemas.openxmlformats.org/drawingml/2006/spreadsheetDrawing">
      <xdr:col>15</xdr:col>
      <xdr:colOff>185420</xdr:colOff>
      <xdr:row>30</xdr:row>
      <xdr:rowOff>86360</xdr:rowOff>
    </xdr:to>
    <xdr:sp macro="" textlink="">
      <xdr:nvSpPr>
        <xdr:cNvPr id="81" name="フローチャート: 判断 80"/>
        <xdr:cNvSpPr/>
      </xdr:nvSpPr>
      <xdr:spPr>
        <a:xfrm>
          <a:off x="3163570" y="580834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108585</xdr:rowOff>
    </xdr:from>
    <xdr:to xmlns:xdr="http://schemas.openxmlformats.org/drawingml/2006/spreadsheetDrawing">
      <xdr:col>11</xdr:col>
      <xdr:colOff>185420</xdr:colOff>
      <xdr:row>30</xdr:row>
      <xdr:rowOff>38735</xdr:rowOff>
    </xdr:to>
    <xdr:sp macro="" textlink="">
      <xdr:nvSpPr>
        <xdr:cNvPr id="82" name="フローチャート: 判断 81"/>
        <xdr:cNvSpPr/>
      </xdr:nvSpPr>
      <xdr:spPr>
        <a:xfrm>
          <a:off x="2421890" y="576072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82550</xdr:rowOff>
    </xdr:from>
    <xdr:to xmlns:xdr="http://schemas.openxmlformats.org/drawingml/2006/spreadsheetDrawing">
      <xdr:col>7</xdr:col>
      <xdr:colOff>185420</xdr:colOff>
      <xdr:row>30</xdr:row>
      <xdr:rowOff>12700</xdr:rowOff>
    </xdr:to>
    <xdr:sp macro="" textlink="">
      <xdr:nvSpPr>
        <xdr:cNvPr id="83" name="フローチャート: 判断 82"/>
        <xdr:cNvSpPr/>
      </xdr:nvSpPr>
      <xdr:spPr>
        <a:xfrm>
          <a:off x="1680210" y="573468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84" name="テキスト ボックス 83"/>
        <xdr:cNvSpPr txBox="1"/>
      </xdr:nvSpPr>
      <xdr:spPr>
        <a:xfrm>
          <a:off x="447421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85" name="テキスト ボックス 84"/>
        <xdr:cNvSpPr txBox="1"/>
      </xdr:nvSpPr>
      <xdr:spPr>
        <a:xfrm>
          <a:off x="378333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86" name="テキスト ボックス 85"/>
        <xdr:cNvSpPr txBox="1"/>
      </xdr:nvSpPr>
      <xdr:spPr>
        <a:xfrm>
          <a:off x="304165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87" name="テキスト ボックス 86"/>
        <xdr:cNvSpPr txBox="1"/>
      </xdr:nvSpPr>
      <xdr:spPr>
        <a:xfrm>
          <a:off x="229997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88" name="テキスト ボックス 87"/>
        <xdr:cNvSpPr txBox="1"/>
      </xdr:nvSpPr>
      <xdr:spPr>
        <a:xfrm>
          <a:off x="155829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64770</xdr:rowOff>
    </xdr:from>
    <xdr:to xmlns:xdr="http://schemas.openxmlformats.org/drawingml/2006/spreadsheetDrawing">
      <xdr:col>23</xdr:col>
      <xdr:colOff>136525</xdr:colOff>
      <xdr:row>30</xdr:row>
      <xdr:rowOff>166370</xdr:rowOff>
    </xdr:to>
    <xdr:sp macro="" textlink="">
      <xdr:nvSpPr>
        <xdr:cNvPr id="89" name="楕円 88"/>
        <xdr:cNvSpPr/>
      </xdr:nvSpPr>
      <xdr:spPr>
        <a:xfrm>
          <a:off x="459613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43180</xdr:rowOff>
    </xdr:from>
    <xdr:ext cx="404495" cy="259080"/>
    <xdr:sp macro="" textlink="">
      <xdr:nvSpPr>
        <xdr:cNvPr id="90" name="有形固定資産減価償却率該当値テキスト"/>
        <xdr:cNvSpPr txBox="1"/>
      </xdr:nvSpPr>
      <xdr:spPr>
        <a:xfrm>
          <a:off x="4697730" y="5862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60325</xdr:rowOff>
    </xdr:from>
    <xdr:to xmlns:xdr="http://schemas.openxmlformats.org/drawingml/2006/spreadsheetDrawing">
      <xdr:col>19</xdr:col>
      <xdr:colOff>185420</xdr:colOff>
      <xdr:row>30</xdr:row>
      <xdr:rowOff>161925</xdr:rowOff>
    </xdr:to>
    <xdr:sp macro="" textlink="">
      <xdr:nvSpPr>
        <xdr:cNvPr id="91" name="楕円 90"/>
        <xdr:cNvSpPr/>
      </xdr:nvSpPr>
      <xdr:spPr>
        <a:xfrm>
          <a:off x="3905250" y="5880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111125</xdr:rowOff>
    </xdr:from>
    <xdr:to xmlns:xdr="http://schemas.openxmlformats.org/drawingml/2006/spreadsheetDrawing">
      <xdr:col>23</xdr:col>
      <xdr:colOff>85725</xdr:colOff>
      <xdr:row>30</xdr:row>
      <xdr:rowOff>115570</xdr:rowOff>
    </xdr:to>
    <xdr:cxnSp macro="">
      <xdr:nvCxnSpPr>
        <xdr:cNvPr id="92" name="直線コネクタ 91"/>
        <xdr:cNvCxnSpPr/>
      </xdr:nvCxnSpPr>
      <xdr:spPr>
        <a:xfrm>
          <a:off x="3956050" y="5930900"/>
          <a:ext cx="690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17145</xdr:rowOff>
    </xdr:from>
    <xdr:to xmlns:xdr="http://schemas.openxmlformats.org/drawingml/2006/spreadsheetDrawing">
      <xdr:col>15</xdr:col>
      <xdr:colOff>185420</xdr:colOff>
      <xdr:row>30</xdr:row>
      <xdr:rowOff>118745</xdr:rowOff>
    </xdr:to>
    <xdr:sp macro="" textlink="">
      <xdr:nvSpPr>
        <xdr:cNvPr id="93" name="楕円 92"/>
        <xdr:cNvSpPr/>
      </xdr:nvSpPr>
      <xdr:spPr>
        <a:xfrm>
          <a:off x="3163570" y="58369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67945</xdr:rowOff>
    </xdr:from>
    <xdr:to xmlns:xdr="http://schemas.openxmlformats.org/drawingml/2006/spreadsheetDrawing">
      <xdr:col>19</xdr:col>
      <xdr:colOff>136525</xdr:colOff>
      <xdr:row>30</xdr:row>
      <xdr:rowOff>111125</xdr:rowOff>
    </xdr:to>
    <xdr:cxnSp macro="">
      <xdr:nvCxnSpPr>
        <xdr:cNvPr id="94" name="直線コネクタ 93"/>
        <xdr:cNvCxnSpPr/>
      </xdr:nvCxnSpPr>
      <xdr:spPr>
        <a:xfrm>
          <a:off x="3214370" y="5887720"/>
          <a:ext cx="741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123825</xdr:rowOff>
    </xdr:from>
    <xdr:to xmlns:xdr="http://schemas.openxmlformats.org/drawingml/2006/spreadsheetDrawing">
      <xdr:col>11</xdr:col>
      <xdr:colOff>185420</xdr:colOff>
      <xdr:row>30</xdr:row>
      <xdr:rowOff>53975</xdr:rowOff>
    </xdr:to>
    <xdr:sp macro="" textlink="">
      <xdr:nvSpPr>
        <xdr:cNvPr id="95" name="楕円 94"/>
        <xdr:cNvSpPr/>
      </xdr:nvSpPr>
      <xdr:spPr>
        <a:xfrm>
          <a:off x="2421890" y="577596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3175</xdr:rowOff>
    </xdr:from>
    <xdr:to xmlns:xdr="http://schemas.openxmlformats.org/drawingml/2006/spreadsheetDrawing">
      <xdr:col>15</xdr:col>
      <xdr:colOff>136525</xdr:colOff>
      <xdr:row>30</xdr:row>
      <xdr:rowOff>67945</xdr:rowOff>
    </xdr:to>
    <xdr:cxnSp macro="">
      <xdr:nvCxnSpPr>
        <xdr:cNvPr id="96" name="直線コネクタ 95"/>
        <xdr:cNvCxnSpPr/>
      </xdr:nvCxnSpPr>
      <xdr:spPr>
        <a:xfrm>
          <a:off x="2472690" y="5822950"/>
          <a:ext cx="741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78105</xdr:rowOff>
    </xdr:from>
    <xdr:to xmlns:xdr="http://schemas.openxmlformats.org/drawingml/2006/spreadsheetDrawing">
      <xdr:col>7</xdr:col>
      <xdr:colOff>185420</xdr:colOff>
      <xdr:row>30</xdr:row>
      <xdr:rowOff>8255</xdr:rowOff>
    </xdr:to>
    <xdr:sp macro="" textlink="">
      <xdr:nvSpPr>
        <xdr:cNvPr id="97" name="楕円 96"/>
        <xdr:cNvSpPr/>
      </xdr:nvSpPr>
      <xdr:spPr>
        <a:xfrm>
          <a:off x="1680210" y="573024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128905</xdr:rowOff>
    </xdr:from>
    <xdr:to xmlns:xdr="http://schemas.openxmlformats.org/drawingml/2006/spreadsheetDrawing">
      <xdr:col>11</xdr:col>
      <xdr:colOff>136525</xdr:colOff>
      <xdr:row>30</xdr:row>
      <xdr:rowOff>3175</xdr:rowOff>
    </xdr:to>
    <xdr:cxnSp macro="">
      <xdr:nvCxnSpPr>
        <xdr:cNvPr id="98" name="直線コネクタ 97"/>
        <xdr:cNvCxnSpPr/>
      </xdr:nvCxnSpPr>
      <xdr:spPr>
        <a:xfrm>
          <a:off x="1731010" y="5781040"/>
          <a:ext cx="741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121920</xdr:rowOff>
    </xdr:from>
    <xdr:ext cx="405130" cy="258445"/>
    <xdr:sp macro="" textlink="">
      <xdr:nvSpPr>
        <xdr:cNvPr id="99" name="n_1aveValue有形固定資産減価償却率"/>
        <xdr:cNvSpPr txBox="1"/>
      </xdr:nvSpPr>
      <xdr:spPr>
        <a:xfrm>
          <a:off x="3745865" y="5606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102870</xdr:rowOff>
    </xdr:from>
    <xdr:ext cx="405130" cy="258445"/>
    <xdr:sp macro="" textlink="">
      <xdr:nvSpPr>
        <xdr:cNvPr id="100" name="n_2aveValue有形固定資産減価償却率"/>
        <xdr:cNvSpPr txBox="1"/>
      </xdr:nvSpPr>
      <xdr:spPr>
        <a:xfrm>
          <a:off x="3016885" y="5587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55245</xdr:rowOff>
    </xdr:from>
    <xdr:ext cx="405130" cy="258445"/>
    <xdr:sp macro="" textlink="">
      <xdr:nvSpPr>
        <xdr:cNvPr id="101" name="n_3aveValue有形固定資産減価償却率"/>
        <xdr:cNvSpPr txBox="1"/>
      </xdr:nvSpPr>
      <xdr:spPr>
        <a:xfrm>
          <a:off x="2275205" y="5539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3810</xdr:rowOff>
    </xdr:from>
    <xdr:ext cx="405130" cy="259080"/>
    <xdr:sp macro="" textlink="">
      <xdr:nvSpPr>
        <xdr:cNvPr id="102" name="n_4aveValue有形固定資産減価償却率"/>
        <xdr:cNvSpPr txBox="1"/>
      </xdr:nvSpPr>
      <xdr:spPr>
        <a:xfrm>
          <a:off x="1533525" y="5823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153035</xdr:rowOff>
    </xdr:from>
    <xdr:ext cx="405130" cy="259080"/>
    <xdr:sp macro="" textlink="">
      <xdr:nvSpPr>
        <xdr:cNvPr id="103" name="n_1mainValue有形固定資産減価償却率"/>
        <xdr:cNvSpPr txBox="1"/>
      </xdr:nvSpPr>
      <xdr:spPr>
        <a:xfrm>
          <a:off x="3745865" y="597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109855</xdr:rowOff>
    </xdr:from>
    <xdr:ext cx="405130" cy="258445"/>
    <xdr:sp macro="" textlink="">
      <xdr:nvSpPr>
        <xdr:cNvPr id="104" name="n_2mainValue有形固定資産減価償却率"/>
        <xdr:cNvSpPr txBox="1"/>
      </xdr:nvSpPr>
      <xdr:spPr>
        <a:xfrm>
          <a:off x="3016885" y="5929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45085</xdr:rowOff>
    </xdr:from>
    <xdr:ext cx="405130" cy="259080"/>
    <xdr:sp macro="" textlink="">
      <xdr:nvSpPr>
        <xdr:cNvPr id="105" name="n_3mainValue有形固定資産減価償却率"/>
        <xdr:cNvSpPr txBox="1"/>
      </xdr:nvSpPr>
      <xdr:spPr>
        <a:xfrm>
          <a:off x="2275205" y="586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24765</xdr:rowOff>
    </xdr:from>
    <xdr:ext cx="405130" cy="259080"/>
    <xdr:sp macro="" textlink="">
      <xdr:nvSpPr>
        <xdr:cNvPr id="106" name="n_4mainValue有形固定資産減価償却率"/>
        <xdr:cNvSpPr txBox="1"/>
      </xdr:nvSpPr>
      <xdr:spPr>
        <a:xfrm>
          <a:off x="1533525"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7" name="正方形/長方形 106"/>
        <xdr:cNvSpPr/>
      </xdr:nvSpPr>
      <xdr:spPr>
        <a:xfrm>
          <a:off x="11014710" y="4189730"/>
          <a:ext cx="41249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09395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65773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18259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16" name="正方形/長方形 115"/>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17" name="正方形/長方形 116"/>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大規模事業を実施していなかったことのほか</a:t>
          </a:r>
          <a:r>
            <a:rPr kumimoji="1" lang="ja-JP" altLang="ja-JP" sz="1100" b="0" i="0" baseline="0">
              <a:solidFill>
                <a:schemeClr val="dk1"/>
              </a:solidFill>
              <a:effectLst/>
              <a:latin typeface="+mn-lt"/>
              <a:ea typeface="+mn-ea"/>
              <a:cs typeface="+mn-cs"/>
            </a:rPr>
            <a:t>、地方交付税の再算定による交付額の増額、</a:t>
          </a:r>
          <a:r>
            <a:rPr kumimoji="1" lang="ja-JP" altLang="en-US" sz="1100" b="0" i="0" baseline="0">
              <a:solidFill>
                <a:schemeClr val="dk1"/>
              </a:solidFill>
              <a:effectLst/>
              <a:latin typeface="+mn-lt"/>
              <a:ea typeface="+mn-ea"/>
              <a:cs typeface="+mn-cs"/>
            </a:rPr>
            <a:t>また、交付税増により</a:t>
          </a:r>
          <a:r>
            <a:rPr kumimoji="1" lang="ja-JP" altLang="ja-JP" sz="1100" b="0" i="0" baseline="0">
              <a:solidFill>
                <a:schemeClr val="dk1"/>
              </a:solidFill>
              <a:effectLst/>
              <a:latin typeface="+mn-lt"/>
              <a:ea typeface="+mn-ea"/>
              <a:cs typeface="+mn-cs"/>
            </a:rPr>
            <a:t>財政調整基金の取り崩しがなかったため、</a:t>
          </a:r>
          <a:r>
            <a:rPr kumimoji="1" lang="ja-JP" altLang="en-US" sz="1100" b="0" i="0" baseline="0">
              <a:solidFill>
                <a:schemeClr val="dk1"/>
              </a:solidFill>
              <a:effectLst/>
              <a:latin typeface="+mn-lt"/>
              <a:ea typeface="+mn-ea"/>
              <a:cs typeface="+mn-cs"/>
            </a:rPr>
            <a:t>債務償還比率</a:t>
          </a:r>
          <a:r>
            <a:rPr kumimoji="1" lang="ja-JP" altLang="ja-JP" sz="1100" b="0" i="0" baseline="0">
              <a:solidFill>
                <a:schemeClr val="dk1"/>
              </a:solidFill>
              <a:effectLst/>
              <a:latin typeface="+mn-lt"/>
              <a:ea typeface="+mn-ea"/>
              <a:cs typeface="+mn-cs"/>
            </a:rPr>
            <a:t>は減少し</a:t>
          </a:r>
          <a:r>
            <a:rPr kumimoji="1" lang="ja-JP" altLang="en-US" sz="1100" b="0" i="0" baseline="0">
              <a:solidFill>
                <a:schemeClr val="dk1"/>
              </a:solidFill>
              <a:effectLst/>
              <a:latin typeface="+mn-lt"/>
              <a:ea typeface="+mn-ea"/>
              <a:cs typeface="+mn-cs"/>
            </a:rPr>
            <a:t>ていた</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においては義務教育学校の再編に向けた施設改修費に</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を充当したため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債務が増加し</a:t>
          </a:r>
          <a:r>
            <a:rPr kumimoji="1" lang="ja-JP" altLang="ja-JP" sz="1100" b="0" i="0" baseline="0">
              <a:solidFill>
                <a:schemeClr val="dk1"/>
              </a:solidFill>
              <a:effectLst/>
              <a:latin typeface="+mn-lt"/>
              <a:ea typeface="+mn-ea"/>
              <a:cs typeface="+mn-cs"/>
            </a:rPr>
            <a:t>、類似団体平均を上回る数値となった。</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20" name="テキスト ボックス 119"/>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21" name="直線コネクタ 120"/>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22" name="テキスト ボックス 121"/>
        <xdr:cNvSpPr txBox="1"/>
      </xdr:nvSpPr>
      <xdr:spPr>
        <a:xfrm>
          <a:off x="10483850" y="689991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24" name="テキスト ボックス 123"/>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1965" cy="225425"/>
    <xdr:sp macro="" textlink="">
      <xdr:nvSpPr>
        <xdr:cNvPr id="126" name="テキスト ボックス 125"/>
        <xdr:cNvSpPr txBox="1"/>
      </xdr:nvSpPr>
      <xdr:spPr>
        <a:xfrm>
          <a:off x="10483850" y="6195695"/>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30</xdr:row>
      <xdr:rowOff>23495</xdr:rowOff>
    </xdr:from>
    <xdr:ext cx="481965" cy="225425"/>
    <xdr:sp macro="" textlink="">
      <xdr:nvSpPr>
        <xdr:cNvPr id="128" name="テキスト ボックス 127"/>
        <xdr:cNvSpPr txBox="1"/>
      </xdr:nvSpPr>
      <xdr:spPr>
        <a:xfrm>
          <a:off x="10483850" y="584327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30" name="テキスト ボックス 129"/>
        <xdr:cNvSpPr txBox="1"/>
      </xdr:nvSpPr>
      <xdr:spPr>
        <a:xfrm>
          <a:off x="10550525" y="549148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31" name="直線コネクタ 130"/>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32" name="テキスト ボックス 131"/>
        <xdr:cNvSpPr txBox="1"/>
      </xdr:nvSpPr>
      <xdr:spPr>
        <a:xfrm>
          <a:off x="10653395" y="5142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34"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84455</xdr:rowOff>
    </xdr:from>
    <xdr:to xmlns:xdr="http://schemas.openxmlformats.org/drawingml/2006/spreadsheetDrawing">
      <xdr:col>76</xdr:col>
      <xdr:colOff>21590</xdr:colOff>
      <xdr:row>33</xdr:row>
      <xdr:rowOff>111125</xdr:rowOff>
    </xdr:to>
    <xdr:cxnSp macro="">
      <xdr:nvCxnSpPr>
        <xdr:cNvPr id="135" name="直線コネクタ 134"/>
        <xdr:cNvCxnSpPr/>
      </xdr:nvCxnSpPr>
      <xdr:spPr>
        <a:xfrm flipV="1">
          <a:off x="14408785" y="5233670"/>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114935</xdr:rowOff>
    </xdr:from>
    <xdr:ext cx="560705" cy="259080"/>
    <xdr:sp macro="" textlink="">
      <xdr:nvSpPr>
        <xdr:cNvPr id="136" name="債務償還比率最小値テキスト"/>
        <xdr:cNvSpPr txBox="1"/>
      </xdr:nvSpPr>
      <xdr:spPr>
        <a:xfrm>
          <a:off x="14461490" y="643763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111125</xdr:rowOff>
    </xdr:from>
    <xdr:to xmlns:xdr="http://schemas.openxmlformats.org/drawingml/2006/spreadsheetDrawing">
      <xdr:col>76</xdr:col>
      <xdr:colOff>111125</xdr:colOff>
      <xdr:row>33</xdr:row>
      <xdr:rowOff>111125</xdr:rowOff>
    </xdr:to>
    <xdr:cxnSp macro="">
      <xdr:nvCxnSpPr>
        <xdr:cNvPr id="137" name="直線コネクタ 136"/>
        <xdr:cNvCxnSpPr/>
      </xdr:nvCxnSpPr>
      <xdr:spPr>
        <a:xfrm>
          <a:off x="14326870" y="6433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40360" cy="257810"/>
    <xdr:sp macro="" textlink="">
      <xdr:nvSpPr>
        <xdr:cNvPr id="138" name="債務償還比率最大値テキスト"/>
        <xdr:cNvSpPr txBox="1"/>
      </xdr:nvSpPr>
      <xdr:spPr>
        <a:xfrm>
          <a:off x="14461490" y="50120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84455</xdr:rowOff>
    </xdr:from>
    <xdr:to xmlns:xdr="http://schemas.openxmlformats.org/drawingml/2006/spreadsheetDrawing">
      <xdr:col>76</xdr:col>
      <xdr:colOff>111125</xdr:colOff>
      <xdr:row>26</xdr:row>
      <xdr:rowOff>84455</xdr:rowOff>
    </xdr:to>
    <xdr:cxnSp macro="">
      <xdr:nvCxnSpPr>
        <xdr:cNvPr id="139" name="直線コネクタ 138"/>
        <xdr:cNvCxnSpPr/>
      </xdr:nvCxnSpPr>
      <xdr:spPr>
        <a:xfrm>
          <a:off x="14326870" y="523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111125</xdr:rowOff>
    </xdr:from>
    <xdr:ext cx="469900" cy="258445"/>
    <xdr:sp macro="" textlink="">
      <xdr:nvSpPr>
        <xdr:cNvPr id="140" name="債務償還比率平均値テキスト"/>
        <xdr:cNvSpPr txBox="1"/>
      </xdr:nvSpPr>
      <xdr:spPr>
        <a:xfrm>
          <a:off x="14461490" y="52603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88265</xdr:rowOff>
    </xdr:from>
    <xdr:to xmlns:xdr="http://schemas.openxmlformats.org/drawingml/2006/spreadsheetDrawing">
      <xdr:col>76</xdr:col>
      <xdr:colOff>73025</xdr:colOff>
      <xdr:row>28</xdr:row>
      <xdr:rowOff>18415</xdr:rowOff>
    </xdr:to>
    <xdr:sp macro="" textlink="">
      <xdr:nvSpPr>
        <xdr:cNvPr id="141" name="フローチャート: 判断 140"/>
        <xdr:cNvSpPr/>
      </xdr:nvSpPr>
      <xdr:spPr>
        <a:xfrm>
          <a:off x="14364970" y="54051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100965</xdr:rowOff>
    </xdr:from>
    <xdr:to xmlns:xdr="http://schemas.openxmlformats.org/drawingml/2006/spreadsheetDrawing">
      <xdr:col>72</xdr:col>
      <xdr:colOff>123825</xdr:colOff>
      <xdr:row>28</xdr:row>
      <xdr:rowOff>31115</xdr:rowOff>
    </xdr:to>
    <xdr:sp macro="" textlink="">
      <xdr:nvSpPr>
        <xdr:cNvPr id="142" name="フローチャート: 判断 141"/>
        <xdr:cNvSpPr/>
      </xdr:nvSpPr>
      <xdr:spPr>
        <a:xfrm>
          <a:off x="13669010" y="5417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94615</xdr:rowOff>
    </xdr:from>
    <xdr:to xmlns:xdr="http://schemas.openxmlformats.org/drawingml/2006/spreadsheetDrawing">
      <xdr:col>68</xdr:col>
      <xdr:colOff>123825</xdr:colOff>
      <xdr:row>28</xdr:row>
      <xdr:rowOff>24765</xdr:rowOff>
    </xdr:to>
    <xdr:sp macro="" textlink="">
      <xdr:nvSpPr>
        <xdr:cNvPr id="143" name="フローチャート: 判断 142"/>
        <xdr:cNvSpPr/>
      </xdr:nvSpPr>
      <xdr:spPr>
        <a:xfrm>
          <a:off x="12927330" y="541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4445</xdr:rowOff>
    </xdr:from>
    <xdr:to xmlns:xdr="http://schemas.openxmlformats.org/drawingml/2006/spreadsheetDrawing">
      <xdr:col>64</xdr:col>
      <xdr:colOff>123825</xdr:colOff>
      <xdr:row>28</xdr:row>
      <xdr:rowOff>106045</xdr:rowOff>
    </xdr:to>
    <xdr:sp macro="" textlink="">
      <xdr:nvSpPr>
        <xdr:cNvPr id="144" name="フローチャート: 判断 143"/>
        <xdr:cNvSpPr/>
      </xdr:nvSpPr>
      <xdr:spPr>
        <a:xfrm>
          <a:off x="12185650" y="54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30480</xdr:rowOff>
    </xdr:from>
    <xdr:to xmlns:xdr="http://schemas.openxmlformats.org/drawingml/2006/spreadsheetDrawing">
      <xdr:col>60</xdr:col>
      <xdr:colOff>123825</xdr:colOff>
      <xdr:row>28</xdr:row>
      <xdr:rowOff>132080</xdr:rowOff>
    </xdr:to>
    <xdr:sp macro="" textlink="">
      <xdr:nvSpPr>
        <xdr:cNvPr id="145" name="フローチャート: 判断 144"/>
        <xdr:cNvSpPr/>
      </xdr:nvSpPr>
      <xdr:spPr>
        <a:xfrm>
          <a:off x="11443970" y="551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46" name="テキスト ボックス 145"/>
        <xdr:cNvSpPr txBox="1"/>
      </xdr:nvSpPr>
      <xdr:spPr>
        <a:xfrm>
          <a:off x="1423797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47" name="テキスト ボックス 146"/>
        <xdr:cNvSpPr txBox="1"/>
      </xdr:nvSpPr>
      <xdr:spPr>
        <a:xfrm>
          <a:off x="1354709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8" name="テキスト ボックス 147"/>
        <xdr:cNvSpPr txBox="1"/>
      </xdr:nvSpPr>
      <xdr:spPr>
        <a:xfrm>
          <a:off x="1280541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9" name="テキスト ボックス 148"/>
        <xdr:cNvSpPr txBox="1"/>
      </xdr:nvSpPr>
      <xdr:spPr>
        <a:xfrm>
          <a:off x="1206373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50" name="テキスト ボックス 149"/>
        <xdr:cNvSpPr txBox="1"/>
      </xdr:nvSpPr>
      <xdr:spPr>
        <a:xfrm>
          <a:off x="1132205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134620</xdr:rowOff>
    </xdr:from>
    <xdr:to xmlns:xdr="http://schemas.openxmlformats.org/drawingml/2006/spreadsheetDrawing">
      <xdr:col>76</xdr:col>
      <xdr:colOff>73025</xdr:colOff>
      <xdr:row>28</xdr:row>
      <xdr:rowOff>64770</xdr:rowOff>
    </xdr:to>
    <xdr:sp macro="" textlink="">
      <xdr:nvSpPr>
        <xdr:cNvPr id="151" name="楕円 150"/>
        <xdr:cNvSpPr/>
      </xdr:nvSpPr>
      <xdr:spPr>
        <a:xfrm>
          <a:off x="14364970" y="54514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113030</xdr:rowOff>
    </xdr:from>
    <xdr:ext cx="469900" cy="259080"/>
    <xdr:sp macro="" textlink="">
      <xdr:nvSpPr>
        <xdr:cNvPr id="152" name="債務償還比率該当値テキスト"/>
        <xdr:cNvSpPr txBox="1"/>
      </xdr:nvSpPr>
      <xdr:spPr>
        <a:xfrm>
          <a:off x="14461490" y="542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105410</xdr:rowOff>
    </xdr:from>
    <xdr:to xmlns:xdr="http://schemas.openxmlformats.org/drawingml/2006/spreadsheetDrawing">
      <xdr:col>72</xdr:col>
      <xdr:colOff>123825</xdr:colOff>
      <xdr:row>28</xdr:row>
      <xdr:rowOff>35560</xdr:rowOff>
    </xdr:to>
    <xdr:sp macro="" textlink="">
      <xdr:nvSpPr>
        <xdr:cNvPr id="153" name="楕円 152"/>
        <xdr:cNvSpPr/>
      </xdr:nvSpPr>
      <xdr:spPr>
        <a:xfrm>
          <a:off x="13669010" y="542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156210</xdr:rowOff>
    </xdr:from>
    <xdr:to xmlns:xdr="http://schemas.openxmlformats.org/drawingml/2006/spreadsheetDrawing">
      <xdr:col>76</xdr:col>
      <xdr:colOff>22225</xdr:colOff>
      <xdr:row>28</xdr:row>
      <xdr:rowOff>13970</xdr:rowOff>
    </xdr:to>
    <xdr:cxnSp macro="">
      <xdr:nvCxnSpPr>
        <xdr:cNvPr id="154" name="直線コネクタ 153"/>
        <xdr:cNvCxnSpPr/>
      </xdr:nvCxnSpPr>
      <xdr:spPr>
        <a:xfrm>
          <a:off x="13719810" y="5473065"/>
          <a:ext cx="690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86995</xdr:rowOff>
    </xdr:from>
    <xdr:to xmlns:xdr="http://schemas.openxmlformats.org/drawingml/2006/spreadsheetDrawing">
      <xdr:col>68</xdr:col>
      <xdr:colOff>123825</xdr:colOff>
      <xdr:row>28</xdr:row>
      <xdr:rowOff>17145</xdr:rowOff>
    </xdr:to>
    <xdr:sp macro="" textlink="">
      <xdr:nvSpPr>
        <xdr:cNvPr id="155" name="楕円 154"/>
        <xdr:cNvSpPr/>
      </xdr:nvSpPr>
      <xdr:spPr>
        <a:xfrm>
          <a:off x="12927330" y="54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137795</xdr:rowOff>
    </xdr:from>
    <xdr:to xmlns:xdr="http://schemas.openxmlformats.org/drawingml/2006/spreadsheetDrawing">
      <xdr:col>72</xdr:col>
      <xdr:colOff>73025</xdr:colOff>
      <xdr:row>27</xdr:row>
      <xdr:rowOff>156210</xdr:rowOff>
    </xdr:to>
    <xdr:cxnSp macro="">
      <xdr:nvCxnSpPr>
        <xdr:cNvPr id="156" name="直線コネクタ 155"/>
        <xdr:cNvCxnSpPr/>
      </xdr:nvCxnSpPr>
      <xdr:spPr>
        <a:xfrm>
          <a:off x="12978130" y="5454650"/>
          <a:ext cx="741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6350</xdr:rowOff>
    </xdr:from>
    <xdr:to xmlns:xdr="http://schemas.openxmlformats.org/drawingml/2006/spreadsheetDrawing">
      <xdr:col>64</xdr:col>
      <xdr:colOff>123825</xdr:colOff>
      <xdr:row>28</xdr:row>
      <xdr:rowOff>107950</xdr:rowOff>
    </xdr:to>
    <xdr:sp macro="" textlink="">
      <xdr:nvSpPr>
        <xdr:cNvPr id="157" name="楕円 156"/>
        <xdr:cNvSpPr/>
      </xdr:nvSpPr>
      <xdr:spPr>
        <a:xfrm>
          <a:off x="1218565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137795</xdr:rowOff>
    </xdr:from>
    <xdr:to xmlns:xdr="http://schemas.openxmlformats.org/drawingml/2006/spreadsheetDrawing">
      <xdr:col>68</xdr:col>
      <xdr:colOff>73025</xdr:colOff>
      <xdr:row>28</xdr:row>
      <xdr:rowOff>57150</xdr:rowOff>
    </xdr:to>
    <xdr:cxnSp macro="">
      <xdr:nvCxnSpPr>
        <xdr:cNvPr id="158" name="直線コネクタ 157"/>
        <xdr:cNvCxnSpPr/>
      </xdr:nvCxnSpPr>
      <xdr:spPr>
        <a:xfrm flipV="1">
          <a:off x="12236450" y="5454650"/>
          <a:ext cx="7416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71120</xdr:rowOff>
    </xdr:from>
    <xdr:to xmlns:xdr="http://schemas.openxmlformats.org/drawingml/2006/spreadsheetDrawing">
      <xdr:col>60</xdr:col>
      <xdr:colOff>123825</xdr:colOff>
      <xdr:row>29</xdr:row>
      <xdr:rowOff>1270</xdr:rowOff>
    </xdr:to>
    <xdr:sp macro="" textlink="">
      <xdr:nvSpPr>
        <xdr:cNvPr id="159" name="楕円 158"/>
        <xdr:cNvSpPr/>
      </xdr:nvSpPr>
      <xdr:spPr>
        <a:xfrm>
          <a:off x="11443970" y="55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57150</xdr:rowOff>
    </xdr:from>
    <xdr:to xmlns:xdr="http://schemas.openxmlformats.org/drawingml/2006/spreadsheetDrawing">
      <xdr:col>64</xdr:col>
      <xdr:colOff>73025</xdr:colOff>
      <xdr:row>28</xdr:row>
      <xdr:rowOff>121920</xdr:rowOff>
    </xdr:to>
    <xdr:cxnSp macro="">
      <xdr:nvCxnSpPr>
        <xdr:cNvPr id="160" name="直線コネクタ 159"/>
        <xdr:cNvCxnSpPr/>
      </xdr:nvCxnSpPr>
      <xdr:spPr>
        <a:xfrm flipV="1">
          <a:off x="11494770" y="5541645"/>
          <a:ext cx="741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47625</xdr:rowOff>
    </xdr:from>
    <xdr:ext cx="469900" cy="258445"/>
    <xdr:sp macro="" textlink="">
      <xdr:nvSpPr>
        <xdr:cNvPr id="161" name="n_1aveValue債務償還比率"/>
        <xdr:cNvSpPr txBox="1"/>
      </xdr:nvSpPr>
      <xdr:spPr>
        <a:xfrm>
          <a:off x="13477240" y="519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15875</xdr:rowOff>
    </xdr:from>
    <xdr:ext cx="469900" cy="258445"/>
    <xdr:sp macro="" textlink="">
      <xdr:nvSpPr>
        <xdr:cNvPr id="162" name="n_2aveValue債務償還比率"/>
        <xdr:cNvSpPr txBox="1"/>
      </xdr:nvSpPr>
      <xdr:spPr>
        <a:xfrm>
          <a:off x="12748260" y="550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122555</xdr:rowOff>
    </xdr:from>
    <xdr:ext cx="469900" cy="258445"/>
    <xdr:sp macro="" textlink="">
      <xdr:nvSpPr>
        <xdr:cNvPr id="163" name="n_3aveValue債務償還比率"/>
        <xdr:cNvSpPr txBox="1"/>
      </xdr:nvSpPr>
      <xdr:spPr>
        <a:xfrm>
          <a:off x="12006580" y="5271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148590</xdr:rowOff>
    </xdr:from>
    <xdr:ext cx="469900" cy="258445"/>
    <xdr:sp macro="" textlink="">
      <xdr:nvSpPr>
        <xdr:cNvPr id="164" name="n_4aveValue債務償還比率"/>
        <xdr:cNvSpPr txBox="1"/>
      </xdr:nvSpPr>
      <xdr:spPr>
        <a:xfrm>
          <a:off x="11264900" y="5297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26670</xdr:rowOff>
    </xdr:from>
    <xdr:ext cx="469900" cy="259080"/>
    <xdr:sp macro="" textlink="">
      <xdr:nvSpPr>
        <xdr:cNvPr id="165" name="n_1mainValue債務償還比率"/>
        <xdr:cNvSpPr txBox="1"/>
      </xdr:nvSpPr>
      <xdr:spPr>
        <a:xfrm>
          <a:off x="13477240" y="551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33655</xdr:rowOff>
    </xdr:from>
    <xdr:ext cx="469900" cy="258445"/>
    <xdr:sp macro="" textlink="">
      <xdr:nvSpPr>
        <xdr:cNvPr id="166" name="n_2mainValue債務償還比率"/>
        <xdr:cNvSpPr txBox="1"/>
      </xdr:nvSpPr>
      <xdr:spPr>
        <a:xfrm>
          <a:off x="12748260" y="5182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99060</xdr:rowOff>
    </xdr:from>
    <xdr:ext cx="469900" cy="259080"/>
    <xdr:sp macro="" textlink="">
      <xdr:nvSpPr>
        <xdr:cNvPr id="167" name="n_3mainValue債務償還比率"/>
        <xdr:cNvSpPr txBox="1"/>
      </xdr:nvSpPr>
      <xdr:spPr>
        <a:xfrm>
          <a:off x="12006580" y="558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163830</xdr:rowOff>
    </xdr:from>
    <xdr:ext cx="469900" cy="258445"/>
    <xdr:sp macro="" textlink="">
      <xdr:nvSpPr>
        <xdr:cNvPr id="168" name="n_4mainValue債務償還比率"/>
        <xdr:cNvSpPr txBox="1"/>
      </xdr:nvSpPr>
      <xdr:spPr>
        <a:xfrm>
          <a:off x="1126490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70" name="正方形/長方形 169"/>
        <xdr:cNvSpPr/>
      </xdr:nvSpPr>
      <xdr:spPr>
        <a:xfrm>
          <a:off x="1245870" y="1157859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71" name="テキスト ボックス 170"/>
        <xdr:cNvSpPr txBox="1"/>
      </xdr:nvSpPr>
      <xdr:spPr>
        <a:xfrm>
          <a:off x="900430" y="810450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72" name="テキスト ボックス 171"/>
        <xdr:cNvSpPr txBox="1"/>
      </xdr:nvSpPr>
      <xdr:spPr>
        <a:xfrm>
          <a:off x="6808470" y="1071816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73" name="テキスト ボックス 172"/>
        <xdr:cNvSpPr txBox="1"/>
      </xdr:nvSpPr>
      <xdr:spPr>
        <a:xfrm>
          <a:off x="900430" y="1179957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74" name="テキスト ボックス 173"/>
        <xdr:cNvSpPr txBox="1"/>
      </xdr:nvSpPr>
      <xdr:spPr>
        <a:xfrm>
          <a:off x="6808470" y="144945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123825</xdr:rowOff>
    </xdr:to>
    <xdr:sp macro="" textlink="">
      <xdr:nvSpPr>
        <xdr:cNvPr id="17" name="正方形/長方形 16"/>
        <xdr:cNvSpPr/>
      </xdr:nvSpPr>
      <xdr:spPr>
        <a:xfrm>
          <a:off x="6987540" y="1714500"/>
          <a:ext cx="3581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4795"/>
    <xdr:sp macro="" textlink="">
      <xdr:nvSpPr>
        <xdr:cNvPr id="43" name="テキスト ボックス 42"/>
        <xdr:cNvSpPr txBox="1"/>
      </xdr:nvSpPr>
      <xdr:spPr>
        <a:xfrm>
          <a:off x="28956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74168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7360" cy="264795"/>
    <xdr:sp macro="" textlink="">
      <xdr:nvSpPr>
        <xdr:cNvPr id="45" name="テキスト ボックス 44"/>
        <xdr:cNvSpPr txBox="1"/>
      </xdr:nvSpPr>
      <xdr:spPr>
        <a:xfrm>
          <a:off x="28956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29845</xdr:rowOff>
    </xdr:from>
    <xdr:ext cx="402590" cy="264795"/>
    <xdr:sp macro="" textlink="">
      <xdr:nvSpPr>
        <xdr:cNvPr id="47" name="テキスト ボックス 46"/>
        <xdr:cNvSpPr txBox="1"/>
      </xdr:nvSpPr>
      <xdr:spPr>
        <a:xfrm>
          <a:off x="353695" y="6716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136525</xdr:rowOff>
    </xdr:from>
    <xdr:to xmlns:xdr="http://schemas.openxmlformats.org/drawingml/2006/spreadsheetDrawing">
      <xdr:col>28</xdr:col>
      <xdr:colOff>114300</xdr:colOff>
      <xdr:row>37</xdr:row>
      <xdr:rowOff>136525</xdr:rowOff>
    </xdr:to>
    <xdr:cxnSp macro="">
      <xdr:nvCxnSpPr>
        <xdr:cNvPr id="48" name="直線コネクタ 47"/>
        <xdr:cNvCxnSpPr/>
      </xdr:nvCxnSpPr>
      <xdr:spPr>
        <a:xfrm>
          <a:off x="74168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166370</xdr:rowOff>
    </xdr:from>
    <xdr:ext cx="402590" cy="264160"/>
    <xdr:sp macro="" textlink="">
      <xdr:nvSpPr>
        <xdr:cNvPr id="49" name="テキスト ボックス 48"/>
        <xdr:cNvSpPr txBox="1"/>
      </xdr:nvSpPr>
      <xdr:spPr>
        <a:xfrm>
          <a:off x="353695" y="6338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97790</xdr:rowOff>
    </xdr:from>
    <xdr:to xmlns:xdr="http://schemas.openxmlformats.org/drawingml/2006/spreadsheetDrawing">
      <xdr:col>28</xdr:col>
      <xdr:colOff>114300</xdr:colOff>
      <xdr:row>35</xdr:row>
      <xdr:rowOff>97790</xdr:rowOff>
    </xdr:to>
    <xdr:cxnSp macro="">
      <xdr:nvCxnSpPr>
        <xdr:cNvPr id="50" name="直線コネクタ 49"/>
        <xdr:cNvCxnSpPr/>
      </xdr:nvCxnSpPr>
      <xdr:spPr>
        <a:xfrm>
          <a:off x="74168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2590" cy="264160"/>
    <xdr:sp macro="" textlink="">
      <xdr:nvSpPr>
        <xdr:cNvPr id="51" name="テキスト ボックス 50"/>
        <xdr:cNvSpPr txBox="1"/>
      </xdr:nvSpPr>
      <xdr:spPr>
        <a:xfrm>
          <a:off x="353695" y="5956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2" name="直線コネクタ 51"/>
        <xdr:cNvCxnSpPr/>
      </xdr:nvCxnSpPr>
      <xdr:spPr>
        <a:xfrm>
          <a:off x="74168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88265</xdr:rowOff>
    </xdr:from>
    <xdr:ext cx="402590" cy="264160"/>
    <xdr:sp macro="" textlink="">
      <xdr:nvSpPr>
        <xdr:cNvPr id="53" name="テキスト ボックス 52"/>
        <xdr:cNvSpPr txBox="1"/>
      </xdr:nvSpPr>
      <xdr:spPr>
        <a:xfrm>
          <a:off x="353695" y="557466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48895</xdr:rowOff>
    </xdr:from>
    <xdr:ext cx="338455" cy="264795"/>
    <xdr:sp macro="" textlink="">
      <xdr:nvSpPr>
        <xdr:cNvPr id="55" name="テキスト ボックス 54"/>
        <xdr:cNvSpPr txBox="1"/>
      </xdr:nvSpPr>
      <xdr:spPr>
        <a:xfrm>
          <a:off x="412750" y="5192395"/>
          <a:ext cx="338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6" name="【道路】&#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36830</xdr:rowOff>
    </xdr:from>
    <xdr:to xmlns:xdr="http://schemas.openxmlformats.org/drawingml/2006/spreadsheetDrawing">
      <xdr:col>24</xdr:col>
      <xdr:colOff>62865</xdr:colOff>
      <xdr:row>42</xdr:row>
      <xdr:rowOff>23495</xdr:rowOff>
    </xdr:to>
    <xdr:cxnSp macro="">
      <xdr:nvCxnSpPr>
        <xdr:cNvPr id="57" name="直線コネクタ 56"/>
        <xdr:cNvCxnSpPr/>
      </xdr:nvCxnSpPr>
      <xdr:spPr>
        <a:xfrm flipV="1">
          <a:off x="4512945" y="569468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27305</xdr:rowOff>
    </xdr:from>
    <xdr:ext cx="405130" cy="265430"/>
    <xdr:sp macro="" textlink="">
      <xdr:nvSpPr>
        <xdr:cNvPr id="58" name="【道路】&#10;有形固定資産減価償却率最小値テキスト"/>
        <xdr:cNvSpPr txBox="1"/>
      </xdr:nvSpPr>
      <xdr:spPr>
        <a:xfrm>
          <a:off x="4551680" y="722820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23495</xdr:rowOff>
    </xdr:from>
    <xdr:to xmlns:xdr="http://schemas.openxmlformats.org/drawingml/2006/spreadsheetDrawing">
      <xdr:col>24</xdr:col>
      <xdr:colOff>152400</xdr:colOff>
      <xdr:row>42</xdr:row>
      <xdr:rowOff>23495</xdr:rowOff>
    </xdr:to>
    <xdr:cxnSp macro="">
      <xdr:nvCxnSpPr>
        <xdr:cNvPr id="59" name="直線コネクタ 58"/>
        <xdr:cNvCxnSpPr/>
      </xdr:nvCxnSpPr>
      <xdr:spPr>
        <a:xfrm>
          <a:off x="4429760" y="7224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158115</xdr:rowOff>
    </xdr:from>
    <xdr:ext cx="405130" cy="264795"/>
    <xdr:sp macro="" textlink="">
      <xdr:nvSpPr>
        <xdr:cNvPr id="60" name="【道路】&#10;有形固定資産減価償却率最大値テキスト"/>
        <xdr:cNvSpPr txBox="1"/>
      </xdr:nvSpPr>
      <xdr:spPr>
        <a:xfrm>
          <a:off x="4551680" y="54730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36830</xdr:rowOff>
    </xdr:from>
    <xdr:to xmlns:xdr="http://schemas.openxmlformats.org/drawingml/2006/spreadsheetDrawing">
      <xdr:col>24</xdr:col>
      <xdr:colOff>152400</xdr:colOff>
      <xdr:row>33</xdr:row>
      <xdr:rowOff>36830</xdr:rowOff>
    </xdr:to>
    <xdr:cxnSp macro="">
      <xdr:nvCxnSpPr>
        <xdr:cNvPr id="61" name="直線コネクタ 60"/>
        <xdr:cNvCxnSpPr/>
      </xdr:nvCxnSpPr>
      <xdr:spPr>
        <a:xfrm>
          <a:off x="4429760" y="5694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54610</xdr:rowOff>
    </xdr:from>
    <xdr:ext cx="405130" cy="264160"/>
    <xdr:sp macro="" textlink="">
      <xdr:nvSpPr>
        <xdr:cNvPr id="62" name="【道路】&#10;有形固定資産減価償却率平均値テキスト"/>
        <xdr:cNvSpPr txBox="1"/>
      </xdr:nvSpPr>
      <xdr:spPr>
        <a:xfrm>
          <a:off x="4551680" y="656971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76835</xdr:rowOff>
    </xdr:from>
    <xdr:to xmlns:xdr="http://schemas.openxmlformats.org/drawingml/2006/spreadsheetDrawing">
      <xdr:col>24</xdr:col>
      <xdr:colOff>114300</xdr:colOff>
      <xdr:row>39</xdr:row>
      <xdr:rowOff>5080</xdr:rowOff>
    </xdr:to>
    <xdr:sp macro="" textlink="">
      <xdr:nvSpPr>
        <xdr:cNvPr id="63" name="フローチャート: 判断 62"/>
        <xdr:cNvSpPr/>
      </xdr:nvSpPr>
      <xdr:spPr>
        <a:xfrm>
          <a:off x="4462780" y="659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76835</xdr:rowOff>
    </xdr:from>
    <xdr:to xmlns:xdr="http://schemas.openxmlformats.org/drawingml/2006/spreadsheetDrawing">
      <xdr:col>20</xdr:col>
      <xdr:colOff>38100</xdr:colOff>
      <xdr:row>39</xdr:row>
      <xdr:rowOff>5080</xdr:rowOff>
    </xdr:to>
    <xdr:sp macro="" textlink="">
      <xdr:nvSpPr>
        <xdr:cNvPr id="64" name="フローチャート: 判断 63"/>
        <xdr:cNvSpPr/>
      </xdr:nvSpPr>
      <xdr:spPr>
        <a:xfrm>
          <a:off x="3649980" y="65919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57150</xdr:rowOff>
    </xdr:from>
    <xdr:to xmlns:xdr="http://schemas.openxmlformats.org/drawingml/2006/spreadsheetDrawing">
      <xdr:col>15</xdr:col>
      <xdr:colOff>101600</xdr:colOff>
      <xdr:row>38</xdr:row>
      <xdr:rowOff>161290</xdr:rowOff>
    </xdr:to>
    <xdr:sp macro="" textlink="">
      <xdr:nvSpPr>
        <xdr:cNvPr id="65" name="フローチャート: 判断 64"/>
        <xdr:cNvSpPr/>
      </xdr:nvSpPr>
      <xdr:spPr>
        <a:xfrm>
          <a:off x="2781300" y="65722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114300</xdr:rowOff>
    </xdr:to>
    <xdr:sp macro="" textlink="">
      <xdr:nvSpPr>
        <xdr:cNvPr id="66" name="フローチャート: 判断 65"/>
        <xdr:cNvSpPr/>
      </xdr:nvSpPr>
      <xdr:spPr>
        <a:xfrm>
          <a:off x="1917700" y="6525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18415</xdr:rowOff>
    </xdr:from>
    <xdr:to xmlns:xdr="http://schemas.openxmlformats.org/drawingml/2006/spreadsheetDrawing">
      <xdr:col>6</xdr:col>
      <xdr:colOff>38100</xdr:colOff>
      <xdr:row>38</xdr:row>
      <xdr:rowOff>122555</xdr:rowOff>
    </xdr:to>
    <xdr:sp macro="" textlink="">
      <xdr:nvSpPr>
        <xdr:cNvPr id="67" name="フローチャート: 判断 66"/>
        <xdr:cNvSpPr/>
      </xdr:nvSpPr>
      <xdr:spPr>
        <a:xfrm>
          <a:off x="1054100" y="65335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68" name="テキスト ボックス 67"/>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69" name="テキスト ボックス 68"/>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70" name="テキスト ボックス 69"/>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1" name="テキスト ボックス 70"/>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2" name="テキスト ボックス 71"/>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15875</xdr:rowOff>
    </xdr:from>
    <xdr:to xmlns:xdr="http://schemas.openxmlformats.org/drawingml/2006/spreadsheetDrawing">
      <xdr:col>24</xdr:col>
      <xdr:colOff>114300</xdr:colOff>
      <xdr:row>38</xdr:row>
      <xdr:rowOff>120650</xdr:rowOff>
    </xdr:to>
    <xdr:sp macro="" textlink="">
      <xdr:nvSpPr>
        <xdr:cNvPr id="73" name="楕円 72"/>
        <xdr:cNvSpPr/>
      </xdr:nvSpPr>
      <xdr:spPr>
        <a:xfrm>
          <a:off x="4462780" y="6530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39370</xdr:rowOff>
    </xdr:from>
    <xdr:ext cx="405130" cy="265430"/>
    <xdr:sp macro="" textlink="">
      <xdr:nvSpPr>
        <xdr:cNvPr id="74" name="【道路】&#10;有形固定資産減価償却率該当値テキスト"/>
        <xdr:cNvSpPr txBox="1"/>
      </xdr:nvSpPr>
      <xdr:spPr>
        <a:xfrm>
          <a:off x="4551680" y="638302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163830</xdr:rowOff>
    </xdr:from>
    <xdr:to xmlns:xdr="http://schemas.openxmlformats.org/drawingml/2006/spreadsheetDrawing">
      <xdr:col>20</xdr:col>
      <xdr:colOff>38100</xdr:colOff>
      <xdr:row>38</xdr:row>
      <xdr:rowOff>92710</xdr:rowOff>
    </xdr:to>
    <xdr:sp macro="" textlink="">
      <xdr:nvSpPr>
        <xdr:cNvPr id="75" name="楕円 74"/>
        <xdr:cNvSpPr/>
      </xdr:nvSpPr>
      <xdr:spPr>
        <a:xfrm>
          <a:off x="3649980" y="65074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41275</xdr:rowOff>
    </xdr:from>
    <xdr:to xmlns:xdr="http://schemas.openxmlformats.org/drawingml/2006/spreadsheetDrawing">
      <xdr:col>24</xdr:col>
      <xdr:colOff>63500</xdr:colOff>
      <xdr:row>38</xdr:row>
      <xdr:rowOff>67945</xdr:rowOff>
    </xdr:to>
    <xdr:cxnSp macro="">
      <xdr:nvCxnSpPr>
        <xdr:cNvPr id="76" name="直線コネクタ 75"/>
        <xdr:cNvCxnSpPr/>
      </xdr:nvCxnSpPr>
      <xdr:spPr>
        <a:xfrm>
          <a:off x="3700780" y="655637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130810</xdr:rowOff>
    </xdr:from>
    <xdr:to xmlns:xdr="http://schemas.openxmlformats.org/drawingml/2006/spreadsheetDrawing">
      <xdr:col>15</xdr:col>
      <xdr:colOff>101600</xdr:colOff>
      <xdr:row>38</xdr:row>
      <xdr:rowOff>59690</xdr:rowOff>
    </xdr:to>
    <xdr:sp macro="" textlink="">
      <xdr:nvSpPr>
        <xdr:cNvPr id="77" name="楕円 76"/>
        <xdr:cNvSpPr/>
      </xdr:nvSpPr>
      <xdr:spPr>
        <a:xfrm>
          <a:off x="2781300" y="6474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8255</xdr:rowOff>
    </xdr:from>
    <xdr:to xmlns:xdr="http://schemas.openxmlformats.org/drawingml/2006/spreadsheetDrawing">
      <xdr:col>19</xdr:col>
      <xdr:colOff>177800</xdr:colOff>
      <xdr:row>38</xdr:row>
      <xdr:rowOff>41275</xdr:rowOff>
    </xdr:to>
    <xdr:cxnSp macro="">
      <xdr:nvCxnSpPr>
        <xdr:cNvPr id="78" name="直線コネクタ 77"/>
        <xdr:cNvCxnSpPr/>
      </xdr:nvCxnSpPr>
      <xdr:spPr>
        <a:xfrm>
          <a:off x="2832100" y="652335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167005</xdr:rowOff>
    </xdr:to>
    <xdr:sp macro="" textlink="">
      <xdr:nvSpPr>
        <xdr:cNvPr id="79" name="楕円 78"/>
        <xdr:cNvSpPr/>
      </xdr:nvSpPr>
      <xdr:spPr>
        <a:xfrm>
          <a:off x="1917700" y="64071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114935</xdr:rowOff>
    </xdr:from>
    <xdr:to xmlns:xdr="http://schemas.openxmlformats.org/drawingml/2006/spreadsheetDrawing">
      <xdr:col>15</xdr:col>
      <xdr:colOff>50800</xdr:colOff>
      <xdr:row>38</xdr:row>
      <xdr:rowOff>8255</xdr:rowOff>
    </xdr:to>
    <xdr:cxnSp macro="">
      <xdr:nvCxnSpPr>
        <xdr:cNvPr id="80" name="直線コネクタ 79"/>
        <xdr:cNvCxnSpPr/>
      </xdr:nvCxnSpPr>
      <xdr:spPr>
        <a:xfrm>
          <a:off x="1968500" y="6458585"/>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137795</xdr:rowOff>
    </xdr:to>
    <xdr:sp macro="" textlink="">
      <xdr:nvSpPr>
        <xdr:cNvPr id="81" name="楕円 80"/>
        <xdr:cNvSpPr/>
      </xdr:nvSpPr>
      <xdr:spPr>
        <a:xfrm>
          <a:off x="1054100" y="637730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86360</xdr:rowOff>
    </xdr:from>
    <xdr:to xmlns:xdr="http://schemas.openxmlformats.org/drawingml/2006/spreadsheetDrawing">
      <xdr:col>10</xdr:col>
      <xdr:colOff>114300</xdr:colOff>
      <xdr:row>37</xdr:row>
      <xdr:rowOff>114935</xdr:rowOff>
    </xdr:to>
    <xdr:cxnSp macro="">
      <xdr:nvCxnSpPr>
        <xdr:cNvPr id="82" name="直線コネクタ 81"/>
        <xdr:cNvCxnSpPr/>
      </xdr:nvCxnSpPr>
      <xdr:spPr>
        <a:xfrm>
          <a:off x="1104900" y="643001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171450</xdr:rowOff>
    </xdr:from>
    <xdr:ext cx="404495" cy="264795"/>
    <xdr:sp macro="" textlink="">
      <xdr:nvSpPr>
        <xdr:cNvPr id="83" name="n_1aveValue【道路】&#10;有形固定資産減価償却率"/>
        <xdr:cNvSpPr txBox="1"/>
      </xdr:nvSpPr>
      <xdr:spPr>
        <a:xfrm>
          <a:off x="3490595" y="6686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151765</xdr:rowOff>
    </xdr:from>
    <xdr:ext cx="405130" cy="264160"/>
    <xdr:sp macro="" textlink="">
      <xdr:nvSpPr>
        <xdr:cNvPr id="84" name="n_2aveValue【道路】&#10;有形固定資産減価償却率"/>
        <xdr:cNvSpPr txBox="1"/>
      </xdr:nvSpPr>
      <xdr:spPr>
        <a:xfrm>
          <a:off x="2634615" y="66668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104775</xdr:rowOff>
    </xdr:from>
    <xdr:ext cx="404495" cy="264795"/>
    <xdr:sp macro="" textlink="">
      <xdr:nvSpPr>
        <xdr:cNvPr id="85" name="n_3aveValue【道路】&#10;有形固定資産減価償却率"/>
        <xdr:cNvSpPr txBox="1"/>
      </xdr:nvSpPr>
      <xdr:spPr>
        <a:xfrm>
          <a:off x="1771015" y="66198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113030</xdr:rowOff>
    </xdr:from>
    <xdr:ext cx="404495" cy="264160"/>
    <xdr:sp macro="" textlink="">
      <xdr:nvSpPr>
        <xdr:cNvPr id="86" name="n_4aveValue【道路】&#10;有形固定資産減価償却率"/>
        <xdr:cNvSpPr txBox="1"/>
      </xdr:nvSpPr>
      <xdr:spPr>
        <a:xfrm>
          <a:off x="907415" y="662813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109855</xdr:rowOff>
    </xdr:from>
    <xdr:ext cx="404495" cy="264160"/>
    <xdr:sp macro="" textlink="">
      <xdr:nvSpPr>
        <xdr:cNvPr id="87" name="n_1mainValue【道路】&#10;有形固定資産減価償却率"/>
        <xdr:cNvSpPr txBox="1"/>
      </xdr:nvSpPr>
      <xdr:spPr>
        <a:xfrm>
          <a:off x="3490595" y="62820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76835</xdr:rowOff>
    </xdr:from>
    <xdr:ext cx="405130" cy="264795"/>
    <xdr:sp macro="" textlink="">
      <xdr:nvSpPr>
        <xdr:cNvPr id="88" name="n_2mainValue【道路】&#10;有形固定資産減価償却率"/>
        <xdr:cNvSpPr txBox="1"/>
      </xdr:nvSpPr>
      <xdr:spPr>
        <a:xfrm>
          <a:off x="2634615" y="62490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8890</xdr:rowOff>
    </xdr:from>
    <xdr:ext cx="404495" cy="264795"/>
    <xdr:sp macro="" textlink="">
      <xdr:nvSpPr>
        <xdr:cNvPr id="89" name="n_3mainValue【道路】&#10;有形固定資産減価償却率"/>
        <xdr:cNvSpPr txBox="1"/>
      </xdr:nvSpPr>
      <xdr:spPr>
        <a:xfrm>
          <a:off x="1771015" y="61810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154940</xdr:rowOff>
    </xdr:from>
    <xdr:ext cx="404495" cy="264795"/>
    <xdr:sp macro="" textlink="">
      <xdr:nvSpPr>
        <xdr:cNvPr id="90" name="n_4mainValue【道路】&#10;有形固定資産減価償却率"/>
        <xdr:cNvSpPr txBox="1"/>
      </xdr:nvSpPr>
      <xdr:spPr>
        <a:xfrm>
          <a:off x="907415" y="61556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2" name="正方形/長方形 91"/>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3" name="正方形/長方形 92"/>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4" name="正方形/長方形 93"/>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5" name="正方形/長方形 94"/>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6" name="正方形/長方形 95"/>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7" name="正方形/長方形 96"/>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8" name="正方形/長方形 97"/>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30505"/>
    <xdr:sp macro="" textlink="">
      <xdr:nvSpPr>
        <xdr:cNvPr id="99" name="テキスト ボックス 98"/>
        <xdr:cNvSpPr txBox="1"/>
      </xdr:nvSpPr>
      <xdr:spPr>
        <a:xfrm>
          <a:off x="6393180" y="5143500"/>
          <a:ext cx="3429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100" name="直線コネクタ 99"/>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94615</xdr:rowOff>
    </xdr:from>
    <xdr:to xmlns:xdr="http://schemas.openxmlformats.org/drawingml/2006/spreadsheetDrawing">
      <xdr:col>59</xdr:col>
      <xdr:colOff>50800</xdr:colOff>
      <xdr:row>42</xdr:row>
      <xdr:rowOff>94615</xdr:rowOff>
    </xdr:to>
    <xdr:cxnSp macro="">
      <xdr:nvCxnSpPr>
        <xdr:cNvPr id="101" name="直線コネクタ 100"/>
        <xdr:cNvCxnSpPr/>
      </xdr:nvCxnSpPr>
      <xdr:spPr>
        <a:xfrm>
          <a:off x="6431280" y="7295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124460</xdr:rowOff>
    </xdr:from>
    <xdr:ext cx="466725" cy="264795"/>
    <xdr:sp macro="" textlink="">
      <xdr:nvSpPr>
        <xdr:cNvPr id="102" name="テキスト ボックス 101"/>
        <xdr:cNvSpPr txBox="1"/>
      </xdr:nvSpPr>
      <xdr:spPr>
        <a:xfrm>
          <a:off x="5974080" y="715391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111125</xdr:rowOff>
    </xdr:from>
    <xdr:to xmlns:xdr="http://schemas.openxmlformats.org/drawingml/2006/spreadsheetDrawing">
      <xdr:col>59</xdr:col>
      <xdr:colOff>50800</xdr:colOff>
      <xdr:row>40</xdr:row>
      <xdr:rowOff>111125</xdr:rowOff>
    </xdr:to>
    <xdr:cxnSp macro="">
      <xdr:nvCxnSpPr>
        <xdr:cNvPr id="103" name="直線コネクタ 102"/>
        <xdr:cNvCxnSpPr/>
      </xdr:nvCxnSpPr>
      <xdr:spPr>
        <a:xfrm>
          <a:off x="6431280" y="696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140970</xdr:rowOff>
    </xdr:from>
    <xdr:ext cx="530860" cy="265430"/>
    <xdr:sp macro="" textlink="">
      <xdr:nvSpPr>
        <xdr:cNvPr id="104" name="テキスト ボックス 103"/>
        <xdr:cNvSpPr txBox="1"/>
      </xdr:nvSpPr>
      <xdr:spPr>
        <a:xfrm>
          <a:off x="5915025" y="68275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127635</xdr:rowOff>
    </xdr:from>
    <xdr:to xmlns:xdr="http://schemas.openxmlformats.org/drawingml/2006/spreadsheetDrawing">
      <xdr:col>59</xdr:col>
      <xdr:colOff>50800</xdr:colOff>
      <xdr:row>38</xdr:row>
      <xdr:rowOff>127635</xdr:rowOff>
    </xdr:to>
    <xdr:cxnSp macro="">
      <xdr:nvCxnSpPr>
        <xdr:cNvPr id="105" name="直線コネクタ 104"/>
        <xdr:cNvCxnSpPr/>
      </xdr:nvCxnSpPr>
      <xdr:spPr>
        <a:xfrm>
          <a:off x="6431280" y="66427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158115</xdr:rowOff>
    </xdr:from>
    <xdr:ext cx="530860" cy="264795"/>
    <xdr:sp macro="" textlink="">
      <xdr:nvSpPr>
        <xdr:cNvPr id="106" name="テキスト ボックス 105"/>
        <xdr:cNvSpPr txBox="1"/>
      </xdr:nvSpPr>
      <xdr:spPr>
        <a:xfrm>
          <a:off x="5915025" y="65017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144780</xdr:rowOff>
    </xdr:from>
    <xdr:to xmlns:xdr="http://schemas.openxmlformats.org/drawingml/2006/spreadsheetDrawing">
      <xdr:col>59</xdr:col>
      <xdr:colOff>50800</xdr:colOff>
      <xdr:row>36</xdr:row>
      <xdr:rowOff>144780</xdr:rowOff>
    </xdr:to>
    <xdr:cxnSp macro="">
      <xdr:nvCxnSpPr>
        <xdr:cNvPr id="107" name="直線コネクタ 106"/>
        <xdr:cNvCxnSpPr/>
      </xdr:nvCxnSpPr>
      <xdr:spPr>
        <a:xfrm>
          <a:off x="6431280" y="631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171450</xdr:rowOff>
    </xdr:from>
    <xdr:ext cx="530860" cy="264795"/>
    <xdr:sp macro="" textlink="">
      <xdr:nvSpPr>
        <xdr:cNvPr id="108" name="テキスト ボックス 107"/>
        <xdr:cNvSpPr txBox="1"/>
      </xdr:nvSpPr>
      <xdr:spPr>
        <a:xfrm>
          <a:off x="5915025" y="617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161925</xdr:rowOff>
    </xdr:from>
    <xdr:to xmlns:xdr="http://schemas.openxmlformats.org/drawingml/2006/spreadsheetDrawing">
      <xdr:col>59</xdr:col>
      <xdr:colOff>50800</xdr:colOff>
      <xdr:row>34</xdr:row>
      <xdr:rowOff>161925</xdr:rowOff>
    </xdr:to>
    <xdr:cxnSp macro="">
      <xdr:nvCxnSpPr>
        <xdr:cNvPr id="109" name="直線コネクタ 108"/>
        <xdr:cNvCxnSpPr/>
      </xdr:nvCxnSpPr>
      <xdr:spPr>
        <a:xfrm>
          <a:off x="6431280" y="599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64795"/>
    <xdr:sp macro="" textlink="">
      <xdr:nvSpPr>
        <xdr:cNvPr id="110" name="テキスト ボックス 109"/>
        <xdr:cNvSpPr txBox="1"/>
      </xdr:nvSpPr>
      <xdr:spPr>
        <a:xfrm>
          <a:off x="5915025" y="58451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431280" y="566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32385</xdr:rowOff>
    </xdr:from>
    <xdr:ext cx="595630" cy="264160"/>
    <xdr:sp macro="" textlink="">
      <xdr:nvSpPr>
        <xdr:cNvPr id="112" name="テキスト ボックス 111"/>
        <xdr:cNvSpPr txBox="1"/>
      </xdr:nvSpPr>
      <xdr:spPr>
        <a:xfrm>
          <a:off x="5850890" y="55187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3" name="直線コネクタ 112"/>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48895</xdr:rowOff>
    </xdr:from>
    <xdr:ext cx="595630" cy="264795"/>
    <xdr:sp macro="" textlink="">
      <xdr:nvSpPr>
        <xdr:cNvPr id="114" name="テキスト ボックス 113"/>
        <xdr:cNvSpPr txBox="1"/>
      </xdr:nvSpPr>
      <xdr:spPr>
        <a:xfrm>
          <a:off x="5850890" y="51923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5" name="【道路】&#10;一人当たり延長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95250</xdr:rowOff>
    </xdr:from>
    <xdr:to xmlns:xdr="http://schemas.openxmlformats.org/drawingml/2006/spreadsheetDrawing">
      <xdr:col>54</xdr:col>
      <xdr:colOff>185420</xdr:colOff>
      <xdr:row>41</xdr:row>
      <xdr:rowOff>147955</xdr:rowOff>
    </xdr:to>
    <xdr:cxnSp macro="">
      <xdr:nvCxnSpPr>
        <xdr:cNvPr id="116" name="直線コネクタ 115"/>
        <xdr:cNvCxnSpPr/>
      </xdr:nvCxnSpPr>
      <xdr:spPr>
        <a:xfrm flipV="1">
          <a:off x="10198100" y="575310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151765</xdr:rowOff>
    </xdr:from>
    <xdr:ext cx="469265" cy="264160"/>
    <xdr:sp macro="" textlink="">
      <xdr:nvSpPr>
        <xdr:cNvPr id="117" name="【道路】&#10;一人当たり延長最小値テキスト"/>
        <xdr:cNvSpPr txBox="1"/>
      </xdr:nvSpPr>
      <xdr:spPr>
        <a:xfrm>
          <a:off x="10236200" y="71812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147955</xdr:rowOff>
    </xdr:from>
    <xdr:to xmlns:xdr="http://schemas.openxmlformats.org/drawingml/2006/spreadsheetDrawing">
      <xdr:col>55</xdr:col>
      <xdr:colOff>88900</xdr:colOff>
      <xdr:row>41</xdr:row>
      <xdr:rowOff>147955</xdr:rowOff>
    </xdr:to>
    <xdr:cxnSp macro="">
      <xdr:nvCxnSpPr>
        <xdr:cNvPr id="118" name="直線コネクタ 117"/>
        <xdr:cNvCxnSpPr/>
      </xdr:nvCxnSpPr>
      <xdr:spPr>
        <a:xfrm>
          <a:off x="10114280" y="7177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41275</xdr:rowOff>
    </xdr:from>
    <xdr:ext cx="534035" cy="264795"/>
    <xdr:sp macro="" textlink="">
      <xdr:nvSpPr>
        <xdr:cNvPr id="119" name="【道路】&#10;一人当たり延長最大値テキスト"/>
        <xdr:cNvSpPr txBox="1"/>
      </xdr:nvSpPr>
      <xdr:spPr>
        <a:xfrm>
          <a:off x="10236200" y="55276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95250</xdr:rowOff>
    </xdr:from>
    <xdr:to xmlns:xdr="http://schemas.openxmlformats.org/drawingml/2006/spreadsheetDrawing">
      <xdr:col>55</xdr:col>
      <xdr:colOff>88900</xdr:colOff>
      <xdr:row>33</xdr:row>
      <xdr:rowOff>95250</xdr:rowOff>
    </xdr:to>
    <xdr:cxnSp macro="">
      <xdr:nvCxnSpPr>
        <xdr:cNvPr id="120" name="直線コネクタ 119"/>
        <xdr:cNvCxnSpPr/>
      </xdr:nvCxnSpPr>
      <xdr:spPr>
        <a:xfrm>
          <a:off x="10114280" y="575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123825</xdr:rowOff>
    </xdr:from>
    <xdr:ext cx="534035" cy="264795"/>
    <xdr:sp macro="" textlink="">
      <xdr:nvSpPr>
        <xdr:cNvPr id="121" name="【道路】&#10;一人当たり延長平均値テキスト"/>
        <xdr:cNvSpPr txBox="1"/>
      </xdr:nvSpPr>
      <xdr:spPr>
        <a:xfrm>
          <a:off x="10236200" y="663892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145415</xdr:rowOff>
    </xdr:from>
    <xdr:to xmlns:xdr="http://schemas.openxmlformats.org/drawingml/2006/spreadsheetDrawing">
      <xdr:col>55</xdr:col>
      <xdr:colOff>50800</xdr:colOff>
      <xdr:row>39</xdr:row>
      <xdr:rowOff>73660</xdr:rowOff>
    </xdr:to>
    <xdr:sp macro="" textlink="">
      <xdr:nvSpPr>
        <xdr:cNvPr id="122" name="フローチャート: 判断 121"/>
        <xdr:cNvSpPr/>
      </xdr:nvSpPr>
      <xdr:spPr>
        <a:xfrm>
          <a:off x="10152380" y="66605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150495</xdr:rowOff>
    </xdr:from>
    <xdr:to xmlns:xdr="http://schemas.openxmlformats.org/drawingml/2006/spreadsheetDrawing">
      <xdr:col>50</xdr:col>
      <xdr:colOff>165100</xdr:colOff>
      <xdr:row>39</xdr:row>
      <xdr:rowOff>79375</xdr:rowOff>
    </xdr:to>
    <xdr:sp macro="" textlink="">
      <xdr:nvSpPr>
        <xdr:cNvPr id="123" name="フローチャート: 判断 122"/>
        <xdr:cNvSpPr/>
      </xdr:nvSpPr>
      <xdr:spPr>
        <a:xfrm>
          <a:off x="9334500" y="6665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93345</xdr:rowOff>
    </xdr:to>
    <xdr:sp macro="" textlink="">
      <xdr:nvSpPr>
        <xdr:cNvPr id="124" name="フローチャート: 判断 123"/>
        <xdr:cNvSpPr/>
      </xdr:nvSpPr>
      <xdr:spPr>
        <a:xfrm>
          <a:off x="8470900" y="66795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1905</xdr:rowOff>
    </xdr:from>
    <xdr:to xmlns:xdr="http://schemas.openxmlformats.org/drawingml/2006/spreadsheetDrawing">
      <xdr:col>41</xdr:col>
      <xdr:colOff>101600</xdr:colOff>
      <xdr:row>39</xdr:row>
      <xdr:rowOff>105410</xdr:rowOff>
    </xdr:to>
    <xdr:sp macro="" textlink="">
      <xdr:nvSpPr>
        <xdr:cNvPr id="125" name="フローチャート: 判断 124"/>
        <xdr:cNvSpPr/>
      </xdr:nvSpPr>
      <xdr:spPr>
        <a:xfrm>
          <a:off x="7602220" y="6688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42545</xdr:rowOff>
    </xdr:from>
    <xdr:to xmlns:xdr="http://schemas.openxmlformats.org/drawingml/2006/spreadsheetDrawing">
      <xdr:col>36</xdr:col>
      <xdr:colOff>165100</xdr:colOff>
      <xdr:row>39</xdr:row>
      <xdr:rowOff>146050</xdr:rowOff>
    </xdr:to>
    <xdr:sp macro="" textlink="">
      <xdr:nvSpPr>
        <xdr:cNvPr id="126" name="フローチャート: 判断 125"/>
        <xdr:cNvSpPr/>
      </xdr:nvSpPr>
      <xdr:spPr>
        <a:xfrm>
          <a:off x="6738620" y="67290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7" name="テキスト ボックス 126"/>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8" name="テキスト ボックス 127"/>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9" name="テキスト ボックス 128"/>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30" name="テキスト ボックス 129"/>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31" name="テキスト ボックス 130"/>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12065</xdr:rowOff>
    </xdr:from>
    <xdr:to xmlns:xdr="http://schemas.openxmlformats.org/drawingml/2006/spreadsheetDrawing">
      <xdr:col>55</xdr:col>
      <xdr:colOff>50800</xdr:colOff>
      <xdr:row>38</xdr:row>
      <xdr:rowOff>116205</xdr:rowOff>
    </xdr:to>
    <xdr:sp macro="" textlink="">
      <xdr:nvSpPr>
        <xdr:cNvPr id="132" name="楕円 131"/>
        <xdr:cNvSpPr/>
      </xdr:nvSpPr>
      <xdr:spPr>
        <a:xfrm>
          <a:off x="10152380" y="65271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35560</xdr:rowOff>
    </xdr:from>
    <xdr:ext cx="534035" cy="264160"/>
    <xdr:sp macro="" textlink="">
      <xdr:nvSpPr>
        <xdr:cNvPr id="133" name="【道路】&#10;一人当たり延長該当値テキスト"/>
        <xdr:cNvSpPr txBox="1"/>
      </xdr:nvSpPr>
      <xdr:spPr>
        <a:xfrm>
          <a:off x="10236200" y="637921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32385</xdr:rowOff>
    </xdr:from>
    <xdr:to xmlns:xdr="http://schemas.openxmlformats.org/drawingml/2006/spreadsheetDrawing">
      <xdr:col>50</xdr:col>
      <xdr:colOff>165100</xdr:colOff>
      <xdr:row>38</xdr:row>
      <xdr:rowOff>136525</xdr:rowOff>
    </xdr:to>
    <xdr:sp macro="" textlink="">
      <xdr:nvSpPr>
        <xdr:cNvPr id="134" name="楕円 133"/>
        <xdr:cNvSpPr/>
      </xdr:nvSpPr>
      <xdr:spPr>
        <a:xfrm>
          <a:off x="9334500" y="6547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64770</xdr:rowOff>
    </xdr:from>
    <xdr:to xmlns:xdr="http://schemas.openxmlformats.org/drawingml/2006/spreadsheetDrawing">
      <xdr:col>55</xdr:col>
      <xdr:colOff>0</xdr:colOff>
      <xdr:row>38</xdr:row>
      <xdr:rowOff>84455</xdr:rowOff>
    </xdr:to>
    <xdr:cxnSp macro="">
      <xdr:nvCxnSpPr>
        <xdr:cNvPr id="135" name="直線コネクタ 134"/>
        <xdr:cNvCxnSpPr/>
      </xdr:nvCxnSpPr>
      <xdr:spPr>
        <a:xfrm flipV="1">
          <a:off x="9385300" y="657987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53340</xdr:rowOff>
    </xdr:from>
    <xdr:to xmlns:xdr="http://schemas.openxmlformats.org/drawingml/2006/spreadsheetDrawing">
      <xdr:col>46</xdr:col>
      <xdr:colOff>38100</xdr:colOff>
      <xdr:row>38</xdr:row>
      <xdr:rowOff>157480</xdr:rowOff>
    </xdr:to>
    <xdr:sp macro="" textlink="">
      <xdr:nvSpPr>
        <xdr:cNvPr id="136" name="楕円 135"/>
        <xdr:cNvSpPr/>
      </xdr:nvSpPr>
      <xdr:spPr>
        <a:xfrm>
          <a:off x="8470900" y="65684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84455</xdr:rowOff>
    </xdr:from>
    <xdr:to xmlns:xdr="http://schemas.openxmlformats.org/drawingml/2006/spreadsheetDrawing">
      <xdr:col>50</xdr:col>
      <xdr:colOff>114300</xdr:colOff>
      <xdr:row>38</xdr:row>
      <xdr:rowOff>104775</xdr:rowOff>
    </xdr:to>
    <xdr:cxnSp macro="">
      <xdr:nvCxnSpPr>
        <xdr:cNvPr id="137" name="直線コネクタ 136"/>
        <xdr:cNvCxnSpPr/>
      </xdr:nvCxnSpPr>
      <xdr:spPr>
        <a:xfrm flipV="1">
          <a:off x="8521700" y="659955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3810</xdr:rowOff>
    </xdr:to>
    <xdr:sp macro="" textlink="">
      <xdr:nvSpPr>
        <xdr:cNvPr id="138" name="楕円 137"/>
        <xdr:cNvSpPr/>
      </xdr:nvSpPr>
      <xdr:spPr>
        <a:xfrm>
          <a:off x="7602220" y="6590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104775</xdr:rowOff>
    </xdr:from>
    <xdr:to xmlns:xdr="http://schemas.openxmlformats.org/drawingml/2006/spreadsheetDrawing">
      <xdr:col>45</xdr:col>
      <xdr:colOff>177800</xdr:colOff>
      <xdr:row>38</xdr:row>
      <xdr:rowOff>127000</xdr:rowOff>
    </xdr:to>
    <xdr:cxnSp macro="">
      <xdr:nvCxnSpPr>
        <xdr:cNvPr id="139" name="直線コネクタ 138"/>
        <xdr:cNvCxnSpPr/>
      </xdr:nvCxnSpPr>
      <xdr:spPr>
        <a:xfrm flipV="1">
          <a:off x="7653020" y="6619875"/>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93345</xdr:rowOff>
    </xdr:from>
    <xdr:to xmlns:xdr="http://schemas.openxmlformats.org/drawingml/2006/spreadsheetDrawing">
      <xdr:col>36</xdr:col>
      <xdr:colOff>165100</xdr:colOff>
      <xdr:row>39</xdr:row>
      <xdr:rowOff>22225</xdr:rowOff>
    </xdr:to>
    <xdr:sp macro="" textlink="">
      <xdr:nvSpPr>
        <xdr:cNvPr id="140" name="楕円 139"/>
        <xdr:cNvSpPr/>
      </xdr:nvSpPr>
      <xdr:spPr>
        <a:xfrm>
          <a:off x="6738620" y="6608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127000</xdr:rowOff>
    </xdr:from>
    <xdr:to xmlns:xdr="http://schemas.openxmlformats.org/drawingml/2006/spreadsheetDrawing">
      <xdr:col>41</xdr:col>
      <xdr:colOff>50800</xdr:colOff>
      <xdr:row>38</xdr:row>
      <xdr:rowOff>145415</xdr:rowOff>
    </xdr:to>
    <xdr:cxnSp macro="">
      <xdr:nvCxnSpPr>
        <xdr:cNvPr id="141" name="直線コネクタ 140"/>
        <xdr:cNvCxnSpPr/>
      </xdr:nvCxnSpPr>
      <xdr:spPr>
        <a:xfrm flipV="1">
          <a:off x="6789420" y="664210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69850</xdr:rowOff>
    </xdr:from>
    <xdr:ext cx="534670" cy="264160"/>
    <xdr:sp macro="" textlink="">
      <xdr:nvSpPr>
        <xdr:cNvPr id="142" name="n_1aveValue【道路】&#10;一人当たり延長"/>
        <xdr:cNvSpPr txBox="1"/>
      </xdr:nvSpPr>
      <xdr:spPr>
        <a:xfrm>
          <a:off x="9110345" y="67564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84455</xdr:rowOff>
    </xdr:from>
    <xdr:ext cx="534035" cy="265430"/>
    <xdr:sp macro="" textlink="">
      <xdr:nvSpPr>
        <xdr:cNvPr id="143" name="n_2aveValue【道路】&#10;一人当たり延長"/>
        <xdr:cNvSpPr txBox="1"/>
      </xdr:nvSpPr>
      <xdr:spPr>
        <a:xfrm>
          <a:off x="8259445" y="677100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96520</xdr:rowOff>
    </xdr:from>
    <xdr:ext cx="534035" cy="265430"/>
    <xdr:sp macro="" textlink="">
      <xdr:nvSpPr>
        <xdr:cNvPr id="144" name="n_3aveValue【道路】&#10;一人当たり延長"/>
        <xdr:cNvSpPr txBox="1"/>
      </xdr:nvSpPr>
      <xdr:spPr>
        <a:xfrm>
          <a:off x="7395845" y="678307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137160</xdr:rowOff>
    </xdr:from>
    <xdr:ext cx="534670" cy="264795"/>
    <xdr:sp macro="" textlink="">
      <xdr:nvSpPr>
        <xdr:cNvPr id="145" name="n_4aveValue【道路】&#10;一人当たり延長"/>
        <xdr:cNvSpPr txBox="1"/>
      </xdr:nvSpPr>
      <xdr:spPr>
        <a:xfrm>
          <a:off x="6527165" y="68237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153035</xdr:rowOff>
    </xdr:from>
    <xdr:ext cx="534670" cy="265430"/>
    <xdr:sp macro="" textlink="">
      <xdr:nvSpPr>
        <xdr:cNvPr id="146" name="n_1mainValue【道路】&#10;一人当たり延長"/>
        <xdr:cNvSpPr txBox="1"/>
      </xdr:nvSpPr>
      <xdr:spPr>
        <a:xfrm>
          <a:off x="9110345" y="632523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171450</xdr:rowOff>
    </xdr:from>
    <xdr:ext cx="534035" cy="264795"/>
    <xdr:sp macro="" textlink="">
      <xdr:nvSpPr>
        <xdr:cNvPr id="147" name="n_2mainValue【道路】&#10;一人当たり延長"/>
        <xdr:cNvSpPr txBox="1"/>
      </xdr:nvSpPr>
      <xdr:spPr>
        <a:xfrm>
          <a:off x="8259445" y="63436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21590</xdr:rowOff>
    </xdr:from>
    <xdr:ext cx="534035" cy="264795"/>
    <xdr:sp macro="" textlink="">
      <xdr:nvSpPr>
        <xdr:cNvPr id="148" name="n_3mainValue【道路】&#10;一人当たり延長"/>
        <xdr:cNvSpPr txBox="1"/>
      </xdr:nvSpPr>
      <xdr:spPr>
        <a:xfrm>
          <a:off x="7395845" y="63652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38735</xdr:rowOff>
    </xdr:from>
    <xdr:ext cx="534670" cy="265430"/>
    <xdr:sp macro="" textlink="">
      <xdr:nvSpPr>
        <xdr:cNvPr id="149" name="n_4mainValue【道路】&#10;一人当たり延長"/>
        <xdr:cNvSpPr txBox="1"/>
      </xdr:nvSpPr>
      <xdr:spPr>
        <a:xfrm>
          <a:off x="6527165" y="638238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50" name="正方形/長方形 149"/>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2" name="正方形/長方形 151"/>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4" name="正方形/長方形 153"/>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6" name="正方形/長方形 155"/>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7" name="正方形/長方形 156"/>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8" name="テキスト ボックス 157"/>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9" name="直線コネクタ 158"/>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60" name="テキスト ボックス 159"/>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133985</xdr:rowOff>
    </xdr:from>
    <xdr:to xmlns:xdr="http://schemas.openxmlformats.org/drawingml/2006/spreadsheetDrawing">
      <xdr:col>28</xdr:col>
      <xdr:colOff>114300</xdr:colOff>
      <xdr:row>64</xdr:row>
      <xdr:rowOff>133985</xdr:rowOff>
    </xdr:to>
    <xdr:cxnSp macro="">
      <xdr:nvCxnSpPr>
        <xdr:cNvPr id="161" name="直線コネクタ 160"/>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163195</xdr:rowOff>
    </xdr:from>
    <xdr:ext cx="467360" cy="264795"/>
    <xdr:sp macro="" textlink="">
      <xdr:nvSpPr>
        <xdr:cNvPr id="162" name="テキスト ボックス 161"/>
        <xdr:cNvSpPr txBox="1"/>
      </xdr:nvSpPr>
      <xdr:spPr>
        <a:xfrm>
          <a:off x="28956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149860</xdr:rowOff>
    </xdr:from>
    <xdr:to xmlns:xdr="http://schemas.openxmlformats.org/drawingml/2006/spreadsheetDrawing">
      <xdr:col>28</xdr:col>
      <xdr:colOff>114300</xdr:colOff>
      <xdr:row>62</xdr:row>
      <xdr:rowOff>149860</xdr:rowOff>
    </xdr:to>
    <xdr:cxnSp macro="">
      <xdr:nvCxnSpPr>
        <xdr:cNvPr id="163" name="直線コネクタ 162"/>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65430"/>
    <xdr:sp macro="" textlink="">
      <xdr:nvSpPr>
        <xdr:cNvPr id="164" name="テキスト ボックス 163"/>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167005</xdr:rowOff>
    </xdr:from>
    <xdr:to xmlns:xdr="http://schemas.openxmlformats.org/drawingml/2006/spreadsheetDrawing">
      <xdr:col>28</xdr:col>
      <xdr:colOff>114300</xdr:colOff>
      <xdr:row>60</xdr:row>
      <xdr:rowOff>167005</xdr:rowOff>
    </xdr:to>
    <xdr:cxnSp macro="">
      <xdr:nvCxnSpPr>
        <xdr:cNvPr id="165" name="直線コネクタ 164"/>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2590" cy="264795"/>
    <xdr:sp macro="" textlink="">
      <xdr:nvSpPr>
        <xdr:cNvPr id="166" name="テキスト ボックス 165"/>
        <xdr:cNvSpPr txBox="1"/>
      </xdr:nvSpPr>
      <xdr:spPr>
        <a:xfrm>
          <a:off x="353695" y="1030859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7" name="直線コネクタ 166"/>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2590" cy="265430"/>
    <xdr:sp macro="" textlink="">
      <xdr:nvSpPr>
        <xdr:cNvPr id="168" name="テキスト ボックス 167"/>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9" name="直線コネクタ 168"/>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55245</xdr:rowOff>
    </xdr:from>
    <xdr:ext cx="402590" cy="264160"/>
    <xdr:sp macro="" textlink="">
      <xdr:nvSpPr>
        <xdr:cNvPr id="170" name="テキスト ボックス 169"/>
        <xdr:cNvSpPr txBox="1"/>
      </xdr:nvSpPr>
      <xdr:spPr>
        <a:xfrm>
          <a:off x="353695" y="965644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41910</xdr:rowOff>
    </xdr:from>
    <xdr:to xmlns:xdr="http://schemas.openxmlformats.org/drawingml/2006/spreadsheetDrawing">
      <xdr:col>28</xdr:col>
      <xdr:colOff>114300</xdr:colOff>
      <xdr:row>55</xdr:row>
      <xdr:rowOff>41910</xdr:rowOff>
    </xdr:to>
    <xdr:cxnSp macro="">
      <xdr:nvCxnSpPr>
        <xdr:cNvPr id="171" name="直線コネクタ 170"/>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71120</xdr:rowOff>
    </xdr:from>
    <xdr:ext cx="338455" cy="264160"/>
    <xdr:sp macro="" textlink="">
      <xdr:nvSpPr>
        <xdr:cNvPr id="172" name="テキスト ボックス 171"/>
        <xdr:cNvSpPr txBox="1"/>
      </xdr:nvSpPr>
      <xdr:spPr>
        <a:xfrm>
          <a:off x="412750" y="932942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73" name="直線コネクタ 172"/>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4" name="【橋りょう・トンネ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85090</xdr:rowOff>
    </xdr:from>
    <xdr:to xmlns:xdr="http://schemas.openxmlformats.org/drawingml/2006/spreadsheetDrawing">
      <xdr:col>24</xdr:col>
      <xdr:colOff>62865</xdr:colOff>
      <xdr:row>64</xdr:row>
      <xdr:rowOff>43815</xdr:rowOff>
    </xdr:to>
    <xdr:cxnSp macro="">
      <xdr:nvCxnSpPr>
        <xdr:cNvPr id="175" name="直線コネクタ 174"/>
        <xdr:cNvCxnSpPr/>
      </xdr:nvCxnSpPr>
      <xdr:spPr>
        <a:xfrm flipV="1">
          <a:off x="4512945" y="9514840"/>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47625</xdr:rowOff>
    </xdr:from>
    <xdr:ext cx="405130" cy="264795"/>
    <xdr:sp macro="" textlink="">
      <xdr:nvSpPr>
        <xdr:cNvPr id="176" name="【橋りょう・トンネル】&#10;有形固定資産減価償却率最小値テキスト"/>
        <xdr:cNvSpPr txBox="1"/>
      </xdr:nvSpPr>
      <xdr:spPr>
        <a:xfrm>
          <a:off x="4551680" y="110204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43815</xdr:rowOff>
    </xdr:from>
    <xdr:to xmlns:xdr="http://schemas.openxmlformats.org/drawingml/2006/spreadsheetDrawing">
      <xdr:col>24</xdr:col>
      <xdr:colOff>152400</xdr:colOff>
      <xdr:row>64</xdr:row>
      <xdr:rowOff>43815</xdr:rowOff>
    </xdr:to>
    <xdr:cxnSp macro="">
      <xdr:nvCxnSpPr>
        <xdr:cNvPr id="177" name="直線コネクタ 176"/>
        <xdr:cNvCxnSpPr/>
      </xdr:nvCxnSpPr>
      <xdr:spPr>
        <a:xfrm>
          <a:off x="4429760" y="11016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30480</xdr:rowOff>
    </xdr:from>
    <xdr:ext cx="340360" cy="264795"/>
    <xdr:sp macro="" textlink="">
      <xdr:nvSpPr>
        <xdr:cNvPr id="178" name="【橋りょう・トンネル】&#10;有形固定資産減価償却率最大値テキスト"/>
        <xdr:cNvSpPr txBox="1"/>
      </xdr:nvSpPr>
      <xdr:spPr>
        <a:xfrm>
          <a:off x="4551680" y="928878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85090</xdr:rowOff>
    </xdr:from>
    <xdr:to xmlns:xdr="http://schemas.openxmlformats.org/drawingml/2006/spreadsheetDrawing">
      <xdr:col>24</xdr:col>
      <xdr:colOff>152400</xdr:colOff>
      <xdr:row>55</xdr:row>
      <xdr:rowOff>85090</xdr:rowOff>
    </xdr:to>
    <xdr:cxnSp macro="">
      <xdr:nvCxnSpPr>
        <xdr:cNvPr id="179" name="直線コネクタ 178"/>
        <xdr:cNvCxnSpPr/>
      </xdr:nvCxnSpPr>
      <xdr:spPr>
        <a:xfrm>
          <a:off x="4429760" y="9514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34925</xdr:rowOff>
    </xdr:from>
    <xdr:ext cx="405130" cy="264160"/>
    <xdr:sp macro="" textlink="">
      <xdr:nvSpPr>
        <xdr:cNvPr id="180" name="【橋りょう・トンネル】&#10;有形固定資産減価償却率平均値テキスト"/>
        <xdr:cNvSpPr txBox="1"/>
      </xdr:nvSpPr>
      <xdr:spPr>
        <a:xfrm>
          <a:off x="4551680" y="1032192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11430</xdr:rowOff>
    </xdr:from>
    <xdr:to xmlns:xdr="http://schemas.openxmlformats.org/drawingml/2006/spreadsheetDrawing">
      <xdr:col>24</xdr:col>
      <xdr:colOff>114300</xdr:colOff>
      <xdr:row>61</xdr:row>
      <xdr:rowOff>115570</xdr:rowOff>
    </xdr:to>
    <xdr:sp macro="" textlink="">
      <xdr:nvSpPr>
        <xdr:cNvPr id="181" name="フローチャート: 判断 180"/>
        <xdr:cNvSpPr/>
      </xdr:nvSpPr>
      <xdr:spPr>
        <a:xfrm>
          <a:off x="4462780" y="104698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171450</xdr:rowOff>
    </xdr:from>
    <xdr:to xmlns:xdr="http://schemas.openxmlformats.org/drawingml/2006/spreadsheetDrawing">
      <xdr:col>20</xdr:col>
      <xdr:colOff>38100</xdr:colOff>
      <xdr:row>61</xdr:row>
      <xdr:rowOff>100965</xdr:rowOff>
    </xdr:to>
    <xdr:sp macro="" textlink="">
      <xdr:nvSpPr>
        <xdr:cNvPr id="182" name="フローチャート: 判断 181"/>
        <xdr:cNvSpPr/>
      </xdr:nvSpPr>
      <xdr:spPr>
        <a:xfrm>
          <a:off x="3649980" y="104584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161925</xdr:rowOff>
    </xdr:from>
    <xdr:to xmlns:xdr="http://schemas.openxmlformats.org/drawingml/2006/spreadsheetDrawing">
      <xdr:col>15</xdr:col>
      <xdr:colOff>101600</xdr:colOff>
      <xdr:row>61</xdr:row>
      <xdr:rowOff>90170</xdr:rowOff>
    </xdr:to>
    <xdr:sp macro="" textlink="">
      <xdr:nvSpPr>
        <xdr:cNvPr id="183" name="フローチャート: 判断 182"/>
        <xdr:cNvSpPr/>
      </xdr:nvSpPr>
      <xdr:spPr>
        <a:xfrm>
          <a:off x="2781300" y="10448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60325</xdr:rowOff>
    </xdr:to>
    <xdr:sp macro="" textlink="">
      <xdr:nvSpPr>
        <xdr:cNvPr id="184" name="フローチャート: 判断 183"/>
        <xdr:cNvSpPr/>
      </xdr:nvSpPr>
      <xdr:spPr>
        <a:xfrm>
          <a:off x="1917700" y="10419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137160</xdr:rowOff>
    </xdr:from>
    <xdr:to xmlns:xdr="http://schemas.openxmlformats.org/drawingml/2006/spreadsheetDrawing">
      <xdr:col>6</xdr:col>
      <xdr:colOff>38100</xdr:colOff>
      <xdr:row>61</xdr:row>
      <xdr:rowOff>66040</xdr:rowOff>
    </xdr:to>
    <xdr:sp macro="" textlink="">
      <xdr:nvSpPr>
        <xdr:cNvPr id="185" name="フローチャート: 判断 184"/>
        <xdr:cNvSpPr/>
      </xdr:nvSpPr>
      <xdr:spPr>
        <a:xfrm>
          <a:off x="1054100" y="104241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86" name="テキスト ボックス 185"/>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7" name="テキスト ボックス 186"/>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88" name="テキスト ボックス 187"/>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9" name="テキスト ボックス 188"/>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90" name="テキスト ボックス 189"/>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12700</xdr:rowOff>
    </xdr:from>
    <xdr:to xmlns:xdr="http://schemas.openxmlformats.org/drawingml/2006/spreadsheetDrawing">
      <xdr:col>24</xdr:col>
      <xdr:colOff>114300</xdr:colOff>
      <xdr:row>61</xdr:row>
      <xdr:rowOff>116840</xdr:rowOff>
    </xdr:to>
    <xdr:sp macro="" textlink="">
      <xdr:nvSpPr>
        <xdr:cNvPr id="191" name="楕円 190"/>
        <xdr:cNvSpPr/>
      </xdr:nvSpPr>
      <xdr:spPr>
        <a:xfrm>
          <a:off x="4462780" y="104711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166370</xdr:rowOff>
    </xdr:from>
    <xdr:ext cx="405130" cy="264160"/>
    <xdr:sp macro="" textlink="">
      <xdr:nvSpPr>
        <xdr:cNvPr id="192" name="【橋りょう・トンネル】&#10;有形固定資産減価償却率該当値テキスト"/>
        <xdr:cNvSpPr txBox="1"/>
      </xdr:nvSpPr>
      <xdr:spPr>
        <a:xfrm>
          <a:off x="4551680" y="104533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164465</xdr:rowOff>
    </xdr:from>
    <xdr:to xmlns:xdr="http://schemas.openxmlformats.org/drawingml/2006/spreadsheetDrawing">
      <xdr:col>20</xdr:col>
      <xdr:colOff>38100</xdr:colOff>
      <xdr:row>61</xdr:row>
      <xdr:rowOff>93345</xdr:rowOff>
    </xdr:to>
    <xdr:sp macro="" textlink="">
      <xdr:nvSpPr>
        <xdr:cNvPr id="193" name="楕円 192"/>
        <xdr:cNvSpPr/>
      </xdr:nvSpPr>
      <xdr:spPr>
        <a:xfrm>
          <a:off x="3649980" y="104514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41910</xdr:rowOff>
    </xdr:from>
    <xdr:to xmlns:xdr="http://schemas.openxmlformats.org/drawingml/2006/spreadsheetDrawing">
      <xdr:col>24</xdr:col>
      <xdr:colOff>63500</xdr:colOff>
      <xdr:row>61</xdr:row>
      <xdr:rowOff>65405</xdr:rowOff>
    </xdr:to>
    <xdr:cxnSp macro="">
      <xdr:nvCxnSpPr>
        <xdr:cNvPr id="194" name="直線コネクタ 193"/>
        <xdr:cNvCxnSpPr/>
      </xdr:nvCxnSpPr>
      <xdr:spPr>
        <a:xfrm>
          <a:off x="3700780" y="1050036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156845</xdr:rowOff>
    </xdr:from>
    <xdr:to xmlns:xdr="http://schemas.openxmlformats.org/drawingml/2006/spreadsheetDrawing">
      <xdr:col>15</xdr:col>
      <xdr:colOff>101600</xdr:colOff>
      <xdr:row>61</xdr:row>
      <xdr:rowOff>85090</xdr:rowOff>
    </xdr:to>
    <xdr:sp macro="" textlink="">
      <xdr:nvSpPr>
        <xdr:cNvPr id="195" name="楕円 194"/>
        <xdr:cNvSpPr/>
      </xdr:nvSpPr>
      <xdr:spPr>
        <a:xfrm>
          <a:off x="2781300" y="10443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33020</xdr:rowOff>
    </xdr:from>
    <xdr:to xmlns:xdr="http://schemas.openxmlformats.org/drawingml/2006/spreadsheetDrawing">
      <xdr:col>19</xdr:col>
      <xdr:colOff>177800</xdr:colOff>
      <xdr:row>61</xdr:row>
      <xdr:rowOff>41910</xdr:rowOff>
    </xdr:to>
    <xdr:cxnSp macro="">
      <xdr:nvCxnSpPr>
        <xdr:cNvPr id="196" name="直線コネクタ 195"/>
        <xdr:cNvCxnSpPr/>
      </xdr:nvCxnSpPr>
      <xdr:spPr>
        <a:xfrm>
          <a:off x="2832100" y="1049147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137160</xdr:rowOff>
    </xdr:from>
    <xdr:to xmlns:xdr="http://schemas.openxmlformats.org/drawingml/2006/spreadsheetDrawing">
      <xdr:col>10</xdr:col>
      <xdr:colOff>165100</xdr:colOff>
      <xdr:row>61</xdr:row>
      <xdr:rowOff>66040</xdr:rowOff>
    </xdr:to>
    <xdr:sp macro="" textlink="">
      <xdr:nvSpPr>
        <xdr:cNvPr id="197" name="楕円 196"/>
        <xdr:cNvSpPr/>
      </xdr:nvSpPr>
      <xdr:spPr>
        <a:xfrm>
          <a:off x="1917700" y="10424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13335</xdr:rowOff>
    </xdr:from>
    <xdr:to xmlns:xdr="http://schemas.openxmlformats.org/drawingml/2006/spreadsheetDrawing">
      <xdr:col>15</xdr:col>
      <xdr:colOff>50800</xdr:colOff>
      <xdr:row>61</xdr:row>
      <xdr:rowOff>33020</xdr:rowOff>
    </xdr:to>
    <xdr:cxnSp macro="">
      <xdr:nvCxnSpPr>
        <xdr:cNvPr id="198" name="直線コネクタ 197"/>
        <xdr:cNvCxnSpPr/>
      </xdr:nvCxnSpPr>
      <xdr:spPr>
        <a:xfrm>
          <a:off x="1968500" y="1047178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111760</xdr:rowOff>
    </xdr:from>
    <xdr:to xmlns:xdr="http://schemas.openxmlformats.org/drawingml/2006/spreadsheetDrawing">
      <xdr:col>6</xdr:col>
      <xdr:colOff>38100</xdr:colOff>
      <xdr:row>61</xdr:row>
      <xdr:rowOff>40640</xdr:rowOff>
    </xdr:to>
    <xdr:sp macro="" textlink="">
      <xdr:nvSpPr>
        <xdr:cNvPr id="199" name="楕円 198"/>
        <xdr:cNvSpPr/>
      </xdr:nvSpPr>
      <xdr:spPr>
        <a:xfrm>
          <a:off x="1054100" y="103987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163195</xdr:rowOff>
    </xdr:from>
    <xdr:to xmlns:xdr="http://schemas.openxmlformats.org/drawingml/2006/spreadsheetDrawing">
      <xdr:col>10</xdr:col>
      <xdr:colOff>114300</xdr:colOff>
      <xdr:row>61</xdr:row>
      <xdr:rowOff>13335</xdr:rowOff>
    </xdr:to>
    <xdr:cxnSp macro="">
      <xdr:nvCxnSpPr>
        <xdr:cNvPr id="200" name="直線コネクタ 199"/>
        <xdr:cNvCxnSpPr/>
      </xdr:nvCxnSpPr>
      <xdr:spPr>
        <a:xfrm>
          <a:off x="1104900" y="1045019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91440</xdr:rowOff>
    </xdr:from>
    <xdr:ext cx="404495" cy="264160"/>
    <xdr:sp macro="" textlink="">
      <xdr:nvSpPr>
        <xdr:cNvPr id="201" name="n_1aveValue【橋りょう・トンネル】&#10;有形固定資産減価償却率"/>
        <xdr:cNvSpPr txBox="1"/>
      </xdr:nvSpPr>
      <xdr:spPr>
        <a:xfrm>
          <a:off x="3490595" y="1054989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81280</xdr:rowOff>
    </xdr:from>
    <xdr:ext cx="405130" cy="264795"/>
    <xdr:sp macro="" textlink="">
      <xdr:nvSpPr>
        <xdr:cNvPr id="202" name="n_2aveValue【橋りょう・トンネル】&#10;有形固定資産減価償却率"/>
        <xdr:cNvSpPr txBox="1"/>
      </xdr:nvSpPr>
      <xdr:spPr>
        <a:xfrm>
          <a:off x="2634615" y="105397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77470</xdr:rowOff>
    </xdr:from>
    <xdr:ext cx="404495" cy="264795"/>
    <xdr:sp macro="" textlink="">
      <xdr:nvSpPr>
        <xdr:cNvPr id="203" name="n_3aveValue【橋りょう・トンネル】&#10;有形固定資産減価償却率"/>
        <xdr:cNvSpPr txBox="1"/>
      </xdr:nvSpPr>
      <xdr:spPr>
        <a:xfrm>
          <a:off x="1771015" y="1019302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56515</xdr:rowOff>
    </xdr:from>
    <xdr:ext cx="404495" cy="264160"/>
    <xdr:sp macro="" textlink="">
      <xdr:nvSpPr>
        <xdr:cNvPr id="204" name="n_4aveValue【橋りょう・トンネル】&#10;有形固定資産減価償却率"/>
        <xdr:cNvSpPr txBox="1"/>
      </xdr:nvSpPr>
      <xdr:spPr>
        <a:xfrm>
          <a:off x="907415" y="105149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110490</xdr:rowOff>
    </xdr:from>
    <xdr:ext cx="404495" cy="264160"/>
    <xdr:sp macro="" textlink="">
      <xdr:nvSpPr>
        <xdr:cNvPr id="205" name="n_1mainValue【橋りょう・トンネル】&#10;有形固定資産減価償却率"/>
        <xdr:cNvSpPr txBox="1"/>
      </xdr:nvSpPr>
      <xdr:spPr>
        <a:xfrm>
          <a:off x="3490595" y="102260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102235</xdr:rowOff>
    </xdr:from>
    <xdr:ext cx="405130" cy="264795"/>
    <xdr:sp macro="" textlink="">
      <xdr:nvSpPr>
        <xdr:cNvPr id="206" name="n_2mainValue【橋りょう・トンネル】&#10;有形固定資産減価償却率"/>
        <xdr:cNvSpPr txBox="1"/>
      </xdr:nvSpPr>
      <xdr:spPr>
        <a:xfrm>
          <a:off x="2634615" y="102177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56515</xdr:rowOff>
    </xdr:from>
    <xdr:ext cx="404495" cy="264160"/>
    <xdr:sp macro="" textlink="">
      <xdr:nvSpPr>
        <xdr:cNvPr id="207" name="n_3mainValue【橋りょう・トンネル】&#10;有形固定資産減価償却率"/>
        <xdr:cNvSpPr txBox="1"/>
      </xdr:nvSpPr>
      <xdr:spPr>
        <a:xfrm>
          <a:off x="1771015" y="105149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57150</xdr:rowOff>
    </xdr:from>
    <xdr:ext cx="404495" cy="264795"/>
    <xdr:sp macro="" textlink="">
      <xdr:nvSpPr>
        <xdr:cNvPr id="208" name="n_4mainValue【橋りょう・トンネル】&#10;有形固定資産減価償却率"/>
        <xdr:cNvSpPr txBox="1"/>
      </xdr:nvSpPr>
      <xdr:spPr>
        <a:xfrm>
          <a:off x="907415" y="101727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9" name="正方形/長方形 208"/>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11" name="正方形/長方形 210"/>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3" name="正方形/長方形 212"/>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5" name="正方形/長方形 214"/>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6" name="正方形/長方形 215"/>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17" name="テキスト ボックス 216"/>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8" name="直線コネクタ 217"/>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219" name="直線コネクタ 218"/>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107315</xdr:rowOff>
    </xdr:from>
    <xdr:ext cx="248285" cy="264795"/>
    <xdr:sp macro="" textlink="">
      <xdr:nvSpPr>
        <xdr:cNvPr id="220" name="テキスト ボックス 219"/>
        <xdr:cNvSpPr txBox="1"/>
      </xdr:nvSpPr>
      <xdr:spPr>
        <a:xfrm>
          <a:off x="6187440" y="1090866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21" name="直線コネクタ 220"/>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68580</xdr:rowOff>
    </xdr:from>
    <xdr:ext cx="685165" cy="264795"/>
    <xdr:sp macro="" textlink="">
      <xdr:nvSpPr>
        <xdr:cNvPr id="222" name="テキスト ボックス 221"/>
        <xdr:cNvSpPr txBox="1"/>
      </xdr:nvSpPr>
      <xdr:spPr>
        <a:xfrm>
          <a:off x="5760720" y="1052703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29845</xdr:rowOff>
    </xdr:from>
    <xdr:ext cx="685165" cy="264795"/>
    <xdr:sp macro="" textlink="">
      <xdr:nvSpPr>
        <xdr:cNvPr id="224" name="テキスト ボックス 223"/>
        <xdr:cNvSpPr txBox="1"/>
      </xdr:nvSpPr>
      <xdr:spPr>
        <a:xfrm>
          <a:off x="5760720" y="10145395"/>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225" name="直線コネクタ 224"/>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166370</xdr:rowOff>
    </xdr:from>
    <xdr:ext cx="685165" cy="264160"/>
    <xdr:sp macro="" textlink="">
      <xdr:nvSpPr>
        <xdr:cNvPr id="226" name="テキスト ボックス 225"/>
        <xdr:cNvSpPr txBox="1"/>
      </xdr:nvSpPr>
      <xdr:spPr>
        <a:xfrm>
          <a:off x="5760720" y="976757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227" name="直線コネクタ 226"/>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127000</xdr:rowOff>
    </xdr:from>
    <xdr:ext cx="685165" cy="264160"/>
    <xdr:sp macro="" textlink="">
      <xdr:nvSpPr>
        <xdr:cNvPr id="228" name="テキスト ボックス 227"/>
        <xdr:cNvSpPr txBox="1"/>
      </xdr:nvSpPr>
      <xdr:spPr>
        <a:xfrm>
          <a:off x="5760720" y="938530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9" name="直線コネクタ 228"/>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88265</xdr:rowOff>
    </xdr:from>
    <xdr:ext cx="685165" cy="264160"/>
    <xdr:sp macro="" textlink="">
      <xdr:nvSpPr>
        <xdr:cNvPr id="230" name="テキスト ボックス 229"/>
        <xdr:cNvSpPr txBox="1"/>
      </xdr:nvSpPr>
      <xdr:spPr>
        <a:xfrm>
          <a:off x="5760720" y="900366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1" name="【橋りょう・トンネル】&#10;一人当たり有形固定資産（償却資産）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57</xdr:row>
      <xdr:rowOff>0</xdr:rowOff>
    </xdr:from>
    <xdr:to xmlns:xdr="http://schemas.openxmlformats.org/drawingml/2006/spreadsheetDrawing">
      <xdr:col>54</xdr:col>
      <xdr:colOff>185420</xdr:colOff>
      <xdr:row>64</xdr:row>
      <xdr:rowOff>74930</xdr:rowOff>
    </xdr:to>
    <xdr:cxnSp macro="">
      <xdr:nvCxnSpPr>
        <xdr:cNvPr id="232" name="直線コネクタ 231"/>
        <xdr:cNvCxnSpPr/>
      </xdr:nvCxnSpPr>
      <xdr:spPr>
        <a:xfrm flipV="1">
          <a:off x="10198100" y="97726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265" cy="264795"/>
    <xdr:sp macro="" textlink="">
      <xdr:nvSpPr>
        <xdr:cNvPr id="233" name="【橋りょう・トンネル】&#10;一人当たり有形固定資産（償却資産）額最小値テキスト"/>
        <xdr:cNvSpPr txBox="1"/>
      </xdr:nvSpPr>
      <xdr:spPr>
        <a:xfrm>
          <a:off x="10236200" y="110515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4" name="直線コネクタ 233"/>
        <xdr:cNvCxnSpPr/>
      </xdr:nvCxnSpPr>
      <xdr:spPr>
        <a:xfrm>
          <a:off x="10114280" y="11047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121285</xdr:rowOff>
    </xdr:from>
    <xdr:ext cx="689610" cy="264795"/>
    <xdr:sp macro="" textlink="">
      <xdr:nvSpPr>
        <xdr:cNvPr id="235" name="【橋りょう・トンネル】&#10;一人当たり有形固定資産（償却資産）額最大値テキスト"/>
        <xdr:cNvSpPr txBox="1"/>
      </xdr:nvSpPr>
      <xdr:spPr>
        <a:xfrm>
          <a:off x="10236200" y="955103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3,349,965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0</xdr:rowOff>
    </xdr:from>
    <xdr:to xmlns:xdr="http://schemas.openxmlformats.org/drawingml/2006/spreadsheetDrawing">
      <xdr:col>55</xdr:col>
      <xdr:colOff>88900</xdr:colOff>
      <xdr:row>57</xdr:row>
      <xdr:rowOff>0</xdr:rowOff>
    </xdr:to>
    <xdr:cxnSp macro="">
      <xdr:nvCxnSpPr>
        <xdr:cNvPr id="236" name="直線コネクタ 235"/>
        <xdr:cNvCxnSpPr/>
      </xdr:nvCxnSpPr>
      <xdr:spPr>
        <a:xfrm>
          <a:off x="10114280" y="9772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110490</xdr:rowOff>
    </xdr:from>
    <xdr:ext cx="598170" cy="264160"/>
    <xdr:sp macro="" textlink="">
      <xdr:nvSpPr>
        <xdr:cNvPr id="237" name="【橋りょう・トンネル】&#10;一人当たり有形固定資産（償却資産）額平均値テキスト"/>
        <xdr:cNvSpPr txBox="1"/>
      </xdr:nvSpPr>
      <xdr:spPr>
        <a:xfrm>
          <a:off x="10236200" y="10740390"/>
          <a:ext cx="5981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60960</xdr:rowOff>
    </xdr:to>
    <xdr:sp macro="" textlink="">
      <xdr:nvSpPr>
        <xdr:cNvPr id="238" name="フローチャート: 判断 237"/>
        <xdr:cNvSpPr/>
      </xdr:nvSpPr>
      <xdr:spPr>
        <a:xfrm>
          <a:off x="10152380" y="107626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135255</xdr:rowOff>
    </xdr:from>
    <xdr:to xmlns:xdr="http://schemas.openxmlformats.org/drawingml/2006/spreadsheetDrawing">
      <xdr:col>50</xdr:col>
      <xdr:colOff>165100</xdr:colOff>
      <xdr:row>63</xdr:row>
      <xdr:rowOff>64135</xdr:rowOff>
    </xdr:to>
    <xdr:sp macro="" textlink="">
      <xdr:nvSpPr>
        <xdr:cNvPr id="239" name="フローチャート: 判断 238"/>
        <xdr:cNvSpPr/>
      </xdr:nvSpPr>
      <xdr:spPr>
        <a:xfrm>
          <a:off x="9334500" y="10765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71120</xdr:rowOff>
    </xdr:to>
    <xdr:sp macro="" textlink="">
      <xdr:nvSpPr>
        <xdr:cNvPr id="240" name="フローチャート: 判断 239"/>
        <xdr:cNvSpPr/>
      </xdr:nvSpPr>
      <xdr:spPr>
        <a:xfrm>
          <a:off x="8470900" y="107734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149860</xdr:rowOff>
    </xdr:from>
    <xdr:to xmlns:xdr="http://schemas.openxmlformats.org/drawingml/2006/spreadsheetDrawing">
      <xdr:col>41</xdr:col>
      <xdr:colOff>101600</xdr:colOff>
      <xdr:row>63</xdr:row>
      <xdr:rowOff>78740</xdr:rowOff>
    </xdr:to>
    <xdr:sp macro="" textlink="">
      <xdr:nvSpPr>
        <xdr:cNvPr id="241" name="フローチャート: 判断 240"/>
        <xdr:cNvSpPr/>
      </xdr:nvSpPr>
      <xdr:spPr>
        <a:xfrm>
          <a:off x="7602220" y="10779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167640</xdr:rowOff>
    </xdr:from>
    <xdr:to xmlns:xdr="http://schemas.openxmlformats.org/drawingml/2006/spreadsheetDrawing">
      <xdr:col>36</xdr:col>
      <xdr:colOff>165100</xdr:colOff>
      <xdr:row>63</xdr:row>
      <xdr:rowOff>95885</xdr:rowOff>
    </xdr:to>
    <xdr:sp macro="" textlink="">
      <xdr:nvSpPr>
        <xdr:cNvPr id="242" name="フローチャート: 判断 241"/>
        <xdr:cNvSpPr/>
      </xdr:nvSpPr>
      <xdr:spPr>
        <a:xfrm>
          <a:off x="6738620" y="10797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43" name="テキスト ボックス 242"/>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44" name="テキスト ボックス 243"/>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45" name="テキスト ボックス 244"/>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46" name="テキスト ボックス 245"/>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7" name="テキスト ボックス 246"/>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99060</xdr:rowOff>
    </xdr:from>
    <xdr:to xmlns:xdr="http://schemas.openxmlformats.org/drawingml/2006/spreadsheetDrawing">
      <xdr:col>55</xdr:col>
      <xdr:colOff>50800</xdr:colOff>
      <xdr:row>61</xdr:row>
      <xdr:rowOff>27305</xdr:rowOff>
    </xdr:to>
    <xdr:sp macro="" textlink="">
      <xdr:nvSpPr>
        <xdr:cNvPr id="248" name="楕円 247"/>
        <xdr:cNvSpPr/>
      </xdr:nvSpPr>
      <xdr:spPr>
        <a:xfrm>
          <a:off x="10152380" y="103860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122555</xdr:rowOff>
    </xdr:from>
    <xdr:ext cx="689610" cy="264795"/>
    <xdr:sp macro="" textlink="">
      <xdr:nvSpPr>
        <xdr:cNvPr id="249" name="【橋りょう・トンネル】&#10;一人当たり有形固定資産（償却資産）額該当値テキスト"/>
        <xdr:cNvSpPr txBox="1"/>
      </xdr:nvSpPr>
      <xdr:spPr>
        <a:xfrm>
          <a:off x="10236200" y="1023810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116205</xdr:rowOff>
    </xdr:from>
    <xdr:to xmlns:xdr="http://schemas.openxmlformats.org/drawingml/2006/spreadsheetDrawing">
      <xdr:col>50</xdr:col>
      <xdr:colOff>165100</xdr:colOff>
      <xdr:row>61</xdr:row>
      <xdr:rowOff>45085</xdr:rowOff>
    </xdr:to>
    <xdr:sp macro="" textlink="">
      <xdr:nvSpPr>
        <xdr:cNvPr id="250" name="楕円 249"/>
        <xdr:cNvSpPr/>
      </xdr:nvSpPr>
      <xdr:spPr>
        <a:xfrm>
          <a:off x="9334500" y="10403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150495</xdr:rowOff>
    </xdr:from>
    <xdr:to xmlns:xdr="http://schemas.openxmlformats.org/drawingml/2006/spreadsheetDrawing">
      <xdr:col>55</xdr:col>
      <xdr:colOff>0</xdr:colOff>
      <xdr:row>60</xdr:row>
      <xdr:rowOff>168275</xdr:rowOff>
    </xdr:to>
    <xdr:cxnSp macro="">
      <xdr:nvCxnSpPr>
        <xdr:cNvPr id="251" name="直線コネクタ 250"/>
        <xdr:cNvCxnSpPr/>
      </xdr:nvCxnSpPr>
      <xdr:spPr>
        <a:xfrm flipV="1">
          <a:off x="9385300" y="1043749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138430</xdr:rowOff>
    </xdr:from>
    <xdr:to xmlns:xdr="http://schemas.openxmlformats.org/drawingml/2006/spreadsheetDrawing">
      <xdr:col>46</xdr:col>
      <xdr:colOff>38100</xdr:colOff>
      <xdr:row>61</xdr:row>
      <xdr:rowOff>66675</xdr:rowOff>
    </xdr:to>
    <xdr:sp macro="" textlink="">
      <xdr:nvSpPr>
        <xdr:cNvPr id="252" name="楕円 251"/>
        <xdr:cNvSpPr/>
      </xdr:nvSpPr>
      <xdr:spPr>
        <a:xfrm>
          <a:off x="8470900" y="104254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168275</xdr:rowOff>
    </xdr:from>
    <xdr:to xmlns:xdr="http://schemas.openxmlformats.org/drawingml/2006/spreadsheetDrawing">
      <xdr:col>50</xdr:col>
      <xdr:colOff>114300</xdr:colOff>
      <xdr:row>61</xdr:row>
      <xdr:rowOff>14605</xdr:rowOff>
    </xdr:to>
    <xdr:cxnSp macro="">
      <xdr:nvCxnSpPr>
        <xdr:cNvPr id="253" name="直線コネクタ 252"/>
        <xdr:cNvCxnSpPr/>
      </xdr:nvCxnSpPr>
      <xdr:spPr>
        <a:xfrm flipV="1">
          <a:off x="8521700" y="1045527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160020</xdr:rowOff>
    </xdr:from>
    <xdr:to xmlns:xdr="http://schemas.openxmlformats.org/drawingml/2006/spreadsheetDrawing">
      <xdr:col>41</xdr:col>
      <xdr:colOff>101600</xdr:colOff>
      <xdr:row>61</xdr:row>
      <xdr:rowOff>88265</xdr:rowOff>
    </xdr:to>
    <xdr:sp macro="" textlink="">
      <xdr:nvSpPr>
        <xdr:cNvPr id="254" name="楕円 253"/>
        <xdr:cNvSpPr/>
      </xdr:nvSpPr>
      <xdr:spPr>
        <a:xfrm>
          <a:off x="7602220" y="10447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14605</xdr:rowOff>
    </xdr:from>
    <xdr:to xmlns:xdr="http://schemas.openxmlformats.org/drawingml/2006/spreadsheetDrawing">
      <xdr:col>45</xdr:col>
      <xdr:colOff>177800</xdr:colOff>
      <xdr:row>61</xdr:row>
      <xdr:rowOff>36195</xdr:rowOff>
    </xdr:to>
    <xdr:cxnSp macro="">
      <xdr:nvCxnSpPr>
        <xdr:cNvPr id="255" name="直線コネクタ 254"/>
        <xdr:cNvCxnSpPr/>
      </xdr:nvCxnSpPr>
      <xdr:spPr>
        <a:xfrm flipV="1">
          <a:off x="7653020" y="1047305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171450</xdr:rowOff>
    </xdr:from>
    <xdr:to xmlns:xdr="http://schemas.openxmlformats.org/drawingml/2006/spreadsheetDrawing">
      <xdr:col>36</xdr:col>
      <xdr:colOff>165100</xdr:colOff>
      <xdr:row>61</xdr:row>
      <xdr:rowOff>104140</xdr:rowOff>
    </xdr:to>
    <xdr:sp macro="" textlink="">
      <xdr:nvSpPr>
        <xdr:cNvPr id="256" name="楕円 255"/>
        <xdr:cNvSpPr/>
      </xdr:nvSpPr>
      <xdr:spPr>
        <a:xfrm>
          <a:off x="6738620" y="104584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36195</xdr:rowOff>
    </xdr:from>
    <xdr:to xmlns:xdr="http://schemas.openxmlformats.org/drawingml/2006/spreadsheetDrawing">
      <xdr:col>41</xdr:col>
      <xdr:colOff>50800</xdr:colOff>
      <xdr:row>61</xdr:row>
      <xdr:rowOff>52070</xdr:rowOff>
    </xdr:to>
    <xdr:cxnSp macro="">
      <xdr:nvCxnSpPr>
        <xdr:cNvPr id="257" name="直線コネクタ 256"/>
        <xdr:cNvCxnSpPr/>
      </xdr:nvCxnSpPr>
      <xdr:spPr>
        <a:xfrm flipV="1">
          <a:off x="6789420" y="1049464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54610</xdr:rowOff>
    </xdr:from>
    <xdr:ext cx="598805" cy="264160"/>
    <xdr:sp macro="" textlink="">
      <xdr:nvSpPr>
        <xdr:cNvPr id="258" name="n_1aveValue【橋りょう・トンネル】&#10;一人当たり有形固定資産（償却資産）額"/>
        <xdr:cNvSpPr txBox="1"/>
      </xdr:nvSpPr>
      <xdr:spPr>
        <a:xfrm>
          <a:off x="9083040" y="1085596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62230</xdr:rowOff>
    </xdr:from>
    <xdr:ext cx="598170" cy="265430"/>
    <xdr:sp macro="" textlink="">
      <xdr:nvSpPr>
        <xdr:cNvPr id="259" name="n_2aveValue【橋りょう・トンネル】&#10;一人当たり有形固定資産（償却資産）額"/>
        <xdr:cNvSpPr txBox="1"/>
      </xdr:nvSpPr>
      <xdr:spPr>
        <a:xfrm>
          <a:off x="8227060" y="1086358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69215</xdr:rowOff>
    </xdr:from>
    <xdr:ext cx="598805" cy="264160"/>
    <xdr:sp macro="" textlink="">
      <xdr:nvSpPr>
        <xdr:cNvPr id="260" name="n_3aveValue【橋りょう・トンネル】&#10;一人当たり有形固定資産（償却資産）額"/>
        <xdr:cNvSpPr txBox="1"/>
      </xdr:nvSpPr>
      <xdr:spPr>
        <a:xfrm>
          <a:off x="7363460" y="108705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86995</xdr:rowOff>
    </xdr:from>
    <xdr:ext cx="598170" cy="264795"/>
    <xdr:sp macro="" textlink="">
      <xdr:nvSpPr>
        <xdr:cNvPr id="261" name="n_4aveValue【橋りょう・トンネル】&#10;一人当たり有形固定資産（償却資産）額"/>
        <xdr:cNvSpPr txBox="1"/>
      </xdr:nvSpPr>
      <xdr:spPr>
        <a:xfrm>
          <a:off x="6494780" y="1088834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59</xdr:row>
      <xdr:rowOff>61595</xdr:rowOff>
    </xdr:from>
    <xdr:ext cx="689610" cy="265430"/>
    <xdr:sp macro="" textlink="">
      <xdr:nvSpPr>
        <xdr:cNvPr id="262" name="n_1mainValue【橋りょう・トンネル】&#10;一人当たり有形固定資産（償却資産）額"/>
        <xdr:cNvSpPr txBox="1"/>
      </xdr:nvSpPr>
      <xdr:spPr>
        <a:xfrm>
          <a:off x="9037955" y="10177145"/>
          <a:ext cx="6896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83820</xdr:rowOff>
    </xdr:from>
    <xdr:ext cx="690245" cy="265430"/>
    <xdr:sp macro="" textlink="">
      <xdr:nvSpPr>
        <xdr:cNvPr id="263" name="n_2mainValue【橋りょう・トンネル】&#10;一人当たり有形固定資産（償却資産）額"/>
        <xdr:cNvSpPr txBox="1"/>
      </xdr:nvSpPr>
      <xdr:spPr>
        <a:xfrm>
          <a:off x="8181975" y="10199370"/>
          <a:ext cx="690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104775</xdr:rowOff>
    </xdr:from>
    <xdr:ext cx="690245" cy="264795"/>
    <xdr:sp macro="" textlink="">
      <xdr:nvSpPr>
        <xdr:cNvPr id="264" name="n_3mainValue【橋りょう・トンネル】&#10;一人当たり有形固定資産（償却資産）額"/>
        <xdr:cNvSpPr txBox="1"/>
      </xdr:nvSpPr>
      <xdr:spPr>
        <a:xfrm>
          <a:off x="7318375" y="10220325"/>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121285</xdr:rowOff>
    </xdr:from>
    <xdr:ext cx="689610" cy="264795"/>
    <xdr:sp macro="" textlink="">
      <xdr:nvSpPr>
        <xdr:cNvPr id="265" name="n_4mainValue【橋りょう・トンネル】&#10;一人当たり有形固定資産（償却資産）額"/>
        <xdr:cNvSpPr txBox="1"/>
      </xdr:nvSpPr>
      <xdr:spPr>
        <a:xfrm>
          <a:off x="6454775" y="1023683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6" name="正方形/長方形 265"/>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7" name="正方形/長方形 266"/>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8" name="正方形/長方形 267"/>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9" name="正方形/長方形 268"/>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70" name="正方形/長方形 269"/>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1" name="正方形/長方形 270"/>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2" name="正方形/長方形 271"/>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3" name="正方形/長方形 272"/>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74" name="テキスト ボックス 273"/>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5" name="直線コネクタ 274"/>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76" name="テキスト ボックス 275"/>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7" name="直線コネクタ 276"/>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8" name="テキスト ボックス 277"/>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9" name="直線コネクタ 278"/>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80" name="テキスト ボックス 279"/>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81" name="直線コネクタ 280"/>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82" name="テキスト ボックス 281"/>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284" name="テキスト ボックス 283"/>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5" name="直線コネクタ 284"/>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86" name="テキスト ボックス 285"/>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7" name="直線コネクタ 286"/>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288" name="テキスト ボックス 287"/>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9"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140335</xdr:rowOff>
    </xdr:from>
    <xdr:to xmlns:xdr="http://schemas.openxmlformats.org/drawingml/2006/spreadsheetDrawing">
      <xdr:col>24</xdr:col>
      <xdr:colOff>62865</xdr:colOff>
      <xdr:row>86</xdr:row>
      <xdr:rowOff>116840</xdr:rowOff>
    </xdr:to>
    <xdr:cxnSp macro="">
      <xdr:nvCxnSpPr>
        <xdr:cNvPr id="290" name="直線コネクタ 289"/>
        <xdr:cNvCxnSpPr/>
      </xdr:nvCxnSpPr>
      <xdr:spPr>
        <a:xfrm flipV="1">
          <a:off x="4512945" y="13341985"/>
          <a:ext cx="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91" name="【公営住宅】&#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92" name="直線コネクタ 291"/>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86360</xdr:rowOff>
    </xdr:from>
    <xdr:ext cx="405130" cy="264795"/>
    <xdr:sp macro="" textlink="">
      <xdr:nvSpPr>
        <xdr:cNvPr id="293" name="【公営住宅】&#10;有形固定資産減価償却率最大値テキスト"/>
        <xdr:cNvSpPr txBox="1"/>
      </xdr:nvSpPr>
      <xdr:spPr>
        <a:xfrm>
          <a:off x="4551680" y="131165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140335</xdr:rowOff>
    </xdr:from>
    <xdr:to xmlns:xdr="http://schemas.openxmlformats.org/drawingml/2006/spreadsheetDrawing">
      <xdr:col>24</xdr:col>
      <xdr:colOff>152400</xdr:colOff>
      <xdr:row>77</xdr:row>
      <xdr:rowOff>140335</xdr:rowOff>
    </xdr:to>
    <xdr:cxnSp macro="">
      <xdr:nvCxnSpPr>
        <xdr:cNvPr id="294" name="直線コネクタ 293"/>
        <xdr:cNvCxnSpPr/>
      </xdr:nvCxnSpPr>
      <xdr:spPr>
        <a:xfrm>
          <a:off x="4429760" y="13341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133350</xdr:rowOff>
    </xdr:from>
    <xdr:ext cx="405130" cy="264160"/>
    <xdr:sp macro="" textlink="">
      <xdr:nvSpPr>
        <xdr:cNvPr id="295" name="【公営住宅】&#10;有形固定資産減価償却率平均値テキスト"/>
        <xdr:cNvSpPr txBox="1"/>
      </xdr:nvSpPr>
      <xdr:spPr>
        <a:xfrm>
          <a:off x="4551680" y="1402080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109855</xdr:rowOff>
    </xdr:from>
    <xdr:to xmlns:xdr="http://schemas.openxmlformats.org/drawingml/2006/spreadsheetDrawing">
      <xdr:col>24</xdr:col>
      <xdr:colOff>114300</xdr:colOff>
      <xdr:row>83</xdr:row>
      <xdr:rowOff>38100</xdr:rowOff>
    </xdr:to>
    <xdr:sp macro="" textlink="">
      <xdr:nvSpPr>
        <xdr:cNvPr id="296" name="フローチャート: 判断 295"/>
        <xdr:cNvSpPr/>
      </xdr:nvSpPr>
      <xdr:spPr>
        <a:xfrm>
          <a:off x="4462780" y="1416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104140</xdr:rowOff>
    </xdr:from>
    <xdr:to xmlns:xdr="http://schemas.openxmlformats.org/drawingml/2006/spreadsheetDrawing">
      <xdr:col>20</xdr:col>
      <xdr:colOff>38100</xdr:colOff>
      <xdr:row>83</xdr:row>
      <xdr:rowOff>32385</xdr:rowOff>
    </xdr:to>
    <xdr:sp macro="" textlink="">
      <xdr:nvSpPr>
        <xdr:cNvPr id="297" name="フローチャート: 判断 296"/>
        <xdr:cNvSpPr/>
      </xdr:nvSpPr>
      <xdr:spPr>
        <a:xfrm>
          <a:off x="3649980" y="14163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7620</xdr:rowOff>
    </xdr:to>
    <xdr:sp macro="" textlink="">
      <xdr:nvSpPr>
        <xdr:cNvPr id="298" name="フローチャート: 判断 297"/>
        <xdr:cNvSpPr/>
      </xdr:nvSpPr>
      <xdr:spPr>
        <a:xfrm>
          <a:off x="2781300" y="14137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92075</xdr:rowOff>
    </xdr:from>
    <xdr:to xmlns:xdr="http://schemas.openxmlformats.org/drawingml/2006/spreadsheetDrawing">
      <xdr:col>10</xdr:col>
      <xdr:colOff>165100</xdr:colOff>
      <xdr:row>83</xdr:row>
      <xdr:rowOff>20955</xdr:rowOff>
    </xdr:to>
    <xdr:sp macro="" textlink="">
      <xdr:nvSpPr>
        <xdr:cNvPr id="299" name="フローチャート: 判断 298"/>
        <xdr:cNvSpPr/>
      </xdr:nvSpPr>
      <xdr:spPr>
        <a:xfrm>
          <a:off x="1917700" y="14150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57150</xdr:rowOff>
    </xdr:from>
    <xdr:to xmlns:xdr="http://schemas.openxmlformats.org/drawingml/2006/spreadsheetDrawing">
      <xdr:col>6</xdr:col>
      <xdr:colOff>38100</xdr:colOff>
      <xdr:row>82</xdr:row>
      <xdr:rowOff>161290</xdr:rowOff>
    </xdr:to>
    <xdr:sp macro="" textlink="">
      <xdr:nvSpPr>
        <xdr:cNvPr id="300" name="フローチャート: 判断 299"/>
        <xdr:cNvSpPr/>
      </xdr:nvSpPr>
      <xdr:spPr>
        <a:xfrm>
          <a:off x="1054100" y="1411605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301" name="テキスト ボックス 300"/>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2" name="テキスト ボックス 301"/>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303" name="テキスト ボックス 302"/>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4" name="テキスト ボックス 303"/>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5" name="テキスト ボックス 304"/>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102235</xdr:rowOff>
    </xdr:from>
    <xdr:to xmlns:xdr="http://schemas.openxmlformats.org/drawingml/2006/spreadsheetDrawing">
      <xdr:col>24</xdr:col>
      <xdr:colOff>114300</xdr:colOff>
      <xdr:row>84</xdr:row>
      <xdr:rowOff>30480</xdr:rowOff>
    </xdr:to>
    <xdr:sp macro="" textlink="">
      <xdr:nvSpPr>
        <xdr:cNvPr id="306" name="楕円 305"/>
        <xdr:cNvSpPr/>
      </xdr:nvSpPr>
      <xdr:spPr>
        <a:xfrm>
          <a:off x="4462780" y="14332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80010</xdr:rowOff>
    </xdr:from>
    <xdr:ext cx="405130" cy="264795"/>
    <xdr:sp macro="" textlink="">
      <xdr:nvSpPr>
        <xdr:cNvPr id="307" name="【公営住宅】&#10;有形固定資産減価償却率該当値テキスト"/>
        <xdr:cNvSpPr txBox="1"/>
      </xdr:nvSpPr>
      <xdr:spPr>
        <a:xfrm>
          <a:off x="4551680" y="143103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76835</xdr:rowOff>
    </xdr:from>
    <xdr:to xmlns:xdr="http://schemas.openxmlformats.org/drawingml/2006/spreadsheetDrawing">
      <xdr:col>20</xdr:col>
      <xdr:colOff>38100</xdr:colOff>
      <xdr:row>84</xdr:row>
      <xdr:rowOff>5080</xdr:rowOff>
    </xdr:to>
    <xdr:sp macro="" textlink="">
      <xdr:nvSpPr>
        <xdr:cNvPr id="308" name="楕円 307"/>
        <xdr:cNvSpPr/>
      </xdr:nvSpPr>
      <xdr:spPr>
        <a:xfrm>
          <a:off x="3649980" y="143071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128270</xdr:rowOff>
    </xdr:from>
    <xdr:to xmlns:xdr="http://schemas.openxmlformats.org/drawingml/2006/spreadsheetDrawing">
      <xdr:col>24</xdr:col>
      <xdr:colOff>63500</xdr:colOff>
      <xdr:row>83</xdr:row>
      <xdr:rowOff>153670</xdr:rowOff>
    </xdr:to>
    <xdr:cxnSp macro="">
      <xdr:nvCxnSpPr>
        <xdr:cNvPr id="309" name="直線コネクタ 308"/>
        <xdr:cNvCxnSpPr/>
      </xdr:nvCxnSpPr>
      <xdr:spPr>
        <a:xfrm>
          <a:off x="3700780" y="1435862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13970</xdr:rowOff>
    </xdr:from>
    <xdr:to xmlns:xdr="http://schemas.openxmlformats.org/drawingml/2006/spreadsheetDrawing">
      <xdr:col>15</xdr:col>
      <xdr:colOff>101600</xdr:colOff>
      <xdr:row>84</xdr:row>
      <xdr:rowOff>118110</xdr:rowOff>
    </xdr:to>
    <xdr:sp macro="" textlink="">
      <xdr:nvSpPr>
        <xdr:cNvPr id="310" name="楕円 309"/>
        <xdr:cNvSpPr/>
      </xdr:nvSpPr>
      <xdr:spPr>
        <a:xfrm>
          <a:off x="2781300" y="144157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128270</xdr:rowOff>
    </xdr:from>
    <xdr:to xmlns:xdr="http://schemas.openxmlformats.org/drawingml/2006/spreadsheetDrawing">
      <xdr:col>19</xdr:col>
      <xdr:colOff>177800</xdr:colOff>
      <xdr:row>84</xdr:row>
      <xdr:rowOff>66675</xdr:rowOff>
    </xdr:to>
    <xdr:cxnSp macro="">
      <xdr:nvCxnSpPr>
        <xdr:cNvPr id="311" name="直線コネクタ 310"/>
        <xdr:cNvCxnSpPr/>
      </xdr:nvCxnSpPr>
      <xdr:spPr>
        <a:xfrm flipV="1">
          <a:off x="2832100" y="14358620"/>
          <a:ext cx="8686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150495</xdr:rowOff>
    </xdr:from>
    <xdr:to xmlns:xdr="http://schemas.openxmlformats.org/drawingml/2006/spreadsheetDrawing">
      <xdr:col>10</xdr:col>
      <xdr:colOff>165100</xdr:colOff>
      <xdr:row>84</xdr:row>
      <xdr:rowOff>79375</xdr:rowOff>
    </xdr:to>
    <xdr:sp macro="" textlink="">
      <xdr:nvSpPr>
        <xdr:cNvPr id="312" name="楕円 311"/>
        <xdr:cNvSpPr/>
      </xdr:nvSpPr>
      <xdr:spPr>
        <a:xfrm>
          <a:off x="1917700" y="14380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27305</xdr:rowOff>
    </xdr:from>
    <xdr:to xmlns:xdr="http://schemas.openxmlformats.org/drawingml/2006/spreadsheetDrawing">
      <xdr:col>15</xdr:col>
      <xdr:colOff>50800</xdr:colOff>
      <xdr:row>84</xdr:row>
      <xdr:rowOff>66675</xdr:rowOff>
    </xdr:to>
    <xdr:cxnSp macro="">
      <xdr:nvCxnSpPr>
        <xdr:cNvPr id="313" name="直線コネクタ 312"/>
        <xdr:cNvCxnSpPr/>
      </xdr:nvCxnSpPr>
      <xdr:spPr>
        <a:xfrm>
          <a:off x="1968500" y="1442910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111760</xdr:rowOff>
    </xdr:from>
    <xdr:to xmlns:xdr="http://schemas.openxmlformats.org/drawingml/2006/spreadsheetDrawing">
      <xdr:col>6</xdr:col>
      <xdr:colOff>38100</xdr:colOff>
      <xdr:row>84</xdr:row>
      <xdr:rowOff>40640</xdr:rowOff>
    </xdr:to>
    <xdr:sp macro="" textlink="">
      <xdr:nvSpPr>
        <xdr:cNvPr id="314" name="楕円 313"/>
        <xdr:cNvSpPr/>
      </xdr:nvSpPr>
      <xdr:spPr>
        <a:xfrm>
          <a:off x="1054100" y="143421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163195</xdr:rowOff>
    </xdr:from>
    <xdr:to xmlns:xdr="http://schemas.openxmlformats.org/drawingml/2006/spreadsheetDrawing">
      <xdr:col>10</xdr:col>
      <xdr:colOff>114300</xdr:colOff>
      <xdr:row>84</xdr:row>
      <xdr:rowOff>27305</xdr:rowOff>
    </xdr:to>
    <xdr:cxnSp macro="">
      <xdr:nvCxnSpPr>
        <xdr:cNvPr id="315" name="直線コネクタ 314"/>
        <xdr:cNvCxnSpPr/>
      </xdr:nvCxnSpPr>
      <xdr:spPr>
        <a:xfrm>
          <a:off x="1104900" y="1439354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48895</xdr:rowOff>
    </xdr:from>
    <xdr:ext cx="404495" cy="264795"/>
    <xdr:sp macro="" textlink="">
      <xdr:nvSpPr>
        <xdr:cNvPr id="316" name="n_1aveValue【公営住宅】&#10;有形固定資産減価償却率"/>
        <xdr:cNvSpPr txBox="1"/>
      </xdr:nvSpPr>
      <xdr:spPr>
        <a:xfrm>
          <a:off x="3490595" y="139363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24130</xdr:rowOff>
    </xdr:from>
    <xdr:ext cx="405130" cy="264795"/>
    <xdr:sp macro="" textlink="">
      <xdr:nvSpPr>
        <xdr:cNvPr id="317" name="n_2aveValue【公営住宅】&#10;有形固定資産減価償却率"/>
        <xdr:cNvSpPr txBox="1"/>
      </xdr:nvSpPr>
      <xdr:spPr>
        <a:xfrm>
          <a:off x="2634615" y="139115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37465</xdr:rowOff>
    </xdr:from>
    <xdr:ext cx="404495" cy="264160"/>
    <xdr:sp macro="" textlink="">
      <xdr:nvSpPr>
        <xdr:cNvPr id="318" name="n_3aveValue【公営住宅】&#10;有形固定資産減価償却率"/>
        <xdr:cNvSpPr txBox="1"/>
      </xdr:nvSpPr>
      <xdr:spPr>
        <a:xfrm>
          <a:off x="1771015" y="139249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2540</xdr:rowOff>
    </xdr:from>
    <xdr:ext cx="404495" cy="264795"/>
    <xdr:sp macro="" textlink="">
      <xdr:nvSpPr>
        <xdr:cNvPr id="319" name="n_4aveValue【公営住宅】&#10;有形固定資産減価償却率"/>
        <xdr:cNvSpPr txBox="1"/>
      </xdr:nvSpPr>
      <xdr:spPr>
        <a:xfrm>
          <a:off x="907415" y="138899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171450</xdr:rowOff>
    </xdr:from>
    <xdr:ext cx="404495" cy="264795"/>
    <xdr:sp macro="" textlink="">
      <xdr:nvSpPr>
        <xdr:cNvPr id="320" name="n_1mainValue【公営住宅】&#10;有形固定資産減価償却率"/>
        <xdr:cNvSpPr txBox="1"/>
      </xdr:nvSpPr>
      <xdr:spPr>
        <a:xfrm>
          <a:off x="3490595" y="144018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109220</xdr:rowOff>
    </xdr:from>
    <xdr:ext cx="405130" cy="264160"/>
    <xdr:sp macro="" textlink="">
      <xdr:nvSpPr>
        <xdr:cNvPr id="321" name="n_2mainValue【公営住宅】&#10;有形固定資産減価償却率"/>
        <xdr:cNvSpPr txBox="1"/>
      </xdr:nvSpPr>
      <xdr:spPr>
        <a:xfrm>
          <a:off x="2634615" y="145110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69850</xdr:rowOff>
    </xdr:from>
    <xdr:ext cx="404495" cy="264160"/>
    <xdr:sp macro="" textlink="">
      <xdr:nvSpPr>
        <xdr:cNvPr id="322" name="n_3mainValue【公営住宅】&#10;有形固定資産減価償却率"/>
        <xdr:cNvSpPr txBox="1"/>
      </xdr:nvSpPr>
      <xdr:spPr>
        <a:xfrm>
          <a:off x="1771015" y="144716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31115</xdr:rowOff>
    </xdr:from>
    <xdr:ext cx="404495" cy="264160"/>
    <xdr:sp macro="" textlink="">
      <xdr:nvSpPr>
        <xdr:cNvPr id="323" name="n_4mainValue【公営住宅】&#10;有形固定資産減価償却率"/>
        <xdr:cNvSpPr txBox="1"/>
      </xdr:nvSpPr>
      <xdr:spPr>
        <a:xfrm>
          <a:off x="907415" y="144329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4" name="正方形/長方形 323"/>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5" name="正方形/長方形 324"/>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6" name="正方形/長方形 325"/>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7" name="正方形/長方形 326"/>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8" name="正方形/長方形 327"/>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9" name="正方形/長方形 328"/>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30" name="正方形/長方形 329"/>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1" name="正方形/長方形 330"/>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32" name="テキスト ボックス 331"/>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3" name="直線コネクタ 332"/>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34" name="直線コネクタ 333"/>
        <xdr:cNvCxnSpPr/>
      </xdr:nvCxnSpPr>
      <xdr:spPr>
        <a:xfrm>
          <a:off x="6431280" y="1491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6725" cy="265430"/>
    <xdr:sp macro="" textlink="">
      <xdr:nvSpPr>
        <xdr:cNvPr id="335" name="テキスト ボックス 334"/>
        <xdr:cNvSpPr txBox="1"/>
      </xdr:nvSpPr>
      <xdr:spPr>
        <a:xfrm>
          <a:off x="5974080" y="1477200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431280" y="1458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43815</xdr:rowOff>
    </xdr:from>
    <xdr:ext cx="466725" cy="264795"/>
    <xdr:sp macro="" textlink="">
      <xdr:nvSpPr>
        <xdr:cNvPr id="337" name="テキスト ボックス 336"/>
        <xdr:cNvSpPr txBox="1"/>
      </xdr:nvSpPr>
      <xdr:spPr>
        <a:xfrm>
          <a:off x="5974080" y="1444561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30480</xdr:rowOff>
    </xdr:from>
    <xdr:to xmlns:xdr="http://schemas.openxmlformats.org/drawingml/2006/spreadsheetDrawing">
      <xdr:col>59</xdr:col>
      <xdr:colOff>50800</xdr:colOff>
      <xdr:row>83</xdr:row>
      <xdr:rowOff>30480</xdr:rowOff>
    </xdr:to>
    <xdr:cxnSp macro="">
      <xdr:nvCxnSpPr>
        <xdr:cNvPr id="338" name="直線コネクタ 337"/>
        <xdr:cNvCxnSpPr/>
      </xdr:nvCxnSpPr>
      <xdr:spPr>
        <a:xfrm>
          <a:off x="6431280" y="1426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60325</xdr:rowOff>
    </xdr:from>
    <xdr:ext cx="466725" cy="264795"/>
    <xdr:sp macro="" textlink="">
      <xdr:nvSpPr>
        <xdr:cNvPr id="339" name="テキスト ボックス 338"/>
        <xdr:cNvSpPr txBox="1"/>
      </xdr:nvSpPr>
      <xdr:spPr>
        <a:xfrm>
          <a:off x="5974080" y="1411922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47625</xdr:rowOff>
    </xdr:from>
    <xdr:to xmlns:xdr="http://schemas.openxmlformats.org/drawingml/2006/spreadsheetDrawing">
      <xdr:col>59</xdr:col>
      <xdr:colOff>50800</xdr:colOff>
      <xdr:row>81</xdr:row>
      <xdr:rowOff>47625</xdr:rowOff>
    </xdr:to>
    <xdr:cxnSp macro="">
      <xdr:nvCxnSpPr>
        <xdr:cNvPr id="340" name="直線コネクタ 339"/>
        <xdr:cNvCxnSpPr/>
      </xdr:nvCxnSpPr>
      <xdr:spPr>
        <a:xfrm>
          <a:off x="6431280" y="13935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77470</xdr:rowOff>
    </xdr:from>
    <xdr:ext cx="466725" cy="264795"/>
    <xdr:sp macro="" textlink="">
      <xdr:nvSpPr>
        <xdr:cNvPr id="341" name="テキスト ボックス 340"/>
        <xdr:cNvSpPr txBox="1"/>
      </xdr:nvSpPr>
      <xdr:spPr>
        <a:xfrm>
          <a:off x="5974080" y="1379347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64770</xdr:rowOff>
    </xdr:from>
    <xdr:to xmlns:xdr="http://schemas.openxmlformats.org/drawingml/2006/spreadsheetDrawing">
      <xdr:col>59</xdr:col>
      <xdr:colOff>50800</xdr:colOff>
      <xdr:row>79</xdr:row>
      <xdr:rowOff>64770</xdr:rowOff>
    </xdr:to>
    <xdr:cxnSp macro="">
      <xdr:nvCxnSpPr>
        <xdr:cNvPr id="342" name="直線コネクタ 341"/>
        <xdr:cNvCxnSpPr/>
      </xdr:nvCxnSpPr>
      <xdr:spPr>
        <a:xfrm>
          <a:off x="6431280" y="13609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93980</xdr:rowOff>
    </xdr:from>
    <xdr:ext cx="530860" cy="264160"/>
    <xdr:sp macro="" textlink="">
      <xdr:nvSpPr>
        <xdr:cNvPr id="343" name="テキスト ボックス 342"/>
        <xdr:cNvSpPr txBox="1"/>
      </xdr:nvSpPr>
      <xdr:spPr>
        <a:xfrm>
          <a:off x="5915025" y="1346708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80645</xdr:rowOff>
    </xdr:from>
    <xdr:to xmlns:xdr="http://schemas.openxmlformats.org/drawingml/2006/spreadsheetDrawing">
      <xdr:col>59</xdr:col>
      <xdr:colOff>50800</xdr:colOff>
      <xdr:row>77</xdr:row>
      <xdr:rowOff>80645</xdr:rowOff>
    </xdr:to>
    <xdr:cxnSp macro="">
      <xdr:nvCxnSpPr>
        <xdr:cNvPr id="344" name="直線コネクタ 343"/>
        <xdr:cNvCxnSpPr/>
      </xdr:nvCxnSpPr>
      <xdr:spPr>
        <a:xfrm>
          <a:off x="6431280" y="13282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110490</xdr:rowOff>
    </xdr:from>
    <xdr:ext cx="530860" cy="264160"/>
    <xdr:sp macro="" textlink="">
      <xdr:nvSpPr>
        <xdr:cNvPr id="345" name="テキスト ボックス 344"/>
        <xdr:cNvSpPr txBox="1"/>
      </xdr:nvSpPr>
      <xdr:spPr>
        <a:xfrm>
          <a:off x="5915025" y="1314069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6" name="直線コネクタ 345"/>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127000</xdr:rowOff>
    </xdr:from>
    <xdr:ext cx="530860" cy="264160"/>
    <xdr:sp macro="" textlink="">
      <xdr:nvSpPr>
        <xdr:cNvPr id="347" name="テキスト ボックス 346"/>
        <xdr:cNvSpPr txBox="1"/>
      </xdr:nvSpPr>
      <xdr:spPr>
        <a:xfrm>
          <a:off x="5915025" y="12814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8"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31750</xdr:rowOff>
    </xdr:from>
    <xdr:to xmlns:xdr="http://schemas.openxmlformats.org/drawingml/2006/spreadsheetDrawing">
      <xdr:col>54</xdr:col>
      <xdr:colOff>185420</xdr:colOff>
      <xdr:row>86</xdr:row>
      <xdr:rowOff>161290</xdr:rowOff>
    </xdr:to>
    <xdr:cxnSp macro="">
      <xdr:nvCxnSpPr>
        <xdr:cNvPr id="349" name="直線コネクタ 348"/>
        <xdr:cNvCxnSpPr/>
      </xdr:nvCxnSpPr>
      <xdr:spPr>
        <a:xfrm flipV="1">
          <a:off x="10198100" y="1340485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164465</xdr:rowOff>
    </xdr:from>
    <xdr:ext cx="469265" cy="264795"/>
    <xdr:sp macro="" textlink="">
      <xdr:nvSpPr>
        <xdr:cNvPr id="350" name="【公営住宅】&#10;一人当たり面積最小値テキスト"/>
        <xdr:cNvSpPr txBox="1"/>
      </xdr:nvSpPr>
      <xdr:spPr>
        <a:xfrm>
          <a:off x="10236200" y="149091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161290</xdr:rowOff>
    </xdr:from>
    <xdr:to xmlns:xdr="http://schemas.openxmlformats.org/drawingml/2006/spreadsheetDrawing">
      <xdr:col>55</xdr:col>
      <xdr:colOff>88900</xdr:colOff>
      <xdr:row>86</xdr:row>
      <xdr:rowOff>161290</xdr:rowOff>
    </xdr:to>
    <xdr:cxnSp macro="">
      <xdr:nvCxnSpPr>
        <xdr:cNvPr id="351" name="直線コネクタ 350"/>
        <xdr:cNvCxnSpPr/>
      </xdr:nvCxnSpPr>
      <xdr:spPr>
        <a:xfrm>
          <a:off x="10114280" y="14905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152400</xdr:rowOff>
    </xdr:from>
    <xdr:ext cx="534035" cy="265430"/>
    <xdr:sp macro="" textlink="">
      <xdr:nvSpPr>
        <xdr:cNvPr id="352" name="【公営住宅】&#10;一人当たり面積最大値テキスト"/>
        <xdr:cNvSpPr txBox="1"/>
      </xdr:nvSpPr>
      <xdr:spPr>
        <a:xfrm>
          <a:off x="10236200" y="1318260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31750</xdr:rowOff>
    </xdr:from>
    <xdr:to xmlns:xdr="http://schemas.openxmlformats.org/drawingml/2006/spreadsheetDrawing">
      <xdr:col>55</xdr:col>
      <xdr:colOff>88900</xdr:colOff>
      <xdr:row>78</xdr:row>
      <xdr:rowOff>31750</xdr:rowOff>
    </xdr:to>
    <xdr:cxnSp macro="">
      <xdr:nvCxnSpPr>
        <xdr:cNvPr id="353" name="直線コネクタ 352"/>
        <xdr:cNvCxnSpPr/>
      </xdr:nvCxnSpPr>
      <xdr:spPr>
        <a:xfrm>
          <a:off x="10114280" y="13404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147320</xdr:rowOff>
    </xdr:from>
    <xdr:ext cx="469265" cy="264160"/>
    <xdr:sp macro="" textlink="">
      <xdr:nvSpPr>
        <xdr:cNvPr id="354" name="【公営住宅】&#10;一人当たり面積平均値テキスト"/>
        <xdr:cNvSpPr txBox="1"/>
      </xdr:nvSpPr>
      <xdr:spPr>
        <a:xfrm>
          <a:off x="10236200" y="14549120"/>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123825</xdr:rowOff>
    </xdr:from>
    <xdr:to xmlns:xdr="http://schemas.openxmlformats.org/drawingml/2006/spreadsheetDrawing">
      <xdr:col>55</xdr:col>
      <xdr:colOff>50800</xdr:colOff>
      <xdr:row>86</xdr:row>
      <xdr:rowOff>52705</xdr:rowOff>
    </xdr:to>
    <xdr:sp macro="" textlink="">
      <xdr:nvSpPr>
        <xdr:cNvPr id="355" name="フローチャート: 判断 354"/>
        <xdr:cNvSpPr/>
      </xdr:nvSpPr>
      <xdr:spPr>
        <a:xfrm>
          <a:off x="10152380" y="146970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132715</xdr:rowOff>
    </xdr:from>
    <xdr:to xmlns:xdr="http://schemas.openxmlformats.org/drawingml/2006/spreadsheetDrawing">
      <xdr:col>50</xdr:col>
      <xdr:colOff>165100</xdr:colOff>
      <xdr:row>86</xdr:row>
      <xdr:rowOff>60960</xdr:rowOff>
    </xdr:to>
    <xdr:sp macro="" textlink="">
      <xdr:nvSpPr>
        <xdr:cNvPr id="356" name="フローチャート: 判断 355"/>
        <xdr:cNvSpPr/>
      </xdr:nvSpPr>
      <xdr:spPr>
        <a:xfrm>
          <a:off x="9334500" y="14705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142240</xdr:rowOff>
    </xdr:from>
    <xdr:to xmlns:xdr="http://schemas.openxmlformats.org/drawingml/2006/spreadsheetDrawing">
      <xdr:col>46</xdr:col>
      <xdr:colOff>38100</xdr:colOff>
      <xdr:row>86</xdr:row>
      <xdr:rowOff>70485</xdr:rowOff>
    </xdr:to>
    <xdr:sp macro="" textlink="">
      <xdr:nvSpPr>
        <xdr:cNvPr id="357" name="フローチャート: 判断 356"/>
        <xdr:cNvSpPr/>
      </xdr:nvSpPr>
      <xdr:spPr>
        <a:xfrm>
          <a:off x="8470900" y="147154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133985</xdr:rowOff>
    </xdr:from>
    <xdr:to xmlns:xdr="http://schemas.openxmlformats.org/drawingml/2006/spreadsheetDrawing">
      <xdr:col>41</xdr:col>
      <xdr:colOff>101600</xdr:colOff>
      <xdr:row>86</xdr:row>
      <xdr:rowOff>62230</xdr:rowOff>
    </xdr:to>
    <xdr:sp macro="" textlink="">
      <xdr:nvSpPr>
        <xdr:cNvPr id="358" name="フローチャート: 判断 357"/>
        <xdr:cNvSpPr/>
      </xdr:nvSpPr>
      <xdr:spPr>
        <a:xfrm>
          <a:off x="7602220" y="14707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146050</xdr:rowOff>
    </xdr:from>
    <xdr:to xmlns:xdr="http://schemas.openxmlformats.org/drawingml/2006/spreadsheetDrawing">
      <xdr:col>36</xdr:col>
      <xdr:colOff>165100</xdr:colOff>
      <xdr:row>86</xdr:row>
      <xdr:rowOff>74930</xdr:rowOff>
    </xdr:to>
    <xdr:sp macro="" textlink="">
      <xdr:nvSpPr>
        <xdr:cNvPr id="359" name="フローチャート: 判断 358"/>
        <xdr:cNvSpPr/>
      </xdr:nvSpPr>
      <xdr:spPr>
        <a:xfrm>
          <a:off x="6738620" y="147193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60" name="テキスト ボックス 359"/>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61" name="テキスト ボックス 360"/>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62" name="テキスト ボックス 361"/>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63" name="テキスト ボックス 362"/>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64" name="テキスト ボックス 363"/>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164465</xdr:rowOff>
    </xdr:from>
    <xdr:to xmlns:xdr="http://schemas.openxmlformats.org/drawingml/2006/spreadsheetDrawing">
      <xdr:col>55</xdr:col>
      <xdr:colOff>50800</xdr:colOff>
      <xdr:row>86</xdr:row>
      <xdr:rowOff>93345</xdr:rowOff>
    </xdr:to>
    <xdr:sp macro="" textlink="">
      <xdr:nvSpPr>
        <xdr:cNvPr id="365" name="楕円 364"/>
        <xdr:cNvSpPr/>
      </xdr:nvSpPr>
      <xdr:spPr>
        <a:xfrm>
          <a:off x="10152380" y="147377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102235</xdr:rowOff>
    </xdr:from>
    <xdr:ext cx="469265" cy="264795"/>
    <xdr:sp macro="" textlink="">
      <xdr:nvSpPr>
        <xdr:cNvPr id="366" name="【公営住宅】&#10;一人当たり面積該当値テキスト"/>
        <xdr:cNvSpPr txBox="1"/>
      </xdr:nvSpPr>
      <xdr:spPr>
        <a:xfrm>
          <a:off x="10236200" y="146754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169545</xdr:rowOff>
    </xdr:from>
    <xdr:to xmlns:xdr="http://schemas.openxmlformats.org/drawingml/2006/spreadsheetDrawing">
      <xdr:col>50</xdr:col>
      <xdr:colOff>165100</xdr:colOff>
      <xdr:row>86</xdr:row>
      <xdr:rowOff>98425</xdr:rowOff>
    </xdr:to>
    <xdr:sp macro="" textlink="">
      <xdr:nvSpPr>
        <xdr:cNvPr id="367" name="楕円 366"/>
        <xdr:cNvSpPr/>
      </xdr:nvSpPr>
      <xdr:spPr>
        <a:xfrm>
          <a:off x="9334500" y="147427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41910</xdr:rowOff>
    </xdr:from>
    <xdr:to xmlns:xdr="http://schemas.openxmlformats.org/drawingml/2006/spreadsheetDrawing">
      <xdr:col>55</xdr:col>
      <xdr:colOff>0</xdr:colOff>
      <xdr:row>86</xdr:row>
      <xdr:rowOff>46355</xdr:rowOff>
    </xdr:to>
    <xdr:cxnSp macro="">
      <xdr:nvCxnSpPr>
        <xdr:cNvPr id="368" name="直線コネクタ 367"/>
        <xdr:cNvCxnSpPr/>
      </xdr:nvCxnSpPr>
      <xdr:spPr>
        <a:xfrm flipV="1">
          <a:off x="9385300" y="147866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171450</xdr:rowOff>
    </xdr:from>
    <xdr:to xmlns:xdr="http://schemas.openxmlformats.org/drawingml/2006/spreadsheetDrawing">
      <xdr:col>46</xdr:col>
      <xdr:colOff>38100</xdr:colOff>
      <xdr:row>86</xdr:row>
      <xdr:rowOff>102235</xdr:rowOff>
    </xdr:to>
    <xdr:sp macro="" textlink="">
      <xdr:nvSpPr>
        <xdr:cNvPr id="369" name="楕円 368"/>
        <xdr:cNvSpPr/>
      </xdr:nvSpPr>
      <xdr:spPr>
        <a:xfrm>
          <a:off x="8470900" y="147447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46355</xdr:rowOff>
    </xdr:from>
    <xdr:to xmlns:xdr="http://schemas.openxmlformats.org/drawingml/2006/spreadsheetDrawing">
      <xdr:col>50</xdr:col>
      <xdr:colOff>114300</xdr:colOff>
      <xdr:row>86</xdr:row>
      <xdr:rowOff>49530</xdr:rowOff>
    </xdr:to>
    <xdr:cxnSp macro="">
      <xdr:nvCxnSpPr>
        <xdr:cNvPr id="370" name="直線コネクタ 369"/>
        <xdr:cNvCxnSpPr/>
      </xdr:nvCxnSpPr>
      <xdr:spPr>
        <a:xfrm flipV="1">
          <a:off x="8521700" y="1479105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1905</xdr:rowOff>
    </xdr:from>
    <xdr:to xmlns:xdr="http://schemas.openxmlformats.org/drawingml/2006/spreadsheetDrawing">
      <xdr:col>41</xdr:col>
      <xdr:colOff>101600</xdr:colOff>
      <xdr:row>86</xdr:row>
      <xdr:rowOff>105410</xdr:rowOff>
    </xdr:to>
    <xdr:sp macro="" textlink="">
      <xdr:nvSpPr>
        <xdr:cNvPr id="371" name="楕円 370"/>
        <xdr:cNvSpPr/>
      </xdr:nvSpPr>
      <xdr:spPr>
        <a:xfrm>
          <a:off x="7602220" y="147466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49530</xdr:rowOff>
    </xdr:from>
    <xdr:to xmlns:xdr="http://schemas.openxmlformats.org/drawingml/2006/spreadsheetDrawing">
      <xdr:col>45</xdr:col>
      <xdr:colOff>177800</xdr:colOff>
      <xdr:row>86</xdr:row>
      <xdr:rowOff>53975</xdr:rowOff>
    </xdr:to>
    <xdr:cxnSp macro="">
      <xdr:nvCxnSpPr>
        <xdr:cNvPr id="372" name="直線コネクタ 371"/>
        <xdr:cNvCxnSpPr/>
      </xdr:nvCxnSpPr>
      <xdr:spPr>
        <a:xfrm flipV="1">
          <a:off x="7653020" y="1479423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5080</xdr:rowOff>
    </xdr:from>
    <xdr:to xmlns:xdr="http://schemas.openxmlformats.org/drawingml/2006/spreadsheetDrawing">
      <xdr:col>36</xdr:col>
      <xdr:colOff>165100</xdr:colOff>
      <xdr:row>86</xdr:row>
      <xdr:rowOff>109220</xdr:rowOff>
    </xdr:to>
    <xdr:sp macro="" textlink="">
      <xdr:nvSpPr>
        <xdr:cNvPr id="373" name="楕円 372"/>
        <xdr:cNvSpPr/>
      </xdr:nvSpPr>
      <xdr:spPr>
        <a:xfrm>
          <a:off x="6738620" y="147497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53975</xdr:rowOff>
    </xdr:from>
    <xdr:to xmlns:xdr="http://schemas.openxmlformats.org/drawingml/2006/spreadsheetDrawing">
      <xdr:col>41</xdr:col>
      <xdr:colOff>50800</xdr:colOff>
      <xdr:row>86</xdr:row>
      <xdr:rowOff>57150</xdr:rowOff>
    </xdr:to>
    <xdr:cxnSp macro="">
      <xdr:nvCxnSpPr>
        <xdr:cNvPr id="374" name="直線コネクタ 373"/>
        <xdr:cNvCxnSpPr/>
      </xdr:nvCxnSpPr>
      <xdr:spPr>
        <a:xfrm flipV="1">
          <a:off x="6789420" y="1479867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78105</xdr:rowOff>
    </xdr:from>
    <xdr:ext cx="469265" cy="264795"/>
    <xdr:sp macro="" textlink="">
      <xdr:nvSpPr>
        <xdr:cNvPr id="375" name="n_1aveValue【公営住宅】&#10;一人当たり面積"/>
        <xdr:cNvSpPr txBox="1"/>
      </xdr:nvSpPr>
      <xdr:spPr>
        <a:xfrm>
          <a:off x="9142730" y="144799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88265</xdr:rowOff>
    </xdr:from>
    <xdr:ext cx="469900" cy="264160"/>
    <xdr:sp macro="" textlink="">
      <xdr:nvSpPr>
        <xdr:cNvPr id="376" name="n_2aveValue【公営住宅】&#10;一人当たり面積"/>
        <xdr:cNvSpPr txBox="1"/>
      </xdr:nvSpPr>
      <xdr:spPr>
        <a:xfrm>
          <a:off x="8291830" y="144900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79375</xdr:rowOff>
    </xdr:from>
    <xdr:ext cx="469265" cy="264795"/>
    <xdr:sp macro="" textlink="">
      <xdr:nvSpPr>
        <xdr:cNvPr id="377" name="n_3aveValue【公営住宅】&#10;一人当たり面積"/>
        <xdr:cNvSpPr txBox="1"/>
      </xdr:nvSpPr>
      <xdr:spPr>
        <a:xfrm>
          <a:off x="7423150" y="144811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91440</xdr:rowOff>
    </xdr:from>
    <xdr:ext cx="469265" cy="264160"/>
    <xdr:sp macro="" textlink="">
      <xdr:nvSpPr>
        <xdr:cNvPr id="378" name="n_4aveValue【公営住宅】&#10;一人当たり面積"/>
        <xdr:cNvSpPr txBox="1"/>
      </xdr:nvSpPr>
      <xdr:spPr>
        <a:xfrm>
          <a:off x="6559550" y="1449324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88900</xdr:rowOff>
    </xdr:from>
    <xdr:ext cx="469265" cy="264160"/>
    <xdr:sp macro="" textlink="">
      <xdr:nvSpPr>
        <xdr:cNvPr id="379" name="n_1mainValue【公営住宅】&#10;一人当たり面積"/>
        <xdr:cNvSpPr txBox="1"/>
      </xdr:nvSpPr>
      <xdr:spPr>
        <a:xfrm>
          <a:off x="9142730" y="148336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92710</xdr:rowOff>
    </xdr:from>
    <xdr:ext cx="469900" cy="264160"/>
    <xdr:sp macro="" textlink="">
      <xdr:nvSpPr>
        <xdr:cNvPr id="380" name="n_2mainValue【公営住宅】&#10;一人当たり面積"/>
        <xdr:cNvSpPr txBox="1"/>
      </xdr:nvSpPr>
      <xdr:spPr>
        <a:xfrm>
          <a:off x="8291830" y="148374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96520</xdr:rowOff>
    </xdr:from>
    <xdr:ext cx="469265" cy="265430"/>
    <xdr:sp macro="" textlink="">
      <xdr:nvSpPr>
        <xdr:cNvPr id="381" name="n_3mainValue【公営住宅】&#10;一人当たり面積"/>
        <xdr:cNvSpPr txBox="1"/>
      </xdr:nvSpPr>
      <xdr:spPr>
        <a:xfrm>
          <a:off x="7423150" y="1484122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100330</xdr:rowOff>
    </xdr:from>
    <xdr:ext cx="469265" cy="264795"/>
    <xdr:sp macro="" textlink="">
      <xdr:nvSpPr>
        <xdr:cNvPr id="382" name="n_4mainValue【公営住宅】&#10;一人当たり面積"/>
        <xdr:cNvSpPr txBox="1"/>
      </xdr:nvSpPr>
      <xdr:spPr>
        <a:xfrm>
          <a:off x="6559550" y="148450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399" name="正方形/長方形 398"/>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00" name="正方形/長方形 399"/>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01" name="正方形/長方形 400"/>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02" name="正方形/長方形 401"/>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03" name="正方形/長方形 402"/>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04" name="正方形/長方形 403"/>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05" name="正方形/長方形 404"/>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06" name="正方形/長方形 405"/>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0505"/>
    <xdr:sp macro="" textlink="">
      <xdr:nvSpPr>
        <xdr:cNvPr id="407" name="テキスト ボックス 406"/>
        <xdr:cNvSpPr txBox="1"/>
      </xdr:nvSpPr>
      <xdr:spPr>
        <a:xfrm>
          <a:off x="1207770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408" name="直線コネクタ 407"/>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409" name="テキスト ボックス 408"/>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410" name="直線コネクタ 409"/>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68580</xdr:rowOff>
    </xdr:from>
    <xdr:ext cx="467360" cy="264795"/>
    <xdr:sp macro="" textlink="">
      <xdr:nvSpPr>
        <xdr:cNvPr id="411" name="テキスト ボックス 410"/>
        <xdr:cNvSpPr txBox="1"/>
      </xdr:nvSpPr>
      <xdr:spPr>
        <a:xfrm>
          <a:off x="1166368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4795"/>
    <xdr:sp macro="" textlink="">
      <xdr:nvSpPr>
        <xdr:cNvPr id="413" name="テキスト ボックス 412"/>
        <xdr:cNvSpPr txBox="1"/>
      </xdr:nvSpPr>
      <xdr:spPr>
        <a:xfrm>
          <a:off x="11722735" y="6716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414" name="直線コネクタ 413"/>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4160"/>
    <xdr:sp macro="" textlink="">
      <xdr:nvSpPr>
        <xdr:cNvPr id="415" name="テキスト ボックス 414"/>
        <xdr:cNvSpPr txBox="1"/>
      </xdr:nvSpPr>
      <xdr:spPr>
        <a:xfrm>
          <a:off x="11722735" y="6338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416" name="直線コネクタ 415"/>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4160"/>
    <xdr:sp macro="" textlink="">
      <xdr:nvSpPr>
        <xdr:cNvPr id="417" name="テキスト ボックス 416"/>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418" name="直線コネクタ 417"/>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88265</xdr:rowOff>
    </xdr:from>
    <xdr:ext cx="339090" cy="264160"/>
    <xdr:sp macro="" textlink="">
      <xdr:nvSpPr>
        <xdr:cNvPr id="419" name="テキスト ボックス 418"/>
        <xdr:cNvSpPr txBox="1"/>
      </xdr:nvSpPr>
      <xdr:spPr>
        <a:xfrm>
          <a:off x="11786870" y="5574665"/>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20" name="直線コネクタ 419"/>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21" name="【認定こども園・幼稚園・保育所】&#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40</xdr:row>
      <xdr:rowOff>129540</xdr:rowOff>
    </xdr:to>
    <xdr:cxnSp macro="">
      <xdr:nvCxnSpPr>
        <xdr:cNvPr id="422" name="直線コネクタ 421"/>
        <xdr:cNvCxnSpPr/>
      </xdr:nvCxnSpPr>
      <xdr:spPr>
        <a:xfrm flipV="1">
          <a:off x="15887065" y="57162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133985</xdr:rowOff>
    </xdr:from>
    <xdr:ext cx="469900" cy="264795"/>
    <xdr:sp macro="" textlink="">
      <xdr:nvSpPr>
        <xdr:cNvPr id="423" name="【認定こども園・幼稚園・保育所】&#10;有形固定資産減価償却率最小値テキスト"/>
        <xdr:cNvSpPr txBox="1"/>
      </xdr:nvSpPr>
      <xdr:spPr>
        <a:xfrm>
          <a:off x="15925800" y="6991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129540</xdr:rowOff>
    </xdr:from>
    <xdr:to xmlns:xdr="http://schemas.openxmlformats.org/drawingml/2006/spreadsheetDrawing">
      <xdr:col>86</xdr:col>
      <xdr:colOff>25400</xdr:colOff>
      <xdr:row>40</xdr:row>
      <xdr:rowOff>129540</xdr:rowOff>
    </xdr:to>
    <xdr:cxnSp macro="">
      <xdr:nvCxnSpPr>
        <xdr:cNvPr id="424" name="直線コネクタ 423"/>
        <xdr:cNvCxnSpPr/>
      </xdr:nvCxnSpPr>
      <xdr:spPr>
        <a:xfrm>
          <a:off x="15798800" y="698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65430"/>
    <xdr:sp macro="" textlink="">
      <xdr:nvSpPr>
        <xdr:cNvPr id="425" name="【認定こども園・幼稚園・保育所】&#10;有形固定資産減価償却率最大値テキスト"/>
        <xdr:cNvSpPr txBox="1"/>
      </xdr:nvSpPr>
      <xdr:spPr>
        <a:xfrm>
          <a:off x="15925800" y="5490210"/>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426" name="直線コネクタ 425"/>
        <xdr:cNvCxnSpPr/>
      </xdr:nvCxnSpPr>
      <xdr:spPr>
        <a:xfrm>
          <a:off x="15798800" y="5716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170180</xdr:rowOff>
    </xdr:from>
    <xdr:ext cx="405130" cy="264160"/>
    <xdr:sp macro="" textlink="">
      <xdr:nvSpPr>
        <xdr:cNvPr id="427" name="【認定こども園・幼稚園・保育所】&#10;有形固定資産減価償却率平均値テキスト"/>
        <xdr:cNvSpPr txBox="1"/>
      </xdr:nvSpPr>
      <xdr:spPr>
        <a:xfrm>
          <a:off x="15925800" y="617093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146685</xdr:rowOff>
    </xdr:from>
    <xdr:to xmlns:xdr="http://schemas.openxmlformats.org/drawingml/2006/spreadsheetDrawing">
      <xdr:col>85</xdr:col>
      <xdr:colOff>177800</xdr:colOff>
      <xdr:row>37</xdr:row>
      <xdr:rowOff>75565</xdr:rowOff>
    </xdr:to>
    <xdr:sp macro="" textlink="">
      <xdr:nvSpPr>
        <xdr:cNvPr id="428" name="フローチャート: 判断 427"/>
        <xdr:cNvSpPr/>
      </xdr:nvSpPr>
      <xdr:spPr>
        <a:xfrm>
          <a:off x="15836900" y="6318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127000</xdr:rowOff>
    </xdr:to>
    <xdr:sp macro="" textlink="">
      <xdr:nvSpPr>
        <xdr:cNvPr id="429" name="フローチャート: 判断 428"/>
        <xdr:cNvSpPr/>
      </xdr:nvSpPr>
      <xdr:spPr>
        <a:xfrm>
          <a:off x="15019020" y="6367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127000</xdr:rowOff>
    </xdr:to>
    <xdr:sp macro="" textlink="">
      <xdr:nvSpPr>
        <xdr:cNvPr id="430" name="フローチャート: 判断 429"/>
        <xdr:cNvSpPr/>
      </xdr:nvSpPr>
      <xdr:spPr>
        <a:xfrm>
          <a:off x="14155420" y="6367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9525</xdr:rowOff>
    </xdr:from>
    <xdr:to xmlns:xdr="http://schemas.openxmlformats.org/drawingml/2006/spreadsheetDrawing">
      <xdr:col>72</xdr:col>
      <xdr:colOff>38100</xdr:colOff>
      <xdr:row>37</xdr:row>
      <xdr:rowOff>113030</xdr:rowOff>
    </xdr:to>
    <xdr:sp macro="" textlink="">
      <xdr:nvSpPr>
        <xdr:cNvPr id="431" name="フローチャート: 判断 430"/>
        <xdr:cNvSpPr/>
      </xdr:nvSpPr>
      <xdr:spPr>
        <a:xfrm>
          <a:off x="13291820" y="63531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150495</xdr:rowOff>
    </xdr:from>
    <xdr:to xmlns:xdr="http://schemas.openxmlformats.org/drawingml/2006/spreadsheetDrawing">
      <xdr:col>67</xdr:col>
      <xdr:colOff>101600</xdr:colOff>
      <xdr:row>37</xdr:row>
      <xdr:rowOff>79375</xdr:rowOff>
    </xdr:to>
    <xdr:sp macro="" textlink="">
      <xdr:nvSpPr>
        <xdr:cNvPr id="432" name="フローチャート: 判断 431"/>
        <xdr:cNvSpPr/>
      </xdr:nvSpPr>
      <xdr:spPr>
        <a:xfrm>
          <a:off x="12423140" y="63226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433" name="テキスト ボックス 432"/>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434" name="テキスト ボックス 433"/>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435" name="テキスト ボックス 434"/>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436" name="テキスト ボックス 435"/>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437" name="テキスト ボックス 436"/>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141605</xdr:rowOff>
    </xdr:from>
    <xdr:to xmlns:xdr="http://schemas.openxmlformats.org/drawingml/2006/spreadsheetDrawing">
      <xdr:col>85</xdr:col>
      <xdr:colOff>177800</xdr:colOff>
      <xdr:row>40</xdr:row>
      <xdr:rowOff>69850</xdr:rowOff>
    </xdr:to>
    <xdr:sp macro="" textlink="">
      <xdr:nvSpPr>
        <xdr:cNvPr id="438" name="楕円 437"/>
        <xdr:cNvSpPr/>
      </xdr:nvSpPr>
      <xdr:spPr>
        <a:xfrm>
          <a:off x="15836900" y="6828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54610</xdr:rowOff>
    </xdr:from>
    <xdr:ext cx="405130" cy="264160"/>
    <xdr:sp macro="" textlink="">
      <xdr:nvSpPr>
        <xdr:cNvPr id="439" name="【認定こども園・幼稚園・保育所】&#10;有形固定資産減価償却率該当値テキスト"/>
        <xdr:cNvSpPr txBox="1"/>
      </xdr:nvSpPr>
      <xdr:spPr>
        <a:xfrm>
          <a:off x="15925800" y="674116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143510</xdr:rowOff>
    </xdr:from>
    <xdr:to xmlns:xdr="http://schemas.openxmlformats.org/drawingml/2006/spreadsheetDrawing">
      <xdr:col>81</xdr:col>
      <xdr:colOff>101600</xdr:colOff>
      <xdr:row>40</xdr:row>
      <xdr:rowOff>71120</xdr:rowOff>
    </xdr:to>
    <xdr:sp macro="" textlink="">
      <xdr:nvSpPr>
        <xdr:cNvPr id="440" name="楕円 439"/>
        <xdr:cNvSpPr/>
      </xdr:nvSpPr>
      <xdr:spPr>
        <a:xfrm>
          <a:off x="15019020" y="6830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18415</xdr:rowOff>
    </xdr:from>
    <xdr:to xmlns:xdr="http://schemas.openxmlformats.org/drawingml/2006/spreadsheetDrawing">
      <xdr:col>85</xdr:col>
      <xdr:colOff>127000</xdr:colOff>
      <xdr:row>40</xdr:row>
      <xdr:rowOff>19685</xdr:rowOff>
    </xdr:to>
    <xdr:cxnSp macro="">
      <xdr:nvCxnSpPr>
        <xdr:cNvPr id="441" name="直線コネクタ 440"/>
        <xdr:cNvCxnSpPr/>
      </xdr:nvCxnSpPr>
      <xdr:spPr>
        <a:xfrm flipV="1">
          <a:off x="15069820" y="6876415"/>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45720</xdr:rowOff>
    </xdr:from>
    <xdr:to xmlns:xdr="http://schemas.openxmlformats.org/drawingml/2006/spreadsheetDrawing">
      <xdr:col>76</xdr:col>
      <xdr:colOff>165100</xdr:colOff>
      <xdr:row>40</xdr:row>
      <xdr:rowOff>149225</xdr:rowOff>
    </xdr:to>
    <xdr:sp macro="" textlink="">
      <xdr:nvSpPr>
        <xdr:cNvPr id="442" name="楕円 441"/>
        <xdr:cNvSpPr/>
      </xdr:nvSpPr>
      <xdr:spPr>
        <a:xfrm>
          <a:off x="14155420" y="69037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19685</xdr:rowOff>
    </xdr:from>
    <xdr:to xmlns:xdr="http://schemas.openxmlformats.org/drawingml/2006/spreadsheetDrawing">
      <xdr:col>81</xdr:col>
      <xdr:colOff>50800</xdr:colOff>
      <xdr:row>40</xdr:row>
      <xdr:rowOff>97790</xdr:rowOff>
    </xdr:to>
    <xdr:cxnSp macro="">
      <xdr:nvCxnSpPr>
        <xdr:cNvPr id="443" name="直線コネクタ 442"/>
        <xdr:cNvCxnSpPr/>
      </xdr:nvCxnSpPr>
      <xdr:spPr>
        <a:xfrm flipV="1">
          <a:off x="14206220" y="6877685"/>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43180</xdr:rowOff>
    </xdr:from>
    <xdr:to xmlns:xdr="http://schemas.openxmlformats.org/drawingml/2006/spreadsheetDrawing">
      <xdr:col>72</xdr:col>
      <xdr:colOff>38100</xdr:colOff>
      <xdr:row>40</xdr:row>
      <xdr:rowOff>146685</xdr:rowOff>
    </xdr:to>
    <xdr:sp macro="" textlink="">
      <xdr:nvSpPr>
        <xdr:cNvPr id="444" name="楕円 443"/>
        <xdr:cNvSpPr/>
      </xdr:nvSpPr>
      <xdr:spPr>
        <a:xfrm>
          <a:off x="13291820" y="69011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94615</xdr:rowOff>
    </xdr:from>
    <xdr:to xmlns:xdr="http://schemas.openxmlformats.org/drawingml/2006/spreadsheetDrawing">
      <xdr:col>76</xdr:col>
      <xdr:colOff>114300</xdr:colOff>
      <xdr:row>40</xdr:row>
      <xdr:rowOff>97790</xdr:rowOff>
    </xdr:to>
    <xdr:cxnSp macro="">
      <xdr:nvCxnSpPr>
        <xdr:cNvPr id="445" name="直線コネクタ 444"/>
        <xdr:cNvCxnSpPr/>
      </xdr:nvCxnSpPr>
      <xdr:spPr>
        <a:xfrm>
          <a:off x="13342620" y="695261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41910</xdr:rowOff>
    </xdr:from>
    <xdr:to xmlns:xdr="http://schemas.openxmlformats.org/drawingml/2006/spreadsheetDrawing">
      <xdr:col>67</xdr:col>
      <xdr:colOff>101600</xdr:colOff>
      <xdr:row>40</xdr:row>
      <xdr:rowOff>145415</xdr:rowOff>
    </xdr:to>
    <xdr:sp macro="" textlink="">
      <xdr:nvSpPr>
        <xdr:cNvPr id="446" name="楕円 445"/>
        <xdr:cNvSpPr/>
      </xdr:nvSpPr>
      <xdr:spPr>
        <a:xfrm>
          <a:off x="12423140" y="68999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93345</xdr:rowOff>
    </xdr:from>
    <xdr:to xmlns:xdr="http://schemas.openxmlformats.org/drawingml/2006/spreadsheetDrawing">
      <xdr:col>71</xdr:col>
      <xdr:colOff>177800</xdr:colOff>
      <xdr:row>40</xdr:row>
      <xdr:rowOff>94615</xdr:rowOff>
    </xdr:to>
    <xdr:cxnSp macro="">
      <xdr:nvCxnSpPr>
        <xdr:cNvPr id="447" name="直線コネクタ 446"/>
        <xdr:cNvCxnSpPr/>
      </xdr:nvCxnSpPr>
      <xdr:spPr>
        <a:xfrm>
          <a:off x="12473940" y="695134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144145</xdr:rowOff>
    </xdr:from>
    <xdr:ext cx="405130" cy="264795"/>
    <xdr:sp macro="" textlink="">
      <xdr:nvSpPr>
        <xdr:cNvPr id="448" name="n_1aveValue【認定こども園・幼稚園・保育所】&#10;有形固定資産減価償却率"/>
        <xdr:cNvSpPr txBox="1"/>
      </xdr:nvSpPr>
      <xdr:spPr>
        <a:xfrm>
          <a:off x="14859635" y="61448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144145</xdr:rowOff>
    </xdr:from>
    <xdr:ext cx="404495" cy="264795"/>
    <xdr:sp macro="" textlink="">
      <xdr:nvSpPr>
        <xdr:cNvPr id="449" name="n_2aveValue【認定こども園・幼稚園・保育所】&#10;有形固定資産減価償却率"/>
        <xdr:cNvSpPr txBox="1"/>
      </xdr:nvSpPr>
      <xdr:spPr>
        <a:xfrm>
          <a:off x="14008735" y="61448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129540</xdr:rowOff>
    </xdr:from>
    <xdr:ext cx="404495" cy="264160"/>
    <xdr:sp macro="" textlink="">
      <xdr:nvSpPr>
        <xdr:cNvPr id="450" name="n_3aveValue【認定こども園・幼稚園・保育所】&#10;有形固定資産減価償却率"/>
        <xdr:cNvSpPr txBox="1"/>
      </xdr:nvSpPr>
      <xdr:spPr>
        <a:xfrm>
          <a:off x="13145135" y="613029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95885</xdr:rowOff>
    </xdr:from>
    <xdr:ext cx="405130" cy="265430"/>
    <xdr:sp macro="" textlink="">
      <xdr:nvSpPr>
        <xdr:cNvPr id="451" name="n_4aveValue【認定こども園・幼稚園・保育所】&#10;有形固定資産減価償却率"/>
        <xdr:cNvSpPr txBox="1"/>
      </xdr:nvSpPr>
      <xdr:spPr>
        <a:xfrm>
          <a:off x="12276455" y="60966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62230</xdr:rowOff>
    </xdr:from>
    <xdr:ext cx="405130" cy="265430"/>
    <xdr:sp macro="" textlink="">
      <xdr:nvSpPr>
        <xdr:cNvPr id="452" name="n_1mainValue【認定こども園・幼稚園・保育所】&#10;有形固定資産減価償却率"/>
        <xdr:cNvSpPr txBox="1"/>
      </xdr:nvSpPr>
      <xdr:spPr>
        <a:xfrm>
          <a:off x="14859635" y="692023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140335</xdr:rowOff>
    </xdr:from>
    <xdr:ext cx="404495" cy="264795"/>
    <xdr:sp macro="" textlink="">
      <xdr:nvSpPr>
        <xdr:cNvPr id="453" name="n_2mainValue【認定こども園・幼稚園・保育所】&#10;有形固定資産減価償却率"/>
        <xdr:cNvSpPr txBox="1"/>
      </xdr:nvSpPr>
      <xdr:spPr>
        <a:xfrm>
          <a:off x="14008735" y="69983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137795</xdr:rowOff>
    </xdr:from>
    <xdr:ext cx="404495" cy="264795"/>
    <xdr:sp macro="" textlink="">
      <xdr:nvSpPr>
        <xdr:cNvPr id="454" name="n_3mainValue【認定こども園・幼稚園・保育所】&#10;有形固定資産減価償却率"/>
        <xdr:cNvSpPr txBox="1"/>
      </xdr:nvSpPr>
      <xdr:spPr>
        <a:xfrm>
          <a:off x="13145135" y="69957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136525</xdr:rowOff>
    </xdr:from>
    <xdr:ext cx="405130" cy="264795"/>
    <xdr:sp macro="" textlink="">
      <xdr:nvSpPr>
        <xdr:cNvPr id="455" name="n_4mainValue【認定こども園・幼稚園・保育所】&#10;有形固定資産減価償却率"/>
        <xdr:cNvSpPr txBox="1"/>
      </xdr:nvSpPr>
      <xdr:spPr>
        <a:xfrm>
          <a:off x="12276455" y="69945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456" name="正方形/長方形 455"/>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457" name="正方形/長方形 456"/>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458" name="正方形/長方形 457"/>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459" name="正方形/長方形 458"/>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460" name="正方形/長方形 459"/>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461" name="正方形/長方形 460"/>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462" name="正方形/長方形 461"/>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63" name="正方形/長方形 462"/>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464" name="テキスト ボックス 463"/>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465" name="直線コネクタ 464"/>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94615</xdr:rowOff>
    </xdr:from>
    <xdr:to xmlns:xdr="http://schemas.openxmlformats.org/drawingml/2006/spreadsheetDrawing">
      <xdr:col>120</xdr:col>
      <xdr:colOff>114300</xdr:colOff>
      <xdr:row>42</xdr:row>
      <xdr:rowOff>94615</xdr:rowOff>
    </xdr:to>
    <xdr:cxnSp macro="">
      <xdr:nvCxnSpPr>
        <xdr:cNvPr id="466" name="直線コネクタ 465"/>
        <xdr:cNvCxnSpPr/>
      </xdr:nvCxnSpPr>
      <xdr:spPr>
        <a:xfrm>
          <a:off x="1780032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124460</xdr:rowOff>
    </xdr:from>
    <xdr:ext cx="467360" cy="264795"/>
    <xdr:sp macro="" textlink="">
      <xdr:nvSpPr>
        <xdr:cNvPr id="467" name="テキスト ボックス 466"/>
        <xdr:cNvSpPr txBox="1"/>
      </xdr:nvSpPr>
      <xdr:spPr>
        <a:xfrm>
          <a:off x="17348200" y="71539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111125</xdr:rowOff>
    </xdr:from>
    <xdr:to xmlns:xdr="http://schemas.openxmlformats.org/drawingml/2006/spreadsheetDrawing">
      <xdr:col>120</xdr:col>
      <xdr:colOff>114300</xdr:colOff>
      <xdr:row>40</xdr:row>
      <xdr:rowOff>111125</xdr:rowOff>
    </xdr:to>
    <xdr:cxnSp macro="">
      <xdr:nvCxnSpPr>
        <xdr:cNvPr id="468" name="直線コネクタ 467"/>
        <xdr:cNvCxnSpPr/>
      </xdr:nvCxnSpPr>
      <xdr:spPr>
        <a:xfrm>
          <a:off x="1780032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140970</xdr:rowOff>
    </xdr:from>
    <xdr:ext cx="467360" cy="265430"/>
    <xdr:sp macro="" textlink="">
      <xdr:nvSpPr>
        <xdr:cNvPr id="469" name="テキスト ボックス 468"/>
        <xdr:cNvSpPr txBox="1"/>
      </xdr:nvSpPr>
      <xdr:spPr>
        <a:xfrm>
          <a:off x="17348200" y="682752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127635</xdr:rowOff>
    </xdr:from>
    <xdr:to xmlns:xdr="http://schemas.openxmlformats.org/drawingml/2006/spreadsheetDrawing">
      <xdr:col>120</xdr:col>
      <xdr:colOff>114300</xdr:colOff>
      <xdr:row>38</xdr:row>
      <xdr:rowOff>127635</xdr:rowOff>
    </xdr:to>
    <xdr:cxnSp macro="">
      <xdr:nvCxnSpPr>
        <xdr:cNvPr id="470" name="直線コネクタ 469"/>
        <xdr:cNvCxnSpPr/>
      </xdr:nvCxnSpPr>
      <xdr:spPr>
        <a:xfrm>
          <a:off x="1780032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158115</xdr:rowOff>
    </xdr:from>
    <xdr:ext cx="467360" cy="264795"/>
    <xdr:sp macro="" textlink="">
      <xdr:nvSpPr>
        <xdr:cNvPr id="471" name="テキスト ボックス 470"/>
        <xdr:cNvSpPr txBox="1"/>
      </xdr:nvSpPr>
      <xdr:spPr>
        <a:xfrm>
          <a:off x="17348200" y="65017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144780</xdr:rowOff>
    </xdr:from>
    <xdr:to xmlns:xdr="http://schemas.openxmlformats.org/drawingml/2006/spreadsheetDrawing">
      <xdr:col>120</xdr:col>
      <xdr:colOff>114300</xdr:colOff>
      <xdr:row>36</xdr:row>
      <xdr:rowOff>144780</xdr:rowOff>
    </xdr:to>
    <xdr:cxnSp macro="">
      <xdr:nvCxnSpPr>
        <xdr:cNvPr id="472" name="直線コネクタ 471"/>
        <xdr:cNvCxnSpPr/>
      </xdr:nvCxnSpPr>
      <xdr:spPr>
        <a:xfrm>
          <a:off x="1780032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171450</xdr:rowOff>
    </xdr:from>
    <xdr:ext cx="467360" cy="264795"/>
    <xdr:sp macro="" textlink="">
      <xdr:nvSpPr>
        <xdr:cNvPr id="473" name="テキスト ボックス 472"/>
        <xdr:cNvSpPr txBox="1"/>
      </xdr:nvSpPr>
      <xdr:spPr>
        <a:xfrm>
          <a:off x="17348200" y="61722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161925</xdr:rowOff>
    </xdr:from>
    <xdr:to xmlns:xdr="http://schemas.openxmlformats.org/drawingml/2006/spreadsheetDrawing">
      <xdr:col>120</xdr:col>
      <xdr:colOff>114300</xdr:colOff>
      <xdr:row>34</xdr:row>
      <xdr:rowOff>161925</xdr:rowOff>
    </xdr:to>
    <xdr:cxnSp macro="">
      <xdr:nvCxnSpPr>
        <xdr:cNvPr id="474" name="直線コネクタ 473"/>
        <xdr:cNvCxnSpPr/>
      </xdr:nvCxnSpPr>
      <xdr:spPr>
        <a:xfrm>
          <a:off x="1780032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7360" cy="264795"/>
    <xdr:sp macro="" textlink="">
      <xdr:nvSpPr>
        <xdr:cNvPr id="475" name="テキスト ボックス 474"/>
        <xdr:cNvSpPr txBox="1"/>
      </xdr:nvSpPr>
      <xdr:spPr>
        <a:xfrm>
          <a:off x="17348200" y="584517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6" name="直線コネクタ 475"/>
        <xdr:cNvCxnSpPr/>
      </xdr:nvCxnSpPr>
      <xdr:spPr>
        <a:xfrm>
          <a:off x="1780032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32385</xdr:rowOff>
    </xdr:from>
    <xdr:ext cx="467360" cy="264160"/>
    <xdr:sp macro="" textlink="">
      <xdr:nvSpPr>
        <xdr:cNvPr id="477" name="テキスト ボックス 476"/>
        <xdr:cNvSpPr txBox="1"/>
      </xdr:nvSpPr>
      <xdr:spPr>
        <a:xfrm>
          <a:off x="17348200" y="551878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78" name="直線コネクタ 477"/>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48895</xdr:rowOff>
    </xdr:from>
    <xdr:ext cx="467360" cy="264795"/>
    <xdr:sp macro="" textlink="">
      <xdr:nvSpPr>
        <xdr:cNvPr id="479" name="テキスト ボックス 478"/>
        <xdr:cNvSpPr txBox="1"/>
      </xdr:nvSpPr>
      <xdr:spPr>
        <a:xfrm>
          <a:off x="17348200" y="5192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80" name="【認定こども園・幼稚園・保育所】&#10;一人当たり面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164465</xdr:rowOff>
    </xdr:from>
    <xdr:to xmlns:xdr="http://schemas.openxmlformats.org/drawingml/2006/spreadsheetDrawing">
      <xdr:col>116</xdr:col>
      <xdr:colOff>62865</xdr:colOff>
      <xdr:row>42</xdr:row>
      <xdr:rowOff>66675</xdr:rowOff>
    </xdr:to>
    <xdr:cxnSp macro="">
      <xdr:nvCxnSpPr>
        <xdr:cNvPr id="481" name="直線コネクタ 480"/>
        <xdr:cNvCxnSpPr/>
      </xdr:nvCxnSpPr>
      <xdr:spPr>
        <a:xfrm flipV="1">
          <a:off x="21571585" y="582231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69850</xdr:rowOff>
    </xdr:from>
    <xdr:ext cx="469900" cy="264160"/>
    <xdr:sp macro="" textlink="">
      <xdr:nvSpPr>
        <xdr:cNvPr id="482" name="【認定こども園・幼稚園・保育所】&#10;一人当たり面積最小値テキスト"/>
        <xdr:cNvSpPr txBox="1"/>
      </xdr:nvSpPr>
      <xdr:spPr>
        <a:xfrm>
          <a:off x="21610320" y="72707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483" name="直線コネクタ 482"/>
        <xdr:cNvCxnSpPr/>
      </xdr:nvCxnSpPr>
      <xdr:spPr>
        <a:xfrm>
          <a:off x="21488400" y="7267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110490</xdr:rowOff>
    </xdr:from>
    <xdr:ext cx="469900" cy="264160"/>
    <xdr:sp macro="" textlink="">
      <xdr:nvSpPr>
        <xdr:cNvPr id="484" name="【認定こども園・幼稚園・保育所】&#10;一人当たり面積最大値テキスト"/>
        <xdr:cNvSpPr txBox="1"/>
      </xdr:nvSpPr>
      <xdr:spPr>
        <a:xfrm>
          <a:off x="21610320" y="559689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164465</xdr:rowOff>
    </xdr:from>
    <xdr:to xmlns:xdr="http://schemas.openxmlformats.org/drawingml/2006/spreadsheetDrawing">
      <xdr:col>116</xdr:col>
      <xdr:colOff>152400</xdr:colOff>
      <xdr:row>33</xdr:row>
      <xdr:rowOff>164465</xdr:rowOff>
    </xdr:to>
    <xdr:cxnSp macro="">
      <xdr:nvCxnSpPr>
        <xdr:cNvPr id="485" name="直線コネクタ 484"/>
        <xdr:cNvCxnSpPr/>
      </xdr:nvCxnSpPr>
      <xdr:spPr>
        <a:xfrm>
          <a:off x="21488400" y="582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151130</xdr:rowOff>
    </xdr:from>
    <xdr:ext cx="469900" cy="264160"/>
    <xdr:sp macro="" textlink="">
      <xdr:nvSpPr>
        <xdr:cNvPr id="486" name="【認定こども園・幼稚園・保育所】&#10;一人当たり面積平均値テキスト"/>
        <xdr:cNvSpPr txBox="1"/>
      </xdr:nvSpPr>
      <xdr:spPr>
        <a:xfrm>
          <a:off x="21610320" y="649478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127635</xdr:rowOff>
    </xdr:from>
    <xdr:to xmlns:xdr="http://schemas.openxmlformats.org/drawingml/2006/spreadsheetDrawing">
      <xdr:col>116</xdr:col>
      <xdr:colOff>114300</xdr:colOff>
      <xdr:row>39</xdr:row>
      <xdr:rowOff>56515</xdr:rowOff>
    </xdr:to>
    <xdr:sp macro="" textlink="">
      <xdr:nvSpPr>
        <xdr:cNvPr id="487" name="フローチャート: 判断 486"/>
        <xdr:cNvSpPr/>
      </xdr:nvSpPr>
      <xdr:spPr>
        <a:xfrm>
          <a:off x="21521420" y="6642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119380</xdr:rowOff>
    </xdr:from>
    <xdr:to xmlns:xdr="http://schemas.openxmlformats.org/drawingml/2006/spreadsheetDrawing">
      <xdr:col>112</xdr:col>
      <xdr:colOff>38100</xdr:colOff>
      <xdr:row>39</xdr:row>
      <xdr:rowOff>47625</xdr:rowOff>
    </xdr:to>
    <xdr:sp macro="" textlink="">
      <xdr:nvSpPr>
        <xdr:cNvPr id="488" name="フローチャート: 判断 487"/>
        <xdr:cNvSpPr/>
      </xdr:nvSpPr>
      <xdr:spPr>
        <a:xfrm>
          <a:off x="20708620" y="6634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91440</xdr:rowOff>
    </xdr:to>
    <xdr:sp macro="" textlink="">
      <xdr:nvSpPr>
        <xdr:cNvPr id="489" name="フローチャート: 判断 488"/>
        <xdr:cNvSpPr/>
      </xdr:nvSpPr>
      <xdr:spPr>
        <a:xfrm>
          <a:off x="19839940" y="6677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91440</xdr:rowOff>
    </xdr:to>
    <xdr:sp macro="" textlink="">
      <xdr:nvSpPr>
        <xdr:cNvPr id="490" name="フローチャート: 判断 489"/>
        <xdr:cNvSpPr/>
      </xdr:nvSpPr>
      <xdr:spPr>
        <a:xfrm>
          <a:off x="18976340" y="6677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6350</xdr:rowOff>
    </xdr:from>
    <xdr:to xmlns:xdr="http://schemas.openxmlformats.org/drawingml/2006/spreadsheetDrawing">
      <xdr:col>98</xdr:col>
      <xdr:colOff>38100</xdr:colOff>
      <xdr:row>39</xdr:row>
      <xdr:rowOff>109855</xdr:rowOff>
    </xdr:to>
    <xdr:sp macro="" textlink="">
      <xdr:nvSpPr>
        <xdr:cNvPr id="491" name="フローチャート: 判断 490"/>
        <xdr:cNvSpPr/>
      </xdr:nvSpPr>
      <xdr:spPr>
        <a:xfrm>
          <a:off x="18112740" y="66929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492" name="テキスト ボックス 491"/>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493" name="テキスト ボックス 492"/>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494" name="テキスト ボックス 493"/>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495" name="テキスト ボックス 494"/>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496" name="テキスト ボックス 495"/>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79375</xdr:rowOff>
    </xdr:from>
    <xdr:to xmlns:xdr="http://schemas.openxmlformats.org/drawingml/2006/spreadsheetDrawing">
      <xdr:col>116</xdr:col>
      <xdr:colOff>114300</xdr:colOff>
      <xdr:row>40</xdr:row>
      <xdr:rowOff>8255</xdr:rowOff>
    </xdr:to>
    <xdr:sp macro="" textlink="">
      <xdr:nvSpPr>
        <xdr:cNvPr id="497" name="楕円 496"/>
        <xdr:cNvSpPr/>
      </xdr:nvSpPr>
      <xdr:spPr>
        <a:xfrm>
          <a:off x="21521420" y="67659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57150</xdr:rowOff>
    </xdr:from>
    <xdr:ext cx="469900" cy="264795"/>
    <xdr:sp macro="" textlink="">
      <xdr:nvSpPr>
        <xdr:cNvPr id="498" name="【認定こども園・幼稚園・保育所】&#10;一人当たり面積該当値テキスト"/>
        <xdr:cNvSpPr txBox="1"/>
      </xdr:nvSpPr>
      <xdr:spPr>
        <a:xfrm>
          <a:off x="21610320" y="67437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92710</xdr:rowOff>
    </xdr:from>
    <xdr:to xmlns:xdr="http://schemas.openxmlformats.org/drawingml/2006/spreadsheetDrawing">
      <xdr:col>112</xdr:col>
      <xdr:colOff>38100</xdr:colOff>
      <xdr:row>40</xdr:row>
      <xdr:rowOff>21590</xdr:rowOff>
    </xdr:to>
    <xdr:sp macro="" textlink="">
      <xdr:nvSpPr>
        <xdr:cNvPr id="499" name="楕円 498"/>
        <xdr:cNvSpPr/>
      </xdr:nvSpPr>
      <xdr:spPr>
        <a:xfrm>
          <a:off x="20708620" y="67792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130810</xdr:rowOff>
    </xdr:from>
    <xdr:to xmlns:xdr="http://schemas.openxmlformats.org/drawingml/2006/spreadsheetDrawing">
      <xdr:col>116</xdr:col>
      <xdr:colOff>63500</xdr:colOff>
      <xdr:row>39</xdr:row>
      <xdr:rowOff>144780</xdr:rowOff>
    </xdr:to>
    <xdr:cxnSp macro="">
      <xdr:nvCxnSpPr>
        <xdr:cNvPr id="500" name="直線コネクタ 499"/>
        <xdr:cNvCxnSpPr/>
      </xdr:nvCxnSpPr>
      <xdr:spPr>
        <a:xfrm flipV="1">
          <a:off x="20759420" y="68173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34290</xdr:rowOff>
    </xdr:to>
    <xdr:sp macro="" textlink="">
      <xdr:nvSpPr>
        <xdr:cNvPr id="501" name="楕円 500"/>
        <xdr:cNvSpPr/>
      </xdr:nvSpPr>
      <xdr:spPr>
        <a:xfrm>
          <a:off x="19839940" y="6791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144780</xdr:rowOff>
    </xdr:from>
    <xdr:to xmlns:xdr="http://schemas.openxmlformats.org/drawingml/2006/spreadsheetDrawing">
      <xdr:col>111</xdr:col>
      <xdr:colOff>177800</xdr:colOff>
      <xdr:row>39</xdr:row>
      <xdr:rowOff>158115</xdr:rowOff>
    </xdr:to>
    <xdr:cxnSp macro="">
      <xdr:nvCxnSpPr>
        <xdr:cNvPr id="502" name="直線コネクタ 501"/>
        <xdr:cNvCxnSpPr/>
      </xdr:nvCxnSpPr>
      <xdr:spPr>
        <a:xfrm flipV="1">
          <a:off x="19890740" y="683133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121920</xdr:rowOff>
    </xdr:from>
    <xdr:to xmlns:xdr="http://schemas.openxmlformats.org/drawingml/2006/spreadsheetDrawing">
      <xdr:col>102</xdr:col>
      <xdr:colOff>165100</xdr:colOff>
      <xdr:row>40</xdr:row>
      <xdr:rowOff>49530</xdr:rowOff>
    </xdr:to>
    <xdr:sp macro="" textlink="">
      <xdr:nvSpPr>
        <xdr:cNvPr id="503" name="楕円 502"/>
        <xdr:cNvSpPr/>
      </xdr:nvSpPr>
      <xdr:spPr>
        <a:xfrm>
          <a:off x="18976340" y="6808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158115</xdr:rowOff>
    </xdr:from>
    <xdr:to xmlns:xdr="http://schemas.openxmlformats.org/drawingml/2006/spreadsheetDrawing">
      <xdr:col>107</xdr:col>
      <xdr:colOff>50800</xdr:colOff>
      <xdr:row>39</xdr:row>
      <xdr:rowOff>171450</xdr:rowOff>
    </xdr:to>
    <xdr:cxnSp macro="">
      <xdr:nvCxnSpPr>
        <xdr:cNvPr id="504" name="直線コネクタ 503"/>
        <xdr:cNvCxnSpPr/>
      </xdr:nvCxnSpPr>
      <xdr:spPr>
        <a:xfrm flipV="1">
          <a:off x="19027140" y="684466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133350</xdr:rowOff>
    </xdr:from>
    <xdr:to xmlns:xdr="http://schemas.openxmlformats.org/drawingml/2006/spreadsheetDrawing">
      <xdr:col>98</xdr:col>
      <xdr:colOff>38100</xdr:colOff>
      <xdr:row>40</xdr:row>
      <xdr:rowOff>61595</xdr:rowOff>
    </xdr:to>
    <xdr:sp macro="" textlink="">
      <xdr:nvSpPr>
        <xdr:cNvPr id="505" name="楕円 504"/>
        <xdr:cNvSpPr/>
      </xdr:nvSpPr>
      <xdr:spPr>
        <a:xfrm>
          <a:off x="18112740" y="68199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171450</xdr:rowOff>
    </xdr:from>
    <xdr:to xmlns:xdr="http://schemas.openxmlformats.org/drawingml/2006/spreadsheetDrawing">
      <xdr:col>102</xdr:col>
      <xdr:colOff>114300</xdr:colOff>
      <xdr:row>40</xdr:row>
      <xdr:rowOff>9525</xdr:rowOff>
    </xdr:to>
    <xdr:cxnSp macro="">
      <xdr:nvCxnSpPr>
        <xdr:cNvPr id="506" name="直線コネクタ 505"/>
        <xdr:cNvCxnSpPr/>
      </xdr:nvCxnSpPr>
      <xdr:spPr>
        <a:xfrm flipV="1">
          <a:off x="18163540" y="685800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65405</xdr:rowOff>
    </xdr:from>
    <xdr:ext cx="469900" cy="264795"/>
    <xdr:sp macro="" textlink="">
      <xdr:nvSpPr>
        <xdr:cNvPr id="507" name="n_1aveValue【認定こども園・幼稚園・保育所】&#10;一人当たり面積"/>
        <xdr:cNvSpPr txBox="1"/>
      </xdr:nvSpPr>
      <xdr:spPr>
        <a:xfrm>
          <a:off x="20516850" y="64090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107950</xdr:rowOff>
    </xdr:from>
    <xdr:ext cx="469265" cy="264795"/>
    <xdr:sp macro="" textlink="">
      <xdr:nvSpPr>
        <xdr:cNvPr id="508" name="n_2aveValue【認定こども園・幼稚園・保育所】&#10;一人当たり面積"/>
        <xdr:cNvSpPr txBox="1"/>
      </xdr:nvSpPr>
      <xdr:spPr>
        <a:xfrm>
          <a:off x="19660870" y="64516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107950</xdr:rowOff>
    </xdr:from>
    <xdr:ext cx="469265" cy="264795"/>
    <xdr:sp macro="" textlink="">
      <xdr:nvSpPr>
        <xdr:cNvPr id="509" name="n_3aveValue【認定こども園・幼稚園・保育所】&#10;一人当たり面積"/>
        <xdr:cNvSpPr txBox="1"/>
      </xdr:nvSpPr>
      <xdr:spPr>
        <a:xfrm>
          <a:off x="18797270" y="64516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126365</xdr:rowOff>
    </xdr:from>
    <xdr:ext cx="469900" cy="264160"/>
    <xdr:sp macro="" textlink="">
      <xdr:nvSpPr>
        <xdr:cNvPr id="510" name="n_4aveValue【認定こども園・幼稚園・保育所】&#10;一人当たり面積"/>
        <xdr:cNvSpPr txBox="1"/>
      </xdr:nvSpPr>
      <xdr:spPr>
        <a:xfrm>
          <a:off x="17933670" y="647001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12065</xdr:rowOff>
    </xdr:from>
    <xdr:ext cx="469900" cy="264160"/>
    <xdr:sp macro="" textlink="">
      <xdr:nvSpPr>
        <xdr:cNvPr id="511" name="n_1mainValue【認定こども園・幼稚園・保育所】&#10;一人当たり面積"/>
        <xdr:cNvSpPr txBox="1"/>
      </xdr:nvSpPr>
      <xdr:spPr>
        <a:xfrm>
          <a:off x="20516850" y="68700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25400</xdr:rowOff>
    </xdr:from>
    <xdr:ext cx="469265" cy="264795"/>
    <xdr:sp macro="" textlink="">
      <xdr:nvSpPr>
        <xdr:cNvPr id="512" name="n_2mainValue【認定こども園・幼稚園・保育所】&#10;一人当たり面積"/>
        <xdr:cNvSpPr txBox="1"/>
      </xdr:nvSpPr>
      <xdr:spPr>
        <a:xfrm>
          <a:off x="19660870" y="68834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41275</xdr:rowOff>
    </xdr:from>
    <xdr:ext cx="469265" cy="264795"/>
    <xdr:sp macro="" textlink="">
      <xdr:nvSpPr>
        <xdr:cNvPr id="513" name="n_3mainValue【認定こども園・幼稚園・保育所】&#10;一人当たり面積"/>
        <xdr:cNvSpPr txBox="1"/>
      </xdr:nvSpPr>
      <xdr:spPr>
        <a:xfrm>
          <a:off x="18797270" y="68992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52705</xdr:rowOff>
    </xdr:from>
    <xdr:ext cx="469900" cy="264160"/>
    <xdr:sp macro="" textlink="">
      <xdr:nvSpPr>
        <xdr:cNvPr id="514" name="n_4mainValue【認定こども園・幼稚園・保育所】&#10;一人当たり面積"/>
        <xdr:cNvSpPr txBox="1"/>
      </xdr:nvSpPr>
      <xdr:spPr>
        <a:xfrm>
          <a:off x="17933670" y="69107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515" name="正方形/長方形 514"/>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17" name="正方形/長方形 516"/>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19" name="正方形/長方形 518"/>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21" name="正方形/長方形 520"/>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22" name="正方形/長方形 521"/>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523" name="テキスト ボックス 522"/>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524" name="直線コネクタ 523"/>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525" name="テキスト ボックス 524"/>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78105</xdr:rowOff>
    </xdr:from>
    <xdr:to xmlns:xdr="http://schemas.openxmlformats.org/drawingml/2006/spreadsheetDrawing">
      <xdr:col>89</xdr:col>
      <xdr:colOff>177800</xdr:colOff>
      <xdr:row>64</xdr:row>
      <xdr:rowOff>78105</xdr:rowOff>
    </xdr:to>
    <xdr:cxnSp macro="">
      <xdr:nvCxnSpPr>
        <xdr:cNvPr id="526" name="直線コネクタ 525"/>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107315</xdr:rowOff>
    </xdr:from>
    <xdr:ext cx="467360" cy="264795"/>
    <xdr:sp macro="" textlink="">
      <xdr:nvSpPr>
        <xdr:cNvPr id="527" name="テキスト ボックス 526"/>
        <xdr:cNvSpPr txBox="1"/>
      </xdr:nvSpPr>
      <xdr:spPr>
        <a:xfrm>
          <a:off x="1166368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528" name="直線コネクタ 527"/>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4795"/>
    <xdr:sp macro="" textlink="">
      <xdr:nvSpPr>
        <xdr:cNvPr id="529" name="テキスト ボックス 528"/>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30" name="直線コネクタ 529"/>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29845</xdr:rowOff>
    </xdr:from>
    <xdr:ext cx="403225" cy="264795"/>
    <xdr:sp macro="" textlink="">
      <xdr:nvSpPr>
        <xdr:cNvPr id="531" name="テキスト ボックス 530"/>
        <xdr:cNvSpPr txBox="1"/>
      </xdr:nvSpPr>
      <xdr:spPr>
        <a:xfrm>
          <a:off x="11722735" y="10145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136525</xdr:rowOff>
    </xdr:from>
    <xdr:to xmlns:xdr="http://schemas.openxmlformats.org/drawingml/2006/spreadsheetDrawing">
      <xdr:col>89</xdr:col>
      <xdr:colOff>177800</xdr:colOff>
      <xdr:row>57</xdr:row>
      <xdr:rowOff>136525</xdr:rowOff>
    </xdr:to>
    <xdr:cxnSp macro="">
      <xdr:nvCxnSpPr>
        <xdr:cNvPr id="532" name="直線コネクタ 531"/>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166370</xdr:rowOff>
    </xdr:from>
    <xdr:ext cx="403225" cy="264160"/>
    <xdr:sp macro="" textlink="">
      <xdr:nvSpPr>
        <xdr:cNvPr id="533" name="テキスト ボックス 532"/>
        <xdr:cNvSpPr txBox="1"/>
      </xdr:nvSpPr>
      <xdr:spPr>
        <a:xfrm>
          <a:off x="11722735" y="9767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97790</xdr:rowOff>
    </xdr:from>
    <xdr:to xmlns:xdr="http://schemas.openxmlformats.org/drawingml/2006/spreadsheetDrawing">
      <xdr:col>89</xdr:col>
      <xdr:colOff>177800</xdr:colOff>
      <xdr:row>55</xdr:row>
      <xdr:rowOff>97790</xdr:rowOff>
    </xdr:to>
    <xdr:cxnSp macro="">
      <xdr:nvCxnSpPr>
        <xdr:cNvPr id="534" name="直線コネクタ 533"/>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127000</xdr:rowOff>
    </xdr:from>
    <xdr:ext cx="403225" cy="264160"/>
    <xdr:sp macro="" textlink="">
      <xdr:nvSpPr>
        <xdr:cNvPr id="535" name="テキスト ボックス 534"/>
        <xdr:cNvSpPr txBox="1"/>
      </xdr:nvSpPr>
      <xdr:spPr>
        <a:xfrm>
          <a:off x="11722735" y="9385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36" name="直線コネクタ 535"/>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88265</xdr:rowOff>
    </xdr:from>
    <xdr:ext cx="339090" cy="264160"/>
    <xdr:sp macro="" textlink="">
      <xdr:nvSpPr>
        <xdr:cNvPr id="537" name="テキスト ボックス 536"/>
        <xdr:cNvSpPr txBox="1"/>
      </xdr:nvSpPr>
      <xdr:spPr>
        <a:xfrm>
          <a:off x="11786870" y="9003665"/>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38" name="【学校施設】&#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151765</xdr:rowOff>
    </xdr:from>
    <xdr:to xmlns:xdr="http://schemas.openxmlformats.org/drawingml/2006/spreadsheetDrawing">
      <xdr:col>85</xdr:col>
      <xdr:colOff>126365</xdr:colOff>
      <xdr:row>63</xdr:row>
      <xdr:rowOff>146050</xdr:rowOff>
    </xdr:to>
    <xdr:cxnSp macro="">
      <xdr:nvCxnSpPr>
        <xdr:cNvPr id="539" name="直線コネクタ 538"/>
        <xdr:cNvCxnSpPr/>
      </xdr:nvCxnSpPr>
      <xdr:spPr>
        <a:xfrm flipV="1">
          <a:off x="15887065" y="95815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149860</xdr:rowOff>
    </xdr:from>
    <xdr:ext cx="405130" cy="264160"/>
    <xdr:sp macro="" textlink="">
      <xdr:nvSpPr>
        <xdr:cNvPr id="540" name="【学校施設】&#10;有形固定資産減価償却率最小値テキスト"/>
        <xdr:cNvSpPr txBox="1"/>
      </xdr:nvSpPr>
      <xdr:spPr>
        <a:xfrm>
          <a:off x="15925800" y="109512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146050</xdr:rowOff>
    </xdr:from>
    <xdr:to xmlns:xdr="http://schemas.openxmlformats.org/drawingml/2006/spreadsheetDrawing">
      <xdr:col>86</xdr:col>
      <xdr:colOff>25400</xdr:colOff>
      <xdr:row>63</xdr:row>
      <xdr:rowOff>146050</xdr:rowOff>
    </xdr:to>
    <xdr:cxnSp macro="">
      <xdr:nvCxnSpPr>
        <xdr:cNvPr id="541" name="直線コネクタ 540"/>
        <xdr:cNvCxnSpPr/>
      </xdr:nvCxnSpPr>
      <xdr:spPr>
        <a:xfrm>
          <a:off x="15798800" y="1094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97790</xdr:rowOff>
    </xdr:from>
    <xdr:ext cx="405130" cy="264795"/>
    <xdr:sp macro="" textlink="">
      <xdr:nvSpPr>
        <xdr:cNvPr id="542" name="【学校施設】&#10;有形固定資産減価償却率最大値テキスト"/>
        <xdr:cNvSpPr txBox="1"/>
      </xdr:nvSpPr>
      <xdr:spPr>
        <a:xfrm>
          <a:off x="15925800" y="93560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151765</xdr:rowOff>
    </xdr:from>
    <xdr:to xmlns:xdr="http://schemas.openxmlformats.org/drawingml/2006/spreadsheetDrawing">
      <xdr:col>86</xdr:col>
      <xdr:colOff>25400</xdr:colOff>
      <xdr:row>55</xdr:row>
      <xdr:rowOff>151765</xdr:rowOff>
    </xdr:to>
    <xdr:cxnSp macro="">
      <xdr:nvCxnSpPr>
        <xdr:cNvPr id="543" name="直線コネクタ 542"/>
        <xdr:cNvCxnSpPr/>
      </xdr:nvCxnSpPr>
      <xdr:spPr>
        <a:xfrm>
          <a:off x="15798800" y="958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23495</xdr:rowOff>
    </xdr:from>
    <xdr:ext cx="405130" cy="264795"/>
    <xdr:sp macro="" textlink="">
      <xdr:nvSpPr>
        <xdr:cNvPr id="544" name="【学校施設】&#10;有形固定資産減価償却率平均値テキスト"/>
        <xdr:cNvSpPr txBox="1"/>
      </xdr:nvSpPr>
      <xdr:spPr>
        <a:xfrm>
          <a:off x="15925800" y="1031049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45720</xdr:rowOff>
    </xdr:from>
    <xdr:to xmlns:xdr="http://schemas.openxmlformats.org/drawingml/2006/spreadsheetDrawing">
      <xdr:col>85</xdr:col>
      <xdr:colOff>177800</xdr:colOff>
      <xdr:row>60</xdr:row>
      <xdr:rowOff>149225</xdr:rowOff>
    </xdr:to>
    <xdr:sp macro="" textlink="">
      <xdr:nvSpPr>
        <xdr:cNvPr id="545" name="フローチャート: 判断 544"/>
        <xdr:cNvSpPr/>
      </xdr:nvSpPr>
      <xdr:spPr>
        <a:xfrm>
          <a:off x="15836900" y="103327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107950</xdr:rowOff>
    </xdr:to>
    <xdr:sp macro="" textlink="">
      <xdr:nvSpPr>
        <xdr:cNvPr id="546" name="フローチャート: 判断 545"/>
        <xdr:cNvSpPr/>
      </xdr:nvSpPr>
      <xdr:spPr>
        <a:xfrm>
          <a:off x="15019020" y="102914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156845</xdr:rowOff>
    </xdr:from>
    <xdr:to xmlns:xdr="http://schemas.openxmlformats.org/drawingml/2006/spreadsheetDrawing">
      <xdr:col>76</xdr:col>
      <xdr:colOff>165100</xdr:colOff>
      <xdr:row>60</xdr:row>
      <xdr:rowOff>85090</xdr:rowOff>
    </xdr:to>
    <xdr:sp macro="" textlink="">
      <xdr:nvSpPr>
        <xdr:cNvPr id="547" name="フローチャート: 判断 546"/>
        <xdr:cNvSpPr/>
      </xdr:nvSpPr>
      <xdr:spPr>
        <a:xfrm>
          <a:off x="14155420" y="10272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xdr:rowOff>
    </xdr:from>
    <xdr:to xmlns:xdr="http://schemas.openxmlformats.org/drawingml/2006/spreadsheetDrawing">
      <xdr:col>72</xdr:col>
      <xdr:colOff>38100</xdr:colOff>
      <xdr:row>60</xdr:row>
      <xdr:rowOff>104775</xdr:rowOff>
    </xdr:to>
    <xdr:sp macro="" textlink="">
      <xdr:nvSpPr>
        <xdr:cNvPr id="548" name="フローチャート: 判断 547"/>
        <xdr:cNvSpPr/>
      </xdr:nvSpPr>
      <xdr:spPr>
        <a:xfrm>
          <a:off x="13291820" y="102876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158750</xdr:rowOff>
    </xdr:from>
    <xdr:to xmlns:xdr="http://schemas.openxmlformats.org/drawingml/2006/spreadsheetDrawing">
      <xdr:col>67</xdr:col>
      <xdr:colOff>101600</xdr:colOff>
      <xdr:row>60</xdr:row>
      <xdr:rowOff>86995</xdr:rowOff>
    </xdr:to>
    <xdr:sp macro="" textlink="">
      <xdr:nvSpPr>
        <xdr:cNvPr id="549" name="フローチャート: 判断 548"/>
        <xdr:cNvSpPr/>
      </xdr:nvSpPr>
      <xdr:spPr>
        <a:xfrm>
          <a:off x="12423140" y="10274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550" name="テキスト ボックス 549"/>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551" name="テキスト ボックス 550"/>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552" name="テキスト ボックス 551"/>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553" name="テキスト ボックス 552"/>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554" name="テキスト ボックス 553"/>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94615</xdr:rowOff>
    </xdr:to>
    <xdr:sp macro="" textlink="">
      <xdr:nvSpPr>
        <xdr:cNvPr id="555" name="楕円 554"/>
        <xdr:cNvSpPr/>
      </xdr:nvSpPr>
      <xdr:spPr>
        <a:xfrm>
          <a:off x="15836900" y="10281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13970</xdr:rowOff>
    </xdr:from>
    <xdr:ext cx="405130" cy="264160"/>
    <xdr:sp macro="" textlink="">
      <xdr:nvSpPr>
        <xdr:cNvPr id="556" name="【学校施設】&#10;有形固定資産減価償却率該当値テキスト"/>
        <xdr:cNvSpPr txBox="1"/>
      </xdr:nvSpPr>
      <xdr:spPr>
        <a:xfrm>
          <a:off x="15925800" y="101295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41910</xdr:rowOff>
    </xdr:from>
    <xdr:to xmlns:xdr="http://schemas.openxmlformats.org/drawingml/2006/spreadsheetDrawing">
      <xdr:col>81</xdr:col>
      <xdr:colOff>101600</xdr:colOff>
      <xdr:row>60</xdr:row>
      <xdr:rowOff>145415</xdr:rowOff>
    </xdr:to>
    <xdr:sp macro="" textlink="">
      <xdr:nvSpPr>
        <xdr:cNvPr id="557" name="楕円 556"/>
        <xdr:cNvSpPr/>
      </xdr:nvSpPr>
      <xdr:spPr>
        <a:xfrm>
          <a:off x="15019020" y="103289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43180</xdr:rowOff>
    </xdr:from>
    <xdr:to xmlns:xdr="http://schemas.openxmlformats.org/drawingml/2006/spreadsheetDrawing">
      <xdr:col>85</xdr:col>
      <xdr:colOff>127000</xdr:colOff>
      <xdr:row>60</xdr:row>
      <xdr:rowOff>93345</xdr:rowOff>
    </xdr:to>
    <xdr:cxnSp macro="">
      <xdr:nvCxnSpPr>
        <xdr:cNvPr id="558" name="直線コネクタ 557"/>
        <xdr:cNvCxnSpPr/>
      </xdr:nvCxnSpPr>
      <xdr:spPr>
        <a:xfrm flipV="1">
          <a:off x="15069820" y="1033018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45720</xdr:rowOff>
    </xdr:from>
    <xdr:to xmlns:xdr="http://schemas.openxmlformats.org/drawingml/2006/spreadsheetDrawing">
      <xdr:col>76</xdr:col>
      <xdr:colOff>165100</xdr:colOff>
      <xdr:row>62</xdr:row>
      <xdr:rowOff>149225</xdr:rowOff>
    </xdr:to>
    <xdr:sp macro="" textlink="">
      <xdr:nvSpPr>
        <xdr:cNvPr id="559" name="楕円 558"/>
        <xdr:cNvSpPr/>
      </xdr:nvSpPr>
      <xdr:spPr>
        <a:xfrm>
          <a:off x="14155420" y="106756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93345</xdr:rowOff>
    </xdr:from>
    <xdr:to xmlns:xdr="http://schemas.openxmlformats.org/drawingml/2006/spreadsheetDrawing">
      <xdr:col>81</xdr:col>
      <xdr:colOff>50800</xdr:colOff>
      <xdr:row>62</xdr:row>
      <xdr:rowOff>97790</xdr:rowOff>
    </xdr:to>
    <xdr:cxnSp macro="">
      <xdr:nvCxnSpPr>
        <xdr:cNvPr id="560" name="直線コネクタ 559"/>
        <xdr:cNvCxnSpPr/>
      </xdr:nvCxnSpPr>
      <xdr:spPr>
        <a:xfrm flipV="1">
          <a:off x="14206220" y="10380345"/>
          <a:ext cx="8636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18415</xdr:rowOff>
    </xdr:from>
    <xdr:to xmlns:xdr="http://schemas.openxmlformats.org/drawingml/2006/spreadsheetDrawing">
      <xdr:col>72</xdr:col>
      <xdr:colOff>38100</xdr:colOff>
      <xdr:row>62</xdr:row>
      <xdr:rowOff>122555</xdr:rowOff>
    </xdr:to>
    <xdr:sp macro="" textlink="">
      <xdr:nvSpPr>
        <xdr:cNvPr id="561" name="楕円 560"/>
        <xdr:cNvSpPr/>
      </xdr:nvSpPr>
      <xdr:spPr>
        <a:xfrm>
          <a:off x="13291820" y="106483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69850</xdr:rowOff>
    </xdr:from>
    <xdr:to xmlns:xdr="http://schemas.openxmlformats.org/drawingml/2006/spreadsheetDrawing">
      <xdr:col>76</xdr:col>
      <xdr:colOff>114300</xdr:colOff>
      <xdr:row>62</xdr:row>
      <xdr:rowOff>97790</xdr:rowOff>
    </xdr:to>
    <xdr:cxnSp macro="">
      <xdr:nvCxnSpPr>
        <xdr:cNvPr id="562" name="直線コネクタ 561"/>
        <xdr:cNvCxnSpPr/>
      </xdr:nvCxnSpPr>
      <xdr:spPr>
        <a:xfrm>
          <a:off x="13342620" y="1069975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168275</xdr:rowOff>
    </xdr:from>
    <xdr:to xmlns:xdr="http://schemas.openxmlformats.org/drawingml/2006/spreadsheetDrawing">
      <xdr:col>67</xdr:col>
      <xdr:colOff>101600</xdr:colOff>
      <xdr:row>62</xdr:row>
      <xdr:rowOff>96520</xdr:rowOff>
    </xdr:to>
    <xdr:sp macro="" textlink="">
      <xdr:nvSpPr>
        <xdr:cNvPr id="563" name="楕円 562"/>
        <xdr:cNvSpPr/>
      </xdr:nvSpPr>
      <xdr:spPr>
        <a:xfrm>
          <a:off x="12423140" y="10626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45085</xdr:rowOff>
    </xdr:from>
    <xdr:to xmlns:xdr="http://schemas.openxmlformats.org/drawingml/2006/spreadsheetDrawing">
      <xdr:col>71</xdr:col>
      <xdr:colOff>177800</xdr:colOff>
      <xdr:row>62</xdr:row>
      <xdr:rowOff>69850</xdr:rowOff>
    </xdr:to>
    <xdr:cxnSp macro="">
      <xdr:nvCxnSpPr>
        <xdr:cNvPr id="564" name="直線コネクタ 563"/>
        <xdr:cNvCxnSpPr/>
      </xdr:nvCxnSpPr>
      <xdr:spPr>
        <a:xfrm>
          <a:off x="12473940" y="1067498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125095</xdr:rowOff>
    </xdr:from>
    <xdr:ext cx="405130" cy="264795"/>
    <xdr:sp macro="" textlink="">
      <xdr:nvSpPr>
        <xdr:cNvPr id="565" name="n_1aveValue【学校施設】&#10;有形固定資産減価償却率"/>
        <xdr:cNvSpPr txBox="1"/>
      </xdr:nvSpPr>
      <xdr:spPr>
        <a:xfrm>
          <a:off x="14859635" y="100691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102235</xdr:rowOff>
    </xdr:from>
    <xdr:ext cx="404495" cy="264795"/>
    <xdr:sp macro="" textlink="">
      <xdr:nvSpPr>
        <xdr:cNvPr id="566" name="n_2aveValue【学校施設】&#10;有形固定資産減価償却率"/>
        <xdr:cNvSpPr txBox="1"/>
      </xdr:nvSpPr>
      <xdr:spPr>
        <a:xfrm>
          <a:off x="14008735" y="100463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121920</xdr:rowOff>
    </xdr:from>
    <xdr:ext cx="404495" cy="264795"/>
    <xdr:sp macro="" textlink="">
      <xdr:nvSpPr>
        <xdr:cNvPr id="567" name="n_3aveValue【学校施設】&#10;有形固定資産減価償却率"/>
        <xdr:cNvSpPr txBox="1"/>
      </xdr:nvSpPr>
      <xdr:spPr>
        <a:xfrm>
          <a:off x="13145135" y="1006602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104140</xdr:rowOff>
    </xdr:from>
    <xdr:ext cx="405130" cy="264795"/>
    <xdr:sp macro="" textlink="">
      <xdr:nvSpPr>
        <xdr:cNvPr id="568" name="n_4aveValue【学校施設】&#10;有形固定資産減価償却率"/>
        <xdr:cNvSpPr txBox="1"/>
      </xdr:nvSpPr>
      <xdr:spPr>
        <a:xfrm>
          <a:off x="12276455" y="100482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136525</xdr:rowOff>
    </xdr:from>
    <xdr:ext cx="405130" cy="264795"/>
    <xdr:sp macro="" textlink="">
      <xdr:nvSpPr>
        <xdr:cNvPr id="569" name="n_1mainValue【学校施設】&#10;有形固定資産減価償却率"/>
        <xdr:cNvSpPr txBox="1"/>
      </xdr:nvSpPr>
      <xdr:spPr>
        <a:xfrm>
          <a:off x="14859635" y="104235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140335</xdr:rowOff>
    </xdr:from>
    <xdr:ext cx="404495" cy="264795"/>
    <xdr:sp macro="" textlink="">
      <xdr:nvSpPr>
        <xdr:cNvPr id="570" name="n_2mainValue【学校施設】&#10;有形固定資産減価償却率"/>
        <xdr:cNvSpPr txBox="1"/>
      </xdr:nvSpPr>
      <xdr:spPr>
        <a:xfrm>
          <a:off x="14008735" y="107702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113030</xdr:rowOff>
    </xdr:from>
    <xdr:ext cx="404495" cy="264160"/>
    <xdr:sp macro="" textlink="">
      <xdr:nvSpPr>
        <xdr:cNvPr id="571" name="n_3mainValue【学校施設】&#10;有形固定資産減価償却率"/>
        <xdr:cNvSpPr txBox="1"/>
      </xdr:nvSpPr>
      <xdr:spPr>
        <a:xfrm>
          <a:off x="13145135" y="1074293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87630</xdr:rowOff>
    </xdr:from>
    <xdr:ext cx="405130" cy="264795"/>
    <xdr:sp macro="" textlink="">
      <xdr:nvSpPr>
        <xdr:cNvPr id="572" name="n_4mainValue【学校施設】&#10;有形固定資産減価償却率"/>
        <xdr:cNvSpPr txBox="1"/>
      </xdr:nvSpPr>
      <xdr:spPr>
        <a:xfrm>
          <a:off x="12276455" y="107175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573" name="正方形/長方形 572"/>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574" name="正方形/長方形 573"/>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575" name="正方形/長方形 574"/>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576" name="正方形/長方形 575"/>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577" name="正方形/長方形 576"/>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578" name="正方形/長方形 577"/>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579" name="正方形/長方形 578"/>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80" name="正方形/長方形 579"/>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581" name="テキスト ボックス 580"/>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582" name="直線コネクタ 581"/>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78105</xdr:rowOff>
    </xdr:from>
    <xdr:to xmlns:xdr="http://schemas.openxmlformats.org/drawingml/2006/spreadsheetDrawing">
      <xdr:col>120</xdr:col>
      <xdr:colOff>114300</xdr:colOff>
      <xdr:row>64</xdr:row>
      <xdr:rowOff>78105</xdr:rowOff>
    </xdr:to>
    <xdr:cxnSp macro="">
      <xdr:nvCxnSpPr>
        <xdr:cNvPr id="583" name="直線コネクタ 582"/>
        <xdr:cNvCxnSpPr/>
      </xdr:nvCxnSpPr>
      <xdr:spPr>
        <a:xfrm>
          <a:off x="1780032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7360" cy="264795"/>
    <xdr:sp macro="" textlink="">
      <xdr:nvSpPr>
        <xdr:cNvPr id="584" name="テキスト ボックス 583"/>
        <xdr:cNvSpPr txBox="1"/>
      </xdr:nvSpPr>
      <xdr:spPr>
        <a:xfrm>
          <a:off x="1734820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585" name="直線コネクタ 584"/>
        <xdr:cNvCxnSpPr/>
      </xdr:nvCxnSpPr>
      <xdr:spPr>
        <a:xfrm>
          <a:off x="1780032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7360" cy="264795"/>
    <xdr:sp macro="" textlink="">
      <xdr:nvSpPr>
        <xdr:cNvPr id="586" name="テキスト ボックス 585"/>
        <xdr:cNvSpPr txBox="1"/>
      </xdr:nvSpPr>
      <xdr:spPr>
        <a:xfrm>
          <a:off x="17348200" y="10527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7" name="直線コネクタ 586"/>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7360" cy="264795"/>
    <xdr:sp macro="" textlink="">
      <xdr:nvSpPr>
        <xdr:cNvPr id="588" name="テキスト ボックス 587"/>
        <xdr:cNvSpPr txBox="1"/>
      </xdr:nvSpPr>
      <xdr:spPr>
        <a:xfrm>
          <a:off x="17348200" y="10145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136525</xdr:rowOff>
    </xdr:from>
    <xdr:to xmlns:xdr="http://schemas.openxmlformats.org/drawingml/2006/spreadsheetDrawing">
      <xdr:col>120</xdr:col>
      <xdr:colOff>114300</xdr:colOff>
      <xdr:row>57</xdr:row>
      <xdr:rowOff>136525</xdr:rowOff>
    </xdr:to>
    <xdr:cxnSp macro="">
      <xdr:nvCxnSpPr>
        <xdr:cNvPr id="589" name="直線コネクタ 588"/>
        <xdr:cNvCxnSpPr/>
      </xdr:nvCxnSpPr>
      <xdr:spPr>
        <a:xfrm>
          <a:off x="1780032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166370</xdr:rowOff>
    </xdr:from>
    <xdr:ext cx="467360" cy="264160"/>
    <xdr:sp macro="" textlink="">
      <xdr:nvSpPr>
        <xdr:cNvPr id="590" name="テキスト ボックス 589"/>
        <xdr:cNvSpPr txBox="1"/>
      </xdr:nvSpPr>
      <xdr:spPr>
        <a:xfrm>
          <a:off x="17348200" y="9767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97790</xdr:rowOff>
    </xdr:from>
    <xdr:to xmlns:xdr="http://schemas.openxmlformats.org/drawingml/2006/spreadsheetDrawing">
      <xdr:col>120</xdr:col>
      <xdr:colOff>114300</xdr:colOff>
      <xdr:row>55</xdr:row>
      <xdr:rowOff>97790</xdr:rowOff>
    </xdr:to>
    <xdr:cxnSp macro="">
      <xdr:nvCxnSpPr>
        <xdr:cNvPr id="591" name="直線コネクタ 590"/>
        <xdr:cNvCxnSpPr/>
      </xdr:nvCxnSpPr>
      <xdr:spPr>
        <a:xfrm>
          <a:off x="1780032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127000</xdr:rowOff>
    </xdr:from>
    <xdr:ext cx="467360" cy="264160"/>
    <xdr:sp macro="" textlink="">
      <xdr:nvSpPr>
        <xdr:cNvPr id="592" name="テキスト ボックス 591"/>
        <xdr:cNvSpPr txBox="1"/>
      </xdr:nvSpPr>
      <xdr:spPr>
        <a:xfrm>
          <a:off x="17348200" y="9385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593" name="直線コネクタ 592"/>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88265</xdr:rowOff>
    </xdr:from>
    <xdr:ext cx="531495" cy="264160"/>
    <xdr:sp macro="" textlink="">
      <xdr:nvSpPr>
        <xdr:cNvPr id="594" name="テキスト ボックス 593"/>
        <xdr:cNvSpPr txBox="1"/>
      </xdr:nvSpPr>
      <xdr:spPr>
        <a:xfrm>
          <a:off x="17284065" y="9003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95" name="【学校施設】&#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16510</xdr:rowOff>
    </xdr:from>
    <xdr:to xmlns:xdr="http://schemas.openxmlformats.org/drawingml/2006/spreadsheetDrawing">
      <xdr:col>116</xdr:col>
      <xdr:colOff>62865</xdr:colOff>
      <xdr:row>63</xdr:row>
      <xdr:rowOff>107315</xdr:rowOff>
    </xdr:to>
    <xdr:cxnSp macro="">
      <xdr:nvCxnSpPr>
        <xdr:cNvPr id="596" name="直線コネクタ 595"/>
        <xdr:cNvCxnSpPr/>
      </xdr:nvCxnSpPr>
      <xdr:spPr>
        <a:xfrm flipV="1">
          <a:off x="21571585" y="9617710"/>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111760</xdr:rowOff>
    </xdr:from>
    <xdr:ext cx="469900" cy="264160"/>
    <xdr:sp macro="" textlink="">
      <xdr:nvSpPr>
        <xdr:cNvPr id="597" name="【学校施設】&#10;一人当たり面積最小値テキスト"/>
        <xdr:cNvSpPr txBox="1"/>
      </xdr:nvSpPr>
      <xdr:spPr>
        <a:xfrm>
          <a:off x="21610320" y="109131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107315</xdr:rowOff>
    </xdr:from>
    <xdr:to xmlns:xdr="http://schemas.openxmlformats.org/drawingml/2006/spreadsheetDrawing">
      <xdr:col>116</xdr:col>
      <xdr:colOff>152400</xdr:colOff>
      <xdr:row>63</xdr:row>
      <xdr:rowOff>107315</xdr:rowOff>
    </xdr:to>
    <xdr:cxnSp macro="">
      <xdr:nvCxnSpPr>
        <xdr:cNvPr id="598" name="直線コネクタ 597"/>
        <xdr:cNvCxnSpPr/>
      </xdr:nvCxnSpPr>
      <xdr:spPr>
        <a:xfrm>
          <a:off x="21488400" y="10908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137795</xdr:rowOff>
    </xdr:from>
    <xdr:ext cx="469900" cy="264795"/>
    <xdr:sp macro="" textlink="">
      <xdr:nvSpPr>
        <xdr:cNvPr id="599" name="【学校施設】&#10;一人当たり面積最大値テキスト"/>
        <xdr:cNvSpPr txBox="1"/>
      </xdr:nvSpPr>
      <xdr:spPr>
        <a:xfrm>
          <a:off x="21610320" y="93960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16510</xdr:rowOff>
    </xdr:from>
    <xdr:to xmlns:xdr="http://schemas.openxmlformats.org/drawingml/2006/spreadsheetDrawing">
      <xdr:col>116</xdr:col>
      <xdr:colOff>152400</xdr:colOff>
      <xdr:row>56</xdr:row>
      <xdr:rowOff>16510</xdr:rowOff>
    </xdr:to>
    <xdr:cxnSp macro="">
      <xdr:nvCxnSpPr>
        <xdr:cNvPr id="600" name="直線コネクタ 599"/>
        <xdr:cNvCxnSpPr/>
      </xdr:nvCxnSpPr>
      <xdr:spPr>
        <a:xfrm>
          <a:off x="21488400" y="9617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170815</xdr:rowOff>
    </xdr:from>
    <xdr:ext cx="469900" cy="264160"/>
    <xdr:sp macro="" textlink="">
      <xdr:nvSpPr>
        <xdr:cNvPr id="601" name="【学校施設】&#10;一人当たり面積平均値テキスト"/>
        <xdr:cNvSpPr txBox="1"/>
      </xdr:nvSpPr>
      <xdr:spPr>
        <a:xfrm>
          <a:off x="21610320" y="1045781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17780</xdr:rowOff>
    </xdr:from>
    <xdr:to xmlns:xdr="http://schemas.openxmlformats.org/drawingml/2006/spreadsheetDrawing">
      <xdr:col>116</xdr:col>
      <xdr:colOff>114300</xdr:colOff>
      <xdr:row>61</xdr:row>
      <xdr:rowOff>121920</xdr:rowOff>
    </xdr:to>
    <xdr:sp macro="" textlink="">
      <xdr:nvSpPr>
        <xdr:cNvPr id="602" name="フローチャート: 判断 601"/>
        <xdr:cNvSpPr/>
      </xdr:nvSpPr>
      <xdr:spPr>
        <a:xfrm>
          <a:off x="21521420" y="10476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18415</xdr:rowOff>
    </xdr:from>
    <xdr:to xmlns:xdr="http://schemas.openxmlformats.org/drawingml/2006/spreadsheetDrawing">
      <xdr:col>112</xdr:col>
      <xdr:colOff>38100</xdr:colOff>
      <xdr:row>61</xdr:row>
      <xdr:rowOff>122555</xdr:rowOff>
    </xdr:to>
    <xdr:sp macro="" textlink="">
      <xdr:nvSpPr>
        <xdr:cNvPr id="603" name="フローチャート: 判断 602"/>
        <xdr:cNvSpPr/>
      </xdr:nvSpPr>
      <xdr:spPr>
        <a:xfrm>
          <a:off x="20708620" y="104768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29210</xdr:rowOff>
    </xdr:from>
    <xdr:to xmlns:xdr="http://schemas.openxmlformats.org/drawingml/2006/spreadsheetDrawing">
      <xdr:col>107</xdr:col>
      <xdr:colOff>101600</xdr:colOff>
      <xdr:row>61</xdr:row>
      <xdr:rowOff>132715</xdr:rowOff>
    </xdr:to>
    <xdr:sp macro="" textlink="">
      <xdr:nvSpPr>
        <xdr:cNvPr id="604" name="フローチャート: 判断 603"/>
        <xdr:cNvSpPr/>
      </xdr:nvSpPr>
      <xdr:spPr>
        <a:xfrm>
          <a:off x="19839940" y="10487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52705</xdr:rowOff>
    </xdr:from>
    <xdr:to xmlns:xdr="http://schemas.openxmlformats.org/drawingml/2006/spreadsheetDrawing">
      <xdr:col>102</xdr:col>
      <xdr:colOff>165100</xdr:colOff>
      <xdr:row>61</xdr:row>
      <xdr:rowOff>156845</xdr:rowOff>
    </xdr:to>
    <xdr:sp macro="" textlink="">
      <xdr:nvSpPr>
        <xdr:cNvPr id="605" name="フローチャート: 判断 604"/>
        <xdr:cNvSpPr/>
      </xdr:nvSpPr>
      <xdr:spPr>
        <a:xfrm>
          <a:off x="18976340" y="105111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64135</xdr:rowOff>
    </xdr:from>
    <xdr:to xmlns:xdr="http://schemas.openxmlformats.org/drawingml/2006/spreadsheetDrawing">
      <xdr:col>98</xdr:col>
      <xdr:colOff>38100</xdr:colOff>
      <xdr:row>61</xdr:row>
      <xdr:rowOff>167640</xdr:rowOff>
    </xdr:to>
    <xdr:sp macro="" textlink="">
      <xdr:nvSpPr>
        <xdr:cNvPr id="606" name="フローチャート: 判断 605"/>
        <xdr:cNvSpPr/>
      </xdr:nvSpPr>
      <xdr:spPr>
        <a:xfrm>
          <a:off x="18112740" y="105225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607" name="テキスト ボックス 606"/>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608" name="テキスト ボックス 607"/>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609" name="テキスト ボックス 608"/>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610" name="テキスト ボックス 609"/>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611" name="テキスト ボックス 610"/>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xdr:rowOff>
    </xdr:from>
    <xdr:to xmlns:xdr="http://schemas.openxmlformats.org/drawingml/2006/spreadsheetDrawing">
      <xdr:col>116</xdr:col>
      <xdr:colOff>114300</xdr:colOff>
      <xdr:row>60</xdr:row>
      <xdr:rowOff>120650</xdr:rowOff>
    </xdr:to>
    <xdr:sp macro="" textlink="">
      <xdr:nvSpPr>
        <xdr:cNvPr id="612" name="楕円 611"/>
        <xdr:cNvSpPr/>
      </xdr:nvSpPr>
      <xdr:spPr>
        <a:xfrm>
          <a:off x="21521420" y="103028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39370</xdr:rowOff>
    </xdr:from>
    <xdr:ext cx="469900" cy="265430"/>
    <xdr:sp macro="" textlink="">
      <xdr:nvSpPr>
        <xdr:cNvPr id="613" name="【学校施設】&#10;一人当たり面積該当値テキスト"/>
        <xdr:cNvSpPr txBox="1"/>
      </xdr:nvSpPr>
      <xdr:spPr>
        <a:xfrm>
          <a:off x="21610320" y="101549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140970</xdr:rowOff>
    </xdr:to>
    <xdr:sp macro="" textlink="">
      <xdr:nvSpPr>
        <xdr:cNvPr id="614" name="楕円 613"/>
        <xdr:cNvSpPr/>
      </xdr:nvSpPr>
      <xdr:spPr>
        <a:xfrm>
          <a:off x="20708620" y="9980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88900</xdr:rowOff>
    </xdr:from>
    <xdr:to xmlns:xdr="http://schemas.openxmlformats.org/drawingml/2006/spreadsheetDrawing">
      <xdr:col>116</xdr:col>
      <xdr:colOff>63500</xdr:colOff>
      <xdr:row>60</xdr:row>
      <xdr:rowOff>67945</xdr:rowOff>
    </xdr:to>
    <xdr:cxnSp macro="">
      <xdr:nvCxnSpPr>
        <xdr:cNvPr id="615" name="直線コネクタ 614"/>
        <xdr:cNvCxnSpPr/>
      </xdr:nvCxnSpPr>
      <xdr:spPr>
        <a:xfrm>
          <a:off x="20759420" y="10033000"/>
          <a:ext cx="8128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20320</xdr:rowOff>
    </xdr:from>
    <xdr:to xmlns:xdr="http://schemas.openxmlformats.org/drawingml/2006/spreadsheetDrawing">
      <xdr:col>107</xdr:col>
      <xdr:colOff>101600</xdr:colOff>
      <xdr:row>58</xdr:row>
      <xdr:rowOff>123825</xdr:rowOff>
    </xdr:to>
    <xdr:sp macro="" textlink="">
      <xdr:nvSpPr>
        <xdr:cNvPr id="616" name="楕円 615"/>
        <xdr:cNvSpPr/>
      </xdr:nvSpPr>
      <xdr:spPr>
        <a:xfrm>
          <a:off x="19839940" y="9964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71755</xdr:rowOff>
    </xdr:from>
    <xdr:to xmlns:xdr="http://schemas.openxmlformats.org/drawingml/2006/spreadsheetDrawing">
      <xdr:col>111</xdr:col>
      <xdr:colOff>177800</xdr:colOff>
      <xdr:row>58</xdr:row>
      <xdr:rowOff>88900</xdr:rowOff>
    </xdr:to>
    <xdr:cxnSp macro="">
      <xdr:nvCxnSpPr>
        <xdr:cNvPr id="617" name="直線コネクタ 616"/>
        <xdr:cNvCxnSpPr/>
      </xdr:nvCxnSpPr>
      <xdr:spPr>
        <a:xfrm>
          <a:off x="19890740" y="1001585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54610</xdr:rowOff>
    </xdr:from>
    <xdr:to xmlns:xdr="http://schemas.openxmlformats.org/drawingml/2006/spreadsheetDrawing">
      <xdr:col>102</xdr:col>
      <xdr:colOff>165100</xdr:colOff>
      <xdr:row>58</xdr:row>
      <xdr:rowOff>158750</xdr:rowOff>
    </xdr:to>
    <xdr:sp macro="" textlink="">
      <xdr:nvSpPr>
        <xdr:cNvPr id="618" name="楕円 617"/>
        <xdr:cNvSpPr/>
      </xdr:nvSpPr>
      <xdr:spPr>
        <a:xfrm>
          <a:off x="18976340" y="99987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71755</xdr:rowOff>
    </xdr:from>
    <xdr:to xmlns:xdr="http://schemas.openxmlformats.org/drawingml/2006/spreadsheetDrawing">
      <xdr:col>107</xdr:col>
      <xdr:colOff>50800</xdr:colOff>
      <xdr:row>58</xdr:row>
      <xdr:rowOff>106045</xdr:rowOff>
    </xdr:to>
    <xdr:cxnSp macro="">
      <xdr:nvCxnSpPr>
        <xdr:cNvPr id="619" name="直線コネクタ 618"/>
        <xdr:cNvCxnSpPr/>
      </xdr:nvCxnSpPr>
      <xdr:spPr>
        <a:xfrm flipV="1">
          <a:off x="19027140" y="1001585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82550</xdr:rowOff>
    </xdr:from>
    <xdr:to xmlns:xdr="http://schemas.openxmlformats.org/drawingml/2006/spreadsheetDrawing">
      <xdr:col>98</xdr:col>
      <xdr:colOff>38100</xdr:colOff>
      <xdr:row>59</xdr:row>
      <xdr:rowOff>10795</xdr:rowOff>
    </xdr:to>
    <xdr:sp macro="" textlink="">
      <xdr:nvSpPr>
        <xdr:cNvPr id="620" name="楕円 619"/>
        <xdr:cNvSpPr/>
      </xdr:nvSpPr>
      <xdr:spPr>
        <a:xfrm>
          <a:off x="18112740" y="100266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106045</xdr:rowOff>
    </xdr:from>
    <xdr:to xmlns:xdr="http://schemas.openxmlformats.org/drawingml/2006/spreadsheetDrawing">
      <xdr:col>102</xdr:col>
      <xdr:colOff>114300</xdr:colOff>
      <xdr:row>58</xdr:row>
      <xdr:rowOff>134620</xdr:rowOff>
    </xdr:to>
    <xdr:cxnSp macro="">
      <xdr:nvCxnSpPr>
        <xdr:cNvPr id="621" name="直線コネクタ 620"/>
        <xdr:cNvCxnSpPr/>
      </xdr:nvCxnSpPr>
      <xdr:spPr>
        <a:xfrm flipV="1">
          <a:off x="18163540" y="1005014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113030</xdr:rowOff>
    </xdr:from>
    <xdr:ext cx="469900" cy="264160"/>
    <xdr:sp macro="" textlink="">
      <xdr:nvSpPr>
        <xdr:cNvPr id="622" name="n_1aveValue【学校施設】&#10;一人当たり面積"/>
        <xdr:cNvSpPr txBox="1"/>
      </xdr:nvSpPr>
      <xdr:spPr>
        <a:xfrm>
          <a:off x="20516850" y="105714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123825</xdr:rowOff>
    </xdr:from>
    <xdr:ext cx="469265" cy="264795"/>
    <xdr:sp macro="" textlink="">
      <xdr:nvSpPr>
        <xdr:cNvPr id="623" name="n_2aveValue【学校施設】&#10;一人当たり面積"/>
        <xdr:cNvSpPr txBox="1"/>
      </xdr:nvSpPr>
      <xdr:spPr>
        <a:xfrm>
          <a:off x="19660870" y="105822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147320</xdr:rowOff>
    </xdr:from>
    <xdr:ext cx="469265" cy="264160"/>
    <xdr:sp macro="" textlink="">
      <xdr:nvSpPr>
        <xdr:cNvPr id="624" name="n_3aveValue【学校施設】&#10;一人当たり面積"/>
        <xdr:cNvSpPr txBox="1"/>
      </xdr:nvSpPr>
      <xdr:spPr>
        <a:xfrm>
          <a:off x="18797270" y="106057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158750</xdr:rowOff>
    </xdr:from>
    <xdr:ext cx="469900" cy="264795"/>
    <xdr:sp macro="" textlink="">
      <xdr:nvSpPr>
        <xdr:cNvPr id="625" name="n_4aveValue【学校施設】&#10;一人当たり面積"/>
        <xdr:cNvSpPr txBox="1"/>
      </xdr:nvSpPr>
      <xdr:spPr>
        <a:xfrm>
          <a:off x="17933670" y="10617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158115</xdr:rowOff>
    </xdr:from>
    <xdr:ext cx="469900" cy="264795"/>
    <xdr:sp macro="" textlink="">
      <xdr:nvSpPr>
        <xdr:cNvPr id="626" name="n_1mainValue【学校施設】&#10;一人当たり面積"/>
        <xdr:cNvSpPr txBox="1"/>
      </xdr:nvSpPr>
      <xdr:spPr>
        <a:xfrm>
          <a:off x="20516850" y="97593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140970</xdr:rowOff>
    </xdr:from>
    <xdr:ext cx="469265" cy="265430"/>
    <xdr:sp macro="" textlink="">
      <xdr:nvSpPr>
        <xdr:cNvPr id="627" name="n_2mainValue【学校施設】&#10;一人当たり面積"/>
        <xdr:cNvSpPr txBox="1"/>
      </xdr:nvSpPr>
      <xdr:spPr>
        <a:xfrm>
          <a:off x="19660870" y="974217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0</xdr:rowOff>
    </xdr:from>
    <xdr:ext cx="469265" cy="264795"/>
    <xdr:sp macro="" textlink="">
      <xdr:nvSpPr>
        <xdr:cNvPr id="628" name="n_3mainValue【学校施設】&#10;一人当たり面積"/>
        <xdr:cNvSpPr txBox="1"/>
      </xdr:nvSpPr>
      <xdr:spPr>
        <a:xfrm>
          <a:off x="18797270" y="97726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27940</xdr:rowOff>
    </xdr:from>
    <xdr:ext cx="469900" cy="265430"/>
    <xdr:sp macro="" textlink="">
      <xdr:nvSpPr>
        <xdr:cNvPr id="629" name="n_4mainValue【学校施設】&#10;一人当たり面積"/>
        <xdr:cNvSpPr txBox="1"/>
      </xdr:nvSpPr>
      <xdr:spPr>
        <a:xfrm>
          <a:off x="17933670" y="980059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30" name="正方形/長方形 629"/>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31" name="正方形/長方形 630"/>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32" name="正方形/長方形 631"/>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33" name="正方形/長方形 632"/>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34" name="正方形/長方形 633"/>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35" name="正方形/長方形 634"/>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36" name="正方形/長方形 635"/>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37" name="正方形/長方形 636"/>
        <xdr:cNvSpPr/>
      </xdr:nvSpPr>
      <xdr:spPr>
        <a:xfrm>
          <a:off x="12115800" y="1295654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38" name="正方形/長方形 637"/>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39" name="正方形/長方形 638"/>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40" name="正方形/長方形 639"/>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41" name="正方形/長方形 640"/>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42" name="正方形/長方形 641"/>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43" name="正方形/長方形 642"/>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44" name="正方形/長方形 643"/>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45" name="正方形/長方形 644"/>
        <xdr:cNvSpPr/>
      </xdr:nvSpPr>
      <xdr:spPr>
        <a:xfrm>
          <a:off x="17800320" y="1295654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6" name="正方形/長方形 645"/>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7" name="正方形/長方形 646"/>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8" name="正方形/長方形 647"/>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9" name="正方形/長方形 648"/>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0" name="正方形/長方形 649"/>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1" name="正方形/長方形 650"/>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2" name="正方形/長方形 651"/>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3" name="正方形/長方形 652"/>
        <xdr:cNvSpPr/>
      </xdr:nvSpPr>
      <xdr:spPr>
        <a:xfrm>
          <a:off x="1211580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4" name="正方形/長方形 653"/>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5" name="正方形/長方形 654"/>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6" name="正方形/長方形 655"/>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7" name="正方形/長方形 656"/>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8" name="正方形/長方形 657"/>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9" name="正方形/長方形 658"/>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0" name="正方形/長方形 659"/>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1" name="正方形/長方形 660"/>
        <xdr:cNvSpPr/>
      </xdr:nvSpPr>
      <xdr:spPr>
        <a:xfrm>
          <a:off x="1780032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2" name="正方形/長方形 661"/>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3" name="正方形/長方形 662"/>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4" name="テキスト ボックス 663"/>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トンネルの有形固定資産減価償却率は、施設の改修等を適切に行い、類似団体内平均値とほぼ同数値になっている。道路の一人当たり延長及び橋りょう・トンネル有価固定資産額については、町域が南北に広く、町の中心を縦断する大井川沿いに集落が点在するため、類似団体内平均と比較し必然的に数値が高くなっている。公営住宅については、類似団体内平均と比較し老朽化が進んでいる。長寿命化計画に基づき必要な改修等を実施していく。なお、公営住宅数が少ないため、一人当たり面積は類似団体内平均を下回る状況となっている。保育所については、子育て支援施設も含め４施設を保有し、学校施設については４校を所有している。いずれも建築後</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年以上経過しており、有形固定資産減価償却率は類似団体内平均を大きく上回る状況となっている。ただし、学校施設については</a:t>
          </a:r>
          <a:r>
            <a:rPr kumimoji="1" lang="en-US" altLang="ja-JP" sz="1300">
              <a:latin typeface="ＭＳ Ｐゴシック"/>
              <a:ea typeface="ＭＳ Ｐゴシック"/>
            </a:rPr>
            <a:t>R4</a:t>
          </a:r>
          <a:r>
            <a:rPr kumimoji="1" lang="ja-JP" altLang="en-US" sz="1300">
              <a:latin typeface="ＭＳ Ｐゴシック"/>
              <a:ea typeface="ＭＳ Ｐゴシック"/>
            </a:rPr>
            <a:t>年の統廃合により類似団体内平均まで改善されている。町の財政状況では既存の全ての施設を維持管理していくことは負担が大きいため、各施設の必要性を充分考慮したうえで、改修・更新・除却などの施設のあり方を検討していく。</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静岡県川根本町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5,907
5,813
496.88
7,787,195
6,941,303
743,862
4,012,254
4,801,632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41" name="正方形/長方形 40"/>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42" name="正方形/長方形 41"/>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43" name="正方形/長方形 42"/>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44" name="正方形/長方形 43"/>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45" name="正方形/長方形 44"/>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46" name="正方形/長方形 45"/>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47" name="正方形/長方形 46"/>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48" name="正方形/長方形 47"/>
        <xdr:cNvSpPr/>
      </xdr:nvSpPr>
      <xdr:spPr>
        <a:xfrm>
          <a:off x="6431280" y="5334635"/>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49" name="正方形/長方形 48"/>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51" name="正方形/長方形 50"/>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53" name="正方形/長方形 52"/>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55" name="正方形/長方形 54"/>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56" name="正方形/長方形 55"/>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57" name="テキスト ボックス 56"/>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58" name="直線コネクタ 57"/>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59" name="テキスト ボックス 58"/>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133985</xdr:rowOff>
    </xdr:from>
    <xdr:to xmlns:xdr="http://schemas.openxmlformats.org/drawingml/2006/spreadsheetDrawing">
      <xdr:col>28</xdr:col>
      <xdr:colOff>114300</xdr:colOff>
      <xdr:row>64</xdr:row>
      <xdr:rowOff>133985</xdr:rowOff>
    </xdr:to>
    <xdr:cxnSp macro="">
      <xdr:nvCxnSpPr>
        <xdr:cNvPr id="60" name="直線コネクタ 59"/>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163195</xdr:rowOff>
    </xdr:from>
    <xdr:ext cx="467360" cy="264795"/>
    <xdr:sp macro="" textlink="">
      <xdr:nvSpPr>
        <xdr:cNvPr id="61" name="テキスト ボックス 60"/>
        <xdr:cNvSpPr txBox="1"/>
      </xdr:nvSpPr>
      <xdr:spPr>
        <a:xfrm>
          <a:off x="28956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149860</xdr:rowOff>
    </xdr:from>
    <xdr:to xmlns:xdr="http://schemas.openxmlformats.org/drawingml/2006/spreadsheetDrawing">
      <xdr:col>28</xdr:col>
      <xdr:colOff>114300</xdr:colOff>
      <xdr:row>62</xdr:row>
      <xdr:rowOff>149860</xdr:rowOff>
    </xdr:to>
    <xdr:cxnSp macro="">
      <xdr:nvCxnSpPr>
        <xdr:cNvPr id="62" name="直線コネクタ 61"/>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65430"/>
    <xdr:sp macro="" textlink="">
      <xdr:nvSpPr>
        <xdr:cNvPr id="63" name="テキスト ボックス 62"/>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167005</xdr:rowOff>
    </xdr:from>
    <xdr:to xmlns:xdr="http://schemas.openxmlformats.org/drawingml/2006/spreadsheetDrawing">
      <xdr:col>28</xdr:col>
      <xdr:colOff>114300</xdr:colOff>
      <xdr:row>60</xdr:row>
      <xdr:rowOff>167005</xdr:rowOff>
    </xdr:to>
    <xdr:cxnSp macro="">
      <xdr:nvCxnSpPr>
        <xdr:cNvPr id="64" name="直線コネクタ 63"/>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2590" cy="264795"/>
    <xdr:sp macro="" textlink="">
      <xdr:nvSpPr>
        <xdr:cNvPr id="65" name="テキスト ボックス 64"/>
        <xdr:cNvSpPr txBox="1"/>
      </xdr:nvSpPr>
      <xdr:spPr>
        <a:xfrm>
          <a:off x="353695" y="1030859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66" name="直線コネクタ 65"/>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2590" cy="265430"/>
    <xdr:sp macro="" textlink="">
      <xdr:nvSpPr>
        <xdr:cNvPr id="67" name="テキスト ボックス 66"/>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68" name="直線コネクタ 67"/>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55245</xdr:rowOff>
    </xdr:from>
    <xdr:ext cx="402590" cy="264160"/>
    <xdr:sp macro="" textlink="">
      <xdr:nvSpPr>
        <xdr:cNvPr id="69" name="テキスト ボックス 68"/>
        <xdr:cNvSpPr txBox="1"/>
      </xdr:nvSpPr>
      <xdr:spPr>
        <a:xfrm>
          <a:off x="353695" y="965644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41910</xdr:rowOff>
    </xdr:from>
    <xdr:to xmlns:xdr="http://schemas.openxmlformats.org/drawingml/2006/spreadsheetDrawing">
      <xdr:col>28</xdr:col>
      <xdr:colOff>114300</xdr:colOff>
      <xdr:row>55</xdr:row>
      <xdr:rowOff>41910</xdr:rowOff>
    </xdr:to>
    <xdr:cxnSp macro="">
      <xdr:nvCxnSpPr>
        <xdr:cNvPr id="70" name="直線コネクタ 69"/>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71120</xdr:rowOff>
    </xdr:from>
    <xdr:ext cx="338455" cy="264160"/>
    <xdr:sp macro="" textlink="">
      <xdr:nvSpPr>
        <xdr:cNvPr id="71" name="テキスト ボックス 70"/>
        <xdr:cNvSpPr txBox="1"/>
      </xdr:nvSpPr>
      <xdr:spPr>
        <a:xfrm>
          <a:off x="412750" y="932942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72" name="直線コネクタ 71"/>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73"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23495</xdr:rowOff>
    </xdr:from>
    <xdr:to xmlns:xdr="http://schemas.openxmlformats.org/drawingml/2006/spreadsheetDrawing">
      <xdr:col>24</xdr:col>
      <xdr:colOff>62865</xdr:colOff>
      <xdr:row>64</xdr:row>
      <xdr:rowOff>133985</xdr:rowOff>
    </xdr:to>
    <xdr:cxnSp macro="">
      <xdr:nvCxnSpPr>
        <xdr:cNvPr id="74" name="直線コネクタ 73"/>
        <xdr:cNvCxnSpPr/>
      </xdr:nvCxnSpPr>
      <xdr:spPr>
        <a:xfrm flipV="1">
          <a:off x="4512945" y="9624695"/>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137795</xdr:rowOff>
    </xdr:from>
    <xdr:ext cx="469900" cy="264795"/>
    <xdr:sp macro="" textlink="">
      <xdr:nvSpPr>
        <xdr:cNvPr id="75" name="【体育館・プール】&#10;有形固定資産減価償却率最小値テキスト"/>
        <xdr:cNvSpPr txBox="1"/>
      </xdr:nvSpPr>
      <xdr:spPr>
        <a:xfrm>
          <a:off x="4551680" y="11110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133985</xdr:rowOff>
    </xdr:from>
    <xdr:to xmlns:xdr="http://schemas.openxmlformats.org/drawingml/2006/spreadsheetDrawing">
      <xdr:col>24</xdr:col>
      <xdr:colOff>152400</xdr:colOff>
      <xdr:row>64</xdr:row>
      <xdr:rowOff>133985</xdr:rowOff>
    </xdr:to>
    <xdr:cxnSp macro="">
      <xdr:nvCxnSpPr>
        <xdr:cNvPr id="76" name="直線コネクタ 75"/>
        <xdr:cNvCxnSpPr/>
      </xdr:nvCxnSpPr>
      <xdr:spPr>
        <a:xfrm>
          <a:off x="4429760" y="11106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144145</xdr:rowOff>
    </xdr:from>
    <xdr:ext cx="340360" cy="264795"/>
    <xdr:sp macro="" textlink="">
      <xdr:nvSpPr>
        <xdr:cNvPr id="77" name="【体育館・プール】&#10;有形固定資産減価償却率最大値テキスト"/>
        <xdr:cNvSpPr txBox="1"/>
      </xdr:nvSpPr>
      <xdr:spPr>
        <a:xfrm>
          <a:off x="4551680" y="9402445"/>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23495</xdr:rowOff>
    </xdr:from>
    <xdr:to xmlns:xdr="http://schemas.openxmlformats.org/drawingml/2006/spreadsheetDrawing">
      <xdr:col>24</xdr:col>
      <xdr:colOff>152400</xdr:colOff>
      <xdr:row>56</xdr:row>
      <xdr:rowOff>23495</xdr:rowOff>
    </xdr:to>
    <xdr:cxnSp macro="">
      <xdr:nvCxnSpPr>
        <xdr:cNvPr id="78" name="直線コネクタ 77"/>
        <xdr:cNvCxnSpPr/>
      </xdr:nvCxnSpPr>
      <xdr:spPr>
        <a:xfrm>
          <a:off x="4429760" y="9624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156845</xdr:rowOff>
    </xdr:from>
    <xdr:ext cx="405130" cy="264795"/>
    <xdr:sp macro="" textlink="">
      <xdr:nvSpPr>
        <xdr:cNvPr id="79" name="【体育館・プール】&#10;有形固定資産減価償却率平均値テキスト"/>
        <xdr:cNvSpPr txBox="1"/>
      </xdr:nvSpPr>
      <xdr:spPr>
        <a:xfrm>
          <a:off x="4551680" y="1044384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133350</xdr:rowOff>
    </xdr:from>
    <xdr:to xmlns:xdr="http://schemas.openxmlformats.org/drawingml/2006/spreadsheetDrawing">
      <xdr:col>24</xdr:col>
      <xdr:colOff>114300</xdr:colOff>
      <xdr:row>62</xdr:row>
      <xdr:rowOff>61595</xdr:rowOff>
    </xdr:to>
    <xdr:sp macro="" textlink="">
      <xdr:nvSpPr>
        <xdr:cNvPr id="80" name="フローチャート: 判断 79"/>
        <xdr:cNvSpPr/>
      </xdr:nvSpPr>
      <xdr:spPr>
        <a:xfrm>
          <a:off x="4462780" y="1059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140335</xdr:rowOff>
    </xdr:from>
    <xdr:to xmlns:xdr="http://schemas.openxmlformats.org/drawingml/2006/spreadsheetDrawing">
      <xdr:col>20</xdr:col>
      <xdr:colOff>38100</xdr:colOff>
      <xdr:row>62</xdr:row>
      <xdr:rowOff>68580</xdr:rowOff>
    </xdr:to>
    <xdr:sp macro="" textlink="">
      <xdr:nvSpPr>
        <xdr:cNvPr id="81" name="フローチャート: 判断 80"/>
        <xdr:cNvSpPr/>
      </xdr:nvSpPr>
      <xdr:spPr>
        <a:xfrm>
          <a:off x="3649980" y="105987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111760</xdr:rowOff>
    </xdr:from>
    <xdr:to xmlns:xdr="http://schemas.openxmlformats.org/drawingml/2006/spreadsheetDrawing">
      <xdr:col>15</xdr:col>
      <xdr:colOff>101600</xdr:colOff>
      <xdr:row>62</xdr:row>
      <xdr:rowOff>40640</xdr:rowOff>
    </xdr:to>
    <xdr:sp macro="" textlink="">
      <xdr:nvSpPr>
        <xdr:cNvPr id="82" name="フローチャート: 判断 81"/>
        <xdr:cNvSpPr/>
      </xdr:nvSpPr>
      <xdr:spPr>
        <a:xfrm>
          <a:off x="2781300" y="10570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155575</xdr:rowOff>
    </xdr:from>
    <xdr:to xmlns:xdr="http://schemas.openxmlformats.org/drawingml/2006/spreadsheetDrawing">
      <xdr:col>10</xdr:col>
      <xdr:colOff>165100</xdr:colOff>
      <xdr:row>62</xdr:row>
      <xdr:rowOff>83820</xdr:rowOff>
    </xdr:to>
    <xdr:sp macro="" textlink="">
      <xdr:nvSpPr>
        <xdr:cNvPr id="83" name="フローチャート: 判断 82"/>
        <xdr:cNvSpPr/>
      </xdr:nvSpPr>
      <xdr:spPr>
        <a:xfrm>
          <a:off x="1917700" y="10614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113665</xdr:rowOff>
    </xdr:from>
    <xdr:to xmlns:xdr="http://schemas.openxmlformats.org/drawingml/2006/spreadsheetDrawing">
      <xdr:col>6</xdr:col>
      <xdr:colOff>38100</xdr:colOff>
      <xdr:row>62</xdr:row>
      <xdr:rowOff>42545</xdr:rowOff>
    </xdr:to>
    <xdr:sp macro="" textlink="">
      <xdr:nvSpPr>
        <xdr:cNvPr id="84" name="フローチャート: 判断 83"/>
        <xdr:cNvSpPr/>
      </xdr:nvSpPr>
      <xdr:spPr>
        <a:xfrm>
          <a:off x="1054100" y="105721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85" name="テキスト ボックス 84"/>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86" name="テキスト ボックス 85"/>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87" name="テキスト ボックス 86"/>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88" name="テキスト ボックス 87"/>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89" name="テキスト ボックス 88"/>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39370</xdr:rowOff>
    </xdr:from>
    <xdr:to xmlns:xdr="http://schemas.openxmlformats.org/drawingml/2006/spreadsheetDrawing">
      <xdr:col>24</xdr:col>
      <xdr:colOff>114300</xdr:colOff>
      <xdr:row>62</xdr:row>
      <xdr:rowOff>143510</xdr:rowOff>
    </xdr:to>
    <xdr:sp macro="" textlink="">
      <xdr:nvSpPr>
        <xdr:cNvPr id="90" name="楕円 89"/>
        <xdr:cNvSpPr/>
      </xdr:nvSpPr>
      <xdr:spPr>
        <a:xfrm>
          <a:off x="4462780" y="106692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17780</xdr:rowOff>
    </xdr:from>
    <xdr:ext cx="405130" cy="264160"/>
    <xdr:sp macro="" textlink="">
      <xdr:nvSpPr>
        <xdr:cNvPr id="91" name="【体育館・プール】&#10;有形固定資産減価償却率該当値テキスト"/>
        <xdr:cNvSpPr txBox="1"/>
      </xdr:nvSpPr>
      <xdr:spPr>
        <a:xfrm>
          <a:off x="4551680" y="1064768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15875</xdr:rowOff>
    </xdr:from>
    <xdr:to xmlns:xdr="http://schemas.openxmlformats.org/drawingml/2006/spreadsheetDrawing">
      <xdr:col>20</xdr:col>
      <xdr:colOff>38100</xdr:colOff>
      <xdr:row>62</xdr:row>
      <xdr:rowOff>120650</xdr:rowOff>
    </xdr:to>
    <xdr:sp macro="" textlink="">
      <xdr:nvSpPr>
        <xdr:cNvPr id="92" name="楕円 91"/>
        <xdr:cNvSpPr/>
      </xdr:nvSpPr>
      <xdr:spPr>
        <a:xfrm>
          <a:off x="3649980" y="106457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67945</xdr:rowOff>
    </xdr:from>
    <xdr:to xmlns:xdr="http://schemas.openxmlformats.org/drawingml/2006/spreadsheetDrawing">
      <xdr:col>24</xdr:col>
      <xdr:colOff>63500</xdr:colOff>
      <xdr:row>62</xdr:row>
      <xdr:rowOff>91440</xdr:rowOff>
    </xdr:to>
    <xdr:cxnSp macro="">
      <xdr:nvCxnSpPr>
        <xdr:cNvPr id="93" name="直線コネクタ 92"/>
        <xdr:cNvCxnSpPr/>
      </xdr:nvCxnSpPr>
      <xdr:spPr>
        <a:xfrm>
          <a:off x="3700780" y="1069784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155575</xdr:rowOff>
    </xdr:from>
    <xdr:to xmlns:xdr="http://schemas.openxmlformats.org/drawingml/2006/spreadsheetDrawing">
      <xdr:col>15</xdr:col>
      <xdr:colOff>101600</xdr:colOff>
      <xdr:row>63</xdr:row>
      <xdr:rowOff>83820</xdr:rowOff>
    </xdr:to>
    <xdr:sp macro="" textlink="">
      <xdr:nvSpPr>
        <xdr:cNvPr id="94" name="楕円 93"/>
        <xdr:cNvSpPr/>
      </xdr:nvSpPr>
      <xdr:spPr>
        <a:xfrm>
          <a:off x="2781300" y="10785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67945</xdr:rowOff>
    </xdr:from>
    <xdr:to xmlns:xdr="http://schemas.openxmlformats.org/drawingml/2006/spreadsheetDrawing">
      <xdr:col>19</xdr:col>
      <xdr:colOff>177800</xdr:colOff>
      <xdr:row>63</xdr:row>
      <xdr:rowOff>31750</xdr:rowOff>
    </xdr:to>
    <xdr:cxnSp macro="">
      <xdr:nvCxnSpPr>
        <xdr:cNvPr id="95" name="直線コネクタ 94"/>
        <xdr:cNvCxnSpPr/>
      </xdr:nvCxnSpPr>
      <xdr:spPr>
        <a:xfrm flipV="1">
          <a:off x="2832100" y="10697845"/>
          <a:ext cx="8686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123825</xdr:rowOff>
    </xdr:from>
    <xdr:to xmlns:xdr="http://schemas.openxmlformats.org/drawingml/2006/spreadsheetDrawing">
      <xdr:col>10</xdr:col>
      <xdr:colOff>165100</xdr:colOff>
      <xdr:row>63</xdr:row>
      <xdr:rowOff>52070</xdr:rowOff>
    </xdr:to>
    <xdr:sp macro="" textlink="">
      <xdr:nvSpPr>
        <xdr:cNvPr id="96" name="楕円 95"/>
        <xdr:cNvSpPr/>
      </xdr:nvSpPr>
      <xdr:spPr>
        <a:xfrm>
          <a:off x="1917700" y="10753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0</xdr:rowOff>
    </xdr:from>
    <xdr:to xmlns:xdr="http://schemas.openxmlformats.org/drawingml/2006/spreadsheetDrawing">
      <xdr:col>15</xdr:col>
      <xdr:colOff>50800</xdr:colOff>
      <xdr:row>63</xdr:row>
      <xdr:rowOff>31750</xdr:rowOff>
    </xdr:to>
    <xdr:cxnSp macro="">
      <xdr:nvCxnSpPr>
        <xdr:cNvPr id="97" name="直線コネクタ 96"/>
        <xdr:cNvCxnSpPr/>
      </xdr:nvCxnSpPr>
      <xdr:spPr>
        <a:xfrm>
          <a:off x="1968500" y="1080135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91440</xdr:rowOff>
    </xdr:from>
    <xdr:to xmlns:xdr="http://schemas.openxmlformats.org/drawingml/2006/spreadsheetDrawing">
      <xdr:col>6</xdr:col>
      <xdr:colOff>38100</xdr:colOff>
      <xdr:row>63</xdr:row>
      <xdr:rowOff>20320</xdr:rowOff>
    </xdr:to>
    <xdr:sp macro="" textlink="">
      <xdr:nvSpPr>
        <xdr:cNvPr id="98" name="楕円 97"/>
        <xdr:cNvSpPr/>
      </xdr:nvSpPr>
      <xdr:spPr>
        <a:xfrm>
          <a:off x="1054100" y="107213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143510</xdr:rowOff>
    </xdr:from>
    <xdr:to xmlns:xdr="http://schemas.openxmlformats.org/drawingml/2006/spreadsheetDrawing">
      <xdr:col>10</xdr:col>
      <xdr:colOff>114300</xdr:colOff>
      <xdr:row>63</xdr:row>
      <xdr:rowOff>0</xdr:rowOff>
    </xdr:to>
    <xdr:cxnSp macro="">
      <xdr:nvCxnSpPr>
        <xdr:cNvPr id="99" name="直線コネクタ 98"/>
        <xdr:cNvCxnSpPr/>
      </xdr:nvCxnSpPr>
      <xdr:spPr>
        <a:xfrm>
          <a:off x="1104900" y="1077341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86360</xdr:rowOff>
    </xdr:from>
    <xdr:ext cx="404495" cy="264795"/>
    <xdr:sp macro="" textlink="">
      <xdr:nvSpPr>
        <xdr:cNvPr id="100" name="n_1aveValue【体育館・プール】&#10;有形固定資産減価償却率"/>
        <xdr:cNvSpPr txBox="1"/>
      </xdr:nvSpPr>
      <xdr:spPr>
        <a:xfrm>
          <a:off x="3490595" y="103733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5130" cy="264795"/>
    <xdr:sp macro="" textlink="">
      <xdr:nvSpPr>
        <xdr:cNvPr id="101" name="n_2aveValue【体育館・プール】&#10;有形固定資産減価償却率"/>
        <xdr:cNvSpPr txBox="1"/>
      </xdr:nvSpPr>
      <xdr:spPr>
        <a:xfrm>
          <a:off x="2634615" y="103441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100965</xdr:rowOff>
    </xdr:from>
    <xdr:ext cx="404495" cy="264795"/>
    <xdr:sp macro="" textlink="">
      <xdr:nvSpPr>
        <xdr:cNvPr id="102" name="n_3aveValue【体育館・プール】&#10;有形固定資産減価償却率"/>
        <xdr:cNvSpPr txBox="1"/>
      </xdr:nvSpPr>
      <xdr:spPr>
        <a:xfrm>
          <a:off x="1771015" y="1038796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59055</xdr:rowOff>
    </xdr:from>
    <xdr:ext cx="404495" cy="264795"/>
    <xdr:sp macro="" textlink="">
      <xdr:nvSpPr>
        <xdr:cNvPr id="103" name="n_4aveValue【体育館・プール】&#10;有形固定資産減価償却率"/>
        <xdr:cNvSpPr txBox="1"/>
      </xdr:nvSpPr>
      <xdr:spPr>
        <a:xfrm>
          <a:off x="907415" y="1034605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111125</xdr:rowOff>
    </xdr:from>
    <xdr:ext cx="404495" cy="264160"/>
    <xdr:sp macro="" textlink="">
      <xdr:nvSpPr>
        <xdr:cNvPr id="104" name="n_1mainValue【体育館・プール】&#10;有形固定資産減価償却率"/>
        <xdr:cNvSpPr txBox="1"/>
      </xdr:nvSpPr>
      <xdr:spPr>
        <a:xfrm>
          <a:off x="3490595" y="1074102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74930</xdr:rowOff>
    </xdr:from>
    <xdr:ext cx="405130" cy="264160"/>
    <xdr:sp macro="" textlink="">
      <xdr:nvSpPr>
        <xdr:cNvPr id="105" name="n_2mainValue【体育館・プール】&#10;有形固定資産減価償却率"/>
        <xdr:cNvSpPr txBox="1"/>
      </xdr:nvSpPr>
      <xdr:spPr>
        <a:xfrm>
          <a:off x="2634615" y="1087628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43180</xdr:rowOff>
    </xdr:from>
    <xdr:ext cx="404495" cy="264795"/>
    <xdr:sp macro="" textlink="">
      <xdr:nvSpPr>
        <xdr:cNvPr id="106" name="n_3mainValue【体育館・プール】&#10;有形固定資産減価償却率"/>
        <xdr:cNvSpPr txBox="1"/>
      </xdr:nvSpPr>
      <xdr:spPr>
        <a:xfrm>
          <a:off x="1771015" y="1084453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10795</xdr:rowOff>
    </xdr:from>
    <xdr:ext cx="404495" cy="264795"/>
    <xdr:sp macro="" textlink="">
      <xdr:nvSpPr>
        <xdr:cNvPr id="107" name="n_4mainValue【体育館・プール】&#10;有形固定資産減価償却率"/>
        <xdr:cNvSpPr txBox="1"/>
      </xdr:nvSpPr>
      <xdr:spPr>
        <a:xfrm>
          <a:off x="907415" y="108121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108" name="正方形/長方形 107"/>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110" name="正方形/長方形 109"/>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112" name="正方形/長方形 111"/>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114" name="正方形/長方形 113"/>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115" name="正方形/長方形 114"/>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116" name="テキスト ボックス 115"/>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117" name="直線コネクタ 116"/>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118" name="直線コネクタ 117"/>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107315</xdr:rowOff>
    </xdr:from>
    <xdr:ext cx="466725" cy="264795"/>
    <xdr:sp macro="" textlink="">
      <xdr:nvSpPr>
        <xdr:cNvPr id="119" name="テキスト ボックス 118"/>
        <xdr:cNvSpPr txBox="1"/>
      </xdr:nvSpPr>
      <xdr:spPr>
        <a:xfrm>
          <a:off x="5974080" y="10908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120" name="直線コネクタ 119"/>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68580</xdr:rowOff>
    </xdr:from>
    <xdr:ext cx="466725" cy="264795"/>
    <xdr:sp macro="" textlink="">
      <xdr:nvSpPr>
        <xdr:cNvPr id="121" name="テキスト ボックス 120"/>
        <xdr:cNvSpPr txBox="1"/>
      </xdr:nvSpPr>
      <xdr:spPr>
        <a:xfrm>
          <a:off x="5974080" y="10527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2" name="直線コネクタ 121"/>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6725" cy="264795"/>
    <xdr:sp macro="" textlink="">
      <xdr:nvSpPr>
        <xdr:cNvPr id="123" name="テキスト ボックス 122"/>
        <xdr:cNvSpPr txBox="1"/>
      </xdr:nvSpPr>
      <xdr:spPr>
        <a:xfrm>
          <a:off x="5974080" y="10145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124" name="直線コネクタ 123"/>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166370</xdr:rowOff>
    </xdr:from>
    <xdr:ext cx="466725" cy="264160"/>
    <xdr:sp macro="" textlink="">
      <xdr:nvSpPr>
        <xdr:cNvPr id="125" name="テキスト ボックス 124"/>
        <xdr:cNvSpPr txBox="1"/>
      </xdr:nvSpPr>
      <xdr:spPr>
        <a:xfrm>
          <a:off x="5974080" y="97675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126" name="直線コネクタ 125"/>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127000</xdr:rowOff>
    </xdr:from>
    <xdr:ext cx="466725" cy="264160"/>
    <xdr:sp macro="" textlink="">
      <xdr:nvSpPr>
        <xdr:cNvPr id="127" name="テキスト ボックス 126"/>
        <xdr:cNvSpPr txBox="1"/>
      </xdr:nvSpPr>
      <xdr:spPr>
        <a:xfrm>
          <a:off x="5974080" y="9385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128" name="直線コネクタ 127"/>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6725" cy="264160"/>
    <xdr:sp macro="" textlink="">
      <xdr:nvSpPr>
        <xdr:cNvPr id="129" name="テキスト ボックス 128"/>
        <xdr:cNvSpPr txBox="1"/>
      </xdr:nvSpPr>
      <xdr:spPr>
        <a:xfrm>
          <a:off x="5974080" y="900366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130"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161925</xdr:rowOff>
    </xdr:from>
    <xdr:to xmlns:xdr="http://schemas.openxmlformats.org/drawingml/2006/spreadsheetDrawing">
      <xdr:col>54</xdr:col>
      <xdr:colOff>185420</xdr:colOff>
      <xdr:row>63</xdr:row>
      <xdr:rowOff>154940</xdr:rowOff>
    </xdr:to>
    <xdr:cxnSp macro="">
      <xdr:nvCxnSpPr>
        <xdr:cNvPr id="131" name="直線コネクタ 130"/>
        <xdr:cNvCxnSpPr/>
      </xdr:nvCxnSpPr>
      <xdr:spPr>
        <a:xfrm flipV="1">
          <a:off x="10198100" y="976312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9265" cy="264795"/>
    <xdr:sp macro="" textlink="">
      <xdr:nvSpPr>
        <xdr:cNvPr id="132" name="【体育館・プール】&#10;一人当たり面積最小値テキスト"/>
        <xdr:cNvSpPr txBox="1"/>
      </xdr:nvSpPr>
      <xdr:spPr>
        <a:xfrm>
          <a:off x="10236200" y="109601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133" name="直線コネクタ 132"/>
        <xdr:cNvCxnSpPr/>
      </xdr:nvCxnSpPr>
      <xdr:spPr>
        <a:xfrm>
          <a:off x="10114280" y="10956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107315</xdr:rowOff>
    </xdr:from>
    <xdr:ext cx="469265" cy="264795"/>
    <xdr:sp macro="" textlink="">
      <xdr:nvSpPr>
        <xdr:cNvPr id="134" name="【体育館・プール】&#10;一人当たり面積最大値テキスト"/>
        <xdr:cNvSpPr txBox="1"/>
      </xdr:nvSpPr>
      <xdr:spPr>
        <a:xfrm>
          <a:off x="10236200" y="95370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161925</xdr:rowOff>
    </xdr:from>
    <xdr:to xmlns:xdr="http://schemas.openxmlformats.org/drawingml/2006/spreadsheetDrawing">
      <xdr:col>55</xdr:col>
      <xdr:colOff>88900</xdr:colOff>
      <xdr:row>56</xdr:row>
      <xdr:rowOff>161925</xdr:rowOff>
    </xdr:to>
    <xdr:cxnSp macro="">
      <xdr:nvCxnSpPr>
        <xdr:cNvPr id="135" name="直線コネクタ 134"/>
        <xdr:cNvCxnSpPr/>
      </xdr:nvCxnSpPr>
      <xdr:spPr>
        <a:xfrm>
          <a:off x="10114280" y="9763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61595</xdr:rowOff>
    </xdr:from>
    <xdr:ext cx="469265" cy="265430"/>
    <xdr:sp macro="" textlink="">
      <xdr:nvSpPr>
        <xdr:cNvPr id="136" name="【体育館・プール】&#10;一人当たり面積平均値テキスト"/>
        <xdr:cNvSpPr txBox="1"/>
      </xdr:nvSpPr>
      <xdr:spPr>
        <a:xfrm>
          <a:off x="10236200" y="10348595"/>
          <a:ext cx="46926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38100</xdr:rowOff>
    </xdr:from>
    <xdr:to xmlns:xdr="http://schemas.openxmlformats.org/drawingml/2006/spreadsheetDrawing">
      <xdr:col>55</xdr:col>
      <xdr:colOff>50800</xdr:colOff>
      <xdr:row>61</xdr:row>
      <xdr:rowOff>142240</xdr:rowOff>
    </xdr:to>
    <xdr:sp macro="" textlink="">
      <xdr:nvSpPr>
        <xdr:cNvPr id="137" name="フローチャート: 判断 136"/>
        <xdr:cNvSpPr/>
      </xdr:nvSpPr>
      <xdr:spPr>
        <a:xfrm>
          <a:off x="10152380" y="1049655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43180</xdr:rowOff>
    </xdr:from>
    <xdr:to xmlns:xdr="http://schemas.openxmlformats.org/drawingml/2006/spreadsheetDrawing">
      <xdr:col>50</xdr:col>
      <xdr:colOff>165100</xdr:colOff>
      <xdr:row>61</xdr:row>
      <xdr:rowOff>146685</xdr:rowOff>
    </xdr:to>
    <xdr:sp macro="" textlink="">
      <xdr:nvSpPr>
        <xdr:cNvPr id="138" name="フローチャート: 判断 137"/>
        <xdr:cNvSpPr/>
      </xdr:nvSpPr>
      <xdr:spPr>
        <a:xfrm>
          <a:off x="9334500" y="105016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76835</xdr:rowOff>
    </xdr:from>
    <xdr:to xmlns:xdr="http://schemas.openxmlformats.org/drawingml/2006/spreadsheetDrawing">
      <xdr:col>46</xdr:col>
      <xdr:colOff>38100</xdr:colOff>
      <xdr:row>62</xdr:row>
      <xdr:rowOff>5080</xdr:rowOff>
    </xdr:to>
    <xdr:sp macro="" textlink="">
      <xdr:nvSpPr>
        <xdr:cNvPr id="139" name="フローチャート: 判断 138"/>
        <xdr:cNvSpPr/>
      </xdr:nvSpPr>
      <xdr:spPr>
        <a:xfrm>
          <a:off x="8470900" y="105352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47625</xdr:rowOff>
    </xdr:from>
    <xdr:to xmlns:xdr="http://schemas.openxmlformats.org/drawingml/2006/spreadsheetDrawing">
      <xdr:col>41</xdr:col>
      <xdr:colOff>101600</xdr:colOff>
      <xdr:row>61</xdr:row>
      <xdr:rowOff>151765</xdr:rowOff>
    </xdr:to>
    <xdr:sp macro="" textlink="">
      <xdr:nvSpPr>
        <xdr:cNvPr id="140" name="フローチャート: 判断 139"/>
        <xdr:cNvSpPr/>
      </xdr:nvSpPr>
      <xdr:spPr>
        <a:xfrm>
          <a:off x="7602220" y="105060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86360</xdr:rowOff>
    </xdr:from>
    <xdr:to xmlns:xdr="http://schemas.openxmlformats.org/drawingml/2006/spreadsheetDrawing">
      <xdr:col>36</xdr:col>
      <xdr:colOff>165100</xdr:colOff>
      <xdr:row>62</xdr:row>
      <xdr:rowOff>13970</xdr:rowOff>
    </xdr:to>
    <xdr:sp macro="" textlink="">
      <xdr:nvSpPr>
        <xdr:cNvPr id="141" name="フローチャート: 判断 140"/>
        <xdr:cNvSpPr/>
      </xdr:nvSpPr>
      <xdr:spPr>
        <a:xfrm>
          <a:off x="6738620" y="10544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142" name="テキスト ボックス 141"/>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143" name="テキスト ボックス 142"/>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144" name="テキスト ボックス 143"/>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145" name="テキスト ボックス 144"/>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146" name="テキスト ボックス 145"/>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22225</xdr:rowOff>
    </xdr:from>
    <xdr:to xmlns:xdr="http://schemas.openxmlformats.org/drawingml/2006/spreadsheetDrawing">
      <xdr:col>55</xdr:col>
      <xdr:colOff>50800</xdr:colOff>
      <xdr:row>62</xdr:row>
      <xdr:rowOff>125730</xdr:rowOff>
    </xdr:to>
    <xdr:sp macro="" textlink="">
      <xdr:nvSpPr>
        <xdr:cNvPr id="147" name="楕円 146"/>
        <xdr:cNvSpPr/>
      </xdr:nvSpPr>
      <xdr:spPr>
        <a:xfrm>
          <a:off x="10152380" y="106521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0</xdr:rowOff>
    </xdr:from>
    <xdr:ext cx="469265" cy="264795"/>
    <xdr:sp macro="" textlink="">
      <xdr:nvSpPr>
        <xdr:cNvPr id="148" name="【体育館・プール】&#10;一人当たり面積該当値テキスト"/>
        <xdr:cNvSpPr txBox="1"/>
      </xdr:nvSpPr>
      <xdr:spPr>
        <a:xfrm>
          <a:off x="10236200" y="106299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32385</xdr:rowOff>
    </xdr:from>
    <xdr:to xmlns:xdr="http://schemas.openxmlformats.org/drawingml/2006/spreadsheetDrawing">
      <xdr:col>50</xdr:col>
      <xdr:colOff>165100</xdr:colOff>
      <xdr:row>62</xdr:row>
      <xdr:rowOff>136525</xdr:rowOff>
    </xdr:to>
    <xdr:sp macro="" textlink="">
      <xdr:nvSpPr>
        <xdr:cNvPr id="149" name="楕円 148"/>
        <xdr:cNvSpPr/>
      </xdr:nvSpPr>
      <xdr:spPr>
        <a:xfrm>
          <a:off x="9334500" y="106622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73660</xdr:rowOff>
    </xdr:from>
    <xdr:to xmlns:xdr="http://schemas.openxmlformats.org/drawingml/2006/spreadsheetDrawing">
      <xdr:col>55</xdr:col>
      <xdr:colOff>0</xdr:colOff>
      <xdr:row>62</xdr:row>
      <xdr:rowOff>84455</xdr:rowOff>
    </xdr:to>
    <xdr:cxnSp macro="">
      <xdr:nvCxnSpPr>
        <xdr:cNvPr id="150" name="直線コネクタ 149"/>
        <xdr:cNvCxnSpPr/>
      </xdr:nvCxnSpPr>
      <xdr:spPr>
        <a:xfrm flipV="1">
          <a:off x="9385300" y="1070356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42545</xdr:rowOff>
    </xdr:from>
    <xdr:to xmlns:xdr="http://schemas.openxmlformats.org/drawingml/2006/spreadsheetDrawing">
      <xdr:col>46</xdr:col>
      <xdr:colOff>38100</xdr:colOff>
      <xdr:row>62</xdr:row>
      <xdr:rowOff>146050</xdr:rowOff>
    </xdr:to>
    <xdr:sp macro="" textlink="">
      <xdr:nvSpPr>
        <xdr:cNvPr id="151" name="楕円 150"/>
        <xdr:cNvSpPr/>
      </xdr:nvSpPr>
      <xdr:spPr>
        <a:xfrm>
          <a:off x="8470900" y="106724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84455</xdr:rowOff>
    </xdr:from>
    <xdr:to xmlns:xdr="http://schemas.openxmlformats.org/drawingml/2006/spreadsheetDrawing">
      <xdr:col>50</xdr:col>
      <xdr:colOff>114300</xdr:colOff>
      <xdr:row>62</xdr:row>
      <xdr:rowOff>93980</xdr:rowOff>
    </xdr:to>
    <xdr:cxnSp macro="">
      <xdr:nvCxnSpPr>
        <xdr:cNvPr id="152" name="直線コネクタ 151"/>
        <xdr:cNvCxnSpPr/>
      </xdr:nvCxnSpPr>
      <xdr:spPr>
        <a:xfrm flipV="1">
          <a:off x="8521700" y="1071435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53340</xdr:rowOff>
    </xdr:from>
    <xdr:to xmlns:xdr="http://schemas.openxmlformats.org/drawingml/2006/spreadsheetDrawing">
      <xdr:col>41</xdr:col>
      <xdr:colOff>101600</xdr:colOff>
      <xdr:row>62</xdr:row>
      <xdr:rowOff>157480</xdr:rowOff>
    </xdr:to>
    <xdr:sp macro="" textlink="">
      <xdr:nvSpPr>
        <xdr:cNvPr id="153" name="楕円 152"/>
        <xdr:cNvSpPr/>
      </xdr:nvSpPr>
      <xdr:spPr>
        <a:xfrm>
          <a:off x="7602220" y="106832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93980</xdr:rowOff>
    </xdr:from>
    <xdr:to xmlns:xdr="http://schemas.openxmlformats.org/drawingml/2006/spreadsheetDrawing">
      <xdr:col>45</xdr:col>
      <xdr:colOff>177800</xdr:colOff>
      <xdr:row>62</xdr:row>
      <xdr:rowOff>104775</xdr:rowOff>
    </xdr:to>
    <xdr:cxnSp macro="">
      <xdr:nvCxnSpPr>
        <xdr:cNvPr id="154" name="直線コネクタ 153"/>
        <xdr:cNvCxnSpPr/>
      </xdr:nvCxnSpPr>
      <xdr:spPr>
        <a:xfrm flipV="1">
          <a:off x="7653020" y="1072388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61595</xdr:rowOff>
    </xdr:from>
    <xdr:to xmlns:xdr="http://schemas.openxmlformats.org/drawingml/2006/spreadsheetDrawing">
      <xdr:col>36</xdr:col>
      <xdr:colOff>165100</xdr:colOff>
      <xdr:row>62</xdr:row>
      <xdr:rowOff>165100</xdr:rowOff>
    </xdr:to>
    <xdr:sp macro="" textlink="">
      <xdr:nvSpPr>
        <xdr:cNvPr id="155" name="楕円 154"/>
        <xdr:cNvSpPr/>
      </xdr:nvSpPr>
      <xdr:spPr>
        <a:xfrm>
          <a:off x="6738620" y="10691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104775</xdr:rowOff>
    </xdr:from>
    <xdr:to xmlns:xdr="http://schemas.openxmlformats.org/drawingml/2006/spreadsheetDrawing">
      <xdr:col>41</xdr:col>
      <xdr:colOff>50800</xdr:colOff>
      <xdr:row>62</xdr:row>
      <xdr:rowOff>113665</xdr:rowOff>
    </xdr:to>
    <xdr:cxnSp macro="">
      <xdr:nvCxnSpPr>
        <xdr:cNvPr id="156" name="直線コネクタ 155"/>
        <xdr:cNvCxnSpPr/>
      </xdr:nvCxnSpPr>
      <xdr:spPr>
        <a:xfrm flipV="1">
          <a:off x="6789420" y="1073467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163195</xdr:rowOff>
    </xdr:from>
    <xdr:ext cx="469265" cy="264795"/>
    <xdr:sp macro="" textlink="">
      <xdr:nvSpPr>
        <xdr:cNvPr id="157" name="n_1aveValue【体育館・プール】&#10;一人当たり面積"/>
        <xdr:cNvSpPr txBox="1"/>
      </xdr:nvSpPr>
      <xdr:spPr>
        <a:xfrm>
          <a:off x="9142730" y="102787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22225</xdr:rowOff>
    </xdr:from>
    <xdr:ext cx="469900" cy="264795"/>
    <xdr:sp macro="" textlink="">
      <xdr:nvSpPr>
        <xdr:cNvPr id="158" name="n_2aveValue【体育館・プール】&#10;一人当たり面積"/>
        <xdr:cNvSpPr txBox="1"/>
      </xdr:nvSpPr>
      <xdr:spPr>
        <a:xfrm>
          <a:off x="8291830" y="103092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168910</xdr:rowOff>
    </xdr:from>
    <xdr:ext cx="469265" cy="264160"/>
    <xdr:sp macro="" textlink="">
      <xdr:nvSpPr>
        <xdr:cNvPr id="159" name="n_3aveValue【体育館・プール】&#10;一人当たり面積"/>
        <xdr:cNvSpPr txBox="1"/>
      </xdr:nvSpPr>
      <xdr:spPr>
        <a:xfrm>
          <a:off x="7423150" y="102844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31115</xdr:rowOff>
    </xdr:from>
    <xdr:ext cx="469265" cy="264160"/>
    <xdr:sp macro="" textlink="">
      <xdr:nvSpPr>
        <xdr:cNvPr id="160" name="n_4aveValue【体育館・プール】&#10;一人当たり面積"/>
        <xdr:cNvSpPr txBox="1"/>
      </xdr:nvSpPr>
      <xdr:spPr>
        <a:xfrm>
          <a:off x="6559550" y="103181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127000</xdr:rowOff>
    </xdr:from>
    <xdr:ext cx="469265" cy="264160"/>
    <xdr:sp macro="" textlink="">
      <xdr:nvSpPr>
        <xdr:cNvPr id="161" name="n_1mainValue【体育館・プール】&#10;一人当たり面積"/>
        <xdr:cNvSpPr txBox="1"/>
      </xdr:nvSpPr>
      <xdr:spPr>
        <a:xfrm>
          <a:off x="9142730" y="107569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137160</xdr:rowOff>
    </xdr:from>
    <xdr:ext cx="469900" cy="264795"/>
    <xdr:sp macro="" textlink="">
      <xdr:nvSpPr>
        <xdr:cNvPr id="162" name="n_2mainValue【体育館・プール】&#10;一人当たり面積"/>
        <xdr:cNvSpPr txBox="1"/>
      </xdr:nvSpPr>
      <xdr:spPr>
        <a:xfrm>
          <a:off x="8291830" y="107670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147955</xdr:rowOff>
    </xdr:from>
    <xdr:ext cx="469265" cy="264160"/>
    <xdr:sp macro="" textlink="">
      <xdr:nvSpPr>
        <xdr:cNvPr id="163" name="n_3mainValue【体育館・プール】&#10;一人当たり面積"/>
        <xdr:cNvSpPr txBox="1"/>
      </xdr:nvSpPr>
      <xdr:spPr>
        <a:xfrm>
          <a:off x="7423150" y="107778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156845</xdr:rowOff>
    </xdr:from>
    <xdr:ext cx="469265" cy="264795"/>
    <xdr:sp macro="" textlink="">
      <xdr:nvSpPr>
        <xdr:cNvPr id="164" name="n_4mainValue【体育館・プール】&#10;一人当たり面積"/>
        <xdr:cNvSpPr txBox="1"/>
      </xdr:nvSpPr>
      <xdr:spPr>
        <a:xfrm>
          <a:off x="6559550" y="107867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165" name="正方形/長方形 164"/>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166" name="正方形/長方形 165"/>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167" name="正方形/長方形 166"/>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168" name="正方形/長方形 167"/>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169" name="正方形/長方形 168"/>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170" name="正方形/長方形 169"/>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171" name="正方形/長方形 170"/>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172" name="正方形/長方形 171"/>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173" name="テキスト ボックス 172"/>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174" name="直線コネクタ 173"/>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175" name="テキスト ボックス 174"/>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176" name="直線コネクタ 175"/>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177" name="テキスト ボックス 176"/>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178" name="直線コネクタ 177"/>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179" name="テキスト ボックス 178"/>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180" name="直線コネクタ 179"/>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181" name="テキスト ボックス 180"/>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2" name="直線コネクタ 181"/>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183" name="テキスト ボックス 182"/>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184" name="直線コネクタ 183"/>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185" name="テキスト ボックス 184"/>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186" name="直線コネクタ 185"/>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187" name="テキスト ボックス 186"/>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188"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163195</xdr:rowOff>
    </xdr:from>
    <xdr:to xmlns:xdr="http://schemas.openxmlformats.org/drawingml/2006/spreadsheetDrawing">
      <xdr:col>24</xdr:col>
      <xdr:colOff>62865</xdr:colOff>
      <xdr:row>86</xdr:row>
      <xdr:rowOff>116840</xdr:rowOff>
    </xdr:to>
    <xdr:cxnSp macro="">
      <xdr:nvCxnSpPr>
        <xdr:cNvPr id="189" name="直線コネクタ 188"/>
        <xdr:cNvCxnSpPr/>
      </xdr:nvCxnSpPr>
      <xdr:spPr>
        <a:xfrm flipV="1">
          <a:off x="4512945" y="13536295"/>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190" name="【福祉施設】&#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191" name="直線コネクタ 190"/>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109220</xdr:rowOff>
    </xdr:from>
    <xdr:ext cx="405130" cy="264160"/>
    <xdr:sp macro="" textlink="">
      <xdr:nvSpPr>
        <xdr:cNvPr id="192" name="【福祉施設】&#10;有形固定資産減価償却率最大値テキスト"/>
        <xdr:cNvSpPr txBox="1"/>
      </xdr:nvSpPr>
      <xdr:spPr>
        <a:xfrm>
          <a:off x="4551680" y="133108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163195</xdr:rowOff>
    </xdr:from>
    <xdr:to xmlns:xdr="http://schemas.openxmlformats.org/drawingml/2006/spreadsheetDrawing">
      <xdr:col>24</xdr:col>
      <xdr:colOff>152400</xdr:colOff>
      <xdr:row>78</xdr:row>
      <xdr:rowOff>163195</xdr:rowOff>
    </xdr:to>
    <xdr:cxnSp macro="">
      <xdr:nvCxnSpPr>
        <xdr:cNvPr id="193" name="直線コネクタ 192"/>
        <xdr:cNvCxnSpPr/>
      </xdr:nvCxnSpPr>
      <xdr:spPr>
        <a:xfrm>
          <a:off x="4429760" y="13536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47625</xdr:rowOff>
    </xdr:from>
    <xdr:ext cx="405130" cy="264795"/>
    <xdr:sp macro="" textlink="">
      <xdr:nvSpPr>
        <xdr:cNvPr id="194" name="【福祉施設】&#10;有形固定資産減価償却率平均値テキスト"/>
        <xdr:cNvSpPr txBox="1"/>
      </xdr:nvSpPr>
      <xdr:spPr>
        <a:xfrm>
          <a:off x="4551680" y="1393507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24130</xdr:rowOff>
    </xdr:from>
    <xdr:to xmlns:xdr="http://schemas.openxmlformats.org/drawingml/2006/spreadsheetDrawing">
      <xdr:col>24</xdr:col>
      <xdr:colOff>114300</xdr:colOff>
      <xdr:row>82</xdr:row>
      <xdr:rowOff>127635</xdr:rowOff>
    </xdr:to>
    <xdr:sp macro="" textlink="">
      <xdr:nvSpPr>
        <xdr:cNvPr id="195" name="フローチャート: 判断 194"/>
        <xdr:cNvSpPr/>
      </xdr:nvSpPr>
      <xdr:spPr>
        <a:xfrm>
          <a:off x="4462780" y="140830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163830</xdr:rowOff>
    </xdr:from>
    <xdr:to xmlns:xdr="http://schemas.openxmlformats.org/drawingml/2006/spreadsheetDrawing">
      <xdr:col>20</xdr:col>
      <xdr:colOff>38100</xdr:colOff>
      <xdr:row>82</xdr:row>
      <xdr:rowOff>92710</xdr:rowOff>
    </xdr:to>
    <xdr:sp macro="" textlink="">
      <xdr:nvSpPr>
        <xdr:cNvPr id="196" name="フローチャート: 判断 195"/>
        <xdr:cNvSpPr/>
      </xdr:nvSpPr>
      <xdr:spPr>
        <a:xfrm>
          <a:off x="3649980" y="140512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98425</xdr:rowOff>
    </xdr:from>
    <xdr:to xmlns:xdr="http://schemas.openxmlformats.org/drawingml/2006/spreadsheetDrawing">
      <xdr:col>15</xdr:col>
      <xdr:colOff>101600</xdr:colOff>
      <xdr:row>82</xdr:row>
      <xdr:rowOff>26670</xdr:rowOff>
    </xdr:to>
    <xdr:sp macro="" textlink="">
      <xdr:nvSpPr>
        <xdr:cNvPr id="197" name="フローチャート: 判断 196"/>
        <xdr:cNvSpPr/>
      </xdr:nvSpPr>
      <xdr:spPr>
        <a:xfrm>
          <a:off x="2781300" y="13985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140970</xdr:rowOff>
    </xdr:from>
    <xdr:to xmlns:xdr="http://schemas.openxmlformats.org/drawingml/2006/spreadsheetDrawing">
      <xdr:col>10</xdr:col>
      <xdr:colOff>165100</xdr:colOff>
      <xdr:row>82</xdr:row>
      <xdr:rowOff>69215</xdr:rowOff>
    </xdr:to>
    <xdr:sp macro="" textlink="">
      <xdr:nvSpPr>
        <xdr:cNvPr id="198" name="フローチャート: 判断 197"/>
        <xdr:cNvSpPr/>
      </xdr:nvSpPr>
      <xdr:spPr>
        <a:xfrm>
          <a:off x="1917700" y="14028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137160</xdr:rowOff>
    </xdr:from>
    <xdr:to xmlns:xdr="http://schemas.openxmlformats.org/drawingml/2006/spreadsheetDrawing">
      <xdr:col>6</xdr:col>
      <xdr:colOff>38100</xdr:colOff>
      <xdr:row>82</xdr:row>
      <xdr:rowOff>66040</xdr:rowOff>
    </xdr:to>
    <xdr:sp macro="" textlink="">
      <xdr:nvSpPr>
        <xdr:cNvPr id="199" name="フローチャート: 判断 198"/>
        <xdr:cNvSpPr/>
      </xdr:nvSpPr>
      <xdr:spPr>
        <a:xfrm>
          <a:off x="1054100" y="140246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00" name="テキスト ボックス 199"/>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01" name="テキスト ボックス 200"/>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02" name="テキスト ボックス 201"/>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03" name="テキスト ボックス 202"/>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04" name="テキスト ボックス 203"/>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123825</xdr:rowOff>
    </xdr:from>
    <xdr:to xmlns:xdr="http://schemas.openxmlformats.org/drawingml/2006/spreadsheetDrawing">
      <xdr:col>24</xdr:col>
      <xdr:colOff>114300</xdr:colOff>
      <xdr:row>84</xdr:row>
      <xdr:rowOff>52070</xdr:rowOff>
    </xdr:to>
    <xdr:sp macro="" textlink="">
      <xdr:nvSpPr>
        <xdr:cNvPr id="205" name="楕円 204"/>
        <xdr:cNvSpPr/>
      </xdr:nvSpPr>
      <xdr:spPr>
        <a:xfrm>
          <a:off x="4462780" y="14354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101600</xdr:rowOff>
    </xdr:from>
    <xdr:ext cx="405130" cy="264795"/>
    <xdr:sp macro="" textlink="">
      <xdr:nvSpPr>
        <xdr:cNvPr id="206" name="【福祉施設】&#10;有形固定資産減価償却率該当値テキスト"/>
        <xdr:cNvSpPr txBox="1"/>
      </xdr:nvSpPr>
      <xdr:spPr>
        <a:xfrm>
          <a:off x="4551680" y="143319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88265</xdr:rowOff>
    </xdr:from>
    <xdr:to xmlns:xdr="http://schemas.openxmlformats.org/drawingml/2006/spreadsheetDrawing">
      <xdr:col>20</xdr:col>
      <xdr:colOff>38100</xdr:colOff>
      <xdr:row>84</xdr:row>
      <xdr:rowOff>16510</xdr:rowOff>
    </xdr:to>
    <xdr:sp macro="" textlink="">
      <xdr:nvSpPr>
        <xdr:cNvPr id="207" name="楕円 206"/>
        <xdr:cNvSpPr/>
      </xdr:nvSpPr>
      <xdr:spPr>
        <a:xfrm>
          <a:off x="3649980" y="143186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140335</xdr:rowOff>
    </xdr:from>
    <xdr:to xmlns:xdr="http://schemas.openxmlformats.org/drawingml/2006/spreadsheetDrawing">
      <xdr:col>24</xdr:col>
      <xdr:colOff>63500</xdr:colOff>
      <xdr:row>84</xdr:row>
      <xdr:rowOff>0</xdr:rowOff>
    </xdr:to>
    <xdr:cxnSp macro="">
      <xdr:nvCxnSpPr>
        <xdr:cNvPr id="208" name="直線コネクタ 207"/>
        <xdr:cNvCxnSpPr/>
      </xdr:nvCxnSpPr>
      <xdr:spPr>
        <a:xfrm>
          <a:off x="3700780" y="1437068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135255</xdr:rowOff>
    </xdr:from>
    <xdr:to xmlns:xdr="http://schemas.openxmlformats.org/drawingml/2006/spreadsheetDrawing">
      <xdr:col>15</xdr:col>
      <xdr:colOff>101600</xdr:colOff>
      <xdr:row>83</xdr:row>
      <xdr:rowOff>64135</xdr:rowOff>
    </xdr:to>
    <xdr:sp macro="" textlink="">
      <xdr:nvSpPr>
        <xdr:cNvPr id="209" name="楕円 208"/>
        <xdr:cNvSpPr/>
      </xdr:nvSpPr>
      <xdr:spPr>
        <a:xfrm>
          <a:off x="2781300" y="14194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11430</xdr:rowOff>
    </xdr:from>
    <xdr:to xmlns:xdr="http://schemas.openxmlformats.org/drawingml/2006/spreadsheetDrawing">
      <xdr:col>19</xdr:col>
      <xdr:colOff>177800</xdr:colOff>
      <xdr:row>83</xdr:row>
      <xdr:rowOff>140335</xdr:rowOff>
    </xdr:to>
    <xdr:cxnSp macro="">
      <xdr:nvCxnSpPr>
        <xdr:cNvPr id="210" name="直線コネクタ 209"/>
        <xdr:cNvCxnSpPr/>
      </xdr:nvCxnSpPr>
      <xdr:spPr>
        <a:xfrm>
          <a:off x="2832100" y="14241780"/>
          <a:ext cx="8686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168910</xdr:rowOff>
    </xdr:to>
    <xdr:sp macro="" textlink="">
      <xdr:nvSpPr>
        <xdr:cNvPr id="211" name="楕円 210"/>
        <xdr:cNvSpPr/>
      </xdr:nvSpPr>
      <xdr:spPr>
        <a:xfrm>
          <a:off x="1917700" y="14124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116840</xdr:rowOff>
    </xdr:from>
    <xdr:to xmlns:xdr="http://schemas.openxmlformats.org/drawingml/2006/spreadsheetDrawing">
      <xdr:col>15</xdr:col>
      <xdr:colOff>50800</xdr:colOff>
      <xdr:row>83</xdr:row>
      <xdr:rowOff>11430</xdr:rowOff>
    </xdr:to>
    <xdr:cxnSp macro="">
      <xdr:nvCxnSpPr>
        <xdr:cNvPr id="212" name="直線コネクタ 211"/>
        <xdr:cNvCxnSpPr/>
      </xdr:nvCxnSpPr>
      <xdr:spPr>
        <a:xfrm>
          <a:off x="1968500" y="14175740"/>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18415</xdr:rowOff>
    </xdr:from>
    <xdr:to xmlns:xdr="http://schemas.openxmlformats.org/drawingml/2006/spreadsheetDrawing">
      <xdr:col>6</xdr:col>
      <xdr:colOff>38100</xdr:colOff>
      <xdr:row>82</xdr:row>
      <xdr:rowOff>122555</xdr:rowOff>
    </xdr:to>
    <xdr:sp macro="" textlink="">
      <xdr:nvSpPr>
        <xdr:cNvPr id="213" name="楕円 212"/>
        <xdr:cNvSpPr/>
      </xdr:nvSpPr>
      <xdr:spPr>
        <a:xfrm>
          <a:off x="1054100" y="140773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69850</xdr:rowOff>
    </xdr:from>
    <xdr:to xmlns:xdr="http://schemas.openxmlformats.org/drawingml/2006/spreadsheetDrawing">
      <xdr:col>10</xdr:col>
      <xdr:colOff>114300</xdr:colOff>
      <xdr:row>82</xdr:row>
      <xdr:rowOff>116840</xdr:rowOff>
    </xdr:to>
    <xdr:cxnSp macro="">
      <xdr:nvCxnSpPr>
        <xdr:cNvPr id="214" name="直線コネクタ 213"/>
        <xdr:cNvCxnSpPr/>
      </xdr:nvCxnSpPr>
      <xdr:spPr>
        <a:xfrm>
          <a:off x="1104900" y="1412875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109855</xdr:rowOff>
    </xdr:from>
    <xdr:ext cx="404495" cy="264160"/>
    <xdr:sp macro="" textlink="">
      <xdr:nvSpPr>
        <xdr:cNvPr id="215" name="n_1aveValue【福祉施設】&#10;有形固定資産減価償却率"/>
        <xdr:cNvSpPr txBox="1"/>
      </xdr:nvSpPr>
      <xdr:spPr>
        <a:xfrm>
          <a:off x="3490595" y="138258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43815</xdr:rowOff>
    </xdr:from>
    <xdr:ext cx="405130" cy="264795"/>
    <xdr:sp macro="" textlink="">
      <xdr:nvSpPr>
        <xdr:cNvPr id="216" name="n_2aveValue【福祉施設】&#10;有形固定資産減価償却率"/>
        <xdr:cNvSpPr txBox="1"/>
      </xdr:nvSpPr>
      <xdr:spPr>
        <a:xfrm>
          <a:off x="2634615" y="137598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86360</xdr:rowOff>
    </xdr:from>
    <xdr:ext cx="404495" cy="264795"/>
    <xdr:sp macro="" textlink="">
      <xdr:nvSpPr>
        <xdr:cNvPr id="217" name="n_3aveValue【福祉施設】&#10;有形固定資産減価償却率"/>
        <xdr:cNvSpPr txBox="1"/>
      </xdr:nvSpPr>
      <xdr:spPr>
        <a:xfrm>
          <a:off x="1771015" y="138023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82550</xdr:rowOff>
    </xdr:from>
    <xdr:ext cx="404495" cy="264795"/>
    <xdr:sp macro="" textlink="">
      <xdr:nvSpPr>
        <xdr:cNvPr id="218" name="n_4aveValue【福祉施設】&#10;有形固定資産減価償却率"/>
        <xdr:cNvSpPr txBox="1"/>
      </xdr:nvSpPr>
      <xdr:spPr>
        <a:xfrm>
          <a:off x="907415" y="13798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8255</xdr:rowOff>
    </xdr:from>
    <xdr:ext cx="404495" cy="264795"/>
    <xdr:sp macro="" textlink="">
      <xdr:nvSpPr>
        <xdr:cNvPr id="219" name="n_1mainValue【福祉施設】&#10;有形固定資産減価償却率"/>
        <xdr:cNvSpPr txBox="1"/>
      </xdr:nvSpPr>
      <xdr:spPr>
        <a:xfrm>
          <a:off x="3490595" y="1441005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54610</xdr:rowOff>
    </xdr:from>
    <xdr:ext cx="405130" cy="264160"/>
    <xdr:sp macro="" textlink="">
      <xdr:nvSpPr>
        <xdr:cNvPr id="220" name="n_2mainValue【福祉施設】&#10;有形固定資産減価償却率"/>
        <xdr:cNvSpPr txBox="1"/>
      </xdr:nvSpPr>
      <xdr:spPr>
        <a:xfrm>
          <a:off x="2634615" y="1428496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160020</xdr:rowOff>
    </xdr:from>
    <xdr:ext cx="404495" cy="264795"/>
    <xdr:sp macro="" textlink="">
      <xdr:nvSpPr>
        <xdr:cNvPr id="221" name="n_3mainValue【福祉施設】&#10;有形固定資産減価償却率"/>
        <xdr:cNvSpPr txBox="1"/>
      </xdr:nvSpPr>
      <xdr:spPr>
        <a:xfrm>
          <a:off x="1771015" y="1421892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113030</xdr:rowOff>
    </xdr:from>
    <xdr:ext cx="404495" cy="264160"/>
    <xdr:sp macro="" textlink="">
      <xdr:nvSpPr>
        <xdr:cNvPr id="222" name="n_4mainValue【福祉施設】&#10;有形固定資産減価償却率"/>
        <xdr:cNvSpPr txBox="1"/>
      </xdr:nvSpPr>
      <xdr:spPr>
        <a:xfrm>
          <a:off x="907415" y="1417193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223" name="正方形/長方形 222"/>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224" name="正方形/長方形 223"/>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225" name="正方形/長方形 224"/>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226" name="正方形/長方形 225"/>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227" name="正方形/長方形 226"/>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228" name="正方形/長方形 227"/>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229" name="正方形/長方形 228"/>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230" name="正方形/長方形 229"/>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231" name="テキスト ボックス 230"/>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232" name="直線コネクタ 231"/>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97790</xdr:rowOff>
    </xdr:from>
    <xdr:to xmlns:xdr="http://schemas.openxmlformats.org/drawingml/2006/spreadsheetDrawing">
      <xdr:col>59</xdr:col>
      <xdr:colOff>50800</xdr:colOff>
      <xdr:row>85</xdr:row>
      <xdr:rowOff>97790</xdr:rowOff>
    </xdr:to>
    <xdr:cxnSp macro="">
      <xdr:nvCxnSpPr>
        <xdr:cNvPr id="233" name="直線コネクタ 232"/>
        <xdr:cNvCxnSpPr/>
      </xdr:nvCxnSpPr>
      <xdr:spPr>
        <a:xfrm>
          <a:off x="6431280" y="146710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127000</xdr:rowOff>
    </xdr:from>
    <xdr:ext cx="466725" cy="264160"/>
    <xdr:sp macro="" textlink="">
      <xdr:nvSpPr>
        <xdr:cNvPr id="234" name="テキスト ボックス 233"/>
        <xdr:cNvSpPr txBox="1"/>
      </xdr:nvSpPr>
      <xdr:spPr>
        <a:xfrm>
          <a:off x="5974080" y="145288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235" name="直線コネクタ 234"/>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725" cy="264795"/>
    <xdr:sp macro="" textlink="">
      <xdr:nvSpPr>
        <xdr:cNvPr id="236" name="テキスト ボックス 235"/>
        <xdr:cNvSpPr txBox="1"/>
      </xdr:nvSpPr>
      <xdr:spPr>
        <a:xfrm>
          <a:off x="597408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156210</xdr:rowOff>
    </xdr:from>
    <xdr:to xmlns:xdr="http://schemas.openxmlformats.org/drawingml/2006/spreadsheetDrawing">
      <xdr:col>59</xdr:col>
      <xdr:colOff>50800</xdr:colOff>
      <xdr:row>78</xdr:row>
      <xdr:rowOff>156210</xdr:rowOff>
    </xdr:to>
    <xdr:cxnSp macro="">
      <xdr:nvCxnSpPr>
        <xdr:cNvPr id="237" name="直線コネクタ 236"/>
        <xdr:cNvCxnSpPr/>
      </xdr:nvCxnSpPr>
      <xdr:spPr>
        <a:xfrm>
          <a:off x="6431280" y="1352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64795"/>
    <xdr:sp macro="" textlink="">
      <xdr:nvSpPr>
        <xdr:cNvPr id="238" name="テキスト ボックス 237"/>
        <xdr:cNvSpPr txBox="1"/>
      </xdr:nvSpPr>
      <xdr:spPr>
        <a:xfrm>
          <a:off x="5974080" y="133832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239" name="直線コネクタ 238"/>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240" name="テキスト ボックス 239"/>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241"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18415</xdr:rowOff>
    </xdr:from>
    <xdr:to xmlns:xdr="http://schemas.openxmlformats.org/drawingml/2006/spreadsheetDrawing">
      <xdr:col>54</xdr:col>
      <xdr:colOff>185420</xdr:colOff>
      <xdr:row>85</xdr:row>
      <xdr:rowOff>77470</xdr:rowOff>
    </xdr:to>
    <xdr:cxnSp macro="">
      <xdr:nvCxnSpPr>
        <xdr:cNvPr id="242" name="直線コネクタ 241"/>
        <xdr:cNvCxnSpPr/>
      </xdr:nvCxnSpPr>
      <xdr:spPr>
        <a:xfrm flipV="1">
          <a:off x="10198100" y="1339151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81280</xdr:rowOff>
    </xdr:from>
    <xdr:ext cx="469265" cy="264795"/>
    <xdr:sp macro="" textlink="">
      <xdr:nvSpPr>
        <xdr:cNvPr id="243" name="【福祉施設】&#10;一人当たり面積最小値テキスト"/>
        <xdr:cNvSpPr txBox="1"/>
      </xdr:nvSpPr>
      <xdr:spPr>
        <a:xfrm>
          <a:off x="10236200" y="146545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77470</xdr:rowOff>
    </xdr:from>
    <xdr:to xmlns:xdr="http://schemas.openxmlformats.org/drawingml/2006/spreadsheetDrawing">
      <xdr:col>55</xdr:col>
      <xdr:colOff>88900</xdr:colOff>
      <xdr:row>85</xdr:row>
      <xdr:rowOff>77470</xdr:rowOff>
    </xdr:to>
    <xdr:cxnSp macro="">
      <xdr:nvCxnSpPr>
        <xdr:cNvPr id="244" name="直線コネクタ 243"/>
        <xdr:cNvCxnSpPr/>
      </xdr:nvCxnSpPr>
      <xdr:spPr>
        <a:xfrm>
          <a:off x="10114280" y="14650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139065</xdr:rowOff>
    </xdr:from>
    <xdr:ext cx="469265" cy="264795"/>
    <xdr:sp macro="" textlink="">
      <xdr:nvSpPr>
        <xdr:cNvPr id="245" name="【福祉施設】&#10;一人当たり面積最大値テキスト"/>
        <xdr:cNvSpPr txBox="1"/>
      </xdr:nvSpPr>
      <xdr:spPr>
        <a:xfrm>
          <a:off x="10236200" y="131692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18415</xdr:rowOff>
    </xdr:from>
    <xdr:to xmlns:xdr="http://schemas.openxmlformats.org/drawingml/2006/spreadsheetDrawing">
      <xdr:col>55</xdr:col>
      <xdr:colOff>88900</xdr:colOff>
      <xdr:row>78</xdr:row>
      <xdr:rowOff>18415</xdr:rowOff>
    </xdr:to>
    <xdr:cxnSp macro="">
      <xdr:nvCxnSpPr>
        <xdr:cNvPr id="246" name="直線コネクタ 245"/>
        <xdr:cNvCxnSpPr/>
      </xdr:nvCxnSpPr>
      <xdr:spPr>
        <a:xfrm>
          <a:off x="10114280" y="1339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123190</xdr:rowOff>
    </xdr:from>
    <xdr:ext cx="469265" cy="264795"/>
    <xdr:sp macro="" textlink="">
      <xdr:nvSpPr>
        <xdr:cNvPr id="247" name="【福祉施設】&#10;一人当たり面積平均値テキスト"/>
        <xdr:cNvSpPr txBox="1"/>
      </xdr:nvSpPr>
      <xdr:spPr>
        <a:xfrm>
          <a:off x="10236200" y="1435354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73025</xdr:rowOff>
    </xdr:to>
    <xdr:sp macro="" textlink="">
      <xdr:nvSpPr>
        <xdr:cNvPr id="248" name="フローチャート: 判断 247"/>
        <xdr:cNvSpPr/>
      </xdr:nvSpPr>
      <xdr:spPr>
        <a:xfrm>
          <a:off x="10152380" y="143751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150495</xdr:rowOff>
    </xdr:from>
    <xdr:to xmlns:xdr="http://schemas.openxmlformats.org/drawingml/2006/spreadsheetDrawing">
      <xdr:col>50</xdr:col>
      <xdr:colOff>165100</xdr:colOff>
      <xdr:row>84</xdr:row>
      <xdr:rowOff>79375</xdr:rowOff>
    </xdr:to>
    <xdr:sp macro="" textlink="">
      <xdr:nvSpPr>
        <xdr:cNvPr id="249" name="フローチャート: 判断 248"/>
        <xdr:cNvSpPr/>
      </xdr:nvSpPr>
      <xdr:spPr>
        <a:xfrm>
          <a:off x="9334500" y="14380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1270</xdr:rowOff>
    </xdr:from>
    <xdr:to xmlns:xdr="http://schemas.openxmlformats.org/drawingml/2006/spreadsheetDrawing">
      <xdr:col>46</xdr:col>
      <xdr:colOff>38100</xdr:colOff>
      <xdr:row>84</xdr:row>
      <xdr:rowOff>104775</xdr:rowOff>
    </xdr:to>
    <xdr:sp macro="" textlink="">
      <xdr:nvSpPr>
        <xdr:cNvPr id="250" name="フローチャート: 判断 249"/>
        <xdr:cNvSpPr/>
      </xdr:nvSpPr>
      <xdr:spPr>
        <a:xfrm>
          <a:off x="8470900" y="144030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144780</xdr:rowOff>
    </xdr:from>
    <xdr:to xmlns:xdr="http://schemas.openxmlformats.org/drawingml/2006/spreadsheetDrawing">
      <xdr:col>41</xdr:col>
      <xdr:colOff>101600</xdr:colOff>
      <xdr:row>84</xdr:row>
      <xdr:rowOff>73025</xdr:rowOff>
    </xdr:to>
    <xdr:sp macro="" textlink="">
      <xdr:nvSpPr>
        <xdr:cNvPr id="251" name="フローチャート: 判断 250"/>
        <xdr:cNvSpPr/>
      </xdr:nvSpPr>
      <xdr:spPr>
        <a:xfrm>
          <a:off x="7602220" y="14375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157480</xdr:rowOff>
    </xdr:from>
    <xdr:to xmlns:xdr="http://schemas.openxmlformats.org/drawingml/2006/spreadsheetDrawing">
      <xdr:col>36</xdr:col>
      <xdr:colOff>165100</xdr:colOff>
      <xdr:row>84</xdr:row>
      <xdr:rowOff>86360</xdr:rowOff>
    </xdr:to>
    <xdr:sp macro="" textlink="">
      <xdr:nvSpPr>
        <xdr:cNvPr id="252" name="フローチャート: 判断 251"/>
        <xdr:cNvSpPr/>
      </xdr:nvSpPr>
      <xdr:spPr>
        <a:xfrm>
          <a:off x="6738620" y="14387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253" name="テキスト ボックス 252"/>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254" name="テキスト ボックス 253"/>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255" name="テキスト ボックス 254"/>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256" name="テキスト ボックス 255"/>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257" name="テキスト ボックス 256"/>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9525</xdr:rowOff>
    </xdr:from>
    <xdr:to xmlns:xdr="http://schemas.openxmlformats.org/drawingml/2006/spreadsheetDrawing">
      <xdr:col>55</xdr:col>
      <xdr:colOff>50800</xdr:colOff>
      <xdr:row>83</xdr:row>
      <xdr:rowOff>113030</xdr:rowOff>
    </xdr:to>
    <xdr:sp macro="" textlink="">
      <xdr:nvSpPr>
        <xdr:cNvPr id="258" name="楕円 257"/>
        <xdr:cNvSpPr/>
      </xdr:nvSpPr>
      <xdr:spPr>
        <a:xfrm>
          <a:off x="10152380" y="142398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32385</xdr:rowOff>
    </xdr:from>
    <xdr:ext cx="469265" cy="264160"/>
    <xdr:sp macro="" textlink="">
      <xdr:nvSpPr>
        <xdr:cNvPr id="259" name="【福祉施設】&#10;一人当たり面積該当値テキスト"/>
        <xdr:cNvSpPr txBox="1"/>
      </xdr:nvSpPr>
      <xdr:spPr>
        <a:xfrm>
          <a:off x="10236200" y="140912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48260</xdr:rowOff>
    </xdr:from>
    <xdr:to xmlns:xdr="http://schemas.openxmlformats.org/drawingml/2006/spreadsheetDrawing">
      <xdr:col>50</xdr:col>
      <xdr:colOff>165100</xdr:colOff>
      <xdr:row>83</xdr:row>
      <xdr:rowOff>152400</xdr:rowOff>
    </xdr:to>
    <xdr:sp macro="" textlink="">
      <xdr:nvSpPr>
        <xdr:cNvPr id="260" name="楕円 259"/>
        <xdr:cNvSpPr/>
      </xdr:nvSpPr>
      <xdr:spPr>
        <a:xfrm>
          <a:off x="9334500" y="142786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60960</xdr:rowOff>
    </xdr:from>
    <xdr:to xmlns:xdr="http://schemas.openxmlformats.org/drawingml/2006/spreadsheetDrawing">
      <xdr:col>55</xdr:col>
      <xdr:colOff>0</xdr:colOff>
      <xdr:row>83</xdr:row>
      <xdr:rowOff>100965</xdr:rowOff>
    </xdr:to>
    <xdr:cxnSp macro="">
      <xdr:nvCxnSpPr>
        <xdr:cNvPr id="261" name="直線コネクタ 260"/>
        <xdr:cNvCxnSpPr/>
      </xdr:nvCxnSpPr>
      <xdr:spPr>
        <a:xfrm flipV="1">
          <a:off x="9385300" y="1429131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59055</xdr:rowOff>
    </xdr:from>
    <xdr:to xmlns:xdr="http://schemas.openxmlformats.org/drawingml/2006/spreadsheetDrawing">
      <xdr:col>46</xdr:col>
      <xdr:colOff>38100</xdr:colOff>
      <xdr:row>83</xdr:row>
      <xdr:rowOff>162560</xdr:rowOff>
    </xdr:to>
    <xdr:sp macro="" textlink="">
      <xdr:nvSpPr>
        <xdr:cNvPr id="262" name="楕円 261"/>
        <xdr:cNvSpPr/>
      </xdr:nvSpPr>
      <xdr:spPr>
        <a:xfrm>
          <a:off x="8470900" y="142894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100965</xdr:rowOff>
    </xdr:from>
    <xdr:to xmlns:xdr="http://schemas.openxmlformats.org/drawingml/2006/spreadsheetDrawing">
      <xdr:col>50</xdr:col>
      <xdr:colOff>114300</xdr:colOff>
      <xdr:row>83</xdr:row>
      <xdr:rowOff>111125</xdr:rowOff>
    </xdr:to>
    <xdr:cxnSp macro="">
      <xdr:nvCxnSpPr>
        <xdr:cNvPr id="263" name="直線コネクタ 262"/>
        <xdr:cNvCxnSpPr/>
      </xdr:nvCxnSpPr>
      <xdr:spPr>
        <a:xfrm flipV="1">
          <a:off x="8521700" y="1433131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75565</xdr:rowOff>
    </xdr:from>
    <xdr:to xmlns:xdr="http://schemas.openxmlformats.org/drawingml/2006/spreadsheetDrawing">
      <xdr:col>41</xdr:col>
      <xdr:colOff>101600</xdr:colOff>
      <xdr:row>84</xdr:row>
      <xdr:rowOff>3810</xdr:rowOff>
    </xdr:to>
    <xdr:sp macro="" textlink="">
      <xdr:nvSpPr>
        <xdr:cNvPr id="264" name="楕円 263"/>
        <xdr:cNvSpPr/>
      </xdr:nvSpPr>
      <xdr:spPr>
        <a:xfrm>
          <a:off x="7602220" y="14305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111125</xdr:rowOff>
    </xdr:from>
    <xdr:to xmlns:xdr="http://schemas.openxmlformats.org/drawingml/2006/spreadsheetDrawing">
      <xdr:col>45</xdr:col>
      <xdr:colOff>177800</xdr:colOff>
      <xdr:row>83</xdr:row>
      <xdr:rowOff>127000</xdr:rowOff>
    </xdr:to>
    <xdr:cxnSp macro="">
      <xdr:nvCxnSpPr>
        <xdr:cNvPr id="265" name="直線コネクタ 264"/>
        <xdr:cNvCxnSpPr/>
      </xdr:nvCxnSpPr>
      <xdr:spPr>
        <a:xfrm flipV="1">
          <a:off x="7653020" y="1434147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83820</xdr:rowOff>
    </xdr:from>
    <xdr:to xmlns:xdr="http://schemas.openxmlformats.org/drawingml/2006/spreadsheetDrawing">
      <xdr:col>36</xdr:col>
      <xdr:colOff>165100</xdr:colOff>
      <xdr:row>84</xdr:row>
      <xdr:rowOff>12065</xdr:rowOff>
    </xdr:to>
    <xdr:sp macro="" textlink="">
      <xdr:nvSpPr>
        <xdr:cNvPr id="266" name="楕円 265"/>
        <xdr:cNvSpPr/>
      </xdr:nvSpPr>
      <xdr:spPr>
        <a:xfrm>
          <a:off x="6738620" y="14314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127000</xdr:rowOff>
    </xdr:from>
    <xdr:to xmlns:xdr="http://schemas.openxmlformats.org/drawingml/2006/spreadsheetDrawing">
      <xdr:col>41</xdr:col>
      <xdr:colOff>50800</xdr:colOff>
      <xdr:row>83</xdr:row>
      <xdr:rowOff>135890</xdr:rowOff>
    </xdr:to>
    <xdr:cxnSp macro="">
      <xdr:nvCxnSpPr>
        <xdr:cNvPr id="267" name="直線コネクタ 266"/>
        <xdr:cNvCxnSpPr/>
      </xdr:nvCxnSpPr>
      <xdr:spPr>
        <a:xfrm flipV="1">
          <a:off x="6789420" y="1435735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69850</xdr:rowOff>
    </xdr:from>
    <xdr:ext cx="469265" cy="264160"/>
    <xdr:sp macro="" textlink="">
      <xdr:nvSpPr>
        <xdr:cNvPr id="268" name="n_1aveValue【福祉施設】&#10;一人当たり面積"/>
        <xdr:cNvSpPr txBox="1"/>
      </xdr:nvSpPr>
      <xdr:spPr>
        <a:xfrm>
          <a:off x="9142730" y="144716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95885</xdr:rowOff>
    </xdr:from>
    <xdr:ext cx="469900" cy="265430"/>
    <xdr:sp macro="" textlink="">
      <xdr:nvSpPr>
        <xdr:cNvPr id="269" name="n_2aveValue【福祉施設】&#10;一人当たり面積"/>
        <xdr:cNvSpPr txBox="1"/>
      </xdr:nvSpPr>
      <xdr:spPr>
        <a:xfrm>
          <a:off x="8291830" y="1449768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64770</xdr:rowOff>
    </xdr:from>
    <xdr:ext cx="469265" cy="264795"/>
    <xdr:sp macro="" textlink="">
      <xdr:nvSpPr>
        <xdr:cNvPr id="270" name="n_3aveValue【福祉施設】&#10;一人当たり面積"/>
        <xdr:cNvSpPr txBox="1"/>
      </xdr:nvSpPr>
      <xdr:spPr>
        <a:xfrm>
          <a:off x="7423150" y="144665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76835</xdr:rowOff>
    </xdr:from>
    <xdr:ext cx="469265" cy="264795"/>
    <xdr:sp macro="" textlink="">
      <xdr:nvSpPr>
        <xdr:cNvPr id="271" name="n_4aveValue【福祉施設】&#10;一人当たり面積"/>
        <xdr:cNvSpPr txBox="1"/>
      </xdr:nvSpPr>
      <xdr:spPr>
        <a:xfrm>
          <a:off x="6559550" y="1447863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169545</xdr:rowOff>
    </xdr:from>
    <xdr:ext cx="469265" cy="264160"/>
    <xdr:sp macro="" textlink="">
      <xdr:nvSpPr>
        <xdr:cNvPr id="272" name="n_1mainValue【福祉施設】&#10;一人当たり面積"/>
        <xdr:cNvSpPr txBox="1"/>
      </xdr:nvSpPr>
      <xdr:spPr>
        <a:xfrm>
          <a:off x="9142730" y="1405699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4445</xdr:rowOff>
    </xdr:from>
    <xdr:ext cx="469900" cy="265430"/>
    <xdr:sp macro="" textlink="">
      <xdr:nvSpPr>
        <xdr:cNvPr id="273" name="n_2mainValue【福祉施設】&#10;一人当たり面積"/>
        <xdr:cNvSpPr txBox="1"/>
      </xdr:nvSpPr>
      <xdr:spPr>
        <a:xfrm>
          <a:off x="8291830" y="1406334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20955</xdr:rowOff>
    </xdr:from>
    <xdr:ext cx="469265" cy="264795"/>
    <xdr:sp macro="" textlink="">
      <xdr:nvSpPr>
        <xdr:cNvPr id="274" name="n_3mainValue【福祉施設】&#10;一人当たり面積"/>
        <xdr:cNvSpPr txBox="1"/>
      </xdr:nvSpPr>
      <xdr:spPr>
        <a:xfrm>
          <a:off x="7423150" y="1407985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29210</xdr:rowOff>
    </xdr:from>
    <xdr:ext cx="469265" cy="264795"/>
    <xdr:sp macro="" textlink="">
      <xdr:nvSpPr>
        <xdr:cNvPr id="275" name="n_4mainValue【福祉施設】&#10;一人当たり面積"/>
        <xdr:cNvSpPr txBox="1"/>
      </xdr:nvSpPr>
      <xdr:spPr>
        <a:xfrm>
          <a:off x="6559550" y="140881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6" name="正方形/長方形 275"/>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7" name="正方形/長方形 276"/>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8" name="正方形/長方形 277"/>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9" name="正方形/長方形 278"/>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0" name="正方形/長方形 279"/>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1" name="正方形/長方形 280"/>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2" name="正方形/長方形 281"/>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3" name="正方形/長方形 282"/>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84" name="テキスト ボックス 283"/>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5" name="直線コネクタ 284"/>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286" name="テキスト ボックス 285"/>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7" name="直線コネクタ 286"/>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8445"/>
    <xdr:sp macro="" textlink="">
      <xdr:nvSpPr>
        <xdr:cNvPr id="288" name="テキスト ボックス 287"/>
        <xdr:cNvSpPr txBox="1"/>
      </xdr:nvSpPr>
      <xdr:spPr>
        <a:xfrm>
          <a:off x="2895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89" name="直線コネクタ 288"/>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290" name="テキスト ボックス 289"/>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1" name="直線コネクタ 290"/>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292" name="テキスト ボックス 291"/>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3" name="直線コネクタ 292"/>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294" name="テキスト ボックス 293"/>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5" name="直線コネクタ 294"/>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296" name="テキスト ボックス 295"/>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7" name="直線コネクタ 296"/>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298" name="テキスト ボックス 297"/>
        <xdr:cNvSpPr txBox="1"/>
      </xdr:nvSpPr>
      <xdr:spPr>
        <a:xfrm>
          <a:off x="41275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9" name="直線コネクタ 298"/>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0"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109</xdr:row>
      <xdr:rowOff>35560</xdr:rowOff>
    </xdr:to>
    <xdr:cxnSp macro="">
      <xdr:nvCxnSpPr>
        <xdr:cNvPr id="301" name="直線コネクタ 300"/>
        <xdr:cNvCxnSpPr/>
      </xdr:nvCxnSpPr>
      <xdr:spPr>
        <a:xfrm flipV="1">
          <a:off x="4512945" y="1723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2" name="【市民会館】&#10;有形固定資産減価償却率最小値テキスト"/>
        <xdr:cNvSpPr txBox="1"/>
      </xdr:nvSpPr>
      <xdr:spPr>
        <a:xfrm>
          <a:off x="455168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3" name="直線コネクタ 302"/>
        <xdr:cNvCxnSpPr/>
      </xdr:nvCxnSpPr>
      <xdr:spPr>
        <a:xfrm>
          <a:off x="4429760" y="1872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40360" cy="259080"/>
    <xdr:sp macro="" textlink="">
      <xdr:nvSpPr>
        <xdr:cNvPr id="304" name="【市民会館】&#10;有形固定資産減価償却率最大値テキスト"/>
        <xdr:cNvSpPr txBox="1"/>
      </xdr:nvSpPr>
      <xdr:spPr>
        <a:xfrm>
          <a:off x="455168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305" name="直線コネクタ 304"/>
        <xdr:cNvCxnSpPr/>
      </xdr:nvCxnSpPr>
      <xdr:spPr>
        <a:xfrm>
          <a:off x="4429760" y="17234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38735</xdr:rowOff>
    </xdr:from>
    <xdr:ext cx="405130" cy="259080"/>
    <xdr:sp macro="" textlink="">
      <xdr:nvSpPr>
        <xdr:cNvPr id="306" name="【市民会館】&#10;有形固定資産減価償却率平均値テキスト"/>
        <xdr:cNvSpPr txBox="1"/>
      </xdr:nvSpPr>
      <xdr:spPr>
        <a:xfrm>
          <a:off x="4551680" y="1786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15875</xdr:rowOff>
    </xdr:from>
    <xdr:to xmlns:xdr="http://schemas.openxmlformats.org/drawingml/2006/spreadsheetDrawing">
      <xdr:col>24</xdr:col>
      <xdr:colOff>114300</xdr:colOff>
      <xdr:row>105</xdr:row>
      <xdr:rowOff>117475</xdr:rowOff>
    </xdr:to>
    <xdr:sp macro="" textlink="">
      <xdr:nvSpPr>
        <xdr:cNvPr id="307" name="フローチャート: 判断 306"/>
        <xdr:cNvSpPr/>
      </xdr:nvSpPr>
      <xdr:spPr>
        <a:xfrm>
          <a:off x="446278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308" name="フローチャート: 判断 307"/>
        <xdr:cNvSpPr/>
      </xdr:nvSpPr>
      <xdr:spPr>
        <a:xfrm>
          <a:off x="3649980" y="17981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156210</xdr:rowOff>
    </xdr:from>
    <xdr:to xmlns:xdr="http://schemas.openxmlformats.org/drawingml/2006/spreadsheetDrawing">
      <xdr:col>15</xdr:col>
      <xdr:colOff>101600</xdr:colOff>
      <xdr:row>105</xdr:row>
      <xdr:rowOff>86360</xdr:rowOff>
    </xdr:to>
    <xdr:sp macro="" textlink="">
      <xdr:nvSpPr>
        <xdr:cNvPr id="309" name="フローチャート: 判断 308"/>
        <xdr:cNvSpPr/>
      </xdr:nvSpPr>
      <xdr:spPr>
        <a:xfrm>
          <a:off x="27813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110490</xdr:rowOff>
    </xdr:from>
    <xdr:to xmlns:xdr="http://schemas.openxmlformats.org/drawingml/2006/spreadsheetDrawing">
      <xdr:col>10</xdr:col>
      <xdr:colOff>165100</xdr:colOff>
      <xdr:row>105</xdr:row>
      <xdr:rowOff>40640</xdr:rowOff>
    </xdr:to>
    <xdr:sp macro="" textlink="">
      <xdr:nvSpPr>
        <xdr:cNvPr id="310" name="フローチャート: 判断 309"/>
        <xdr:cNvSpPr/>
      </xdr:nvSpPr>
      <xdr:spPr>
        <a:xfrm>
          <a:off x="19177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87630</xdr:rowOff>
    </xdr:from>
    <xdr:to xmlns:xdr="http://schemas.openxmlformats.org/drawingml/2006/spreadsheetDrawing">
      <xdr:col>6</xdr:col>
      <xdr:colOff>38100</xdr:colOff>
      <xdr:row>105</xdr:row>
      <xdr:rowOff>17780</xdr:rowOff>
    </xdr:to>
    <xdr:sp macro="" textlink="">
      <xdr:nvSpPr>
        <xdr:cNvPr id="311" name="フローチャート: 判断 310"/>
        <xdr:cNvSpPr/>
      </xdr:nvSpPr>
      <xdr:spPr>
        <a:xfrm>
          <a:off x="1054100" y="17918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12" name="テキスト ボックス 311"/>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3" name="テキスト ボックス 312"/>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14" name="テキスト ボックス 313"/>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5" name="テキスト ボックス 314"/>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6" name="テキスト ボックス 315"/>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29210</xdr:rowOff>
    </xdr:from>
    <xdr:to xmlns:xdr="http://schemas.openxmlformats.org/drawingml/2006/spreadsheetDrawing">
      <xdr:col>24</xdr:col>
      <xdr:colOff>114300</xdr:colOff>
      <xdr:row>107</xdr:row>
      <xdr:rowOff>130175</xdr:rowOff>
    </xdr:to>
    <xdr:sp macro="" textlink="">
      <xdr:nvSpPr>
        <xdr:cNvPr id="317" name="楕円 316"/>
        <xdr:cNvSpPr/>
      </xdr:nvSpPr>
      <xdr:spPr>
        <a:xfrm>
          <a:off x="446278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6985</xdr:rowOff>
    </xdr:from>
    <xdr:ext cx="405130" cy="258445"/>
    <xdr:sp macro="" textlink="">
      <xdr:nvSpPr>
        <xdr:cNvPr id="318" name="【市民会館】&#10;有形固定資産減価償却率該当値テキスト"/>
        <xdr:cNvSpPr txBox="1"/>
      </xdr:nvSpPr>
      <xdr:spPr>
        <a:xfrm>
          <a:off x="4551680" y="18352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164465</xdr:rowOff>
    </xdr:from>
    <xdr:to xmlns:xdr="http://schemas.openxmlformats.org/drawingml/2006/spreadsheetDrawing">
      <xdr:col>20</xdr:col>
      <xdr:colOff>38100</xdr:colOff>
      <xdr:row>107</xdr:row>
      <xdr:rowOff>94615</xdr:rowOff>
    </xdr:to>
    <xdr:sp macro="" textlink="">
      <xdr:nvSpPr>
        <xdr:cNvPr id="319" name="楕円 318"/>
        <xdr:cNvSpPr/>
      </xdr:nvSpPr>
      <xdr:spPr>
        <a:xfrm>
          <a:off x="3649980" y="183381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43815</xdr:rowOff>
    </xdr:from>
    <xdr:to xmlns:xdr="http://schemas.openxmlformats.org/drawingml/2006/spreadsheetDrawing">
      <xdr:col>24</xdr:col>
      <xdr:colOff>63500</xdr:colOff>
      <xdr:row>107</xdr:row>
      <xdr:rowOff>79375</xdr:rowOff>
    </xdr:to>
    <xdr:cxnSp macro="">
      <xdr:nvCxnSpPr>
        <xdr:cNvPr id="320" name="直線コネクタ 319"/>
        <xdr:cNvCxnSpPr/>
      </xdr:nvCxnSpPr>
      <xdr:spPr>
        <a:xfrm>
          <a:off x="3700780" y="1838896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84455</xdr:rowOff>
    </xdr:from>
    <xdr:to xmlns:xdr="http://schemas.openxmlformats.org/drawingml/2006/spreadsheetDrawing">
      <xdr:col>15</xdr:col>
      <xdr:colOff>101600</xdr:colOff>
      <xdr:row>107</xdr:row>
      <xdr:rowOff>14605</xdr:rowOff>
    </xdr:to>
    <xdr:sp macro="" textlink="">
      <xdr:nvSpPr>
        <xdr:cNvPr id="321" name="楕円 320"/>
        <xdr:cNvSpPr/>
      </xdr:nvSpPr>
      <xdr:spPr>
        <a:xfrm>
          <a:off x="27813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135255</xdr:rowOff>
    </xdr:from>
    <xdr:to xmlns:xdr="http://schemas.openxmlformats.org/drawingml/2006/spreadsheetDrawing">
      <xdr:col>19</xdr:col>
      <xdr:colOff>177800</xdr:colOff>
      <xdr:row>107</xdr:row>
      <xdr:rowOff>43815</xdr:rowOff>
    </xdr:to>
    <xdr:cxnSp macro="">
      <xdr:nvCxnSpPr>
        <xdr:cNvPr id="322" name="直線コネクタ 321"/>
        <xdr:cNvCxnSpPr/>
      </xdr:nvCxnSpPr>
      <xdr:spPr>
        <a:xfrm>
          <a:off x="2832100" y="18308955"/>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41910</xdr:rowOff>
    </xdr:from>
    <xdr:to xmlns:xdr="http://schemas.openxmlformats.org/drawingml/2006/spreadsheetDrawing">
      <xdr:col>10</xdr:col>
      <xdr:colOff>165100</xdr:colOff>
      <xdr:row>106</xdr:row>
      <xdr:rowOff>143510</xdr:rowOff>
    </xdr:to>
    <xdr:sp macro="" textlink="">
      <xdr:nvSpPr>
        <xdr:cNvPr id="323" name="楕円 322"/>
        <xdr:cNvSpPr/>
      </xdr:nvSpPr>
      <xdr:spPr>
        <a:xfrm>
          <a:off x="19177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92710</xdr:rowOff>
    </xdr:from>
    <xdr:to xmlns:xdr="http://schemas.openxmlformats.org/drawingml/2006/spreadsheetDrawing">
      <xdr:col>15</xdr:col>
      <xdr:colOff>50800</xdr:colOff>
      <xdr:row>106</xdr:row>
      <xdr:rowOff>135255</xdr:rowOff>
    </xdr:to>
    <xdr:cxnSp macro="">
      <xdr:nvCxnSpPr>
        <xdr:cNvPr id="324" name="直線コネクタ 323"/>
        <xdr:cNvCxnSpPr/>
      </xdr:nvCxnSpPr>
      <xdr:spPr>
        <a:xfrm>
          <a:off x="1968500" y="1826641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170815</xdr:rowOff>
    </xdr:from>
    <xdr:to xmlns:xdr="http://schemas.openxmlformats.org/drawingml/2006/spreadsheetDrawing">
      <xdr:col>6</xdr:col>
      <xdr:colOff>38100</xdr:colOff>
      <xdr:row>106</xdr:row>
      <xdr:rowOff>100965</xdr:rowOff>
    </xdr:to>
    <xdr:sp macro="" textlink="">
      <xdr:nvSpPr>
        <xdr:cNvPr id="325" name="楕円 324"/>
        <xdr:cNvSpPr/>
      </xdr:nvSpPr>
      <xdr:spPr>
        <a:xfrm>
          <a:off x="1054100" y="181730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50165</xdr:rowOff>
    </xdr:from>
    <xdr:to xmlns:xdr="http://schemas.openxmlformats.org/drawingml/2006/spreadsheetDrawing">
      <xdr:col>10</xdr:col>
      <xdr:colOff>114300</xdr:colOff>
      <xdr:row>106</xdr:row>
      <xdr:rowOff>92710</xdr:rowOff>
    </xdr:to>
    <xdr:cxnSp macro="">
      <xdr:nvCxnSpPr>
        <xdr:cNvPr id="326" name="直線コネクタ 325"/>
        <xdr:cNvCxnSpPr/>
      </xdr:nvCxnSpPr>
      <xdr:spPr>
        <a:xfrm>
          <a:off x="1104900" y="1822386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97790</xdr:rowOff>
    </xdr:from>
    <xdr:ext cx="404495" cy="258445"/>
    <xdr:sp macro="" textlink="">
      <xdr:nvSpPr>
        <xdr:cNvPr id="327" name="n_1aveValue【市民会館】&#10;有形固定資産減価償却率"/>
        <xdr:cNvSpPr txBox="1"/>
      </xdr:nvSpPr>
      <xdr:spPr>
        <a:xfrm>
          <a:off x="3490595" y="1775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102870</xdr:rowOff>
    </xdr:from>
    <xdr:ext cx="405130" cy="259080"/>
    <xdr:sp macro="" textlink="">
      <xdr:nvSpPr>
        <xdr:cNvPr id="328" name="n_2aveValue【市民会館】&#10;有形固定資産減価償却率"/>
        <xdr:cNvSpPr txBox="1"/>
      </xdr:nvSpPr>
      <xdr:spPr>
        <a:xfrm>
          <a:off x="2634615" y="1776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57150</xdr:rowOff>
    </xdr:from>
    <xdr:ext cx="404495" cy="259080"/>
    <xdr:sp macro="" textlink="">
      <xdr:nvSpPr>
        <xdr:cNvPr id="329" name="n_3aveValue【市民会館】&#10;有形固定資産減価償却率"/>
        <xdr:cNvSpPr txBox="1"/>
      </xdr:nvSpPr>
      <xdr:spPr>
        <a:xfrm>
          <a:off x="1771015" y="17716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34290</xdr:rowOff>
    </xdr:from>
    <xdr:ext cx="404495" cy="259080"/>
    <xdr:sp macro="" textlink="">
      <xdr:nvSpPr>
        <xdr:cNvPr id="330" name="n_4aveValue【市民会館】&#10;有形固定資産減価償却率"/>
        <xdr:cNvSpPr txBox="1"/>
      </xdr:nvSpPr>
      <xdr:spPr>
        <a:xfrm>
          <a:off x="907415" y="1769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86360</xdr:rowOff>
    </xdr:from>
    <xdr:ext cx="404495" cy="258445"/>
    <xdr:sp macro="" textlink="">
      <xdr:nvSpPr>
        <xdr:cNvPr id="331" name="n_1mainValue【市民会館】&#10;有形固定資産減価償却率"/>
        <xdr:cNvSpPr txBox="1"/>
      </xdr:nvSpPr>
      <xdr:spPr>
        <a:xfrm>
          <a:off x="3490595" y="18431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6350</xdr:rowOff>
    </xdr:from>
    <xdr:ext cx="405130" cy="258445"/>
    <xdr:sp macro="" textlink="">
      <xdr:nvSpPr>
        <xdr:cNvPr id="332" name="n_2mainValue【市民会館】&#10;有形固定資産減価償却率"/>
        <xdr:cNvSpPr txBox="1"/>
      </xdr:nvSpPr>
      <xdr:spPr>
        <a:xfrm>
          <a:off x="2634615" y="18351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134620</xdr:rowOff>
    </xdr:from>
    <xdr:ext cx="404495" cy="258445"/>
    <xdr:sp macro="" textlink="">
      <xdr:nvSpPr>
        <xdr:cNvPr id="333" name="n_3mainValue【市民会館】&#10;有形固定資産減価償却率"/>
        <xdr:cNvSpPr txBox="1"/>
      </xdr:nvSpPr>
      <xdr:spPr>
        <a:xfrm>
          <a:off x="1771015" y="18308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92075</xdr:rowOff>
    </xdr:from>
    <xdr:ext cx="404495" cy="259080"/>
    <xdr:sp macro="" textlink="">
      <xdr:nvSpPr>
        <xdr:cNvPr id="334" name="n_4mainValue【市民会館】&#10;有形固定資産減価償却率"/>
        <xdr:cNvSpPr txBox="1"/>
      </xdr:nvSpPr>
      <xdr:spPr>
        <a:xfrm>
          <a:off x="907415" y="1826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5" name="正方形/長方形 334"/>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6" name="正方形/長方形 335"/>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7" name="正方形/長方形 336"/>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8" name="正方形/長方形 337"/>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9" name="正方形/長方形 338"/>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0" name="正方形/長方形 339"/>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1" name="正方形/長方形 340"/>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正方形/長方形 341"/>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3" name="テキスト ボックス 342"/>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4" name="直線コネクタ 343"/>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5" name="直線コネクタ 344"/>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6" name="テキスト ボックス 345"/>
        <xdr:cNvSpPr txBox="1"/>
      </xdr:nvSpPr>
      <xdr:spPr>
        <a:xfrm>
          <a:off x="597408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7" name="直線コネクタ 346"/>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48" name="テキスト ボックス 347"/>
        <xdr:cNvSpPr txBox="1"/>
      </xdr:nvSpPr>
      <xdr:spPr>
        <a:xfrm>
          <a:off x="597408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9" name="直線コネクタ 348"/>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50" name="テキスト ボックス 349"/>
        <xdr:cNvSpPr txBox="1"/>
      </xdr:nvSpPr>
      <xdr:spPr>
        <a:xfrm>
          <a:off x="597408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1" name="直線コネクタ 350"/>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2" name="テキスト ボックス 351"/>
        <xdr:cNvSpPr txBox="1"/>
      </xdr:nvSpPr>
      <xdr:spPr>
        <a:xfrm>
          <a:off x="597408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3" name="直線コネクタ 352"/>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4" name="テキスト ボックス 353"/>
        <xdr:cNvSpPr txBox="1"/>
      </xdr:nvSpPr>
      <xdr:spPr>
        <a:xfrm>
          <a:off x="597408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5" name="直線コネクタ 354"/>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6" name="テキスト ボックス 355"/>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7"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101</xdr:row>
      <xdr:rowOff>68580</xdr:rowOff>
    </xdr:from>
    <xdr:to xmlns:xdr="http://schemas.openxmlformats.org/drawingml/2006/spreadsheetDrawing">
      <xdr:col>54</xdr:col>
      <xdr:colOff>185420</xdr:colOff>
      <xdr:row>108</xdr:row>
      <xdr:rowOff>141605</xdr:rowOff>
    </xdr:to>
    <xdr:cxnSp macro="">
      <xdr:nvCxnSpPr>
        <xdr:cNvPr id="358" name="直線コネクタ 357"/>
        <xdr:cNvCxnSpPr/>
      </xdr:nvCxnSpPr>
      <xdr:spPr>
        <a:xfrm flipV="1">
          <a:off x="10198100" y="1738503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145415</xdr:rowOff>
    </xdr:from>
    <xdr:ext cx="469265" cy="258445"/>
    <xdr:sp macro="" textlink="">
      <xdr:nvSpPr>
        <xdr:cNvPr id="359" name="【市民会館】&#10;一人当たり面積最小値テキスト"/>
        <xdr:cNvSpPr txBox="1"/>
      </xdr:nvSpPr>
      <xdr:spPr>
        <a:xfrm>
          <a:off x="10236200" y="186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141605</xdr:rowOff>
    </xdr:from>
    <xdr:to xmlns:xdr="http://schemas.openxmlformats.org/drawingml/2006/spreadsheetDrawing">
      <xdr:col>55</xdr:col>
      <xdr:colOff>88900</xdr:colOff>
      <xdr:row>108</xdr:row>
      <xdr:rowOff>141605</xdr:rowOff>
    </xdr:to>
    <xdr:cxnSp macro="">
      <xdr:nvCxnSpPr>
        <xdr:cNvPr id="360" name="直線コネクタ 359"/>
        <xdr:cNvCxnSpPr/>
      </xdr:nvCxnSpPr>
      <xdr:spPr>
        <a:xfrm>
          <a:off x="10114280" y="18658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15240</xdr:rowOff>
    </xdr:from>
    <xdr:ext cx="469265" cy="259080"/>
    <xdr:sp macro="" textlink="">
      <xdr:nvSpPr>
        <xdr:cNvPr id="361" name="【市民会館】&#10;一人当たり面積最大値テキスト"/>
        <xdr:cNvSpPr txBox="1"/>
      </xdr:nvSpPr>
      <xdr:spPr>
        <a:xfrm>
          <a:off x="10236200" y="1716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68580</xdr:rowOff>
    </xdr:from>
    <xdr:to xmlns:xdr="http://schemas.openxmlformats.org/drawingml/2006/spreadsheetDrawing">
      <xdr:col>55</xdr:col>
      <xdr:colOff>88900</xdr:colOff>
      <xdr:row>101</xdr:row>
      <xdr:rowOff>68580</xdr:rowOff>
    </xdr:to>
    <xdr:cxnSp macro="">
      <xdr:nvCxnSpPr>
        <xdr:cNvPr id="362" name="直線コネクタ 361"/>
        <xdr:cNvCxnSpPr/>
      </xdr:nvCxnSpPr>
      <xdr:spPr>
        <a:xfrm>
          <a:off x="10114280" y="17385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114300</xdr:rowOff>
    </xdr:from>
    <xdr:ext cx="469265" cy="259080"/>
    <xdr:sp macro="" textlink="">
      <xdr:nvSpPr>
        <xdr:cNvPr id="363" name="【市民会館】&#10;一人当たり面積平均値テキスト"/>
        <xdr:cNvSpPr txBox="1"/>
      </xdr:nvSpPr>
      <xdr:spPr>
        <a:xfrm>
          <a:off x="10236200" y="18288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135890</xdr:rowOff>
    </xdr:from>
    <xdr:to xmlns:xdr="http://schemas.openxmlformats.org/drawingml/2006/spreadsheetDrawing">
      <xdr:col>55</xdr:col>
      <xdr:colOff>50800</xdr:colOff>
      <xdr:row>107</xdr:row>
      <xdr:rowOff>66040</xdr:rowOff>
    </xdr:to>
    <xdr:sp macro="" textlink="">
      <xdr:nvSpPr>
        <xdr:cNvPr id="364" name="フローチャート: 判断 363"/>
        <xdr:cNvSpPr/>
      </xdr:nvSpPr>
      <xdr:spPr>
        <a:xfrm>
          <a:off x="10152380" y="18309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132080</xdr:rowOff>
    </xdr:from>
    <xdr:to xmlns:xdr="http://schemas.openxmlformats.org/drawingml/2006/spreadsheetDrawing">
      <xdr:col>50</xdr:col>
      <xdr:colOff>165100</xdr:colOff>
      <xdr:row>107</xdr:row>
      <xdr:rowOff>61595</xdr:rowOff>
    </xdr:to>
    <xdr:sp macro="" textlink="">
      <xdr:nvSpPr>
        <xdr:cNvPr id="365" name="フローチャート: 判断 364"/>
        <xdr:cNvSpPr/>
      </xdr:nvSpPr>
      <xdr:spPr>
        <a:xfrm>
          <a:off x="9334500" y="18305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73025</xdr:rowOff>
    </xdr:to>
    <xdr:sp macro="" textlink="">
      <xdr:nvSpPr>
        <xdr:cNvPr id="366" name="フローチャート: 判断 365"/>
        <xdr:cNvSpPr/>
      </xdr:nvSpPr>
      <xdr:spPr>
        <a:xfrm>
          <a:off x="8470900" y="183172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148590</xdr:rowOff>
    </xdr:from>
    <xdr:to xmlns:xdr="http://schemas.openxmlformats.org/drawingml/2006/spreadsheetDrawing">
      <xdr:col>41</xdr:col>
      <xdr:colOff>101600</xdr:colOff>
      <xdr:row>107</xdr:row>
      <xdr:rowOff>78740</xdr:rowOff>
    </xdr:to>
    <xdr:sp macro="" textlink="">
      <xdr:nvSpPr>
        <xdr:cNvPr id="367" name="フローチャート: 判断 366"/>
        <xdr:cNvSpPr/>
      </xdr:nvSpPr>
      <xdr:spPr>
        <a:xfrm>
          <a:off x="7602220" y="183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39370</xdr:rowOff>
    </xdr:from>
    <xdr:to xmlns:xdr="http://schemas.openxmlformats.org/drawingml/2006/spreadsheetDrawing">
      <xdr:col>36</xdr:col>
      <xdr:colOff>165100</xdr:colOff>
      <xdr:row>107</xdr:row>
      <xdr:rowOff>140970</xdr:rowOff>
    </xdr:to>
    <xdr:sp macro="" textlink="">
      <xdr:nvSpPr>
        <xdr:cNvPr id="368" name="フローチャート: 判断 367"/>
        <xdr:cNvSpPr/>
      </xdr:nvSpPr>
      <xdr:spPr>
        <a:xfrm>
          <a:off x="6738620" y="183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9" name="テキスト ボックス 368"/>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0" name="テキスト ボックス 369"/>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1" name="テキスト ボックス 370"/>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72" name="テキスト ボックス 371"/>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3" name="テキスト ボックス 372"/>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118110</xdr:rowOff>
    </xdr:from>
    <xdr:to xmlns:xdr="http://schemas.openxmlformats.org/drawingml/2006/spreadsheetDrawing">
      <xdr:col>55</xdr:col>
      <xdr:colOff>50800</xdr:colOff>
      <xdr:row>107</xdr:row>
      <xdr:rowOff>48260</xdr:rowOff>
    </xdr:to>
    <xdr:sp macro="" textlink="">
      <xdr:nvSpPr>
        <xdr:cNvPr id="374" name="楕円 373"/>
        <xdr:cNvSpPr/>
      </xdr:nvSpPr>
      <xdr:spPr>
        <a:xfrm>
          <a:off x="10152380" y="18291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140970</xdr:rowOff>
    </xdr:from>
    <xdr:ext cx="469265" cy="259080"/>
    <xdr:sp macro="" textlink="">
      <xdr:nvSpPr>
        <xdr:cNvPr id="375" name="【市民会館】&#10;一人当たり面積該当値テキスト"/>
        <xdr:cNvSpPr txBox="1"/>
      </xdr:nvSpPr>
      <xdr:spPr>
        <a:xfrm>
          <a:off x="10236200" y="1814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127635</xdr:rowOff>
    </xdr:from>
    <xdr:to xmlns:xdr="http://schemas.openxmlformats.org/drawingml/2006/spreadsheetDrawing">
      <xdr:col>50</xdr:col>
      <xdr:colOff>165100</xdr:colOff>
      <xdr:row>107</xdr:row>
      <xdr:rowOff>57785</xdr:rowOff>
    </xdr:to>
    <xdr:sp macro="" textlink="">
      <xdr:nvSpPr>
        <xdr:cNvPr id="376" name="楕円 375"/>
        <xdr:cNvSpPr/>
      </xdr:nvSpPr>
      <xdr:spPr>
        <a:xfrm>
          <a:off x="9334500" y="183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168910</xdr:rowOff>
    </xdr:from>
    <xdr:to xmlns:xdr="http://schemas.openxmlformats.org/drawingml/2006/spreadsheetDrawing">
      <xdr:col>55</xdr:col>
      <xdr:colOff>0</xdr:colOff>
      <xdr:row>107</xdr:row>
      <xdr:rowOff>6985</xdr:rowOff>
    </xdr:to>
    <xdr:cxnSp macro="">
      <xdr:nvCxnSpPr>
        <xdr:cNvPr id="377" name="直線コネクタ 376"/>
        <xdr:cNvCxnSpPr/>
      </xdr:nvCxnSpPr>
      <xdr:spPr>
        <a:xfrm flipV="1">
          <a:off x="9385300" y="1834261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136525</xdr:rowOff>
    </xdr:from>
    <xdr:to xmlns:xdr="http://schemas.openxmlformats.org/drawingml/2006/spreadsheetDrawing">
      <xdr:col>46</xdr:col>
      <xdr:colOff>38100</xdr:colOff>
      <xdr:row>107</xdr:row>
      <xdr:rowOff>66675</xdr:rowOff>
    </xdr:to>
    <xdr:sp macro="" textlink="">
      <xdr:nvSpPr>
        <xdr:cNvPr id="378" name="楕円 377"/>
        <xdr:cNvSpPr/>
      </xdr:nvSpPr>
      <xdr:spPr>
        <a:xfrm>
          <a:off x="8470900" y="183102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6985</xdr:rowOff>
    </xdr:from>
    <xdr:to xmlns:xdr="http://schemas.openxmlformats.org/drawingml/2006/spreadsheetDrawing">
      <xdr:col>50</xdr:col>
      <xdr:colOff>114300</xdr:colOff>
      <xdr:row>107</xdr:row>
      <xdr:rowOff>15875</xdr:rowOff>
    </xdr:to>
    <xdr:cxnSp macro="">
      <xdr:nvCxnSpPr>
        <xdr:cNvPr id="379" name="直線コネクタ 378"/>
        <xdr:cNvCxnSpPr/>
      </xdr:nvCxnSpPr>
      <xdr:spPr>
        <a:xfrm flipV="1">
          <a:off x="8521700" y="1835213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146685</xdr:rowOff>
    </xdr:from>
    <xdr:to xmlns:xdr="http://schemas.openxmlformats.org/drawingml/2006/spreadsheetDrawing">
      <xdr:col>41</xdr:col>
      <xdr:colOff>101600</xdr:colOff>
      <xdr:row>107</xdr:row>
      <xdr:rowOff>76835</xdr:rowOff>
    </xdr:to>
    <xdr:sp macro="" textlink="">
      <xdr:nvSpPr>
        <xdr:cNvPr id="380" name="楕円 379"/>
        <xdr:cNvSpPr/>
      </xdr:nvSpPr>
      <xdr:spPr>
        <a:xfrm>
          <a:off x="7602220" y="18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15875</xdr:rowOff>
    </xdr:from>
    <xdr:to xmlns:xdr="http://schemas.openxmlformats.org/drawingml/2006/spreadsheetDrawing">
      <xdr:col>45</xdr:col>
      <xdr:colOff>177800</xdr:colOff>
      <xdr:row>107</xdr:row>
      <xdr:rowOff>26035</xdr:rowOff>
    </xdr:to>
    <xdr:cxnSp macro="">
      <xdr:nvCxnSpPr>
        <xdr:cNvPr id="381" name="直線コネクタ 380"/>
        <xdr:cNvCxnSpPr/>
      </xdr:nvCxnSpPr>
      <xdr:spPr>
        <a:xfrm flipV="1">
          <a:off x="7653020" y="1836102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154940</xdr:rowOff>
    </xdr:from>
    <xdr:to xmlns:xdr="http://schemas.openxmlformats.org/drawingml/2006/spreadsheetDrawing">
      <xdr:col>36</xdr:col>
      <xdr:colOff>165100</xdr:colOff>
      <xdr:row>107</xdr:row>
      <xdr:rowOff>85090</xdr:rowOff>
    </xdr:to>
    <xdr:sp macro="" textlink="">
      <xdr:nvSpPr>
        <xdr:cNvPr id="382" name="楕円 381"/>
        <xdr:cNvSpPr/>
      </xdr:nvSpPr>
      <xdr:spPr>
        <a:xfrm>
          <a:off x="673862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26035</xdr:rowOff>
    </xdr:from>
    <xdr:to xmlns:xdr="http://schemas.openxmlformats.org/drawingml/2006/spreadsheetDrawing">
      <xdr:col>41</xdr:col>
      <xdr:colOff>50800</xdr:colOff>
      <xdr:row>107</xdr:row>
      <xdr:rowOff>34290</xdr:rowOff>
    </xdr:to>
    <xdr:cxnSp macro="">
      <xdr:nvCxnSpPr>
        <xdr:cNvPr id="383" name="直線コネクタ 382"/>
        <xdr:cNvCxnSpPr/>
      </xdr:nvCxnSpPr>
      <xdr:spPr>
        <a:xfrm flipV="1">
          <a:off x="6789420" y="1837118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52705</xdr:rowOff>
    </xdr:from>
    <xdr:ext cx="469265" cy="258445"/>
    <xdr:sp macro="" textlink="">
      <xdr:nvSpPr>
        <xdr:cNvPr id="384" name="n_1aveValue【市民会館】&#10;一人当たり面積"/>
        <xdr:cNvSpPr txBox="1"/>
      </xdr:nvSpPr>
      <xdr:spPr>
        <a:xfrm>
          <a:off x="9142730" y="18397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64135</xdr:rowOff>
    </xdr:from>
    <xdr:ext cx="469900" cy="258445"/>
    <xdr:sp macro="" textlink="">
      <xdr:nvSpPr>
        <xdr:cNvPr id="385" name="n_2aveValue【市民会館】&#10;一人当たり面積"/>
        <xdr:cNvSpPr txBox="1"/>
      </xdr:nvSpPr>
      <xdr:spPr>
        <a:xfrm>
          <a:off x="8291830" y="1840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69850</xdr:rowOff>
    </xdr:from>
    <xdr:ext cx="469265" cy="259080"/>
    <xdr:sp macro="" textlink="">
      <xdr:nvSpPr>
        <xdr:cNvPr id="386" name="n_3aveValue【市民会館】&#10;一人当たり面積"/>
        <xdr:cNvSpPr txBox="1"/>
      </xdr:nvSpPr>
      <xdr:spPr>
        <a:xfrm>
          <a:off x="7423150" y="18415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132080</xdr:rowOff>
    </xdr:from>
    <xdr:ext cx="469265" cy="258445"/>
    <xdr:sp macro="" textlink="">
      <xdr:nvSpPr>
        <xdr:cNvPr id="387" name="n_4aveValue【市民会館】&#10;一人当たり面積"/>
        <xdr:cNvSpPr txBox="1"/>
      </xdr:nvSpPr>
      <xdr:spPr>
        <a:xfrm>
          <a:off x="6559550" y="18477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74930</xdr:rowOff>
    </xdr:from>
    <xdr:ext cx="469265" cy="258445"/>
    <xdr:sp macro="" textlink="">
      <xdr:nvSpPr>
        <xdr:cNvPr id="388" name="n_1mainValue【市民会館】&#10;一人当たり面積"/>
        <xdr:cNvSpPr txBox="1"/>
      </xdr:nvSpPr>
      <xdr:spPr>
        <a:xfrm>
          <a:off x="9142730"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83185</xdr:rowOff>
    </xdr:from>
    <xdr:ext cx="469900" cy="259080"/>
    <xdr:sp macro="" textlink="">
      <xdr:nvSpPr>
        <xdr:cNvPr id="389" name="n_2mainValue【市民会館】&#10;一人当たり面積"/>
        <xdr:cNvSpPr txBox="1"/>
      </xdr:nvSpPr>
      <xdr:spPr>
        <a:xfrm>
          <a:off x="8291830" y="1808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93345</xdr:rowOff>
    </xdr:from>
    <xdr:ext cx="469265" cy="259080"/>
    <xdr:sp macro="" textlink="">
      <xdr:nvSpPr>
        <xdr:cNvPr id="390" name="n_3mainValue【市民会館】&#10;一人当たり面積"/>
        <xdr:cNvSpPr txBox="1"/>
      </xdr:nvSpPr>
      <xdr:spPr>
        <a:xfrm>
          <a:off x="7423150" y="18095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101600</xdr:rowOff>
    </xdr:from>
    <xdr:ext cx="469265" cy="259080"/>
    <xdr:sp macro="" textlink="">
      <xdr:nvSpPr>
        <xdr:cNvPr id="391" name="n_4mainValue【市民会館】&#10;一人当たり面積"/>
        <xdr:cNvSpPr txBox="1"/>
      </xdr:nvSpPr>
      <xdr:spPr>
        <a:xfrm>
          <a:off x="6559550" y="18103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392" name="正方形/長方形 391"/>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393" name="正方形/長方形 392"/>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394" name="正方形/長方形 393"/>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395" name="正方形/長方形 394"/>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396" name="正方形/長方形 395"/>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397" name="正方形/長方形 396"/>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398" name="正方形/長方形 397"/>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399" name="正方形/長方形 398"/>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0505"/>
    <xdr:sp macro="" textlink="">
      <xdr:nvSpPr>
        <xdr:cNvPr id="400" name="テキスト ボックス 399"/>
        <xdr:cNvSpPr txBox="1"/>
      </xdr:nvSpPr>
      <xdr:spPr>
        <a:xfrm>
          <a:off x="1207770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401" name="直線コネクタ 400"/>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402" name="テキスト ボックス 401"/>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403" name="直線コネクタ 402"/>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68580</xdr:rowOff>
    </xdr:from>
    <xdr:ext cx="467360" cy="264795"/>
    <xdr:sp macro="" textlink="">
      <xdr:nvSpPr>
        <xdr:cNvPr id="404" name="テキスト ボックス 403"/>
        <xdr:cNvSpPr txBox="1"/>
      </xdr:nvSpPr>
      <xdr:spPr>
        <a:xfrm>
          <a:off x="1166368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5" name="直線コネクタ 404"/>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4795"/>
    <xdr:sp macro="" textlink="">
      <xdr:nvSpPr>
        <xdr:cNvPr id="406" name="テキスト ボックス 405"/>
        <xdr:cNvSpPr txBox="1"/>
      </xdr:nvSpPr>
      <xdr:spPr>
        <a:xfrm>
          <a:off x="11722735" y="6716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407" name="直線コネクタ 406"/>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4160"/>
    <xdr:sp macro="" textlink="">
      <xdr:nvSpPr>
        <xdr:cNvPr id="408" name="テキスト ボックス 407"/>
        <xdr:cNvSpPr txBox="1"/>
      </xdr:nvSpPr>
      <xdr:spPr>
        <a:xfrm>
          <a:off x="11722735" y="6338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409" name="直線コネクタ 408"/>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4160"/>
    <xdr:sp macro="" textlink="">
      <xdr:nvSpPr>
        <xdr:cNvPr id="410" name="テキスト ボックス 409"/>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411" name="直線コネクタ 410"/>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88265</xdr:rowOff>
    </xdr:from>
    <xdr:ext cx="403225" cy="264160"/>
    <xdr:sp macro="" textlink="">
      <xdr:nvSpPr>
        <xdr:cNvPr id="412" name="テキスト ボックス 411"/>
        <xdr:cNvSpPr txBox="1"/>
      </xdr:nvSpPr>
      <xdr:spPr>
        <a:xfrm>
          <a:off x="11722735" y="55746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3" name="直線コネクタ 412"/>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48895</xdr:rowOff>
    </xdr:from>
    <xdr:ext cx="339090" cy="264795"/>
    <xdr:sp macro="" textlink="">
      <xdr:nvSpPr>
        <xdr:cNvPr id="414" name="テキスト ボックス 413"/>
        <xdr:cNvSpPr txBox="1"/>
      </xdr:nvSpPr>
      <xdr:spPr>
        <a:xfrm>
          <a:off x="11786870" y="5192395"/>
          <a:ext cx="339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15"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171450</xdr:rowOff>
    </xdr:from>
    <xdr:to xmlns:xdr="http://schemas.openxmlformats.org/drawingml/2006/spreadsheetDrawing">
      <xdr:col>85</xdr:col>
      <xdr:colOff>126365</xdr:colOff>
      <xdr:row>42</xdr:row>
      <xdr:rowOff>38735</xdr:rowOff>
    </xdr:to>
    <xdr:cxnSp macro="">
      <xdr:nvCxnSpPr>
        <xdr:cNvPr id="416" name="直線コネクタ 415"/>
        <xdr:cNvCxnSpPr/>
      </xdr:nvCxnSpPr>
      <xdr:spPr>
        <a:xfrm flipV="1">
          <a:off x="15887065" y="582930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43180</xdr:rowOff>
    </xdr:from>
    <xdr:ext cx="469900" cy="264795"/>
    <xdr:sp macro="" textlink="">
      <xdr:nvSpPr>
        <xdr:cNvPr id="417" name="【一般廃棄物処理施設】&#10;有形固定資産減価償却率最小値テキスト"/>
        <xdr:cNvSpPr txBox="1"/>
      </xdr:nvSpPr>
      <xdr:spPr>
        <a:xfrm>
          <a:off x="15925800" y="72440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38735</xdr:rowOff>
    </xdr:from>
    <xdr:to xmlns:xdr="http://schemas.openxmlformats.org/drawingml/2006/spreadsheetDrawing">
      <xdr:col>86</xdr:col>
      <xdr:colOff>25400</xdr:colOff>
      <xdr:row>42</xdr:row>
      <xdr:rowOff>38735</xdr:rowOff>
    </xdr:to>
    <xdr:cxnSp macro="">
      <xdr:nvCxnSpPr>
        <xdr:cNvPr id="418" name="直線コネクタ 417"/>
        <xdr:cNvCxnSpPr/>
      </xdr:nvCxnSpPr>
      <xdr:spPr>
        <a:xfrm>
          <a:off x="15798800" y="723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116840</xdr:rowOff>
    </xdr:from>
    <xdr:ext cx="405130" cy="264795"/>
    <xdr:sp macro="" textlink="">
      <xdr:nvSpPr>
        <xdr:cNvPr id="419" name="【一般廃棄物処理施設】&#10;有形固定資産減価償却率最大値テキスト"/>
        <xdr:cNvSpPr txBox="1"/>
      </xdr:nvSpPr>
      <xdr:spPr>
        <a:xfrm>
          <a:off x="15925800" y="56032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171450</xdr:rowOff>
    </xdr:from>
    <xdr:to xmlns:xdr="http://schemas.openxmlformats.org/drawingml/2006/spreadsheetDrawing">
      <xdr:col>86</xdr:col>
      <xdr:colOff>25400</xdr:colOff>
      <xdr:row>33</xdr:row>
      <xdr:rowOff>171450</xdr:rowOff>
    </xdr:to>
    <xdr:cxnSp macro="">
      <xdr:nvCxnSpPr>
        <xdr:cNvPr id="420" name="直線コネクタ 419"/>
        <xdr:cNvCxnSpPr/>
      </xdr:nvCxnSpPr>
      <xdr:spPr>
        <a:xfrm>
          <a:off x="15798800" y="5829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22225</xdr:rowOff>
    </xdr:from>
    <xdr:ext cx="405130" cy="264795"/>
    <xdr:sp macro="" textlink="">
      <xdr:nvSpPr>
        <xdr:cNvPr id="421" name="【一般廃棄物処理施設】&#10;有形固定資産減価償却率平均値テキスト"/>
        <xdr:cNvSpPr txBox="1"/>
      </xdr:nvSpPr>
      <xdr:spPr>
        <a:xfrm>
          <a:off x="15925800" y="636587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171450</xdr:rowOff>
    </xdr:from>
    <xdr:to xmlns:xdr="http://schemas.openxmlformats.org/drawingml/2006/spreadsheetDrawing">
      <xdr:col>85</xdr:col>
      <xdr:colOff>177800</xdr:colOff>
      <xdr:row>38</xdr:row>
      <xdr:rowOff>102870</xdr:rowOff>
    </xdr:to>
    <xdr:sp macro="" textlink="">
      <xdr:nvSpPr>
        <xdr:cNvPr id="422" name="フローチャート: 判断 421"/>
        <xdr:cNvSpPr/>
      </xdr:nvSpPr>
      <xdr:spPr>
        <a:xfrm>
          <a:off x="15836900" y="6515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26035</xdr:rowOff>
    </xdr:from>
    <xdr:to xmlns:xdr="http://schemas.openxmlformats.org/drawingml/2006/spreadsheetDrawing">
      <xdr:col>81</xdr:col>
      <xdr:colOff>101600</xdr:colOff>
      <xdr:row>38</xdr:row>
      <xdr:rowOff>129540</xdr:rowOff>
    </xdr:to>
    <xdr:sp macro="" textlink="">
      <xdr:nvSpPr>
        <xdr:cNvPr id="423" name="フローチャート: 判断 422"/>
        <xdr:cNvSpPr/>
      </xdr:nvSpPr>
      <xdr:spPr>
        <a:xfrm>
          <a:off x="15019020" y="6541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133350</xdr:rowOff>
    </xdr:from>
    <xdr:to xmlns:xdr="http://schemas.openxmlformats.org/drawingml/2006/spreadsheetDrawing">
      <xdr:col>76</xdr:col>
      <xdr:colOff>165100</xdr:colOff>
      <xdr:row>38</xdr:row>
      <xdr:rowOff>61595</xdr:rowOff>
    </xdr:to>
    <xdr:sp macro="" textlink="">
      <xdr:nvSpPr>
        <xdr:cNvPr id="424" name="フローチャート: 判断 423"/>
        <xdr:cNvSpPr/>
      </xdr:nvSpPr>
      <xdr:spPr>
        <a:xfrm>
          <a:off x="14155420" y="647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102235</xdr:rowOff>
    </xdr:from>
    <xdr:to xmlns:xdr="http://schemas.openxmlformats.org/drawingml/2006/spreadsheetDrawing">
      <xdr:col>72</xdr:col>
      <xdr:colOff>38100</xdr:colOff>
      <xdr:row>38</xdr:row>
      <xdr:rowOff>30480</xdr:rowOff>
    </xdr:to>
    <xdr:sp macro="" textlink="">
      <xdr:nvSpPr>
        <xdr:cNvPr id="425" name="フローチャート: 判断 424"/>
        <xdr:cNvSpPr/>
      </xdr:nvSpPr>
      <xdr:spPr>
        <a:xfrm>
          <a:off x="13291820" y="64458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27940</xdr:rowOff>
    </xdr:from>
    <xdr:to xmlns:xdr="http://schemas.openxmlformats.org/drawingml/2006/spreadsheetDrawing">
      <xdr:col>67</xdr:col>
      <xdr:colOff>101600</xdr:colOff>
      <xdr:row>37</xdr:row>
      <xdr:rowOff>132080</xdr:rowOff>
    </xdr:to>
    <xdr:sp macro="" textlink="">
      <xdr:nvSpPr>
        <xdr:cNvPr id="426" name="フローチャート: 判断 425"/>
        <xdr:cNvSpPr/>
      </xdr:nvSpPr>
      <xdr:spPr>
        <a:xfrm>
          <a:off x="12423140" y="63715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427" name="テキスト ボックス 426"/>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428" name="テキスト ボックス 427"/>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429" name="テキスト ボックス 428"/>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430" name="テキスト ボックス 429"/>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431" name="テキスト ボックス 430"/>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111760</xdr:rowOff>
    </xdr:from>
    <xdr:to xmlns:xdr="http://schemas.openxmlformats.org/drawingml/2006/spreadsheetDrawing">
      <xdr:col>85</xdr:col>
      <xdr:colOff>177800</xdr:colOff>
      <xdr:row>41</xdr:row>
      <xdr:rowOff>40640</xdr:rowOff>
    </xdr:to>
    <xdr:sp macro="" textlink="">
      <xdr:nvSpPr>
        <xdr:cNvPr id="432" name="楕円 431"/>
        <xdr:cNvSpPr/>
      </xdr:nvSpPr>
      <xdr:spPr>
        <a:xfrm>
          <a:off x="15836900" y="6969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89535</xdr:rowOff>
    </xdr:from>
    <xdr:ext cx="405130" cy="264160"/>
    <xdr:sp macro="" textlink="">
      <xdr:nvSpPr>
        <xdr:cNvPr id="433" name="【一般廃棄物処理施設】&#10;有形固定資産減価償却率該当値テキスト"/>
        <xdr:cNvSpPr txBox="1"/>
      </xdr:nvSpPr>
      <xdr:spPr>
        <a:xfrm>
          <a:off x="15925800" y="694753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98425</xdr:rowOff>
    </xdr:from>
    <xdr:to xmlns:xdr="http://schemas.openxmlformats.org/drawingml/2006/spreadsheetDrawing">
      <xdr:col>81</xdr:col>
      <xdr:colOff>101600</xdr:colOff>
      <xdr:row>41</xdr:row>
      <xdr:rowOff>26670</xdr:rowOff>
    </xdr:to>
    <xdr:sp macro="" textlink="">
      <xdr:nvSpPr>
        <xdr:cNvPr id="434" name="楕円 433"/>
        <xdr:cNvSpPr/>
      </xdr:nvSpPr>
      <xdr:spPr>
        <a:xfrm>
          <a:off x="15019020" y="6956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149860</xdr:rowOff>
    </xdr:from>
    <xdr:to xmlns:xdr="http://schemas.openxmlformats.org/drawingml/2006/spreadsheetDrawing">
      <xdr:col>85</xdr:col>
      <xdr:colOff>127000</xdr:colOff>
      <xdr:row>40</xdr:row>
      <xdr:rowOff>163195</xdr:rowOff>
    </xdr:to>
    <xdr:cxnSp macro="">
      <xdr:nvCxnSpPr>
        <xdr:cNvPr id="435" name="直線コネクタ 434"/>
        <xdr:cNvCxnSpPr/>
      </xdr:nvCxnSpPr>
      <xdr:spPr>
        <a:xfrm>
          <a:off x="15069820" y="700786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137160</xdr:rowOff>
    </xdr:from>
    <xdr:to xmlns:xdr="http://schemas.openxmlformats.org/drawingml/2006/spreadsheetDrawing">
      <xdr:col>76</xdr:col>
      <xdr:colOff>165100</xdr:colOff>
      <xdr:row>41</xdr:row>
      <xdr:rowOff>66040</xdr:rowOff>
    </xdr:to>
    <xdr:sp macro="" textlink="">
      <xdr:nvSpPr>
        <xdr:cNvPr id="436" name="楕円 435"/>
        <xdr:cNvSpPr/>
      </xdr:nvSpPr>
      <xdr:spPr>
        <a:xfrm>
          <a:off x="14155420" y="6995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149860</xdr:rowOff>
    </xdr:from>
    <xdr:to xmlns:xdr="http://schemas.openxmlformats.org/drawingml/2006/spreadsheetDrawing">
      <xdr:col>81</xdr:col>
      <xdr:colOff>50800</xdr:colOff>
      <xdr:row>41</xdr:row>
      <xdr:rowOff>13335</xdr:rowOff>
    </xdr:to>
    <xdr:cxnSp macro="">
      <xdr:nvCxnSpPr>
        <xdr:cNvPr id="437" name="直線コネクタ 436"/>
        <xdr:cNvCxnSpPr/>
      </xdr:nvCxnSpPr>
      <xdr:spPr>
        <a:xfrm flipV="1">
          <a:off x="14206220" y="700786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121920</xdr:rowOff>
    </xdr:from>
    <xdr:to xmlns:xdr="http://schemas.openxmlformats.org/drawingml/2006/spreadsheetDrawing">
      <xdr:col>72</xdr:col>
      <xdr:colOff>38100</xdr:colOff>
      <xdr:row>41</xdr:row>
      <xdr:rowOff>49530</xdr:rowOff>
    </xdr:to>
    <xdr:sp macro="" textlink="">
      <xdr:nvSpPr>
        <xdr:cNvPr id="438" name="楕円 437"/>
        <xdr:cNvSpPr/>
      </xdr:nvSpPr>
      <xdr:spPr>
        <a:xfrm>
          <a:off x="13291820" y="697992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171450</xdr:rowOff>
    </xdr:from>
    <xdr:to xmlns:xdr="http://schemas.openxmlformats.org/drawingml/2006/spreadsheetDrawing">
      <xdr:col>76</xdr:col>
      <xdr:colOff>114300</xdr:colOff>
      <xdr:row>41</xdr:row>
      <xdr:rowOff>13335</xdr:rowOff>
    </xdr:to>
    <xdr:cxnSp macro="">
      <xdr:nvCxnSpPr>
        <xdr:cNvPr id="439" name="直線コネクタ 438"/>
        <xdr:cNvCxnSpPr/>
      </xdr:nvCxnSpPr>
      <xdr:spPr>
        <a:xfrm>
          <a:off x="13342620" y="702945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105410</xdr:rowOff>
    </xdr:from>
    <xdr:to xmlns:xdr="http://schemas.openxmlformats.org/drawingml/2006/spreadsheetDrawing">
      <xdr:col>67</xdr:col>
      <xdr:colOff>101600</xdr:colOff>
      <xdr:row>41</xdr:row>
      <xdr:rowOff>34290</xdr:rowOff>
    </xdr:to>
    <xdr:sp macro="" textlink="">
      <xdr:nvSpPr>
        <xdr:cNvPr id="440" name="楕円 439"/>
        <xdr:cNvSpPr/>
      </xdr:nvSpPr>
      <xdr:spPr>
        <a:xfrm>
          <a:off x="12423140" y="6963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158115</xdr:rowOff>
    </xdr:from>
    <xdr:to xmlns:xdr="http://schemas.openxmlformats.org/drawingml/2006/spreadsheetDrawing">
      <xdr:col>71</xdr:col>
      <xdr:colOff>177800</xdr:colOff>
      <xdr:row>40</xdr:row>
      <xdr:rowOff>171450</xdr:rowOff>
    </xdr:to>
    <xdr:cxnSp macro="">
      <xdr:nvCxnSpPr>
        <xdr:cNvPr id="441" name="直線コネクタ 440"/>
        <xdr:cNvCxnSpPr/>
      </xdr:nvCxnSpPr>
      <xdr:spPr>
        <a:xfrm>
          <a:off x="12473940" y="701611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146685</xdr:rowOff>
    </xdr:from>
    <xdr:ext cx="405130" cy="264160"/>
    <xdr:sp macro="" textlink="">
      <xdr:nvSpPr>
        <xdr:cNvPr id="442" name="n_1aveValue【一般廃棄物処理施設】&#10;有形固定資産減価償却率"/>
        <xdr:cNvSpPr txBox="1"/>
      </xdr:nvSpPr>
      <xdr:spPr>
        <a:xfrm>
          <a:off x="14859635" y="631888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78740</xdr:rowOff>
    </xdr:from>
    <xdr:ext cx="404495" cy="264795"/>
    <xdr:sp macro="" textlink="">
      <xdr:nvSpPr>
        <xdr:cNvPr id="443" name="n_2aveValue【一般廃棄物処理施設】&#10;有形固定資産減価償却率"/>
        <xdr:cNvSpPr txBox="1"/>
      </xdr:nvSpPr>
      <xdr:spPr>
        <a:xfrm>
          <a:off x="14008735" y="625094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47625</xdr:rowOff>
    </xdr:from>
    <xdr:ext cx="404495" cy="264795"/>
    <xdr:sp macro="" textlink="">
      <xdr:nvSpPr>
        <xdr:cNvPr id="444" name="n_3aveValue【一般廃棄物処理施設】&#10;有形固定資産減価償却率"/>
        <xdr:cNvSpPr txBox="1"/>
      </xdr:nvSpPr>
      <xdr:spPr>
        <a:xfrm>
          <a:off x="13145135" y="62198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148590</xdr:rowOff>
    </xdr:from>
    <xdr:ext cx="405130" cy="264160"/>
    <xdr:sp macro="" textlink="">
      <xdr:nvSpPr>
        <xdr:cNvPr id="445" name="n_4aveValue【一般廃棄物処理施設】&#10;有形固定資産減価償却率"/>
        <xdr:cNvSpPr txBox="1"/>
      </xdr:nvSpPr>
      <xdr:spPr>
        <a:xfrm>
          <a:off x="12276455" y="614934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17780</xdr:rowOff>
    </xdr:from>
    <xdr:ext cx="405130" cy="264160"/>
    <xdr:sp macro="" textlink="">
      <xdr:nvSpPr>
        <xdr:cNvPr id="446" name="n_1mainValue【一般廃棄物処理施設】&#10;有形固定資産減価償却率"/>
        <xdr:cNvSpPr txBox="1"/>
      </xdr:nvSpPr>
      <xdr:spPr>
        <a:xfrm>
          <a:off x="14859635" y="70472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56515</xdr:rowOff>
    </xdr:from>
    <xdr:ext cx="404495" cy="264160"/>
    <xdr:sp macro="" textlink="">
      <xdr:nvSpPr>
        <xdr:cNvPr id="447" name="n_2mainValue【一般廃棄物処理施設】&#10;有形固定資産減価償却率"/>
        <xdr:cNvSpPr txBox="1"/>
      </xdr:nvSpPr>
      <xdr:spPr>
        <a:xfrm>
          <a:off x="14008735" y="70859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41275</xdr:rowOff>
    </xdr:from>
    <xdr:ext cx="404495" cy="264795"/>
    <xdr:sp macro="" textlink="">
      <xdr:nvSpPr>
        <xdr:cNvPr id="448" name="n_3mainValue【一般廃棄物処理施設】&#10;有形固定資産減価償却率"/>
        <xdr:cNvSpPr txBox="1"/>
      </xdr:nvSpPr>
      <xdr:spPr>
        <a:xfrm>
          <a:off x="13145135" y="70707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25400</xdr:rowOff>
    </xdr:from>
    <xdr:ext cx="405130" cy="264795"/>
    <xdr:sp macro="" textlink="">
      <xdr:nvSpPr>
        <xdr:cNvPr id="449" name="n_4mainValue【一般廃棄物処理施設】&#10;有形固定資産減価償却率"/>
        <xdr:cNvSpPr txBox="1"/>
      </xdr:nvSpPr>
      <xdr:spPr>
        <a:xfrm>
          <a:off x="12276455" y="70548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450" name="正方形/長方形 449"/>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451" name="正方形/長方形 450"/>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452" name="正方形/長方形 451"/>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453" name="正方形/長方形 452"/>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454" name="正方形/長方形 453"/>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455" name="正方形/長方形 454"/>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456" name="正方形/長方形 455"/>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57" name="正方形/長方形 456"/>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458" name="テキスト ボックス 457"/>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459" name="直線コネクタ 458"/>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94615</xdr:rowOff>
    </xdr:from>
    <xdr:to xmlns:xdr="http://schemas.openxmlformats.org/drawingml/2006/spreadsheetDrawing">
      <xdr:col>120</xdr:col>
      <xdr:colOff>114300</xdr:colOff>
      <xdr:row>42</xdr:row>
      <xdr:rowOff>94615</xdr:rowOff>
    </xdr:to>
    <xdr:cxnSp macro="">
      <xdr:nvCxnSpPr>
        <xdr:cNvPr id="460" name="直線コネクタ 459"/>
        <xdr:cNvCxnSpPr/>
      </xdr:nvCxnSpPr>
      <xdr:spPr>
        <a:xfrm>
          <a:off x="1780032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124460</xdr:rowOff>
    </xdr:from>
    <xdr:ext cx="248920" cy="264795"/>
    <xdr:sp macro="" textlink="">
      <xdr:nvSpPr>
        <xdr:cNvPr id="461" name="テキスト ボックス 460"/>
        <xdr:cNvSpPr txBox="1"/>
      </xdr:nvSpPr>
      <xdr:spPr>
        <a:xfrm>
          <a:off x="17561560" y="715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111125</xdr:rowOff>
    </xdr:from>
    <xdr:to xmlns:xdr="http://schemas.openxmlformats.org/drawingml/2006/spreadsheetDrawing">
      <xdr:col>120</xdr:col>
      <xdr:colOff>114300</xdr:colOff>
      <xdr:row>40</xdr:row>
      <xdr:rowOff>111125</xdr:rowOff>
    </xdr:to>
    <xdr:cxnSp macro="">
      <xdr:nvCxnSpPr>
        <xdr:cNvPr id="462" name="直線コネクタ 461"/>
        <xdr:cNvCxnSpPr/>
      </xdr:nvCxnSpPr>
      <xdr:spPr>
        <a:xfrm>
          <a:off x="1780032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140970</xdr:rowOff>
    </xdr:from>
    <xdr:ext cx="595630" cy="265430"/>
    <xdr:sp macro="" textlink="">
      <xdr:nvSpPr>
        <xdr:cNvPr id="463" name="テキスト ボックス 462"/>
        <xdr:cNvSpPr txBox="1"/>
      </xdr:nvSpPr>
      <xdr:spPr>
        <a:xfrm>
          <a:off x="17225010" y="682752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127635</xdr:rowOff>
    </xdr:from>
    <xdr:to xmlns:xdr="http://schemas.openxmlformats.org/drawingml/2006/spreadsheetDrawing">
      <xdr:col>120</xdr:col>
      <xdr:colOff>114300</xdr:colOff>
      <xdr:row>38</xdr:row>
      <xdr:rowOff>127635</xdr:rowOff>
    </xdr:to>
    <xdr:cxnSp macro="">
      <xdr:nvCxnSpPr>
        <xdr:cNvPr id="464" name="直線コネクタ 463"/>
        <xdr:cNvCxnSpPr/>
      </xdr:nvCxnSpPr>
      <xdr:spPr>
        <a:xfrm>
          <a:off x="1780032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158115</xdr:rowOff>
    </xdr:from>
    <xdr:ext cx="595630" cy="264795"/>
    <xdr:sp macro="" textlink="">
      <xdr:nvSpPr>
        <xdr:cNvPr id="465" name="テキスト ボックス 464"/>
        <xdr:cNvSpPr txBox="1"/>
      </xdr:nvSpPr>
      <xdr:spPr>
        <a:xfrm>
          <a:off x="17225010" y="650176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144780</xdr:rowOff>
    </xdr:from>
    <xdr:to xmlns:xdr="http://schemas.openxmlformats.org/drawingml/2006/spreadsheetDrawing">
      <xdr:col>120</xdr:col>
      <xdr:colOff>114300</xdr:colOff>
      <xdr:row>36</xdr:row>
      <xdr:rowOff>144780</xdr:rowOff>
    </xdr:to>
    <xdr:cxnSp macro="">
      <xdr:nvCxnSpPr>
        <xdr:cNvPr id="466" name="直線コネクタ 465"/>
        <xdr:cNvCxnSpPr/>
      </xdr:nvCxnSpPr>
      <xdr:spPr>
        <a:xfrm>
          <a:off x="1780032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171450</xdr:rowOff>
    </xdr:from>
    <xdr:ext cx="595630" cy="264795"/>
    <xdr:sp macro="" textlink="">
      <xdr:nvSpPr>
        <xdr:cNvPr id="467" name="テキスト ボックス 466"/>
        <xdr:cNvSpPr txBox="1"/>
      </xdr:nvSpPr>
      <xdr:spPr>
        <a:xfrm>
          <a:off x="17225010" y="6172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161925</xdr:rowOff>
    </xdr:from>
    <xdr:to xmlns:xdr="http://schemas.openxmlformats.org/drawingml/2006/spreadsheetDrawing">
      <xdr:col>120</xdr:col>
      <xdr:colOff>114300</xdr:colOff>
      <xdr:row>34</xdr:row>
      <xdr:rowOff>161925</xdr:rowOff>
    </xdr:to>
    <xdr:cxnSp macro="">
      <xdr:nvCxnSpPr>
        <xdr:cNvPr id="468" name="直線コネクタ 467"/>
        <xdr:cNvCxnSpPr/>
      </xdr:nvCxnSpPr>
      <xdr:spPr>
        <a:xfrm>
          <a:off x="1780032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5630" cy="264795"/>
    <xdr:sp macro="" textlink="">
      <xdr:nvSpPr>
        <xdr:cNvPr id="469" name="テキスト ボックス 468"/>
        <xdr:cNvSpPr txBox="1"/>
      </xdr:nvSpPr>
      <xdr:spPr>
        <a:xfrm>
          <a:off x="17225010" y="584517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0" name="直線コネクタ 469"/>
        <xdr:cNvCxnSpPr/>
      </xdr:nvCxnSpPr>
      <xdr:spPr>
        <a:xfrm>
          <a:off x="1780032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32385</xdr:rowOff>
    </xdr:from>
    <xdr:ext cx="595630" cy="264160"/>
    <xdr:sp macro="" textlink="">
      <xdr:nvSpPr>
        <xdr:cNvPr id="471" name="テキスト ボックス 470"/>
        <xdr:cNvSpPr txBox="1"/>
      </xdr:nvSpPr>
      <xdr:spPr>
        <a:xfrm>
          <a:off x="17225010" y="55187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72" name="直線コネクタ 471"/>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5630" cy="264795"/>
    <xdr:sp macro="" textlink="">
      <xdr:nvSpPr>
        <xdr:cNvPr id="473" name="テキスト ボックス 472"/>
        <xdr:cNvSpPr txBox="1"/>
      </xdr:nvSpPr>
      <xdr:spPr>
        <a:xfrm>
          <a:off x="17225010" y="51923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74"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139065</xdr:rowOff>
    </xdr:from>
    <xdr:to xmlns:xdr="http://schemas.openxmlformats.org/drawingml/2006/spreadsheetDrawing">
      <xdr:col>116</xdr:col>
      <xdr:colOff>62865</xdr:colOff>
      <xdr:row>42</xdr:row>
      <xdr:rowOff>86360</xdr:rowOff>
    </xdr:to>
    <xdr:cxnSp macro="">
      <xdr:nvCxnSpPr>
        <xdr:cNvPr id="475" name="直線コネクタ 474"/>
        <xdr:cNvCxnSpPr/>
      </xdr:nvCxnSpPr>
      <xdr:spPr>
        <a:xfrm flipV="1">
          <a:off x="21571585" y="579691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64160"/>
    <xdr:sp macro="" textlink="">
      <xdr:nvSpPr>
        <xdr:cNvPr id="476" name="【一般廃棄物処理施設】&#10;一人当たり有形固定資産（償却資産）額最小値テキスト"/>
        <xdr:cNvSpPr txBox="1"/>
      </xdr:nvSpPr>
      <xdr:spPr>
        <a:xfrm>
          <a:off x="21610320" y="72910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477" name="直線コネクタ 476"/>
        <xdr:cNvCxnSpPr/>
      </xdr:nvCxnSpPr>
      <xdr:spPr>
        <a:xfrm>
          <a:off x="21488400" y="7287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84455</xdr:rowOff>
    </xdr:from>
    <xdr:ext cx="598805" cy="265430"/>
    <xdr:sp macro="" textlink="">
      <xdr:nvSpPr>
        <xdr:cNvPr id="478" name="【一般廃棄物処理施設】&#10;一人当たり有形固定資産（償却資産）額最大値テキスト"/>
        <xdr:cNvSpPr txBox="1"/>
      </xdr:nvSpPr>
      <xdr:spPr>
        <a:xfrm>
          <a:off x="21610320" y="557085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139065</xdr:rowOff>
    </xdr:from>
    <xdr:to xmlns:xdr="http://schemas.openxmlformats.org/drawingml/2006/spreadsheetDrawing">
      <xdr:col>116</xdr:col>
      <xdr:colOff>152400</xdr:colOff>
      <xdr:row>33</xdr:row>
      <xdr:rowOff>139065</xdr:rowOff>
    </xdr:to>
    <xdr:cxnSp macro="">
      <xdr:nvCxnSpPr>
        <xdr:cNvPr id="479" name="直線コネクタ 478"/>
        <xdr:cNvCxnSpPr/>
      </xdr:nvCxnSpPr>
      <xdr:spPr>
        <a:xfrm>
          <a:off x="21488400" y="5796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12065</xdr:rowOff>
    </xdr:from>
    <xdr:ext cx="598805" cy="264160"/>
    <xdr:sp macro="" textlink="">
      <xdr:nvSpPr>
        <xdr:cNvPr id="480" name="【一般廃棄物処理施設】&#10;一人当たり有形固定資産（償却資産）額平均値テキスト"/>
        <xdr:cNvSpPr txBox="1"/>
      </xdr:nvSpPr>
      <xdr:spPr>
        <a:xfrm>
          <a:off x="21610320" y="652716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92710</xdr:rowOff>
    </xdr:to>
    <xdr:sp macro="" textlink="">
      <xdr:nvSpPr>
        <xdr:cNvPr id="481" name="フローチャート: 判断 480"/>
        <xdr:cNvSpPr/>
      </xdr:nvSpPr>
      <xdr:spPr>
        <a:xfrm>
          <a:off x="21521420" y="6678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50165</xdr:rowOff>
    </xdr:from>
    <xdr:to xmlns:xdr="http://schemas.openxmlformats.org/drawingml/2006/spreadsheetDrawing">
      <xdr:col>112</xdr:col>
      <xdr:colOff>38100</xdr:colOff>
      <xdr:row>39</xdr:row>
      <xdr:rowOff>154940</xdr:rowOff>
    </xdr:to>
    <xdr:sp macro="" textlink="">
      <xdr:nvSpPr>
        <xdr:cNvPr id="482" name="フローチャート: 判断 481"/>
        <xdr:cNvSpPr/>
      </xdr:nvSpPr>
      <xdr:spPr>
        <a:xfrm>
          <a:off x="20708620" y="673671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57150</xdr:rowOff>
    </xdr:from>
    <xdr:to xmlns:xdr="http://schemas.openxmlformats.org/drawingml/2006/spreadsheetDrawing">
      <xdr:col>107</xdr:col>
      <xdr:colOff>101600</xdr:colOff>
      <xdr:row>39</xdr:row>
      <xdr:rowOff>161290</xdr:rowOff>
    </xdr:to>
    <xdr:sp macro="" textlink="">
      <xdr:nvSpPr>
        <xdr:cNvPr id="483" name="フローチャート: 判断 482"/>
        <xdr:cNvSpPr/>
      </xdr:nvSpPr>
      <xdr:spPr>
        <a:xfrm>
          <a:off x="19839940" y="67437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78740</xdr:rowOff>
    </xdr:from>
    <xdr:to xmlns:xdr="http://schemas.openxmlformats.org/drawingml/2006/spreadsheetDrawing">
      <xdr:col>102</xdr:col>
      <xdr:colOff>165100</xdr:colOff>
      <xdr:row>40</xdr:row>
      <xdr:rowOff>7620</xdr:rowOff>
    </xdr:to>
    <xdr:sp macro="" textlink="">
      <xdr:nvSpPr>
        <xdr:cNvPr id="484" name="フローチャート: 判断 483"/>
        <xdr:cNvSpPr/>
      </xdr:nvSpPr>
      <xdr:spPr>
        <a:xfrm>
          <a:off x="18976340" y="67652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74930</xdr:rowOff>
    </xdr:from>
    <xdr:to xmlns:xdr="http://schemas.openxmlformats.org/drawingml/2006/spreadsheetDrawing">
      <xdr:col>98</xdr:col>
      <xdr:colOff>38100</xdr:colOff>
      <xdr:row>40</xdr:row>
      <xdr:rowOff>3175</xdr:rowOff>
    </xdr:to>
    <xdr:sp macro="" textlink="">
      <xdr:nvSpPr>
        <xdr:cNvPr id="485" name="フローチャート: 判断 484"/>
        <xdr:cNvSpPr/>
      </xdr:nvSpPr>
      <xdr:spPr>
        <a:xfrm>
          <a:off x="18112740" y="6761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486" name="テキスト ボックス 485"/>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487" name="テキスト ボックス 486"/>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488" name="テキスト ボックス 487"/>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489" name="テキスト ボックス 488"/>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490" name="テキスト ボックス 489"/>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60325</xdr:rowOff>
    </xdr:from>
    <xdr:to xmlns:xdr="http://schemas.openxmlformats.org/drawingml/2006/spreadsheetDrawing">
      <xdr:col>116</xdr:col>
      <xdr:colOff>114300</xdr:colOff>
      <xdr:row>39</xdr:row>
      <xdr:rowOff>163830</xdr:rowOff>
    </xdr:to>
    <xdr:sp macro="" textlink="">
      <xdr:nvSpPr>
        <xdr:cNvPr id="491" name="楕円 490"/>
        <xdr:cNvSpPr/>
      </xdr:nvSpPr>
      <xdr:spPr>
        <a:xfrm>
          <a:off x="21521420" y="67468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38100</xdr:rowOff>
    </xdr:from>
    <xdr:ext cx="598805" cy="265430"/>
    <xdr:sp macro="" textlink="">
      <xdr:nvSpPr>
        <xdr:cNvPr id="492" name="【一般廃棄物処理施設】&#10;一人当たり有形固定資産（償却資産）額該当値テキスト"/>
        <xdr:cNvSpPr txBox="1"/>
      </xdr:nvSpPr>
      <xdr:spPr>
        <a:xfrm>
          <a:off x="21610320" y="672465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3175</xdr:rowOff>
    </xdr:to>
    <xdr:sp macro="" textlink="">
      <xdr:nvSpPr>
        <xdr:cNvPr id="493" name="楕円 492"/>
        <xdr:cNvSpPr/>
      </xdr:nvSpPr>
      <xdr:spPr>
        <a:xfrm>
          <a:off x="20708620" y="67614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112395</xdr:rowOff>
    </xdr:from>
    <xdr:to xmlns:xdr="http://schemas.openxmlformats.org/drawingml/2006/spreadsheetDrawing">
      <xdr:col>116</xdr:col>
      <xdr:colOff>63500</xdr:colOff>
      <xdr:row>39</xdr:row>
      <xdr:rowOff>126365</xdr:rowOff>
    </xdr:to>
    <xdr:cxnSp macro="">
      <xdr:nvCxnSpPr>
        <xdr:cNvPr id="494" name="直線コネクタ 493"/>
        <xdr:cNvCxnSpPr/>
      </xdr:nvCxnSpPr>
      <xdr:spPr>
        <a:xfrm flipV="1">
          <a:off x="20759420" y="679894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103505</xdr:rowOff>
    </xdr:from>
    <xdr:to xmlns:xdr="http://schemas.openxmlformats.org/drawingml/2006/spreadsheetDrawing">
      <xdr:col>107</xdr:col>
      <xdr:colOff>101600</xdr:colOff>
      <xdr:row>40</xdr:row>
      <xdr:rowOff>31750</xdr:rowOff>
    </xdr:to>
    <xdr:sp macro="" textlink="">
      <xdr:nvSpPr>
        <xdr:cNvPr id="495" name="楕円 494"/>
        <xdr:cNvSpPr/>
      </xdr:nvSpPr>
      <xdr:spPr>
        <a:xfrm>
          <a:off x="19839940" y="679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126365</xdr:rowOff>
    </xdr:from>
    <xdr:to xmlns:xdr="http://schemas.openxmlformats.org/drawingml/2006/spreadsheetDrawing">
      <xdr:col>111</xdr:col>
      <xdr:colOff>177800</xdr:colOff>
      <xdr:row>39</xdr:row>
      <xdr:rowOff>155575</xdr:rowOff>
    </xdr:to>
    <xdr:cxnSp macro="">
      <xdr:nvCxnSpPr>
        <xdr:cNvPr id="496" name="直線コネクタ 495"/>
        <xdr:cNvCxnSpPr/>
      </xdr:nvCxnSpPr>
      <xdr:spPr>
        <a:xfrm flipV="1">
          <a:off x="19890740" y="6812915"/>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118110</xdr:rowOff>
    </xdr:from>
    <xdr:to xmlns:xdr="http://schemas.openxmlformats.org/drawingml/2006/spreadsheetDrawing">
      <xdr:col>102</xdr:col>
      <xdr:colOff>165100</xdr:colOff>
      <xdr:row>40</xdr:row>
      <xdr:rowOff>46990</xdr:rowOff>
    </xdr:to>
    <xdr:sp macro="" textlink="">
      <xdr:nvSpPr>
        <xdr:cNvPr id="497" name="楕円 496"/>
        <xdr:cNvSpPr/>
      </xdr:nvSpPr>
      <xdr:spPr>
        <a:xfrm>
          <a:off x="18976340" y="6804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155575</xdr:rowOff>
    </xdr:from>
    <xdr:to xmlns:xdr="http://schemas.openxmlformats.org/drawingml/2006/spreadsheetDrawing">
      <xdr:col>107</xdr:col>
      <xdr:colOff>50800</xdr:colOff>
      <xdr:row>39</xdr:row>
      <xdr:rowOff>170180</xdr:rowOff>
    </xdr:to>
    <xdr:cxnSp macro="">
      <xdr:nvCxnSpPr>
        <xdr:cNvPr id="498" name="直線コネクタ 497"/>
        <xdr:cNvCxnSpPr/>
      </xdr:nvCxnSpPr>
      <xdr:spPr>
        <a:xfrm flipV="1">
          <a:off x="19027140" y="684212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130175</xdr:rowOff>
    </xdr:from>
    <xdr:to xmlns:xdr="http://schemas.openxmlformats.org/drawingml/2006/spreadsheetDrawing">
      <xdr:col>98</xdr:col>
      <xdr:colOff>38100</xdr:colOff>
      <xdr:row>40</xdr:row>
      <xdr:rowOff>59055</xdr:rowOff>
    </xdr:to>
    <xdr:sp macro="" textlink="">
      <xdr:nvSpPr>
        <xdr:cNvPr id="499" name="楕円 498"/>
        <xdr:cNvSpPr/>
      </xdr:nvSpPr>
      <xdr:spPr>
        <a:xfrm>
          <a:off x="18112740" y="68167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170180</xdr:rowOff>
    </xdr:from>
    <xdr:to xmlns:xdr="http://schemas.openxmlformats.org/drawingml/2006/spreadsheetDrawing">
      <xdr:col>102</xdr:col>
      <xdr:colOff>114300</xdr:colOff>
      <xdr:row>40</xdr:row>
      <xdr:rowOff>7620</xdr:rowOff>
    </xdr:to>
    <xdr:cxnSp macro="">
      <xdr:nvCxnSpPr>
        <xdr:cNvPr id="500" name="直線コネクタ 499"/>
        <xdr:cNvCxnSpPr/>
      </xdr:nvCxnSpPr>
      <xdr:spPr>
        <a:xfrm flipV="1">
          <a:off x="18163540" y="685673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171450</xdr:rowOff>
    </xdr:from>
    <xdr:ext cx="598170" cy="264795"/>
    <xdr:sp macro="" textlink="">
      <xdr:nvSpPr>
        <xdr:cNvPr id="501" name="n_1aveValue【一般廃棄物処理施設】&#10;一人当たり有形固定資産（償却資産）額"/>
        <xdr:cNvSpPr txBox="1"/>
      </xdr:nvSpPr>
      <xdr:spPr>
        <a:xfrm>
          <a:off x="20452080" y="651510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2540</xdr:rowOff>
    </xdr:from>
    <xdr:ext cx="598805" cy="264795"/>
    <xdr:sp macro="" textlink="">
      <xdr:nvSpPr>
        <xdr:cNvPr id="502" name="n_2aveValue【一般廃棄物処理施設】&#10;一人当たり有形固定資産（償却資産）額"/>
        <xdr:cNvSpPr txBox="1"/>
      </xdr:nvSpPr>
      <xdr:spPr>
        <a:xfrm>
          <a:off x="19601180" y="65176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24130</xdr:rowOff>
    </xdr:from>
    <xdr:ext cx="598170" cy="264795"/>
    <xdr:sp macro="" textlink="">
      <xdr:nvSpPr>
        <xdr:cNvPr id="503" name="n_3aveValue【一般廃棄物処理施設】&#10;一人当たり有形固定資産（償却資産）額"/>
        <xdr:cNvSpPr txBox="1"/>
      </xdr:nvSpPr>
      <xdr:spPr>
        <a:xfrm>
          <a:off x="18732500" y="653923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20320</xdr:rowOff>
    </xdr:from>
    <xdr:ext cx="598170" cy="264795"/>
    <xdr:sp macro="" textlink="">
      <xdr:nvSpPr>
        <xdr:cNvPr id="504" name="n_4aveValue【一般廃棄物処理施設】&#10;一人当たり有形固定資産（償却資産）額"/>
        <xdr:cNvSpPr txBox="1"/>
      </xdr:nvSpPr>
      <xdr:spPr>
        <a:xfrm>
          <a:off x="17868900" y="65354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169545</xdr:rowOff>
    </xdr:from>
    <xdr:ext cx="598170" cy="264160"/>
    <xdr:sp macro="" textlink="">
      <xdr:nvSpPr>
        <xdr:cNvPr id="505" name="n_1mainValue【一般廃棄物処理施設】&#10;一人当たり有形固定資産（償却資産）額"/>
        <xdr:cNvSpPr txBox="1"/>
      </xdr:nvSpPr>
      <xdr:spPr>
        <a:xfrm>
          <a:off x="20452080" y="685609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22860</xdr:rowOff>
    </xdr:from>
    <xdr:ext cx="598805" cy="264795"/>
    <xdr:sp macro="" textlink="">
      <xdr:nvSpPr>
        <xdr:cNvPr id="506" name="n_2mainValue【一般廃棄物処理施設】&#10;一人当たり有形固定資産（償却資産）額"/>
        <xdr:cNvSpPr txBox="1"/>
      </xdr:nvSpPr>
      <xdr:spPr>
        <a:xfrm>
          <a:off x="19601180" y="68808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37465</xdr:rowOff>
    </xdr:from>
    <xdr:ext cx="598170" cy="264160"/>
    <xdr:sp macro="" textlink="">
      <xdr:nvSpPr>
        <xdr:cNvPr id="507" name="n_3mainValue【一般廃棄物処理施設】&#10;一人当たり有形固定資産（償却資産）額"/>
        <xdr:cNvSpPr txBox="1"/>
      </xdr:nvSpPr>
      <xdr:spPr>
        <a:xfrm>
          <a:off x="18732500" y="689546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49530</xdr:rowOff>
    </xdr:from>
    <xdr:ext cx="598170" cy="265430"/>
    <xdr:sp macro="" textlink="">
      <xdr:nvSpPr>
        <xdr:cNvPr id="508" name="n_4mainValue【一般廃棄物処理施設】&#10;一人当たり有形固定資産（償却資産）額"/>
        <xdr:cNvSpPr txBox="1"/>
      </xdr:nvSpPr>
      <xdr:spPr>
        <a:xfrm>
          <a:off x="17868900" y="690753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509" name="正方形/長方形 508"/>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11" name="正方形/長方形 510"/>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13" name="正方形/長方形 512"/>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15" name="正方形/長方形 514"/>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16" name="正方形/長方形 515"/>
        <xdr:cNvSpPr/>
      </xdr:nvSpPr>
      <xdr:spPr>
        <a:xfrm>
          <a:off x="12115800" y="914527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517" name="正方形/長方形 516"/>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518" name="正方形/長方形 517"/>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519" name="正方形/長方形 518"/>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520" name="正方形/長方形 519"/>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521" name="正方形/長方形 520"/>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522" name="正方形/長方形 521"/>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523" name="正方形/長方形 522"/>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24" name="正方形/長方形 523"/>
        <xdr:cNvSpPr/>
      </xdr:nvSpPr>
      <xdr:spPr>
        <a:xfrm>
          <a:off x="17800320" y="914527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525" name="正方形/長方形 524"/>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526" name="正方形/長方形 525"/>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527" name="正方形/長方形 526"/>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528" name="正方形/長方形 527"/>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529" name="正方形/長方形 528"/>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530" name="正方形/長方形 529"/>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531" name="正方形/長方形 530"/>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532" name="正方形/長方形 531"/>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533" name="テキスト ボックス 532"/>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534" name="直線コネクタ 533"/>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535" name="テキスト ボックス 534"/>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116840</xdr:rowOff>
    </xdr:from>
    <xdr:to xmlns:xdr="http://schemas.openxmlformats.org/drawingml/2006/spreadsheetDrawing">
      <xdr:col>89</xdr:col>
      <xdr:colOff>177800</xdr:colOff>
      <xdr:row>86</xdr:row>
      <xdr:rowOff>116840</xdr:rowOff>
    </xdr:to>
    <xdr:cxnSp macro="">
      <xdr:nvCxnSpPr>
        <xdr:cNvPr id="536" name="直線コネクタ 535"/>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146685</xdr:rowOff>
    </xdr:from>
    <xdr:ext cx="467360" cy="264160"/>
    <xdr:sp macro="" textlink="">
      <xdr:nvSpPr>
        <xdr:cNvPr id="537" name="テキスト ボックス 536"/>
        <xdr:cNvSpPr txBox="1"/>
      </xdr:nvSpPr>
      <xdr:spPr>
        <a:xfrm>
          <a:off x="1166368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78105</xdr:rowOff>
    </xdr:from>
    <xdr:to xmlns:xdr="http://schemas.openxmlformats.org/drawingml/2006/spreadsheetDrawing">
      <xdr:col>89</xdr:col>
      <xdr:colOff>177800</xdr:colOff>
      <xdr:row>84</xdr:row>
      <xdr:rowOff>78105</xdr:rowOff>
    </xdr:to>
    <xdr:cxnSp macro="">
      <xdr:nvCxnSpPr>
        <xdr:cNvPr id="538" name="直線コネクタ 537"/>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4795"/>
    <xdr:sp macro="" textlink="">
      <xdr:nvSpPr>
        <xdr:cNvPr id="539" name="テキスト ボックス 538"/>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177800</xdr:colOff>
      <xdr:row>82</xdr:row>
      <xdr:rowOff>38735</xdr:rowOff>
    </xdr:to>
    <xdr:cxnSp macro="">
      <xdr:nvCxnSpPr>
        <xdr:cNvPr id="540" name="直線コネクタ 539"/>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4795"/>
    <xdr:sp macro="" textlink="">
      <xdr:nvSpPr>
        <xdr:cNvPr id="541" name="テキスト ボックス 540"/>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2" name="直線コネクタ 541"/>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4795"/>
    <xdr:sp macro="" textlink="">
      <xdr:nvSpPr>
        <xdr:cNvPr id="543" name="テキスト ボックス 542"/>
        <xdr:cNvSpPr txBox="1"/>
      </xdr:nvSpPr>
      <xdr:spPr>
        <a:xfrm>
          <a:off x="11722735" y="13574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136525</xdr:rowOff>
    </xdr:from>
    <xdr:to xmlns:xdr="http://schemas.openxmlformats.org/drawingml/2006/spreadsheetDrawing">
      <xdr:col>89</xdr:col>
      <xdr:colOff>177800</xdr:colOff>
      <xdr:row>77</xdr:row>
      <xdr:rowOff>136525</xdr:rowOff>
    </xdr:to>
    <xdr:cxnSp macro="">
      <xdr:nvCxnSpPr>
        <xdr:cNvPr id="544" name="直線コネクタ 543"/>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166370</xdr:rowOff>
    </xdr:from>
    <xdr:ext cx="403225" cy="264160"/>
    <xdr:sp macro="" textlink="">
      <xdr:nvSpPr>
        <xdr:cNvPr id="545" name="テキスト ボックス 544"/>
        <xdr:cNvSpPr txBox="1"/>
      </xdr:nvSpPr>
      <xdr:spPr>
        <a:xfrm>
          <a:off x="11722735" y="13196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546" name="直線コネクタ 545"/>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127000</xdr:rowOff>
    </xdr:from>
    <xdr:ext cx="339090" cy="264160"/>
    <xdr:sp macro="" textlink="">
      <xdr:nvSpPr>
        <xdr:cNvPr id="547" name="テキスト ボックス 546"/>
        <xdr:cNvSpPr txBox="1"/>
      </xdr:nvSpPr>
      <xdr:spPr>
        <a:xfrm>
          <a:off x="11786870" y="1281430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548"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27305</xdr:rowOff>
    </xdr:from>
    <xdr:to xmlns:xdr="http://schemas.openxmlformats.org/drawingml/2006/spreadsheetDrawing">
      <xdr:col>85</xdr:col>
      <xdr:colOff>126365</xdr:colOff>
      <xdr:row>86</xdr:row>
      <xdr:rowOff>50165</xdr:rowOff>
    </xdr:to>
    <xdr:cxnSp macro="">
      <xdr:nvCxnSpPr>
        <xdr:cNvPr id="549" name="直線コネクタ 548"/>
        <xdr:cNvCxnSpPr/>
      </xdr:nvCxnSpPr>
      <xdr:spPr>
        <a:xfrm flipV="1">
          <a:off x="15887065" y="1340040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54610</xdr:rowOff>
    </xdr:from>
    <xdr:ext cx="405130" cy="264160"/>
    <xdr:sp macro="" textlink="">
      <xdr:nvSpPr>
        <xdr:cNvPr id="550" name="【消防施設】&#10;有形固定資産減価償却率最小値テキスト"/>
        <xdr:cNvSpPr txBox="1"/>
      </xdr:nvSpPr>
      <xdr:spPr>
        <a:xfrm>
          <a:off x="15925800" y="147993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50165</xdr:rowOff>
    </xdr:from>
    <xdr:to xmlns:xdr="http://schemas.openxmlformats.org/drawingml/2006/spreadsheetDrawing">
      <xdr:col>86</xdr:col>
      <xdr:colOff>25400</xdr:colOff>
      <xdr:row>86</xdr:row>
      <xdr:rowOff>50165</xdr:rowOff>
    </xdr:to>
    <xdr:cxnSp macro="">
      <xdr:nvCxnSpPr>
        <xdr:cNvPr id="551" name="直線コネクタ 550"/>
        <xdr:cNvCxnSpPr/>
      </xdr:nvCxnSpPr>
      <xdr:spPr>
        <a:xfrm>
          <a:off x="15798800" y="14794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147955</xdr:rowOff>
    </xdr:from>
    <xdr:ext cx="405130" cy="264160"/>
    <xdr:sp macro="" textlink="">
      <xdr:nvSpPr>
        <xdr:cNvPr id="552" name="【消防施設】&#10;有形固定資産減価償却率最大値テキスト"/>
        <xdr:cNvSpPr txBox="1"/>
      </xdr:nvSpPr>
      <xdr:spPr>
        <a:xfrm>
          <a:off x="15925800" y="131781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27305</xdr:rowOff>
    </xdr:from>
    <xdr:to xmlns:xdr="http://schemas.openxmlformats.org/drawingml/2006/spreadsheetDrawing">
      <xdr:col>86</xdr:col>
      <xdr:colOff>25400</xdr:colOff>
      <xdr:row>78</xdr:row>
      <xdr:rowOff>27305</xdr:rowOff>
    </xdr:to>
    <xdr:cxnSp macro="">
      <xdr:nvCxnSpPr>
        <xdr:cNvPr id="553" name="直線コネクタ 552"/>
        <xdr:cNvCxnSpPr/>
      </xdr:nvCxnSpPr>
      <xdr:spPr>
        <a:xfrm>
          <a:off x="15798800" y="13400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123825</xdr:rowOff>
    </xdr:from>
    <xdr:ext cx="405130" cy="264795"/>
    <xdr:sp macro="" textlink="">
      <xdr:nvSpPr>
        <xdr:cNvPr id="554" name="【消防施設】&#10;有形固定資産減価償却率平均値テキスト"/>
        <xdr:cNvSpPr txBox="1"/>
      </xdr:nvSpPr>
      <xdr:spPr>
        <a:xfrm>
          <a:off x="15925800" y="1401127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100330</xdr:rowOff>
    </xdr:from>
    <xdr:to xmlns:xdr="http://schemas.openxmlformats.org/drawingml/2006/spreadsheetDrawing">
      <xdr:col>85</xdr:col>
      <xdr:colOff>177800</xdr:colOff>
      <xdr:row>83</xdr:row>
      <xdr:rowOff>29210</xdr:rowOff>
    </xdr:to>
    <xdr:sp macro="" textlink="">
      <xdr:nvSpPr>
        <xdr:cNvPr id="555" name="フローチャート: 判断 554"/>
        <xdr:cNvSpPr/>
      </xdr:nvSpPr>
      <xdr:spPr>
        <a:xfrm>
          <a:off x="15836900" y="141592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80645</xdr:rowOff>
    </xdr:from>
    <xdr:to xmlns:xdr="http://schemas.openxmlformats.org/drawingml/2006/spreadsheetDrawing">
      <xdr:col>81</xdr:col>
      <xdr:colOff>101600</xdr:colOff>
      <xdr:row>83</xdr:row>
      <xdr:rowOff>9525</xdr:rowOff>
    </xdr:to>
    <xdr:sp macro="" textlink="">
      <xdr:nvSpPr>
        <xdr:cNvPr id="556" name="フローチャート: 判断 555"/>
        <xdr:cNvSpPr/>
      </xdr:nvSpPr>
      <xdr:spPr>
        <a:xfrm>
          <a:off x="15019020" y="14139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57150</xdr:rowOff>
    </xdr:from>
    <xdr:to xmlns:xdr="http://schemas.openxmlformats.org/drawingml/2006/spreadsheetDrawing">
      <xdr:col>76</xdr:col>
      <xdr:colOff>165100</xdr:colOff>
      <xdr:row>82</xdr:row>
      <xdr:rowOff>161290</xdr:rowOff>
    </xdr:to>
    <xdr:sp macro="" textlink="">
      <xdr:nvSpPr>
        <xdr:cNvPr id="557" name="フローチャート: 判断 556"/>
        <xdr:cNvSpPr/>
      </xdr:nvSpPr>
      <xdr:spPr>
        <a:xfrm>
          <a:off x="14155420" y="141160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15875</xdr:rowOff>
    </xdr:from>
    <xdr:to xmlns:xdr="http://schemas.openxmlformats.org/drawingml/2006/spreadsheetDrawing">
      <xdr:col>72</xdr:col>
      <xdr:colOff>38100</xdr:colOff>
      <xdr:row>82</xdr:row>
      <xdr:rowOff>120650</xdr:rowOff>
    </xdr:to>
    <xdr:sp macro="" textlink="">
      <xdr:nvSpPr>
        <xdr:cNvPr id="558" name="フローチャート: 判断 557"/>
        <xdr:cNvSpPr/>
      </xdr:nvSpPr>
      <xdr:spPr>
        <a:xfrm>
          <a:off x="13291820" y="1407477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123825</xdr:rowOff>
    </xdr:from>
    <xdr:to xmlns:xdr="http://schemas.openxmlformats.org/drawingml/2006/spreadsheetDrawing">
      <xdr:col>67</xdr:col>
      <xdr:colOff>101600</xdr:colOff>
      <xdr:row>83</xdr:row>
      <xdr:rowOff>52070</xdr:rowOff>
    </xdr:to>
    <xdr:sp macro="" textlink="">
      <xdr:nvSpPr>
        <xdr:cNvPr id="559" name="フローチャート: 判断 558"/>
        <xdr:cNvSpPr/>
      </xdr:nvSpPr>
      <xdr:spPr>
        <a:xfrm>
          <a:off x="12423140" y="14182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560" name="テキスト ボックス 559"/>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561" name="テキスト ボックス 560"/>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562" name="テキスト ボックス 561"/>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563" name="テキスト ボックス 562"/>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564" name="テキスト ボックス 563"/>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76835</xdr:rowOff>
    </xdr:from>
    <xdr:to xmlns:xdr="http://schemas.openxmlformats.org/drawingml/2006/spreadsheetDrawing">
      <xdr:col>85</xdr:col>
      <xdr:colOff>177800</xdr:colOff>
      <xdr:row>85</xdr:row>
      <xdr:rowOff>5080</xdr:rowOff>
    </xdr:to>
    <xdr:sp macro="" textlink="">
      <xdr:nvSpPr>
        <xdr:cNvPr id="565" name="楕円 564"/>
        <xdr:cNvSpPr/>
      </xdr:nvSpPr>
      <xdr:spPr>
        <a:xfrm>
          <a:off x="15836900" y="14478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54610</xdr:rowOff>
    </xdr:from>
    <xdr:ext cx="405130" cy="264160"/>
    <xdr:sp macro="" textlink="">
      <xdr:nvSpPr>
        <xdr:cNvPr id="566" name="【消防施設】&#10;有形固定資産減価償却率該当値テキスト"/>
        <xdr:cNvSpPr txBox="1"/>
      </xdr:nvSpPr>
      <xdr:spPr>
        <a:xfrm>
          <a:off x="15925800" y="144564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47625</xdr:rowOff>
    </xdr:from>
    <xdr:to xmlns:xdr="http://schemas.openxmlformats.org/drawingml/2006/spreadsheetDrawing">
      <xdr:col>81</xdr:col>
      <xdr:colOff>101600</xdr:colOff>
      <xdr:row>84</xdr:row>
      <xdr:rowOff>151130</xdr:rowOff>
    </xdr:to>
    <xdr:sp macro="" textlink="">
      <xdr:nvSpPr>
        <xdr:cNvPr id="567" name="楕円 566"/>
        <xdr:cNvSpPr/>
      </xdr:nvSpPr>
      <xdr:spPr>
        <a:xfrm>
          <a:off x="15019020" y="14449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99695</xdr:rowOff>
    </xdr:from>
    <xdr:to xmlns:xdr="http://schemas.openxmlformats.org/drawingml/2006/spreadsheetDrawing">
      <xdr:col>85</xdr:col>
      <xdr:colOff>127000</xdr:colOff>
      <xdr:row>84</xdr:row>
      <xdr:rowOff>128270</xdr:rowOff>
    </xdr:to>
    <xdr:cxnSp macro="">
      <xdr:nvCxnSpPr>
        <xdr:cNvPr id="568" name="直線コネクタ 567"/>
        <xdr:cNvCxnSpPr/>
      </xdr:nvCxnSpPr>
      <xdr:spPr>
        <a:xfrm>
          <a:off x="15069820" y="14501495"/>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113665</xdr:rowOff>
    </xdr:from>
    <xdr:to xmlns:xdr="http://schemas.openxmlformats.org/drawingml/2006/spreadsheetDrawing">
      <xdr:col>76</xdr:col>
      <xdr:colOff>165100</xdr:colOff>
      <xdr:row>85</xdr:row>
      <xdr:rowOff>42545</xdr:rowOff>
    </xdr:to>
    <xdr:sp macro="" textlink="">
      <xdr:nvSpPr>
        <xdr:cNvPr id="569" name="楕円 568"/>
        <xdr:cNvSpPr/>
      </xdr:nvSpPr>
      <xdr:spPr>
        <a:xfrm>
          <a:off x="14155420" y="14515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99695</xdr:rowOff>
    </xdr:from>
    <xdr:to xmlns:xdr="http://schemas.openxmlformats.org/drawingml/2006/spreadsheetDrawing">
      <xdr:col>81</xdr:col>
      <xdr:colOff>50800</xdr:colOff>
      <xdr:row>84</xdr:row>
      <xdr:rowOff>165100</xdr:rowOff>
    </xdr:to>
    <xdr:cxnSp macro="">
      <xdr:nvCxnSpPr>
        <xdr:cNvPr id="570" name="直線コネクタ 569"/>
        <xdr:cNvCxnSpPr/>
      </xdr:nvCxnSpPr>
      <xdr:spPr>
        <a:xfrm flipV="1">
          <a:off x="14206220" y="1450149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76835</xdr:rowOff>
    </xdr:from>
    <xdr:to xmlns:xdr="http://schemas.openxmlformats.org/drawingml/2006/spreadsheetDrawing">
      <xdr:col>72</xdr:col>
      <xdr:colOff>38100</xdr:colOff>
      <xdr:row>85</xdr:row>
      <xdr:rowOff>5080</xdr:rowOff>
    </xdr:to>
    <xdr:sp macro="" textlink="">
      <xdr:nvSpPr>
        <xdr:cNvPr id="571" name="楕円 570"/>
        <xdr:cNvSpPr/>
      </xdr:nvSpPr>
      <xdr:spPr>
        <a:xfrm>
          <a:off x="13291820" y="144786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128270</xdr:rowOff>
    </xdr:from>
    <xdr:to xmlns:xdr="http://schemas.openxmlformats.org/drawingml/2006/spreadsheetDrawing">
      <xdr:col>76</xdr:col>
      <xdr:colOff>114300</xdr:colOff>
      <xdr:row>84</xdr:row>
      <xdr:rowOff>165100</xdr:rowOff>
    </xdr:to>
    <xdr:cxnSp macro="">
      <xdr:nvCxnSpPr>
        <xdr:cNvPr id="572" name="直線コネクタ 571"/>
        <xdr:cNvCxnSpPr/>
      </xdr:nvCxnSpPr>
      <xdr:spPr>
        <a:xfrm>
          <a:off x="13342620" y="1453007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84455</xdr:rowOff>
    </xdr:from>
    <xdr:to xmlns:xdr="http://schemas.openxmlformats.org/drawingml/2006/spreadsheetDrawing">
      <xdr:col>67</xdr:col>
      <xdr:colOff>101600</xdr:colOff>
      <xdr:row>85</xdr:row>
      <xdr:rowOff>12700</xdr:rowOff>
    </xdr:to>
    <xdr:sp macro="" textlink="">
      <xdr:nvSpPr>
        <xdr:cNvPr id="573" name="楕円 572"/>
        <xdr:cNvSpPr/>
      </xdr:nvSpPr>
      <xdr:spPr>
        <a:xfrm>
          <a:off x="12423140" y="14486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128270</xdr:rowOff>
    </xdr:from>
    <xdr:to xmlns:xdr="http://schemas.openxmlformats.org/drawingml/2006/spreadsheetDrawing">
      <xdr:col>71</xdr:col>
      <xdr:colOff>177800</xdr:colOff>
      <xdr:row>84</xdr:row>
      <xdr:rowOff>136525</xdr:rowOff>
    </xdr:to>
    <xdr:cxnSp macro="">
      <xdr:nvCxnSpPr>
        <xdr:cNvPr id="574" name="直線コネクタ 573"/>
        <xdr:cNvCxnSpPr/>
      </xdr:nvCxnSpPr>
      <xdr:spPr>
        <a:xfrm flipV="1">
          <a:off x="12473940" y="1453007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26035</xdr:rowOff>
    </xdr:from>
    <xdr:ext cx="405130" cy="264795"/>
    <xdr:sp macro="" textlink="">
      <xdr:nvSpPr>
        <xdr:cNvPr id="575" name="n_1aveValue【消防施設】&#10;有形固定資産減価償却率"/>
        <xdr:cNvSpPr txBox="1"/>
      </xdr:nvSpPr>
      <xdr:spPr>
        <a:xfrm>
          <a:off x="14859635" y="139134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2540</xdr:rowOff>
    </xdr:from>
    <xdr:ext cx="404495" cy="264795"/>
    <xdr:sp macro="" textlink="">
      <xdr:nvSpPr>
        <xdr:cNvPr id="576" name="n_2aveValue【消防施設】&#10;有形固定資産減価償却率"/>
        <xdr:cNvSpPr txBox="1"/>
      </xdr:nvSpPr>
      <xdr:spPr>
        <a:xfrm>
          <a:off x="14008735" y="138899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137160</xdr:rowOff>
    </xdr:from>
    <xdr:ext cx="404495" cy="264795"/>
    <xdr:sp macro="" textlink="">
      <xdr:nvSpPr>
        <xdr:cNvPr id="577" name="n_3aveValue【消防施設】&#10;有形固定資産減価償却率"/>
        <xdr:cNvSpPr txBox="1"/>
      </xdr:nvSpPr>
      <xdr:spPr>
        <a:xfrm>
          <a:off x="13145135" y="138531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68580</xdr:rowOff>
    </xdr:from>
    <xdr:ext cx="405130" cy="264795"/>
    <xdr:sp macro="" textlink="">
      <xdr:nvSpPr>
        <xdr:cNvPr id="578" name="n_4aveValue【消防施設】&#10;有形固定資産減価償却率"/>
        <xdr:cNvSpPr txBox="1"/>
      </xdr:nvSpPr>
      <xdr:spPr>
        <a:xfrm>
          <a:off x="12276455" y="139560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142240</xdr:rowOff>
    </xdr:from>
    <xdr:ext cx="405130" cy="265430"/>
    <xdr:sp macro="" textlink="">
      <xdr:nvSpPr>
        <xdr:cNvPr id="579" name="n_1mainValue【消防施設】&#10;有形固定資産減価償却率"/>
        <xdr:cNvSpPr txBox="1"/>
      </xdr:nvSpPr>
      <xdr:spPr>
        <a:xfrm>
          <a:off x="14859635" y="1454404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33020</xdr:rowOff>
    </xdr:from>
    <xdr:ext cx="404495" cy="264160"/>
    <xdr:sp macro="" textlink="">
      <xdr:nvSpPr>
        <xdr:cNvPr id="580" name="n_2mainValue【消防施設】&#10;有形固定資産減価償却率"/>
        <xdr:cNvSpPr txBox="1"/>
      </xdr:nvSpPr>
      <xdr:spPr>
        <a:xfrm>
          <a:off x="14008735" y="1460627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171450</xdr:rowOff>
    </xdr:from>
    <xdr:ext cx="404495" cy="264795"/>
    <xdr:sp macro="" textlink="">
      <xdr:nvSpPr>
        <xdr:cNvPr id="581" name="n_3mainValue【消防施設】&#10;有形固定資産減価償却率"/>
        <xdr:cNvSpPr txBox="1"/>
      </xdr:nvSpPr>
      <xdr:spPr>
        <a:xfrm>
          <a:off x="13145135" y="145732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3810</xdr:rowOff>
    </xdr:from>
    <xdr:ext cx="405130" cy="265430"/>
    <xdr:sp macro="" textlink="">
      <xdr:nvSpPr>
        <xdr:cNvPr id="582" name="n_4mainValue【消防施設】&#10;有形固定資産減価償却率"/>
        <xdr:cNvSpPr txBox="1"/>
      </xdr:nvSpPr>
      <xdr:spPr>
        <a:xfrm>
          <a:off x="12276455" y="1457706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583" name="正方形/長方形 582"/>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584" name="正方形/長方形 583"/>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585" name="正方形/長方形 584"/>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586" name="正方形/長方形 585"/>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587" name="正方形/長方形 586"/>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588" name="正方形/長方形 587"/>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589" name="正方形/長方形 588"/>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590" name="正方形/長方形 589"/>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591" name="テキスト ボックス 590"/>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592" name="直線コネクタ 591"/>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38735</xdr:rowOff>
    </xdr:from>
    <xdr:to xmlns:xdr="http://schemas.openxmlformats.org/drawingml/2006/spreadsheetDrawing">
      <xdr:col>120</xdr:col>
      <xdr:colOff>114300</xdr:colOff>
      <xdr:row>86</xdr:row>
      <xdr:rowOff>38735</xdr:rowOff>
    </xdr:to>
    <xdr:cxnSp macro="">
      <xdr:nvCxnSpPr>
        <xdr:cNvPr id="593" name="直線コネクタ 592"/>
        <xdr:cNvCxnSpPr/>
      </xdr:nvCxnSpPr>
      <xdr:spPr>
        <a:xfrm>
          <a:off x="1780032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68580</xdr:rowOff>
    </xdr:from>
    <xdr:ext cx="467360" cy="264795"/>
    <xdr:sp macro="" textlink="">
      <xdr:nvSpPr>
        <xdr:cNvPr id="594" name="テキスト ボックス 593"/>
        <xdr:cNvSpPr txBox="1"/>
      </xdr:nvSpPr>
      <xdr:spPr>
        <a:xfrm>
          <a:off x="1734820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97790</xdr:rowOff>
    </xdr:from>
    <xdr:to xmlns:xdr="http://schemas.openxmlformats.org/drawingml/2006/spreadsheetDrawing">
      <xdr:col>120</xdr:col>
      <xdr:colOff>114300</xdr:colOff>
      <xdr:row>83</xdr:row>
      <xdr:rowOff>97790</xdr:rowOff>
    </xdr:to>
    <xdr:cxnSp macro="">
      <xdr:nvCxnSpPr>
        <xdr:cNvPr id="595" name="直線コネクタ 594"/>
        <xdr:cNvCxnSpPr/>
      </xdr:nvCxnSpPr>
      <xdr:spPr>
        <a:xfrm>
          <a:off x="1780032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127000</xdr:rowOff>
    </xdr:from>
    <xdr:ext cx="467360" cy="264160"/>
    <xdr:sp macro="" textlink="">
      <xdr:nvSpPr>
        <xdr:cNvPr id="596" name="テキスト ボックス 595"/>
        <xdr:cNvSpPr txBox="1"/>
      </xdr:nvSpPr>
      <xdr:spPr>
        <a:xfrm>
          <a:off x="17348200" y="141859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156210</xdr:rowOff>
    </xdr:from>
    <xdr:to xmlns:xdr="http://schemas.openxmlformats.org/drawingml/2006/spreadsheetDrawing">
      <xdr:col>120</xdr:col>
      <xdr:colOff>114300</xdr:colOff>
      <xdr:row>80</xdr:row>
      <xdr:rowOff>156210</xdr:rowOff>
    </xdr:to>
    <xdr:cxnSp macro="">
      <xdr:nvCxnSpPr>
        <xdr:cNvPr id="597" name="直線コネクタ 596"/>
        <xdr:cNvCxnSpPr/>
      </xdr:nvCxnSpPr>
      <xdr:spPr>
        <a:xfrm>
          <a:off x="1780032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64795"/>
    <xdr:sp macro="" textlink="">
      <xdr:nvSpPr>
        <xdr:cNvPr id="598" name="テキスト ボックス 597"/>
        <xdr:cNvSpPr txBox="1"/>
      </xdr:nvSpPr>
      <xdr:spPr>
        <a:xfrm>
          <a:off x="17348200" y="137261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38735</xdr:rowOff>
    </xdr:from>
    <xdr:to xmlns:xdr="http://schemas.openxmlformats.org/drawingml/2006/spreadsheetDrawing">
      <xdr:col>120</xdr:col>
      <xdr:colOff>114300</xdr:colOff>
      <xdr:row>78</xdr:row>
      <xdr:rowOff>38735</xdr:rowOff>
    </xdr:to>
    <xdr:cxnSp macro="">
      <xdr:nvCxnSpPr>
        <xdr:cNvPr id="599" name="直線コネクタ 598"/>
        <xdr:cNvCxnSpPr/>
      </xdr:nvCxnSpPr>
      <xdr:spPr>
        <a:xfrm>
          <a:off x="1780032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68580</xdr:rowOff>
    </xdr:from>
    <xdr:ext cx="467360" cy="264795"/>
    <xdr:sp macro="" textlink="">
      <xdr:nvSpPr>
        <xdr:cNvPr id="600" name="テキスト ボックス 599"/>
        <xdr:cNvSpPr txBox="1"/>
      </xdr:nvSpPr>
      <xdr:spPr>
        <a:xfrm>
          <a:off x="17348200" y="132702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601" name="直線コネクタ 600"/>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602" name="テキスト ボックス 601"/>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03"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27940</xdr:rowOff>
    </xdr:to>
    <xdr:cxnSp macro="">
      <xdr:nvCxnSpPr>
        <xdr:cNvPr id="604" name="直線コネクタ 603"/>
        <xdr:cNvCxnSpPr/>
      </xdr:nvCxnSpPr>
      <xdr:spPr>
        <a:xfrm flipV="1">
          <a:off x="21571585" y="1347660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31750</xdr:rowOff>
    </xdr:from>
    <xdr:ext cx="469900" cy="264160"/>
    <xdr:sp macro="" textlink="">
      <xdr:nvSpPr>
        <xdr:cNvPr id="605" name="【消防施設】&#10;一人当たり面積最小値テキスト"/>
        <xdr:cNvSpPr txBox="1"/>
      </xdr:nvSpPr>
      <xdr:spPr>
        <a:xfrm>
          <a:off x="21610320" y="147764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27940</xdr:rowOff>
    </xdr:from>
    <xdr:to xmlns:xdr="http://schemas.openxmlformats.org/drawingml/2006/spreadsheetDrawing">
      <xdr:col>116</xdr:col>
      <xdr:colOff>152400</xdr:colOff>
      <xdr:row>86</xdr:row>
      <xdr:rowOff>27940</xdr:rowOff>
    </xdr:to>
    <xdr:cxnSp macro="">
      <xdr:nvCxnSpPr>
        <xdr:cNvPr id="606" name="直線コネクタ 605"/>
        <xdr:cNvCxnSpPr/>
      </xdr:nvCxnSpPr>
      <xdr:spPr>
        <a:xfrm>
          <a:off x="21488400" y="14772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48260</xdr:rowOff>
    </xdr:from>
    <xdr:ext cx="469900" cy="264795"/>
    <xdr:sp macro="" textlink="">
      <xdr:nvSpPr>
        <xdr:cNvPr id="607" name="【消防施設】&#10;一人当たり面積最大値テキスト"/>
        <xdr:cNvSpPr txBox="1"/>
      </xdr:nvSpPr>
      <xdr:spPr>
        <a:xfrm>
          <a:off x="21610320" y="132499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608" name="直線コネクタ 607"/>
        <xdr:cNvCxnSpPr/>
      </xdr:nvCxnSpPr>
      <xdr:spPr>
        <a:xfrm>
          <a:off x="21488400" y="13476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32385</xdr:rowOff>
    </xdr:from>
    <xdr:ext cx="469900" cy="264160"/>
    <xdr:sp macro="" textlink="">
      <xdr:nvSpPr>
        <xdr:cNvPr id="609" name="【消防施設】&#10;一人当たり面積平均値テキスト"/>
        <xdr:cNvSpPr txBox="1"/>
      </xdr:nvSpPr>
      <xdr:spPr>
        <a:xfrm>
          <a:off x="21610320" y="1460563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54610</xdr:rowOff>
    </xdr:from>
    <xdr:to xmlns:xdr="http://schemas.openxmlformats.org/drawingml/2006/spreadsheetDrawing">
      <xdr:col>116</xdr:col>
      <xdr:colOff>114300</xdr:colOff>
      <xdr:row>85</xdr:row>
      <xdr:rowOff>158750</xdr:rowOff>
    </xdr:to>
    <xdr:sp macro="" textlink="">
      <xdr:nvSpPr>
        <xdr:cNvPr id="610" name="フローチャート: 判断 609"/>
        <xdr:cNvSpPr/>
      </xdr:nvSpPr>
      <xdr:spPr>
        <a:xfrm>
          <a:off x="21521420" y="146278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158750</xdr:rowOff>
    </xdr:to>
    <xdr:sp macro="" textlink="">
      <xdr:nvSpPr>
        <xdr:cNvPr id="611" name="フローチャート: 判断 610"/>
        <xdr:cNvSpPr/>
      </xdr:nvSpPr>
      <xdr:spPr>
        <a:xfrm>
          <a:off x="20708620" y="146278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59690</xdr:rowOff>
    </xdr:from>
    <xdr:to xmlns:xdr="http://schemas.openxmlformats.org/drawingml/2006/spreadsheetDrawing">
      <xdr:col>107</xdr:col>
      <xdr:colOff>101600</xdr:colOff>
      <xdr:row>85</xdr:row>
      <xdr:rowOff>163195</xdr:rowOff>
    </xdr:to>
    <xdr:sp macro="" textlink="">
      <xdr:nvSpPr>
        <xdr:cNvPr id="612" name="フローチャート: 判断 611"/>
        <xdr:cNvSpPr/>
      </xdr:nvSpPr>
      <xdr:spPr>
        <a:xfrm>
          <a:off x="19839940" y="146329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157480</xdr:rowOff>
    </xdr:to>
    <xdr:sp macro="" textlink="">
      <xdr:nvSpPr>
        <xdr:cNvPr id="613" name="フローチャート: 判断 612"/>
        <xdr:cNvSpPr/>
      </xdr:nvSpPr>
      <xdr:spPr>
        <a:xfrm>
          <a:off x="18976340" y="146265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55880</xdr:rowOff>
    </xdr:from>
    <xdr:to xmlns:xdr="http://schemas.openxmlformats.org/drawingml/2006/spreadsheetDrawing">
      <xdr:col>98</xdr:col>
      <xdr:colOff>38100</xdr:colOff>
      <xdr:row>85</xdr:row>
      <xdr:rowOff>160020</xdr:rowOff>
    </xdr:to>
    <xdr:sp macro="" textlink="">
      <xdr:nvSpPr>
        <xdr:cNvPr id="614" name="フローチャート: 判断 613"/>
        <xdr:cNvSpPr/>
      </xdr:nvSpPr>
      <xdr:spPr>
        <a:xfrm>
          <a:off x="18112740" y="146291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615" name="テキスト ボックス 614"/>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616" name="テキスト ボックス 615"/>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617" name="テキスト ボックス 616"/>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618" name="テキスト ボックス 617"/>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619" name="テキスト ボックス 618"/>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71120</xdr:rowOff>
    </xdr:from>
    <xdr:to xmlns:xdr="http://schemas.openxmlformats.org/drawingml/2006/spreadsheetDrawing">
      <xdr:col>116</xdr:col>
      <xdr:colOff>114300</xdr:colOff>
      <xdr:row>85</xdr:row>
      <xdr:rowOff>0</xdr:rowOff>
    </xdr:to>
    <xdr:sp macro="" textlink="">
      <xdr:nvSpPr>
        <xdr:cNvPr id="620" name="楕円 619"/>
        <xdr:cNvSpPr/>
      </xdr:nvSpPr>
      <xdr:spPr>
        <a:xfrm>
          <a:off x="21521420" y="144729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94615</xdr:rowOff>
    </xdr:from>
    <xdr:ext cx="469900" cy="264160"/>
    <xdr:sp macro="" textlink="">
      <xdr:nvSpPr>
        <xdr:cNvPr id="621" name="【消防施設】&#10;一人当たり面積該当値テキスト"/>
        <xdr:cNvSpPr txBox="1"/>
      </xdr:nvSpPr>
      <xdr:spPr>
        <a:xfrm>
          <a:off x="21610320" y="143249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105410</xdr:rowOff>
    </xdr:from>
    <xdr:to xmlns:xdr="http://schemas.openxmlformats.org/drawingml/2006/spreadsheetDrawing">
      <xdr:col>112</xdr:col>
      <xdr:colOff>38100</xdr:colOff>
      <xdr:row>85</xdr:row>
      <xdr:rowOff>34290</xdr:rowOff>
    </xdr:to>
    <xdr:sp macro="" textlink="">
      <xdr:nvSpPr>
        <xdr:cNvPr id="622" name="楕円 621"/>
        <xdr:cNvSpPr/>
      </xdr:nvSpPr>
      <xdr:spPr>
        <a:xfrm>
          <a:off x="20708620" y="145072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123825</xdr:rowOff>
    </xdr:from>
    <xdr:to xmlns:xdr="http://schemas.openxmlformats.org/drawingml/2006/spreadsheetDrawing">
      <xdr:col>116</xdr:col>
      <xdr:colOff>63500</xdr:colOff>
      <xdr:row>84</xdr:row>
      <xdr:rowOff>158115</xdr:rowOff>
    </xdr:to>
    <xdr:cxnSp macro="">
      <xdr:nvCxnSpPr>
        <xdr:cNvPr id="623" name="直線コネクタ 622"/>
        <xdr:cNvCxnSpPr/>
      </xdr:nvCxnSpPr>
      <xdr:spPr>
        <a:xfrm flipV="1">
          <a:off x="20759420" y="1452562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153670</xdr:rowOff>
    </xdr:from>
    <xdr:to xmlns:xdr="http://schemas.openxmlformats.org/drawingml/2006/spreadsheetDrawing">
      <xdr:col>107</xdr:col>
      <xdr:colOff>101600</xdr:colOff>
      <xdr:row>85</xdr:row>
      <xdr:rowOff>82550</xdr:rowOff>
    </xdr:to>
    <xdr:sp macro="" textlink="">
      <xdr:nvSpPr>
        <xdr:cNvPr id="624" name="楕円 623"/>
        <xdr:cNvSpPr/>
      </xdr:nvSpPr>
      <xdr:spPr>
        <a:xfrm>
          <a:off x="19839940" y="14555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158115</xdr:rowOff>
    </xdr:from>
    <xdr:to xmlns:xdr="http://schemas.openxmlformats.org/drawingml/2006/spreadsheetDrawing">
      <xdr:col>111</xdr:col>
      <xdr:colOff>177800</xdr:colOff>
      <xdr:row>85</xdr:row>
      <xdr:rowOff>30480</xdr:rowOff>
    </xdr:to>
    <xdr:cxnSp macro="">
      <xdr:nvCxnSpPr>
        <xdr:cNvPr id="625" name="直線コネクタ 624"/>
        <xdr:cNvCxnSpPr/>
      </xdr:nvCxnSpPr>
      <xdr:spPr>
        <a:xfrm flipV="1">
          <a:off x="19890740" y="14559915"/>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168910</xdr:rowOff>
    </xdr:from>
    <xdr:to xmlns:xdr="http://schemas.openxmlformats.org/drawingml/2006/spreadsheetDrawing">
      <xdr:col>102</xdr:col>
      <xdr:colOff>165100</xdr:colOff>
      <xdr:row>85</xdr:row>
      <xdr:rowOff>97790</xdr:rowOff>
    </xdr:to>
    <xdr:sp macro="" textlink="">
      <xdr:nvSpPr>
        <xdr:cNvPr id="626" name="楕円 625"/>
        <xdr:cNvSpPr/>
      </xdr:nvSpPr>
      <xdr:spPr>
        <a:xfrm>
          <a:off x="18976340" y="145707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30480</xdr:rowOff>
    </xdr:from>
    <xdr:to xmlns:xdr="http://schemas.openxmlformats.org/drawingml/2006/spreadsheetDrawing">
      <xdr:col>107</xdr:col>
      <xdr:colOff>50800</xdr:colOff>
      <xdr:row>85</xdr:row>
      <xdr:rowOff>45720</xdr:rowOff>
    </xdr:to>
    <xdr:cxnSp macro="">
      <xdr:nvCxnSpPr>
        <xdr:cNvPr id="627" name="直線コネクタ 626"/>
        <xdr:cNvCxnSpPr/>
      </xdr:nvCxnSpPr>
      <xdr:spPr>
        <a:xfrm flipV="1">
          <a:off x="19027140" y="1460373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171450</xdr:rowOff>
    </xdr:from>
    <xdr:to xmlns:xdr="http://schemas.openxmlformats.org/drawingml/2006/spreadsheetDrawing">
      <xdr:col>98</xdr:col>
      <xdr:colOff>38100</xdr:colOff>
      <xdr:row>85</xdr:row>
      <xdr:rowOff>102870</xdr:rowOff>
    </xdr:to>
    <xdr:sp macro="" textlink="">
      <xdr:nvSpPr>
        <xdr:cNvPr id="628" name="楕円 627"/>
        <xdr:cNvSpPr/>
      </xdr:nvSpPr>
      <xdr:spPr>
        <a:xfrm>
          <a:off x="18112740" y="1457325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45720</xdr:rowOff>
    </xdr:from>
    <xdr:to xmlns:xdr="http://schemas.openxmlformats.org/drawingml/2006/spreadsheetDrawing">
      <xdr:col>102</xdr:col>
      <xdr:colOff>114300</xdr:colOff>
      <xdr:row>85</xdr:row>
      <xdr:rowOff>50165</xdr:rowOff>
    </xdr:to>
    <xdr:cxnSp macro="">
      <xdr:nvCxnSpPr>
        <xdr:cNvPr id="629" name="直線コネクタ 628"/>
        <xdr:cNvCxnSpPr/>
      </xdr:nvCxnSpPr>
      <xdr:spPr>
        <a:xfrm flipV="1">
          <a:off x="18163540" y="1461897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149225</xdr:rowOff>
    </xdr:from>
    <xdr:ext cx="469900" cy="264160"/>
    <xdr:sp macro="" textlink="">
      <xdr:nvSpPr>
        <xdr:cNvPr id="630" name="n_1aveValue【消防施設】&#10;一人当たり面積"/>
        <xdr:cNvSpPr txBox="1"/>
      </xdr:nvSpPr>
      <xdr:spPr>
        <a:xfrm>
          <a:off x="20516850" y="147224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154940</xdr:rowOff>
    </xdr:from>
    <xdr:ext cx="469265" cy="264795"/>
    <xdr:sp macro="" textlink="">
      <xdr:nvSpPr>
        <xdr:cNvPr id="631" name="n_2aveValue【消防施設】&#10;一人当たり面積"/>
        <xdr:cNvSpPr txBox="1"/>
      </xdr:nvSpPr>
      <xdr:spPr>
        <a:xfrm>
          <a:off x="19660870" y="1472819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147955</xdr:rowOff>
    </xdr:from>
    <xdr:ext cx="469265" cy="264160"/>
    <xdr:sp macro="" textlink="">
      <xdr:nvSpPr>
        <xdr:cNvPr id="632" name="n_3aveValue【消防施設】&#10;一人当たり面積"/>
        <xdr:cNvSpPr txBox="1"/>
      </xdr:nvSpPr>
      <xdr:spPr>
        <a:xfrm>
          <a:off x="18797270" y="147212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150495</xdr:rowOff>
    </xdr:from>
    <xdr:ext cx="469900" cy="264160"/>
    <xdr:sp macro="" textlink="">
      <xdr:nvSpPr>
        <xdr:cNvPr id="633" name="n_4aveValue【消防施設】&#10;一人当たり面積"/>
        <xdr:cNvSpPr txBox="1"/>
      </xdr:nvSpPr>
      <xdr:spPr>
        <a:xfrm>
          <a:off x="17933670" y="147237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50800</xdr:rowOff>
    </xdr:from>
    <xdr:ext cx="469900" cy="264795"/>
    <xdr:sp macro="" textlink="">
      <xdr:nvSpPr>
        <xdr:cNvPr id="634" name="n_1mainValue【消防施設】&#10;一人当たり面積"/>
        <xdr:cNvSpPr txBox="1"/>
      </xdr:nvSpPr>
      <xdr:spPr>
        <a:xfrm>
          <a:off x="20516850" y="142811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99695</xdr:rowOff>
    </xdr:from>
    <xdr:ext cx="469265" cy="264795"/>
    <xdr:sp macro="" textlink="">
      <xdr:nvSpPr>
        <xdr:cNvPr id="635" name="n_2mainValue【消防施設】&#10;一人当たり面積"/>
        <xdr:cNvSpPr txBox="1"/>
      </xdr:nvSpPr>
      <xdr:spPr>
        <a:xfrm>
          <a:off x="19660870" y="143300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114300</xdr:rowOff>
    </xdr:from>
    <xdr:ext cx="469265" cy="264795"/>
    <xdr:sp macro="" textlink="">
      <xdr:nvSpPr>
        <xdr:cNvPr id="636" name="n_3mainValue【消防施設】&#10;一人当たり面積"/>
        <xdr:cNvSpPr txBox="1"/>
      </xdr:nvSpPr>
      <xdr:spPr>
        <a:xfrm>
          <a:off x="18797270" y="143446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119380</xdr:rowOff>
    </xdr:from>
    <xdr:ext cx="469900" cy="265430"/>
    <xdr:sp macro="" textlink="">
      <xdr:nvSpPr>
        <xdr:cNvPr id="637" name="n_4mainValue【消防施設】&#10;一人当たり面積"/>
        <xdr:cNvSpPr txBox="1"/>
      </xdr:nvSpPr>
      <xdr:spPr>
        <a:xfrm>
          <a:off x="17933670" y="143497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8" name="正方形/長方形 637"/>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9" name="正方形/長方形 638"/>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0" name="正方形/長方形 639"/>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1" name="正方形/長方形 640"/>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2" name="正方形/長方形 641"/>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3" name="正方形/長方形 642"/>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4" name="正方形/長方形 643"/>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5" name="正方形/長方形 644"/>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6" name="テキスト ボックス 645"/>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7" name="直線コネクタ 646"/>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648" name="テキスト ボックス 647"/>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9" name="直線コネクタ 648"/>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650" name="テキスト ボックス 649"/>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1" name="直線コネクタ 650"/>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2" name="テキスト ボックス 651"/>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3" name="直線コネクタ 652"/>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4" name="テキスト ボックス 653"/>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5" name="直線コネクタ 654"/>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6" name="テキスト ボックス 655"/>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7" name="直線コネクタ 656"/>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8" name="テキスト ボックス 657"/>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9" name="直線コネクタ 658"/>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60" name="テキスト ボックス 659"/>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1" name="直線コネクタ 660"/>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50165</xdr:rowOff>
    </xdr:from>
    <xdr:to xmlns:xdr="http://schemas.openxmlformats.org/drawingml/2006/spreadsheetDrawing">
      <xdr:col>85</xdr:col>
      <xdr:colOff>126365</xdr:colOff>
      <xdr:row>109</xdr:row>
      <xdr:rowOff>25400</xdr:rowOff>
    </xdr:to>
    <xdr:cxnSp macro="">
      <xdr:nvCxnSpPr>
        <xdr:cNvPr id="663" name="直線コネクタ 662"/>
        <xdr:cNvCxnSpPr/>
      </xdr:nvCxnSpPr>
      <xdr:spPr>
        <a:xfrm flipV="1">
          <a:off x="15887065" y="1719516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29210</xdr:rowOff>
    </xdr:from>
    <xdr:ext cx="405130" cy="258445"/>
    <xdr:sp macro="" textlink="">
      <xdr:nvSpPr>
        <xdr:cNvPr id="664" name="【庁舎】&#10;有形固定資産減価償却率最小値テキスト"/>
        <xdr:cNvSpPr txBox="1"/>
      </xdr:nvSpPr>
      <xdr:spPr>
        <a:xfrm>
          <a:off x="15925800" y="1871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25400</xdr:rowOff>
    </xdr:from>
    <xdr:to xmlns:xdr="http://schemas.openxmlformats.org/drawingml/2006/spreadsheetDrawing">
      <xdr:col>86</xdr:col>
      <xdr:colOff>25400</xdr:colOff>
      <xdr:row>109</xdr:row>
      <xdr:rowOff>25400</xdr:rowOff>
    </xdr:to>
    <xdr:cxnSp macro="">
      <xdr:nvCxnSpPr>
        <xdr:cNvPr id="665" name="直線コネクタ 664"/>
        <xdr:cNvCxnSpPr/>
      </xdr:nvCxnSpPr>
      <xdr:spPr>
        <a:xfrm>
          <a:off x="15798800" y="1871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168275</xdr:rowOff>
    </xdr:from>
    <xdr:ext cx="340360" cy="258445"/>
    <xdr:sp macro="" textlink="">
      <xdr:nvSpPr>
        <xdr:cNvPr id="666" name="【庁舎】&#10;有形固定資産減価償却率最大値テキスト"/>
        <xdr:cNvSpPr txBox="1"/>
      </xdr:nvSpPr>
      <xdr:spPr>
        <a:xfrm>
          <a:off x="15925800" y="169703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50165</xdr:rowOff>
    </xdr:from>
    <xdr:to xmlns:xdr="http://schemas.openxmlformats.org/drawingml/2006/spreadsheetDrawing">
      <xdr:col>86</xdr:col>
      <xdr:colOff>25400</xdr:colOff>
      <xdr:row>100</xdr:row>
      <xdr:rowOff>50165</xdr:rowOff>
    </xdr:to>
    <xdr:cxnSp macro="">
      <xdr:nvCxnSpPr>
        <xdr:cNvPr id="667" name="直線コネクタ 666"/>
        <xdr:cNvCxnSpPr/>
      </xdr:nvCxnSpPr>
      <xdr:spPr>
        <a:xfrm>
          <a:off x="15798800" y="17195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152400</xdr:rowOff>
    </xdr:from>
    <xdr:ext cx="405130" cy="259080"/>
    <xdr:sp macro="" textlink="">
      <xdr:nvSpPr>
        <xdr:cNvPr id="668" name="【庁舎】&#10;有形固定資産減価償却率平均値テキスト"/>
        <xdr:cNvSpPr txBox="1"/>
      </xdr:nvSpPr>
      <xdr:spPr>
        <a:xfrm>
          <a:off x="15925800" y="17983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2540</xdr:rowOff>
    </xdr:from>
    <xdr:to xmlns:xdr="http://schemas.openxmlformats.org/drawingml/2006/spreadsheetDrawing">
      <xdr:col>85</xdr:col>
      <xdr:colOff>177800</xdr:colOff>
      <xdr:row>105</xdr:row>
      <xdr:rowOff>104140</xdr:rowOff>
    </xdr:to>
    <xdr:sp macro="" textlink="">
      <xdr:nvSpPr>
        <xdr:cNvPr id="669" name="フローチャート: 判断 668"/>
        <xdr:cNvSpPr/>
      </xdr:nvSpPr>
      <xdr:spPr>
        <a:xfrm>
          <a:off x="158369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141605</xdr:rowOff>
    </xdr:from>
    <xdr:to xmlns:xdr="http://schemas.openxmlformats.org/drawingml/2006/spreadsheetDrawing">
      <xdr:col>81</xdr:col>
      <xdr:colOff>101600</xdr:colOff>
      <xdr:row>105</xdr:row>
      <xdr:rowOff>71755</xdr:rowOff>
    </xdr:to>
    <xdr:sp macro="" textlink="">
      <xdr:nvSpPr>
        <xdr:cNvPr id="670" name="フローチャート: 判断 669"/>
        <xdr:cNvSpPr/>
      </xdr:nvSpPr>
      <xdr:spPr>
        <a:xfrm>
          <a:off x="1501902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134620</xdr:rowOff>
    </xdr:from>
    <xdr:to xmlns:xdr="http://schemas.openxmlformats.org/drawingml/2006/spreadsheetDrawing">
      <xdr:col>76</xdr:col>
      <xdr:colOff>165100</xdr:colOff>
      <xdr:row>105</xdr:row>
      <xdr:rowOff>64770</xdr:rowOff>
    </xdr:to>
    <xdr:sp macro="" textlink="">
      <xdr:nvSpPr>
        <xdr:cNvPr id="671" name="フローチャート: 判断 670"/>
        <xdr:cNvSpPr/>
      </xdr:nvSpPr>
      <xdr:spPr>
        <a:xfrm>
          <a:off x="1415542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130175</xdr:rowOff>
    </xdr:from>
    <xdr:to xmlns:xdr="http://schemas.openxmlformats.org/drawingml/2006/spreadsheetDrawing">
      <xdr:col>72</xdr:col>
      <xdr:colOff>38100</xdr:colOff>
      <xdr:row>105</xdr:row>
      <xdr:rowOff>60325</xdr:rowOff>
    </xdr:to>
    <xdr:sp macro="" textlink="">
      <xdr:nvSpPr>
        <xdr:cNvPr id="672" name="フローチャート: 判断 671"/>
        <xdr:cNvSpPr/>
      </xdr:nvSpPr>
      <xdr:spPr>
        <a:xfrm>
          <a:off x="13291820" y="17960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673" name="フローチャート: 判断 672"/>
        <xdr:cNvSpPr/>
      </xdr:nvSpPr>
      <xdr:spPr>
        <a:xfrm>
          <a:off x="1242314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75" name="テキスト ボックス 674"/>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7" name="テキスト ボックス 676"/>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78" name="テキスト ボックス 677"/>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153035</xdr:rowOff>
    </xdr:from>
    <xdr:to xmlns:xdr="http://schemas.openxmlformats.org/drawingml/2006/spreadsheetDrawing">
      <xdr:col>85</xdr:col>
      <xdr:colOff>177800</xdr:colOff>
      <xdr:row>105</xdr:row>
      <xdr:rowOff>83185</xdr:rowOff>
    </xdr:to>
    <xdr:sp macro="" textlink="">
      <xdr:nvSpPr>
        <xdr:cNvPr id="679" name="楕円 678"/>
        <xdr:cNvSpPr/>
      </xdr:nvSpPr>
      <xdr:spPr>
        <a:xfrm>
          <a:off x="158369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4445</xdr:rowOff>
    </xdr:from>
    <xdr:ext cx="405130" cy="259080"/>
    <xdr:sp macro="" textlink="">
      <xdr:nvSpPr>
        <xdr:cNvPr id="680" name="【庁舎】&#10;有形固定資産減価償却率該当値テキスト"/>
        <xdr:cNvSpPr txBox="1"/>
      </xdr:nvSpPr>
      <xdr:spPr>
        <a:xfrm>
          <a:off x="15925800"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121920</xdr:rowOff>
    </xdr:from>
    <xdr:to xmlns:xdr="http://schemas.openxmlformats.org/drawingml/2006/spreadsheetDrawing">
      <xdr:col>81</xdr:col>
      <xdr:colOff>101600</xdr:colOff>
      <xdr:row>105</xdr:row>
      <xdr:rowOff>52070</xdr:rowOff>
    </xdr:to>
    <xdr:sp macro="" textlink="">
      <xdr:nvSpPr>
        <xdr:cNvPr id="681" name="楕円 680"/>
        <xdr:cNvSpPr/>
      </xdr:nvSpPr>
      <xdr:spPr>
        <a:xfrm>
          <a:off x="1501902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1270</xdr:rowOff>
    </xdr:from>
    <xdr:to xmlns:xdr="http://schemas.openxmlformats.org/drawingml/2006/spreadsheetDrawing">
      <xdr:col>85</xdr:col>
      <xdr:colOff>127000</xdr:colOff>
      <xdr:row>105</xdr:row>
      <xdr:rowOff>32385</xdr:rowOff>
    </xdr:to>
    <xdr:cxnSp macro="">
      <xdr:nvCxnSpPr>
        <xdr:cNvPr id="682" name="直線コネクタ 681"/>
        <xdr:cNvCxnSpPr/>
      </xdr:nvCxnSpPr>
      <xdr:spPr>
        <a:xfrm>
          <a:off x="15069820" y="1800352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95885</xdr:rowOff>
    </xdr:from>
    <xdr:to xmlns:xdr="http://schemas.openxmlformats.org/drawingml/2006/spreadsheetDrawing">
      <xdr:col>76</xdr:col>
      <xdr:colOff>165100</xdr:colOff>
      <xdr:row>105</xdr:row>
      <xdr:rowOff>26035</xdr:rowOff>
    </xdr:to>
    <xdr:sp macro="" textlink="">
      <xdr:nvSpPr>
        <xdr:cNvPr id="683" name="楕円 682"/>
        <xdr:cNvSpPr/>
      </xdr:nvSpPr>
      <xdr:spPr>
        <a:xfrm>
          <a:off x="1415542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146685</xdr:rowOff>
    </xdr:from>
    <xdr:to xmlns:xdr="http://schemas.openxmlformats.org/drawingml/2006/spreadsheetDrawing">
      <xdr:col>81</xdr:col>
      <xdr:colOff>50800</xdr:colOff>
      <xdr:row>105</xdr:row>
      <xdr:rowOff>1270</xdr:rowOff>
    </xdr:to>
    <xdr:cxnSp macro="">
      <xdr:nvCxnSpPr>
        <xdr:cNvPr id="684" name="直線コネクタ 683"/>
        <xdr:cNvCxnSpPr/>
      </xdr:nvCxnSpPr>
      <xdr:spPr>
        <a:xfrm>
          <a:off x="14206220" y="1797748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56515</xdr:rowOff>
    </xdr:from>
    <xdr:to xmlns:xdr="http://schemas.openxmlformats.org/drawingml/2006/spreadsheetDrawing">
      <xdr:col>72</xdr:col>
      <xdr:colOff>38100</xdr:colOff>
      <xdr:row>104</xdr:row>
      <xdr:rowOff>158115</xdr:rowOff>
    </xdr:to>
    <xdr:sp macro="" textlink="">
      <xdr:nvSpPr>
        <xdr:cNvPr id="685" name="楕円 684"/>
        <xdr:cNvSpPr/>
      </xdr:nvSpPr>
      <xdr:spPr>
        <a:xfrm>
          <a:off x="13291820" y="1788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107315</xdr:rowOff>
    </xdr:from>
    <xdr:to xmlns:xdr="http://schemas.openxmlformats.org/drawingml/2006/spreadsheetDrawing">
      <xdr:col>76</xdr:col>
      <xdr:colOff>114300</xdr:colOff>
      <xdr:row>104</xdr:row>
      <xdr:rowOff>146685</xdr:rowOff>
    </xdr:to>
    <xdr:cxnSp macro="">
      <xdr:nvCxnSpPr>
        <xdr:cNvPr id="686" name="直線コネクタ 685"/>
        <xdr:cNvCxnSpPr/>
      </xdr:nvCxnSpPr>
      <xdr:spPr>
        <a:xfrm>
          <a:off x="13342620" y="1793811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19050</xdr:rowOff>
    </xdr:from>
    <xdr:to xmlns:xdr="http://schemas.openxmlformats.org/drawingml/2006/spreadsheetDrawing">
      <xdr:col>67</xdr:col>
      <xdr:colOff>101600</xdr:colOff>
      <xdr:row>104</xdr:row>
      <xdr:rowOff>120650</xdr:rowOff>
    </xdr:to>
    <xdr:sp macro="" textlink="">
      <xdr:nvSpPr>
        <xdr:cNvPr id="687" name="楕円 686"/>
        <xdr:cNvSpPr/>
      </xdr:nvSpPr>
      <xdr:spPr>
        <a:xfrm>
          <a:off x="1242314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69850</xdr:rowOff>
    </xdr:from>
    <xdr:to xmlns:xdr="http://schemas.openxmlformats.org/drawingml/2006/spreadsheetDrawing">
      <xdr:col>71</xdr:col>
      <xdr:colOff>177800</xdr:colOff>
      <xdr:row>104</xdr:row>
      <xdr:rowOff>107315</xdr:rowOff>
    </xdr:to>
    <xdr:cxnSp macro="">
      <xdr:nvCxnSpPr>
        <xdr:cNvPr id="688" name="直線コネクタ 687"/>
        <xdr:cNvCxnSpPr/>
      </xdr:nvCxnSpPr>
      <xdr:spPr>
        <a:xfrm>
          <a:off x="12473940" y="1790065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63500</xdr:rowOff>
    </xdr:from>
    <xdr:ext cx="405130" cy="258445"/>
    <xdr:sp macro="" textlink="">
      <xdr:nvSpPr>
        <xdr:cNvPr id="689" name="n_1aveValue【庁舎】&#10;有形固定資産減価償却率"/>
        <xdr:cNvSpPr txBox="1"/>
      </xdr:nvSpPr>
      <xdr:spPr>
        <a:xfrm>
          <a:off x="14859635" y="18065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55880</xdr:rowOff>
    </xdr:from>
    <xdr:ext cx="404495" cy="259080"/>
    <xdr:sp macro="" textlink="">
      <xdr:nvSpPr>
        <xdr:cNvPr id="690" name="n_2aveValue【庁舎】&#10;有形固定資産減価償却率"/>
        <xdr:cNvSpPr txBox="1"/>
      </xdr:nvSpPr>
      <xdr:spPr>
        <a:xfrm>
          <a:off x="14008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52070</xdr:rowOff>
    </xdr:from>
    <xdr:ext cx="404495" cy="258445"/>
    <xdr:sp macro="" textlink="">
      <xdr:nvSpPr>
        <xdr:cNvPr id="691" name="n_3aveValue【庁舎】&#10;有形固定資産減価償却率"/>
        <xdr:cNvSpPr txBox="1"/>
      </xdr:nvSpPr>
      <xdr:spPr>
        <a:xfrm>
          <a:off x="13145135" y="1805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38100</xdr:rowOff>
    </xdr:from>
    <xdr:ext cx="405130" cy="259080"/>
    <xdr:sp macro="" textlink="">
      <xdr:nvSpPr>
        <xdr:cNvPr id="692" name="n_4aveValue【庁舎】&#10;有形固定資産減価償却率"/>
        <xdr:cNvSpPr txBox="1"/>
      </xdr:nvSpPr>
      <xdr:spPr>
        <a:xfrm>
          <a:off x="1227645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68580</xdr:rowOff>
    </xdr:from>
    <xdr:ext cx="405130" cy="259080"/>
    <xdr:sp macro="" textlink="">
      <xdr:nvSpPr>
        <xdr:cNvPr id="693" name="n_1mainValue【庁舎】&#10;有形固定資産減価償却率"/>
        <xdr:cNvSpPr txBox="1"/>
      </xdr:nvSpPr>
      <xdr:spPr>
        <a:xfrm>
          <a:off x="14859635" y="1772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42545</xdr:rowOff>
    </xdr:from>
    <xdr:ext cx="404495" cy="258445"/>
    <xdr:sp macro="" textlink="">
      <xdr:nvSpPr>
        <xdr:cNvPr id="694" name="n_2mainValue【庁舎】&#10;有形固定資産減価償却率"/>
        <xdr:cNvSpPr txBox="1"/>
      </xdr:nvSpPr>
      <xdr:spPr>
        <a:xfrm>
          <a:off x="14008735" y="1770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3175</xdr:rowOff>
    </xdr:from>
    <xdr:ext cx="404495" cy="259080"/>
    <xdr:sp macro="" textlink="">
      <xdr:nvSpPr>
        <xdr:cNvPr id="695" name="n_3mainValue【庁舎】&#10;有形固定資産減価償却率"/>
        <xdr:cNvSpPr txBox="1"/>
      </xdr:nvSpPr>
      <xdr:spPr>
        <a:xfrm>
          <a:off x="13145135" y="1766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137160</xdr:rowOff>
    </xdr:from>
    <xdr:ext cx="405130" cy="259080"/>
    <xdr:sp macro="" textlink="">
      <xdr:nvSpPr>
        <xdr:cNvPr id="696" name="n_4mainValue【庁舎】&#10;有形固定資産減価償却率"/>
        <xdr:cNvSpPr txBox="1"/>
      </xdr:nvSpPr>
      <xdr:spPr>
        <a:xfrm>
          <a:off x="12276455" y="1762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5" name="テキスト ボックス 704"/>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7" name="直線コネクタ 706"/>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708" name="テキスト ボックス 707"/>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9" name="直線コネクタ 708"/>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710" name="テキスト ボックス 709"/>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1" name="直線コネクタ 710"/>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712" name="テキスト ボックス 711"/>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3" name="直線コネクタ 712"/>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714" name="テキスト ボックス 713"/>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5" name="直線コネクタ 714"/>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716" name="テキスト ボックス 715"/>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7" name="直線コネクタ 716"/>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718" name="テキスト ボックス 717"/>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20" name="テキスト ボックス 719"/>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34925</xdr:rowOff>
    </xdr:from>
    <xdr:to xmlns:xdr="http://schemas.openxmlformats.org/drawingml/2006/spreadsheetDrawing">
      <xdr:col>116</xdr:col>
      <xdr:colOff>62865</xdr:colOff>
      <xdr:row>107</xdr:row>
      <xdr:rowOff>154940</xdr:rowOff>
    </xdr:to>
    <xdr:cxnSp macro="">
      <xdr:nvCxnSpPr>
        <xdr:cNvPr id="722" name="直線コネクタ 721"/>
        <xdr:cNvCxnSpPr/>
      </xdr:nvCxnSpPr>
      <xdr:spPr>
        <a:xfrm flipV="1">
          <a:off x="21571585" y="1717992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900" cy="259080"/>
    <xdr:sp macro="" textlink="">
      <xdr:nvSpPr>
        <xdr:cNvPr id="723" name="【庁舎】&#10;一人当たり面積最小値テキスト"/>
        <xdr:cNvSpPr txBox="1"/>
      </xdr:nvSpPr>
      <xdr:spPr>
        <a:xfrm>
          <a:off x="2161032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724" name="直線コネクタ 723"/>
        <xdr:cNvCxnSpPr/>
      </xdr:nvCxnSpPr>
      <xdr:spPr>
        <a:xfrm>
          <a:off x="21488400" y="18500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153035</xdr:rowOff>
    </xdr:from>
    <xdr:ext cx="469900" cy="259080"/>
    <xdr:sp macro="" textlink="">
      <xdr:nvSpPr>
        <xdr:cNvPr id="725" name="【庁舎】&#10;一人当たり面積最大値テキスト"/>
        <xdr:cNvSpPr txBox="1"/>
      </xdr:nvSpPr>
      <xdr:spPr>
        <a:xfrm>
          <a:off x="2161032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34925</xdr:rowOff>
    </xdr:from>
    <xdr:to xmlns:xdr="http://schemas.openxmlformats.org/drawingml/2006/spreadsheetDrawing">
      <xdr:col>116</xdr:col>
      <xdr:colOff>152400</xdr:colOff>
      <xdr:row>100</xdr:row>
      <xdr:rowOff>34925</xdr:rowOff>
    </xdr:to>
    <xdr:cxnSp macro="">
      <xdr:nvCxnSpPr>
        <xdr:cNvPr id="726" name="直線コネクタ 725"/>
        <xdr:cNvCxnSpPr/>
      </xdr:nvCxnSpPr>
      <xdr:spPr>
        <a:xfrm>
          <a:off x="21488400" y="17179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xdr:rowOff>
    </xdr:from>
    <xdr:ext cx="469900" cy="259080"/>
    <xdr:sp macro="" textlink="">
      <xdr:nvSpPr>
        <xdr:cNvPr id="727" name="【庁舎】&#10;一人当たり面積平均値テキスト"/>
        <xdr:cNvSpPr txBox="1"/>
      </xdr:nvSpPr>
      <xdr:spPr>
        <a:xfrm>
          <a:off x="21610320" y="18014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33655</xdr:rowOff>
    </xdr:from>
    <xdr:to xmlns:xdr="http://schemas.openxmlformats.org/drawingml/2006/spreadsheetDrawing">
      <xdr:col>116</xdr:col>
      <xdr:colOff>114300</xdr:colOff>
      <xdr:row>105</xdr:row>
      <xdr:rowOff>135255</xdr:rowOff>
    </xdr:to>
    <xdr:sp macro="" textlink="">
      <xdr:nvSpPr>
        <xdr:cNvPr id="728" name="フローチャート: 判断 727"/>
        <xdr:cNvSpPr/>
      </xdr:nvSpPr>
      <xdr:spPr>
        <a:xfrm>
          <a:off x="2152142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52070</xdr:rowOff>
    </xdr:from>
    <xdr:to xmlns:xdr="http://schemas.openxmlformats.org/drawingml/2006/spreadsheetDrawing">
      <xdr:col>112</xdr:col>
      <xdr:colOff>38100</xdr:colOff>
      <xdr:row>105</xdr:row>
      <xdr:rowOff>153670</xdr:rowOff>
    </xdr:to>
    <xdr:sp macro="" textlink="">
      <xdr:nvSpPr>
        <xdr:cNvPr id="729" name="フローチャート: 判断 728"/>
        <xdr:cNvSpPr/>
      </xdr:nvSpPr>
      <xdr:spPr>
        <a:xfrm>
          <a:off x="20708620" y="18054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67310</xdr:rowOff>
    </xdr:from>
    <xdr:to xmlns:xdr="http://schemas.openxmlformats.org/drawingml/2006/spreadsheetDrawing">
      <xdr:col>107</xdr:col>
      <xdr:colOff>101600</xdr:colOff>
      <xdr:row>105</xdr:row>
      <xdr:rowOff>168910</xdr:rowOff>
    </xdr:to>
    <xdr:sp macro="" textlink="">
      <xdr:nvSpPr>
        <xdr:cNvPr id="730" name="フローチャート: 判断 729"/>
        <xdr:cNvSpPr/>
      </xdr:nvSpPr>
      <xdr:spPr>
        <a:xfrm>
          <a:off x="1983994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52070</xdr:rowOff>
    </xdr:from>
    <xdr:to xmlns:xdr="http://schemas.openxmlformats.org/drawingml/2006/spreadsheetDrawing">
      <xdr:col>102</xdr:col>
      <xdr:colOff>165100</xdr:colOff>
      <xdr:row>105</xdr:row>
      <xdr:rowOff>153670</xdr:rowOff>
    </xdr:to>
    <xdr:sp macro="" textlink="">
      <xdr:nvSpPr>
        <xdr:cNvPr id="731" name="フローチャート: 判断 730"/>
        <xdr:cNvSpPr/>
      </xdr:nvSpPr>
      <xdr:spPr>
        <a:xfrm>
          <a:off x="1897634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70485</xdr:rowOff>
    </xdr:from>
    <xdr:to xmlns:xdr="http://schemas.openxmlformats.org/drawingml/2006/spreadsheetDrawing">
      <xdr:col>98</xdr:col>
      <xdr:colOff>38100</xdr:colOff>
      <xdr:row>106</xdr:row>
      <xdr:rowOff>635</xdr:rowOff>
    </xdr:to>
    <xdr:sp macro="" textlink="">
      <xdr:nvSpPr>
        <xdr:cNvPr id="732" name="フローチャート: 判断 731"/>
        <xdr:cNvSpPr/>
      </xdr:nvSpPr>
      <xdr:spPr>
        <a:xfrm>
          <a:off x="18112740" y="18072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733" name="テキスト ボックス 732"/>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4" name="テキスト ボックス 733"/>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35" name="テキスト ボックス 734"/>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7" name="テキスト ボックス 736"/>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144780</xdr:rowOff>
    </xdr:from>
    <xdr:to xmlns:xdr="http://schemas.openxmlformats.org/drawingml/2006/spreadsheetDrawing">
      <xdr:col>116</xdr:col>
      <xdr:colOff>114300</xdr:colOff>
      <xdr:row>104</xdr:row>
      <xdr:rowOff>74930</xdr:rowOff>
    </xdr:to>
    <xdr:sp macro="" textlink="">
      <xdr:nvSpPr>
        <xdr:cNvPr id="738" name="楕円 737"/>
        <xdr:cNvSpPr/>
      </xdr:nvSpPr>
      <xdr:spPr>
        <a:xfrm>
          <a:off x="2152142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167640</xdr:rowOff>
    </xdr:from>
    <xdr:ext cx="469900" cy="258445"/>
    <xdr:sp macro="" textlink="">
      <xdr:nvSpPr>
        <xdr:cNvPr id="739" name="【庁舎】&#10;一人当たり面積該当値テキスト"/>
        <xdr:cNvSpPr txBox="1"/>
      </xdr:nvSpPr>
      <xdr:spPr>
        <a:xfrm>
          <a:off x="21610320" y="17655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169545</xdr:rowOff>
    </xdr:from>
    <xdr:to xmlns:xdr="http://schemas.openxmlformats.org/drawingml/2006/spreadsheetDrawing">
      <xdr:col>112</xdr:col>
      <xdr:colOff>38100</xdr:colOff>
      <xdr:row>104</xdr:row>
      <xdr:rowOff>99695</xdr:rowOff>
    </xdr:to>
    <xdr:sp macro="" textlink="">
      <xdr:nvSpPr>
        <xdr:cNvPr id="740" name="楕円 739"/>
        <xdr:cNvSpPr/>
      </xdr:nvSpPr>
      <xdr:spPr>
        <a:xfrm>
          <a:off x="20708620" y="17828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24130</xdr:rowOff>
    </xdr:from>
    <xdr:to xmlns:xdr="http://schemas.openxmlformats.org/drawingml/2006/spreadsheetDrawing">
      <xdr:col>116</xdr:col>
      <xdr:colOff>63500</xdr:colOff>
      <xdr:row>104</xdr:row>
      <xdr:rowOff>48895</xdr:rowOff>
    </xdr:to>
    <xdr:cxnSp macro="">
      <xdr:nvCxnSpPr>
        <xdr:cNvPr id="741" name="直線コネクタ 740"/>
        <xdr:cNvCxnSpPr/>
      </xdr:nvCxnSpPr>
      <xdr:spPr>
        <a:xfrm flipV="1">
          <a:off x="20759420" y="1785493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22225</xdr:rowOff>
    </xdr:from>
    <xdr:to xmlns:xdr="http://schemas.openxmlformats.org/drawingml/2006/spreadsheetDrawing">
      <xdr:col>107</xdr:col>
      <xdr:colOff>101600</xdr:colOff>
      <xdr:row>104</xdr:row>
      <xdr:rowOff>123825</xdr:rowOff>
    </xdr:to>
    <xdr:sp macro="" textlink="">
      <xdr:nvSpPr>
        <xdr:cNvPr id="742" name="楕円 741"/>
        <xdr:cNvSpPr/>
      </xdr:nvSpPr>
      <xdr:spPr>
        <a:xfrm>
          <a:off x="1983994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48895</xdr:rowOff>
    </xdr:from>
    <xdr:to xmlns:xdr="http://schemas.openxmlformats.org/drawingml/2006/spreadsheetDrawing">
      <xdr:col>111</xdr:col>
      <xdr:colOff>177800</xdr:colOff>
      <xdr:row>104</xdr:row>
      <xdr:rowOff>73025</xdr:rowOff>
    </xdr:to>
    <xdr:cxnSp macro="">
      <xdr:nvCxnSpPr>
        <xdr:cNvPr id="743" name="直線コネクタ 742"/>
        <xdr:cNvCxnSpPr/>
      </xdr:nvCxnSpPr>
      <xdr:spPr>
        <a:xfrm flipV="1">
          <a:off x="19890740" y="17879695"/>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48260</xdr:rowOff>
    </xdr:from>
    <xdr:to xmlns:xdr="http://schemas.openxmlformats.org/drawingml/2006/spreadsheetDrawing">
      <xdr:col>102</xdr:col>
      <xdr:colOff>165100</xdr:colOff>
      <xdr:row>104</xdr:row>
      <xdr:rowOff>149860</xdr:rowOff>
    </xdr:to>
    <xdr:sp macro="" textlink="">
      <xdr:nvSpPr>
        <xdr:cNvPr id="744" name="楕円 743"/>
        <xdr:cNvSpPr/>
      </xdr:nvSpPr>
      <xdr:spPr>
        <a:xfrm>
          <a:off x="1897634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73025</xdr:rowOff>
    </xdr:from>
    <xdr:to xmlns:xdr="http://schemas.openxmlformats.org/drawingml/2006/spreadsheetDrawing">
      <xdr:col>107</xdr:col>
      <xdr:colOff>50800</xdr:colOff>
      <xdr:row>104</xdr:row>
      <xdr:rowOff>99060</xdr:rowOff>
    </xdr:to>
    <xdr:cxnSp macro="">
      <xdr:nvCxnSpPr>
        <xdr:cNvPr id="745" name="直線コネクタ 744"/>
        <xdr:cNvCxnSpPr/>
      </xdr:nvCxnSpPr>
      <xdr:spPr>
        <a:xfrm flipV="1">
          <a:off x="19027140" y="1790382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69850</xdr:rowOff>
    </xdr:from>
    <xdr:to xmlns:xdr="http://schemas.openxmlformats.org/drawingml/2006/spreadsheetDrawing">
      <xdr:col>98</xdr:col>
      <xdr:colOff>38100</xdr:colOff>
      <xdr:row>105</xdr:row>
      <xdr:rowOff>0</xdr:rowOff>
    </xdr:to>
    <xdr:sp macro="" textlink="">
      <xdr:nvSpPr>
        <xdr:cNvPr id="746" name="楕円 745"/>
        <xdr:cNvSpPr/>
      </xdr:nvSpPr>
      <xdr:spPr>
        <a:xfrm>
          <a:off x="18112740" y="179006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99060</xdr:rowOff>
    </xdr:from>
    <xdr:to xmlns:xdr="http://schemas.openxmlformats.org/drawingml/2006/spreadsheetDrawing">
      <xdr:col>102</xdr:col>
      <xdr:colOff>114300</xdr:colOff>
      <xdr:row>104</xdr:row>
      <xdr:rowOff>120650</xdr:rowOff>
    </xdr:to>
    <xdr:cxnSp macro="">
      <xdr:nvCxnSpPr>
        <xdr:cNvPr id="747" name="直線コネクタ 746"/>
        <xdr:cNvCxnSpPr/>
      </xdr:nvCxnSpPr>
      <xdr:spPr>
        <a:xfrm flipV="1">
          <a:off x="18163540" y="1792986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144780</xdr:rowOff>
    </xdr:from>
    <xdr:ext cx="469900" cy="258445"/>
    <xdr:sp macro="" textlink="">
      <xdr:nvSpPr>
        <xdr:cNvPr id="748" name="n_1aveValue【庁舎】&#10;一人当たり面積"/>
        <xdr:cNvSpPr txBox="1"/>
      </xdr:nvSpPr>
      <xdr:spPr>
        <a:xfrm>
          <a:off x="20516850" y="1814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160020</xdr:rowOff>
    </xdr:from>
    <xdr:ext cx="469265" cy="259080"/>
    <xdr:sp macro="" textlink="">
      <xdr:nvSpPr>
        <xdr:cNvPr id="749" name="n_2aveValue【庁舎】&#10;一人当たり面積"/>
        <xdr:cNvSpPr txBox="1"/>
      </xdr:nvSpPr>
      <xdr:spPr>
        <a:xfrm>
          <a:off x="19660870" y="1816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144780</xdr:rowOff>
    </xdr:from>
    <xdr:ext cx="469265" cy="258445"/>
    <xdr:sp macro="" textlink="">
      <xdr:nvSpPr>
        <xdr:cNvPr id="750" name="n_3aveValue【庁舎】&#10;一人当たり面積"/>
        <xdr:cNvSpPr txBox="1"/>
      </xdr:nvSpPr>
      <xdr:spPr>
        <a:xfrm>
          <a:off x="18797270" y="1814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163195</xdr:rowOff>
    </xdr:from>
    <xdr:ext cx="469900" cy="259080"/>
    <xdr:sp macro="" textlink="">
      <xdr:nvSpPr>
        <xdr:cNvPr id="751" name="n_4aveValue【庁舎】&#10;一人当たり面積"/>
        <xdr:cNvSpPr txBox="1"/>
      </xdr:nvSpPr>
      <xdr:spPr>
        <a:xfrm>
          <a:off x="17933670" y="1816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116205</xdr:rowOff>
    </xdr:from>
    <xdr:ext cx="469900" cy="259080"/>
    <xdr:sp macro="" textlink="">
      <xdr:nvSpPr>
        <xdr:cNvPr id="752" name="n_1mainValue【庁舎】&#10;一人当たり面積"/>
        <xdr:cNvSpPr txBox="1"/>
      </xdr:nvSpPr>
      <xdr:spPr>
        <a:xfrm>
          <a:off x="20516850" y="1760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140335</xdr:rowOff>
    </xdr:from>
    <xdr:ext cx="469265" cy="259080"/>
    <xdr:sp macro="" textlink="">
      <xdr:nvSpPr>
        <xdr:cNvPr id="753" name="n_2mainValue【庁舎】&#10;一人当たり面積"/>
        <xdr:cNvSpPr txBox="1"/>
      </xdr:nvSpPr>
      <xdr:spPr>
        <a:xfrm>
          <a:off x="19660870" y="17628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166370</xdr:rowOff>
    </xdr:from>
    <xdr:ext cx="469265" cy="258445"/>
    <xdr:sp macro="" textlink="">
      <xdr:nvSpPr>
        <xdr:cNvPr id="754" name="n_3mainValue【庁舎】&#10;一人当たり面積"/>
        <xdr:cNvSpPr txBox="1"/>
      </xdr:nvSpPr>
      <xdr:spPr>
        <a:xfrm>
          <a:off x="18797270" y="17654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16510</xdr:rowOff>
    </xdr:from>
    <xdr:ext cx="469900" cy="259080"/>
    <xdr:sp macro="" textlink="">
      <xdr:nvSpPr>
        <xdr:cNvPr id="755" name="n_4mainValue【庁舎】&#10;一人当たり面積"/>
        <xdr:cNvSpPr txBox="1"/>
      </xdr:nvSpPr>
      <xdr:spPr>
        <a:xfrm>
          <a:off x="17933670" y="1767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体育館は２施設、プールは１施設を所有しているが、いずれも築年後</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年以上経過し、有形固定資産減価償却率は高い状況である。今後、大規模な改修を予定している。福祉施設は８施設を所有。比較的新しい施設もあるが、築年後</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年以上経過するものが多く、有形固定資産減価償却率は類似団体平均を上回る。市民会館は１施設であるが、築年後</a:t>
          </a:r>
          <a:r>
            <a:rPr kumimoji="1" lang="en-US" altLang="ja-JP" sz="1300">
              <a:latin typeface="ＭＳ Ｐゴシック"/>
              <a:ea typeface="ＭＳ Ｐゴシック"/>
            </a:rPr>
            <a:t>30</a:t>
          </a:r>
          <a:r>
            <a:rPr kumimoji="1" lang="ja-JP" altLang="en-US" sz="1300">
              <a:latin typeface="ＭＳ Ｐゴシック"/>
              <a:ea typeface="ＭＳ Ｐゴシック"/>
            </a:rPr>
            <a:t>年以上が経過し、有形固定資産減価償却率は類似団体平均を上回る。なお、体育施設及び文化施設については</a:t>
          </a:r>
          <a:r>
            <a:rPr kumimoji="1" lang="en-US" altLang="ja-JP" sz="1300">
              <a:latin typeface="ＭＳ Ｐゴシック"/>
              <a:ea typeface="ＭＳ Ｐゴシック"/>
            </a:rPr>
            <a:t>R4</a:t>
          </a:r>
          <a:r>
            <a:rPr kumimoji="1" lang="ja-JP" altLang="en-US" sz="1300">
              <a:latin typeface="ＭＳ Ｐゴシック"/>
              <a:ea typeface="ＭＳ Ｐゴシック"/>
            </a:rPr>
            <a:t>に公共施設個別施設計画を策定している。一般廃棄物処理施設は１施設所有しているが、令和８年３月をもって供用廃止の予定であり、新たな施設へ移行する。消防施設は、消防署１施設と町内各所に自営消防団施設が点在している。段階的に施設更新を実施しているが、全ての更新が完了していないため、有形固定資産減価償却率は類似団体平均を上回る状況である。庁舎については、本庁舎１施設と総合支所１施設を所有している。総合支所については市町村合併後に整備された比較的新しい施設のため、有形固定資産減価償却率は類似団体平均を若干下回るが、今後は老朽化が進むため、施設のあり方について検討を行っていく。各施設の一人当たりの面積については、小規模施設が多いため、類似団体平均に近い数値となっている。各施設を大規模に改修する財政的余裕はないため、今後は施設のあり方を充分に精査し、計画的な改修・更新・除却を進めていく。</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134</v>
      </c>
      <c r="C3" s="22"/>
      <c r="D3" s="22"/>
      <c r="E3" s="44"/>
      <c r="F3" s="44"/>
      <c r="G3" s="44"/>
      <c r="H3" s="44"/>
      <c r="I3" s="44"/>
      <c r="J3" s="44"/>
      <c r="K3" s="44"/>
      <c r="L3" s="44" t="s">
        <v>137</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7787195</v>
      </c>
      <c r="BO4" s="216"/>
      <c r="BP4" s="216"/>
      <c r="BQ4" s="216"/>
      <c r="BR4" s="216"/>
      <c r="BS4" s="216"/>
      <c r="BT4" s="216"/>
      <c r="BU4" s="219"/>
      <c r="BV4" s="213">
        <v>6765653</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18.5</v>
      </c>
      <c r="CU4" s="237"/>
      <c r="CV4" s="237"/>
      <c r="CW4" s="237"/>
      <c r="CX4" s="237"/>
      <c r="CY4" s="237"/>
      <c r="CZ4" s="237"/>
      <c r="DA4" s="245"/>
      <c r="DB4" s="229">
        <v>19.8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6941303</v>
      </c>
      <c r="BO5" s="217"/>
      <c r="BP5" s="217"/>
      <c r="BQ5" s="217"/>
      <c r="BR5" s="217"/>
      <c r="BS5" s="217"/>
      <c r="BT5" s="217"/>
      <c r="BU5" s="220"/>
      <c r="BV5" s="214">
        <v>5821362</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86.4</v>
      </c>
      <c r="CU5" s="238"/>
      <c r="CV5" s="238"/>
      <c r="CW5" s="238"/>
      <c r="CX5" s="238"/>
      <c r="CY5" s="238"/>
      <c r="CZ5" s="238"/>
      <c r="DA5" s="246"/>
      <c r="DB5" s="230">
        <v>85.3</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163</v>
      </c>
      <c r="AZ6" s="198"/>
      <c r="BA6" s="198"/>
      <c r="BB6" s="198"/>
      <c r="BC6" s="198"/>
      <c r="BD6" s="198"/>
      <c r="BE6" s="198"/>
      <c r="BF6" s="198"/>
      <c r="BG6" s="198"/>
      <c r="BH6" s="198"/>
      <c r="BI6" s="198"/>
      <c r="BJ6" s="198"/>
      <c r="BK6" s="198"/>
      <c r="BL6" s="198"/>
      <c r="BM6" s="209"/>
      <c r="BN6" s="214">
        <v>845892</v>
      </c>
      <c r="BO6" s="217"/>
      <c r="BP6" s="217"/>
      <c r="BQ6" s="217"/>
      <c r="BR6" s="217"/>
      <c r="BS6" s="217"/>
      <c r="BT6" s="217"/>
      <c r="BU6" s="220"/>
      <c r="BV6" s="214">
        <v>944291</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86.9</v>
      </c>
      <c r="CU6" s="239"/>
      <c r="CV6" s="239"/>
      <c r="CW6" s="239"/>
      <c r="CX6" s="239"/>
      <c r="CY6" s="239"/>
      <c r="CZ6" s="239"/>
      <c r="DA6" s="247"/>
      <c r="DB6" s="231">
        <v>86.3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102030</v>
      </c>
      <c r="BO7" s="217"/>
      <c r="BP7" s="217"/>
      <c r="BQ7" s="217"/>
      <c r="BR7" s="217"/>
      <c r="BS7" s="217"/>
      <c r="BT7" s="217"/>
      <c r="BU7" s="220"/>
      <c r="BV7" s="214">
        <v>153648</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4012254</v>
      </c>
      <c r="CU7" s="217"/>
      <c r="CV7" s="217"/>
      <c r="CW7" s="217"/>
      <c r="CX7" s="217"/>
      <c r="CY7" s="217"/>
      <c r="CZ7" s="217"/>
      <c r="DA7" s="220"/>
      <c r="DB7" s="214">
        <v>3994148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743862</v>
      </c>
      <c r="BO8" s="217"/>
      <c r="BP8" s="217"/>
      <c r="BQ8" s="217"/>
      <c r="BR8" s="217"/>
      <c r="BS8" s="217"/>
      <c r="BT8" s="217"/>
      <c r="BU8" s="220"/>
      <c r="BV8" s="214">
        <v>790643</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0.33</v>
      </c>
      <c r="CU8" s="240"/>
      <c r="CV8" s="240"/>
      <c r="CW8" s="240"/>
      <c r="CX8" s="240"/>
      <c r="CY8" s="240"/>
      <c r="CZ8" s="240"/>
      <c r="DA8" s="248"/>
      <c r="DB8" s="232">
        <v>0.34</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6206</v>
      </c>
      <c r="S9" s="106"/>
      <c r="T9" s="106"/>
      <c r="U9" s="106"/>
      <c r="V9" s="117"/>
      <c r="W9" s="127" t="s">
        <v>176</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180</v>
      </c>
      <c r="AV9" s="139"/>
      <c r="AW9" s="139"/>
      <c r="AX9" s="139"/>
      <c r="AY9" s="190" t="s">
        <v>73</v>
      </c>
      <c r="AZ9" s="198"/>
      <c r="BA9" s="198"/>
      <c r="BB9" s="198"/>
      <c r="BC9" s="198"/>
      <c r="BD9" s="198"/>
      <c r="BE9" s="198"/>
      <c r="BF9" s="198"/>
      <c r="BG9" s="198"/>
      <c r="BH9" s="198"/>
      <c r="BI9" s="198"/>
      <c r="BJ9" s="198"/>
      <c r="BK9" s="198"/>
      <c r="BL9" s="198"/>
      <c r="BM9" s="209"/>
      <c r="BN9" s="214">
        <v>-46781</v>
      </c>
      <c r="BO9" s="217"/>
      <c r="BP9" s="217"/>
      <c r="BQ9" s="217"/>
      <c r="BR9" s="217"/>
      <c r="BS9" s="217"/>
      <c r="BT9" s="217"/>
      <c r="BU9" s="220"/>
      <c r="BV9" s="214">
        <v>71136</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9.9</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7192</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180</v>
      </c>
      <c r="AV10" s="139"/>
      <c r="AW10" s="139"/>
      <c r="AX10" s="139"/>
      <c r="AY10" s="190" t="s">
        <v>186</v>
      </c>
      <c r="AZ10" s="198"/>
      <c r="BA10" s="198"/>
      <c r="BB10" s="198"/>
      <c r="BC10" s="198"/>
      <c r="BD10" s="198"/>
      <c r="BE10" s="198"/>
      <c r="BF10" s="198"/>
      <c r="BG10" s="198"/>
      <c r="BH10" s="198"/>
      <c r="BI10" s="198"/>
      <c r="BJ10" s="198"/>
      <c r="BK10" s="198"/>
      <c r="BL10" s="198"/>
      <c r="BM10" s="209"/>
      <c r="BN10" s="214">
        <v>1665</v>
      </c>
      <c r="BO10" s="217"/>
      <c r="BP10" s="217"/>
      <c r="BQ10" s="217"/>
      <c r="BR10" s="217"/>
      <c r="BS10" s="217"/>
      <c r="BT10" s="217"/>
      <c r="BU10" s="220"/>
      <c r="BV10" s="214">
        <v>1653</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180</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200</v>
      </c>
      <c r="M12" s="75"/>
      <c r="N12" s="75"/>
      <c r="O12" s="75"/>
      <c r="P12" s="75"/>
      <c r="Q12" s="87"/>
      <c r="R12" s="99">
        <v>5907</v>
      </c>
      <c r="S12" s="108"/>
      <c r="T12" s="108"/>
      <c r="U12" s="108"/>
      <c r="V12" s="120"/>
      <c r="W12" s="132" t="s">
        <v>5</v>
      </c>
      <c r="X12" s="139"/>
      <c r="Y12" s="139"/>
      <c r="Z12" s="139"/>
      <c r="AA12" s="139"/>
      <c r="AB12" s="144"/>
      <c r="AC12" s="148" t="s">
        <v>112</v>
      </c>
      <c r="AD12" s="155"/>
      <c r="AE12" s="155"/>
      <c r="AF12" s="155"/>
      <c r="AG12" s="158"/>
      <c r="AH12" s="148" t="s">
        <v>201</v>
      </c>
      <c r="AI12" s="155"/>
      <c r="AJ12" s="155"/>
      <c r="AK12" s="155"/>
      <c r="AL12" s="170"/>
      <c r="AM12" s="175" t="s">
        <v>203</v>
      </c>
      <c r="AN12" s="58"/>
      <c r="AO12" s="58"/>
      <c r="AP12" s="58"/>
      <c r="AQ12" s="58"/>
      <c r="AR12" s="58"/>
      <c r="AS12" s="58"/>
      <c r="AT12" s="63"/>
      <c r="AU12" s="182" t="s">
        <v>71</v>
      </c>
      <c r="AV12" s="139"/>
      <c r="AW12" s="139"/>
      <c r="AX12" s="139"/>
      <c r="AY12" s="190" t="s">
        <v>205</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5813</v>
      </c>
      <c r="S13" s="109"/>
      <c r="T13" s="109"/>
      <c r="U13" s="109"/>
      <c r="V13" s="121"/>
      <c r="W13" s="130" t="s">
        <v>210</v>
      </c>
      <c r="X13" s="56"/>
      <c r="Y13" s="56"/>
      <c r="Z13" s="56"/>
      <c r="AA13" s="56"/>
      <c r="AB13" s="25"/>
      <c r="AC13" s="72">
        <v>388</v>
      </c>
      <c r="AD13" s="80"/>
      <c r="AE13" s="80"/>
      <c r="AF13" s="80"/>
      <c r="AG13" s="84"/>
      <c r="AH13" s="72">
        <v>513</v>
      </c>
      <c r="AI13" s="80"/>
      <c r="AJ13" s="80"/>
      <c r="AK13" s="80"/>
      <c r="AL13" s="118"/>
      <c r="AM13" s="175" t="s">
        <v>211</v>
      </c>
      <c r="AN13" s="58"/>
      <c r="AO13" s="58"/>
      <c r="AP13" s="58"/>
      <c r="AQ13" s="58"/>
      <c r="AR13" s="58"/>
      <c r="AS13" s="58"/>
      <c r="AT13" s="63"/>
      <c r="AU13" s="182" t="s">
        <v>180</v>
      </c>
      <c r="AV13" s="139"/>
      <c r="AW13" s="139"/>
      <c r="AX13" s="139"/>
      <c r="AY13" s="190" t="s">
        <v>213</v>
      </c>
      <c r="AZ13" s="198"/>
      <c r="BA13" s="198"/>
      <c r="BB13" s="198"/>
      <c r="BC13" s="198"/>
      <c r="BD13" s="198"/>
      <c r="BE13" s="198"/>
      <c r="BF13" s="198"/>
      <c r="BG13" s="198"/>
      <c r="BH13" s="198"/>
      <c r="BI13" s="198"/>
      <c r="BJ13" s="198"/>
      <c r="BK13" s="198"/>
      <c r="BL13" s="198"/>
      <c r="BM13" s="209"/>
      <c r="BN13" s="214">
        <v>-45116</v>
      </c>
      <c r="BO13" s="217"/>
      <c r="BP13" s="217"/>
      <c r="BQ13" s="217"/>
      <c r="BR13" s="217"/>
      <c r="BS13" s="217"/>
      <c r="BT13" s="217"/>
      <c r="BU13" s="220"/>
      <c r="BV13" s="214">
        <v>72789</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1</v>
      </c>
      <c r="CU13" s="238"/>
      <c r="CV13" s="238"/>
      <c r="CW13" s="238"/>
      <c r="CX13" s="238"/>
      <c r="CY13" s="238"/>
      <c r="CZ13" s="238"/>
      <c r="DA13" s="246"/>
      <c r="DB13" s="230">
        <v>0.7</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6078</v>
      </c>
      <c r="S14" s="109"/>
      <c r="T14" s="109"/>
      <c r="U14" s="109"/>
      <c r="V14" s="121"/>
      <c r="W14" s="129"/>
      <c r="X14" s="57"/>
      <c r="Y14" s="57"/>
      <c r="Z14" s="57"/>
      <c r="AA14" s="57"/>
      <c r="AB14" s="24"/>
      <c r="AC14" s="149">
        <v>12</v>
      </c>
      <c r="AD14" s="156"/>
      <c r="AE14" s="156"/>
      <c r="AF14" s="156"/>
      <c r="AG14" s="159"/>
      <c r="AH14" s="149">
        <v>13.8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t="s">
        <v>138</v>
      </c>
      <c r="CU14" s="242"/>
      <c r="CV14" s="242"/>
      <c r="CW14" s="242"/>
      <c r="CX14" s="242"/>
      <c r="CY14" s="242"/>
      <c r="CZ14" s="242"/>
      <c r="DA14" s="250"/>
      <c r="DB14" s="234" t="s">
        <v>138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5986</v>
      </c>
      <c r="S15" s="109"/>
      <c r="T15" s="109"/>
      <c r="U15" s="109"/>
      <c r="V15" s="121"/>
      <c r="W15" s="130" t="s">
        <v>7</v>
      </c>
      <c r="X15" s="56"/>
      <c r="Y15" s="56"/>
      <c r="Z15" s="56"/>
      <c r="AA15" s="56"/>
      <c r="AB15" s="25"/>
      <c r="AC15" s="72">
        <v>986</v>
      </c>
      <c r="AD15" s="80"/>
      <c r="AE15" s="80"/>
      <c r="AF15" s="80"/>
      <c r="AG15" s="84"/>
      <c r="AH15" s="72">
        <v>1214</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1240332</v>
      </c>
      <c r="BO15" s="216"/>
      <c r="BP15" s="216"/>
      <c r="BQ15" s="216"/>
      <c r="BR15" s="216"/>
      <c r="BS15" s="216"/>
      <c r="BT15" s="216"/>
      <c r="BU15" s="219"/>
      <c r="BV15" s="213">
        <v>1221333</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224</v>
      </c>
      <c r="S16" s="110"/>
      <c r="T16" s="110"/>
      <c r="U16" s="110"/>
      <c r="V16" s="122"/>
      <c r="W16" s="129"/>
      <c r="X16" s="57"/>
      <c r="Y16" s="57"/>
      <c r="Z16" s="57"/>
      <c r="AA16" s="57"/>
      <c r="AB16" s="24"/>
      <c r="AC16" s="149">
        <v>30.5</v>
      </c>
      <c r="AD16" s="156"/>
      <c r="AE16" s="156"/>
      <c r="AF16" s="156"/>
      <c r="AG16" s="159"/>
      <c r="AH16" s="149">
        <v>32.799999999999997</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3662971</v>
      </c>
      <c r="BO16" s="217"/>
      <c r="BP16" s="217"/>
      <c r="BQ16" s="217"/>
      <c r="BR16" s="217"/>
      <c r="BS16" s="217"/>
      <c r="BT16" s="217"/>
      <c r="BU16" s="220"/>
      <c r="BV16" s="214">
        <v>3619200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225</v>
      </c>
      <c r="S17" s="110"/>
      <c r="T17" s="110"/>
      <c r="U17" s="110"/>
      <c r="V17" s="122"/>
      <c r="W17" s="130" t="s">
        <v>96</v>
      </c>
      <c r="X17" s="56"/>
      <c r="Y17" s="56"/>
      <c r="Z17" s="56"/>
      <c r="AA17" s="56"/>
      <c r="AB17" s="25"/>
      <c r="AC17" s="72">
        <v>1857</v>
      </c>
      <c r="AD17" s="80"/>
      <c r="AE17" s="80"/>
      <c r="AF17" s="80"/>
      <c r="AG17" s="84"/>
      <c r="AH17" s="72">
        <v>1978</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1568716</v>
      </c>
      <c r="BO17" s="217"/>
      <c r="BP17" s="217"/>
      <c r="BQ17" s="217"/>
      <c r="BR17" s="217"/>
      <c r="BS17" s="217"/>
      <c r="BT17" s="217"/>
      <c r="BU17" s="220"/>
      <c r="BV17" s="214">
        <v>1549090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496.88</v>
      </c>
      <c r="M18" s="70"/>
      <c r="N18" s="70"/>
      <c r="O18" s="70"/>
      <c r="P18" s="70"/>
      <c r="Q18" s="70"/>
      <c r="R18" s="102"/>
      <c r="S18" s="102"/>
      <c r="T18" s="102"/>
      <c r="U18" s="102"/>
      <c r="V18" s="123"/>
      <c r="W18" s="131"/>
      <c r="X18" s="138"/>
      <c r="Y18" s="138"/>
      <c r="Z18" s="138"/>
      <c r="AA18" s="138"/>
      <c r="AB18" s="26"/>
      <c r="AC18" s="150">
        <v>57.5</v>
      </c>
      <c r="AD18" s="157"/>
      <c r="AE18" s="157"/>
      <c r="AF18" s="157"/>
      <c r="AG18" s="160"/>
      <c r="AH18" s="150">
        <v>53.4</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3487226</v>
      </c>
      <c r="BO18" s="217"/>
      <c r="BP18" s="217"/>
      <c r="BQ18" s="217"/>
      <c r="BR18" s="217"/>
      <c r="BS18" s="217"/>
      <c r="BT18" s="217"/>
      <c r="BU18" s="220"/>
      <c r="BV18" s="214">
        <v>3454048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5642441</v>
      </c>
      <c r="BO19" s="217"/>
      <c r="BP19" s="217"/>
      <c r="BQ19" s="217"/>
      <c r="BR19" s="217"/>
      <c r="BS19" s="217"/>
      <c r="BT19" s="217"/>
      <c r="BU19" s="220"/>
      <c r="BV19" s="214">
        <v>5375799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230</v>
      </c>
      <c r="C20" s="31"/>
      <c r="D20" s="31"/>
      <c r="E20" s="49"/>
      <c r="F20" s="49"/>
      <c r="G20" s="49"/>
      <c r="H20" s="49"/>
      <c r="I20" s="49"/>
      <c r="J20" s="49"/>
      <c r="K20" s="49"/>
      <c r="L20" s="71">
        <v>2639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5</v>
      </c>
      <c r="F22" s="56"/>
      <c r="G22" s="56"/>
      <c r="H22" s="56"/>
      <c r="I22" s="56"/>
      <c r="J22" s="56"/>
      <c r="K22" s="25"/>
      <c r="L22" s="50" t="s">
        <v>235</v>
      </c>
      <c r="M22" s="56"/>
      <c r="N22" s="56"/>
      <c r="O22" s="56"/>
      <c r="P22" s="25"/>
      <c r="Q22" s="92" t="s">
        <v>236</v>
      </c>
      <c r="R22" s="104"/>
      <c r="S22" s="104"/>
      <c r="T22" s="104"/>
      <c r="U22" s="104"/>
      <c r="V22" s="125"/>
      <c r="W22" s="133" t="s">
        <v>53</v>
      </c>
      <c r="X22" s="33"/>
      <c r="Y22" s="41"/>
      <c r="Z22" s="50" t="s">
        <v>5</v>
      </c>
      <c r="AA22" s="56"/>
      <c r="AB22" s="56"/>
      <c r="AC22" s="56"/>
      <c r="AD22" s="56"/>
      <c r="AE22" s="56"/>
      <c r="AF22" s="56"/>
      <c r="AG22" s="25"/>
      <c r="AH22" s="163" t="s">
        <v>179</v>
      </c>
      <c r="AI22" s="56"/>
      <c r="AJ22" s="56"/>
      <c r="AK22" s="56"/>
      <c r="AL22" s="25"/>
      <c r="AM22" s="163" t="s">
        <v>238</v>
      </c>
      <c r="AN22" s="178"/>
      <c r="AO22" s="178"/>
      <c r="AP22" s="178"/>
      <c r="AQ22" s="178"/>
      <c r="AR22" s="180"/>
      <c r="AS22" s="92" t="s">
        <v>236</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4801632</v>
      </c>
      <c r="BO22" s="216"/>
      <c r="BP22" s="216"/>
      <c r="BQ22" s="216"/>
      <c r="BR22" s="216"/>
      <c r="BS22" s="216"/>
      <c r="BT22" s="216"/>
      <c r="BU22" s="219"/>
      <c r="BV22" s="213">
        <v>4600814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242</v>
      </c>
      <c r="AZ23" s="198"/>
      <c r="BA23" s="198"/>
      <c r="BB23" s="198"/>
      <c r="BC23" s="198"/>
      <c r="BD23" s="198"/>
      <c r="BE23" s="198"/>
      <c r="BF23" s="198"/>
      <c r="BG23" s="198"/>
      <c r="BH23" s="198"/>
      <c r="BI23" s="198"/>
      <c r="BJ23" s="198"/>
      <c r="BK23" s="198"/>
      <c r="BL23" s="198"/>
      <c r="BM23" s="209"/>
      <c r="BN23" s="214">
        <v>3414252</v>
      </c>
      <c r="BO23" s="217"/>
      <c r="BP23" s="217"/>
      <c r="BQ23" s="217"/>
      <c r="BR23" s="217"/>
      <c r="BS23" s="217"/>
      <c r="BT23" s="217"/>
      <c r="BU23" s="220"/>
      <c r="BV23" s="214">
        <v>3340626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7000</v>
      </c>
      <c r="R24" s="80"/>
      <c r="S24" s="80"/>
      <c r="T24" s="80"/>
      <c r="U24" s="80"/>
      <c r="V24" s="84"/>
      <c r="W24" s="134"/>
      <c r="X24" s="34"/>
      <c r="Y24" s="42"/>
      <c r="Z24" s="52" t="s">
        <v>245</v>
      </c>
      <c r="AA24" s="58"/>
      <c r="AB24" s="58"/>
      <c r="AC24" s="58"/>
      <c r="AD24" s="58"/>
      <c r="AE24" s="58"/>
      <c r="AF24" s="58"/>
      <c r="AG24" s="63"/>
      <c r="AH24" s="72">
        <v>138</v>
      </c>
      <c r="AI24" s="80"/>
      <c r="AJ24" s="80"/>
      <c r="AK24" s="80"/>
      <c r="AL24" s="84"/>
      <c r="AM24" s="72">
        <v>414276</v>
      </c>
      <c r="AN24" s="80"/>
      <c r="AO24" s="80"/>
      <c r="AP24" s="80"/>
      <c r="AQ24" s="80"/>
      <c r="AR24" s="84"/>
      <c r="AS24" s="72">
        <v>3002</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3058390</v>
      </c>
      <c r="BO24" s="217"/>
      <c r="BP24" s="217"/>
      <c r="BQ24" s="217"/>
      <c r="BR24" s="217"/>
      <c r="BS24" s="217"/>
      <c r="BT24" s="217"/>
      <c r="BU24" s="220"/>
      <c r="BV24" s="214">
        <v>2675911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248</v>
      </c>
      <c r="F25" s="58"/>
      <c r="G25" s="58"/>
      <c r="H25" s="58"/>
      <c r="I25" s="58"/>
      <c r="J25" s="58"/>
      <c r="K25" s="63"/>
      <c r="L25" s="72">
        <v>1</v>
      </c>
      <c r="M25" s="80"/>
      <c r="N25" s="80"/>
      <c r="O25" s="80"/>
      <c r="P25" s="84"/>
      <c r="Q25" s="72">
        <v>5460</v>
      </c>
      <c r="R25" s="80"/>
      <c r="S25" s="80"/>
      <c r="T25" s="80"/>
      <c r="U25" s="80"/>
      <c r="V25" s="84"/>
      <c r="W25" s="134"/>
      <c r="X25" s="34"/>
      <c r="Y25" s="42"/>
      <c r="Z25" s="52" t="s">
        <v>251</v>
      </c>
      <c r="AA25" s="58"/>
      <c r="AB25" s="58"/>
      <c r="AC25" s="58"/>
      <c r="AD25" s="58"/>
      <c r="AE25" s="58"/>
      <c r="AF25" s="58"/>
      <c r="AG25" s="63"/>
      <c r="AH25" s="72" t="s">
        <v>138</v>
      </c>
      <c r="AI25" s="80"/>
      <c r="AJ25" s="80"/>
      <c r="AK25" s="80"/>
      <c r="AL25" s="84"/>
      <c r="AM25" s="72" t="s">
        <v>138</v>
      </c>
      <c r="AN25" s="80"/>
      <c r="AO25" s="80"/>
      <c r="AP25" s="80"/>
      <c r="AQ25" s="80"/>
      <c r="AR25" s="84"/>
      <c r="AS25" s="72" t="s">
        <v>138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721486</v>
      </c>
      <c r="BO25" s="216"/>
      <c r="BP25" s="216"/>
      <c r="BQ25" s="216"/>
      <c r="BR25" s="216"/>
      <c r="BS25" s="216"/>
      <c r="BT25" s="216"/>
      <c r="BU25" s="219"/>
      <c r="BV25" s="213">
        <v>637744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5080</v>
      </c>
      <c r="R26" s="80"/>
      <c r="S26" s="80"/>
      <c r="T26" s="80"/>
      <c r="U26" s="80"/>
      <c r="V26" s="84"/>
      <c r="W26" s="134"/>
      <c r="X26" s="34"/>
      <c r="Y26" s="42"/>
      <c r="Z26" s="52" t="s">
        <v>253</v>
      </c>
      <c r="AA26" s="143"/>
      <c r="AB26" s="143"/>
      <c r="AC26" s="143"/>
      <c r="AD26" s="143"/>
      <c r="AE26" s="143"/>
      <c r="AF26" s="143"/>
      <c r="AG26" s="161"/>
      <c r="AH26" s="72">
        <v>6</v>
      </c>
      <c r="AI26" s="80"/>
      <c r="AJ26" s="80"/>
      <c r="AK26" s="80"/>
      <c r="AL26" s="84"/>
      <c r="AM26" s="72">
        <v>13248</v>
      </c>
      <c r="AN26" s="80"/>
      <c r="AO26" s="80"/>
      <c r="AP26" s="80"/>
      <c r="AQ26" s="80"/>
      <c r="AR26" s="84"/>
      <c r="AS26" s="72">
        <v>2208</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138</v>
      </c>
      <c r="BO26" s="217"/>
      <c r="BP26" s="217"/>
      <c r="BQ26" s="217"/>
      <c r="BR26" s="217"/>
      <c r="BS26" s="217"/>
      <c r="BT26" s="217"/>
      <c r="BU26" s="220"/>
      <c r="BV26" s="214" t="s">
        <v>138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2850</v>
      </c>
      <c r="R27" s="80"/>
      <c r="S27" s="80"/>
      <c r="T27" s="80"/>
      <c r="U27" s="80"/>
      <c r="V27" s="84"/>
      <c r="W27" s="134"/>
      <c r="X27" s="34"/>
      <c r="Y27" s="42"/>
      <c r="Z27" s="52" t="s">
        <v>256</v>
      </c>
      <c r="AA27" s="58"/>
      <c r="AB27" s="58"/>
      <c r="AC27" s="58"/>
      <c r="AD27" s="58"/>
      <c r="AE27" s="58"/>
      <c r="AF27" s="58"/>
      <c r="AG27" s="63"/>
      <c r="AH27" s="72" t="s">
        <v>138</v>
      </c>
      <c r="AI27" s="80"/>
      <c r="AJ27" s="80"/>
      <c r="AK27" s="80"/>
      <c r="AL27" s="84"/>
      <c r="AM27" s="72" t="s">
        <v>138</v>
      </c>
      <c r="AN27" s="80"/>
      <c r="AO27" s="80"/>
      <c r="AP27" s="80"/>
      <c r="AQ27" s="80"/>
      <c r="AR27" s="84"/>
      <c r="AS27" s="72" t="s">
        <v>138</v>
      </c>
      <c r="AT27" s="80"/>
      <c r="AU27" s="80"/>
      <c r="AV27" s="80"/>
      <c r="AW27" s="80"/>
      <c r="AX27" s="118"/>
      <c r="AY27" s="193" t="s">
        <v>259</v>
      </c>
      <c r="AZ27" s="200"/>
      <c r="BA27" s="200"/>
      <c r="BB27" s="200"/>
      <c r="BC27" s="200"/>
      <c r="BD27" s="200"/>
      <c r="BE27" s="200"/>
      <c r="BF27" s="200"/>
      <c r="BG27" s="200"/>
      <c r="BH27" s="200"/>
      <c r="BI27" s="200"/>
      <c r="BJ27" s="200"/>
      <c r="BK27" s="200"/>
      <c r="BL27" s="200"/>
      <c r="BM27" s="212"/>
      <c r="BN27" s="215">
        <v>132536</v>
      </c>
      <c r="BO27" s="218"/>
      <c r="BP27" s="218"/>
      <c r="BQ27" s="218"/>
      <c r="BR27" s="218"/>
      <c r="BS27" s="218"/>
      <c r="BT27" s="218"/>
      <c r="BU27" s="221"/>
      <c r="BV27" s="215">
        <v>132364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260</v>
      </c>
      <c r="F28" s="58"/>
      <c r="G28" s="58"/>
      <c r="H28" s="58"/>
      <c r="I28" s="58"/>
      <c r="J28" s="58"/>
      <c r="K28" s="63"/>
      <c r="L28" s="72">
        <v>1</v>
      </c>
      <c r="M28" s="80"/>
      <c r="N28" s="80"/>
      <c r="O28" s="80"/>
      <c r="P28" s="84"/>
      <c r="Q28" s="72">
        <v>2100</v>
      </c>
      <c r="R28" s="80"/>
      <c r="S28" s="80"/>
      <c r="T28" s="80"/>
      <c r="U28" s="80"/>
      <c r="V28" s="84"/>
      <c r="W28" s="134"/>
      <c r="X28" s="34"/>
      <c r="Y28" s="42"/>
      <c r="Z28" s="52" t="s">
        <v>33</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261</v>
      </c>
      <c r="AZ28" s="201"/>
      <c r="BA28" s="201"/>
      <c r="BB28" s="204"/>
      <c r="BC28" s="189" t="s">
        <v>103</v>
      </c>
      <c r="BD28" s="197"/>
      <c r="BE28" s="197"/>
      <c r="BF28" s="197"/>
      <c r="BG28" s="197"/>
      <c r="BH28" s="197"/>
      <c r="BI28" s="197"/>
      <c r="BJ28" s="197"/>
      <c r="BK28" s="197"/>
      <c r="BL28" s="197"/>
      <c r="BM28" s="208"/>
      <c r="BN28" s="213">
        <v>946466</v>
      </c>
      <c r="BO28" s="216"/>
      <c r="BP28" s="216"/>
      <c r="BQ28" s="216"/>
      <c r="BR28" s="216"/>
      <c r="BS28" s="216"/>
      <c r="BT28" s="216"/>
      <c r="BU28" s="219"/>
      <c r="BV28" s="213">
        <v>944801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10</v>
      </c>
      <c r="M29" s="80"/>
      <c r="N29" s="80"/>
      <c r="O29" s="80"/>
      <c r="P29" s="84"/>
      <c r="Q29" s="72">
        <v>1900</v>
      </c>
      <c r="R29" s="80"/>
      <c r="S29" s="80"/>
      <c r="T29" s="80"/>
      <c r="U29" s="80"/>
      <c r="V29" s="84"/>
      <c r="W29" s="135"/>
      <c r="X29" s="140"/>
      <c r="Y29" s="142"/>
      <c r="Z29" s="52" t="s">
        <v>266</v>
      </c>
      <c r="AA29" s="58"/>
      <c r="AB29" s="58"/>
      <c r="AC29" s="58"/>
      <c r="AD29" s="58"/>
      <c r="AE29" s="58"/>
      <c r="AF29" s="58"/>
      <c r="AG29" s="63"/>
      <c r="AH29" s="72">
        <v>138</v>
      </c>
      <c r="AI29" s="80"/>
      <c r="AJ29" s="80"/>
      <c r="AK29" s="80"/>
      <c r="AL29" s="84"/>
      <c r="AM29" s="72">
        <v>414276</v>
      </c>
      <c r="AN29" s="80"/>
      <c r="AO29" s="80"/>
      <c r="AP29" s="80"/>
      <c r="AQ29" s="80"/>
      <c r="AR29" s="84"/>
      <c r="AS29" s="72">
        <v>3002</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145114</v>
      </c>
      <c r="BO29" s="217"/>
      <c r="BP29" s="217"/>
      <c r="BQ29" s="217"/>
      <c r="BR29" s="217"/>
      <c r="BS29" s="217"/>
      <c r="BT29" s="217"/>
      <c r="BU29" s="220"/>
      <c r="BV29" s="214">
        <v>125109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2059941</v>
      </c>
      <c r="BO30" s="218"/>
      <c r="BP30" s="218"/>
      <c r="BQ30" s="218"/>
      <c r="BR30" s="218"/>
      <c r="BS30" s="218"/>
      <c r="BT30" s="218"/>
      <c r="BU30" s="221"/>
      <c r="BV30" s="215">
        <v>2052128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273</v>
      </c>
      <c r="BX32" s="111"/>
      <c r="BY32" s="111"/>
      <c r="BZ32" s="111"/>
      <c r="CA32" s="111"/>
      <c r="CB32" s="111"/>
      <c r="CC32" s="111"/>
      <c r="CD32" s="111"/>
      <c r="CE32" s="111"/>
      <c r="CF32" s="111"/>
      <c r="CG32" s="111"/>
      <c r="CH32" s="111"/>
      <c r="CI32" s="111"/>
      <c r="CJ32" s="111"/>
      <c r="CK32" s="111"/>
      <c r="CL32" s="111"/>
      <c r="CM32" s="111"/>
      <c r="CO32" s="111" t="s">
        <v>275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276</v>
      </c>
      <c r="F33" s="54"/>
      <c r="G33" s="54"/>
      <c r="H33" s="54"/>
      <c r="I33" s="54"/>
      <c r="J33" s="54"/>
      <c r="K33" s="54"/>
      <c r="L33" s="54"/>
      <c r="M33" s="54"/>
      <c r="N33" s="54"/>
      <c r="O33" s="54"/>
      <c r="P33" s="54"/>
      <c r="Q33" s="54"/>
      <c r="R33" s="54"/>
      <c r="S33" s="54"/>
      <c r="T33" s="54"/>
      <c r="U33" s="37" t="s">
        <v>61</v>
      </c>
      <c r="V33" s="37"/>
      <c r="W33" s="54" t="s">
        <v>276</v>
      </c>
      <c r="X33" s="54"/>
      <c r="Y33" s="54"/>
      <c r="Z33" s="54"/>
      <c r="AA33" s="54"/>
      <c r="AB33" s="54"/>
      <c r="AC33" s="54"/>
      <c r="AD33" s="54"/>
      <c r="AE33" s="54"/>
      <c r="AF33" s="54"/>
      <c r="AG33" s="54"/>
      <c r="AH33" s="54"/>
      <c r="AI33" s="54"/>
      <c r="AJ33" s="54"/>
      <c r="AK33" s="54"/>
      <c r="AL33" s="54"/>
      <c r="AM33" s="37" t="s">
        <v>61</v>
      </c>
      <c r="AN33" s="37"/>
      <c r="AO33" s="54" t="s">
        <v>276</v>
      </c>
      <c r="AP33" s="54"/>
      <c r="AQ33" s="54"/>
      <c r="AR33" s="54"/>
      <c r="AS33" s="54"/>
      <c r="AT33" s="54"/>
      <c r="AU33" s="54"/>
      <c r="AV33" s="54"/>
      <c r="AW33" s="54"/>
      <c r="AX33" s="54"/>
      <c r="AY33" s="54"/>
      <c r="AZ33" s="54"/>
      <c r="BA33" s="54"/>
      <c r="BB33" s="54"/>
      <c r="BC33" s="54"/>
      <c r="BD33" s="37"/>
      <c r="BE33" s="54" t="s">
        <v>278</v>
      </c>
      <c r="BF33" s="54"/>
      <c r="BG33" s="54" t="s">
        <v>165</v>
      </c>
      <c r="BH33" s="54"/>
      <c r="BI33" s="54"/>
      <c r="BJ33" s="54"/>
      <c r="BK33" s="54"/>
      <c r="BL33" s="54"/>
      <c r="BM33" s="54"/>
      <c r="BN33" s="54"/>
      <c r="BO33" s="54"/>
      <c r="BP33" s="54"/>
      <c r="BQ33" s="54"/>
      <c r="BR33" s="54"/>
      <c r="BS33" s="54"/>
      <c r="BT33" s="54"/>
      <c r="BU33" s="54"/>
      <c r="BV33" s="37"/>
      <c r="BW33" s="37" t="s">
        <v>278</v>
      </c>
      <c r="BX33" s="37"/>
      <c r="BY33" s="54" t="s">
        <v>110</v>
      </c>
      <c r="BZ33" s="54"/>
      <c r="CA33" s="54"/>
      <c r="CB33" s="54"/>
      <c r="CC33" s="54"/>
      <c r="CD33" s="54"/>
      <c r="CE33" s="54"/>
      <c r="CF33" s="54"/>
      <c r="CG33" s="54"/>
      <c r="CH33" s="54"/>
      <c r="CI33" s="54"/>
      <c r="CJ33" s="54"/>
      <c r="CK33" s="54"/>
      <c r="CL33" s="54"/>
      <c r="CM33" s="54"/>
      <c r="CN33" s="54"/>
      <c r="CO33" s="37" t="s">
        <v>61</v>
      </c>
      <c r="CP33" s="37"/>
      <c r="CQ33" s="54" t="s">
        <v>280</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いやしの里診療所事業特別会計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駿遠学園管理組合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静岡県後期高齢者医療広域連合（普通会計）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訪問看護事業特別会計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静岡県後期高齢者医療広域連合（事業会計）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静岡地方税滞納整理機構</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5NA8dL9ouiXJY+hpQoHkNUeI0AFX/FNLFGKpCrG6K5ZMFNaboqFlL7gS0ywLas1ctPi+UtHNAXXuAvPQfgNFA==" saltValue="bsLQpeFulixhYYOqAxhrZ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40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304</v>
      </c>
      <c r="AA4" s="139"/>
      <c r="AB4" s="139"/>
      <c r="AC4" s="144"/>
      <c r="AD4" s="182" t="s">
        <v>250</v>
      </c>
      <c r="AE4" s="139"/>
      <c r="AF4" s="139"/>
      <c r="AG4" s="139"/>
      <c r="AH4" s="139"/>
      <c r="AI4" s="139"/>
      <c r="AJ4" s="139"/>
      <c r="AK4" s="144"/>
      <c r="AL4" s="182" t="s">
        <v>304</v>
      </c>
      <c r="AM4" s="139"/>
      <c r="AN4" s="139"/>
      <c r="AO4" s="144"/>
      <c r="AP4" s="298" t="s">
        <v>306</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304</v>
      </c>
      <c r="BP4" s="298"/>
      <c r="BQ4" s="298"/>
      <c r="BR4" s="298"/>
      <c r="BS4" s="298" t="s">
        <v>308</v>
      </c>
      <c r="BT4" s="298"/>
      <c r="BU4" s="298"/>
      <c r="BV4" s="298"/>
      <c r="BW4" s="298"/>
      <c r="BX4" s="298"/>
      <c r="BY4" s="298"/>
      <c r="BZ4" s="298"/>
      <c r="CA4" s="298"/>
      <c r="CB4" s="298"/>
      <c r="CD4" s="182"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301</v>
      </c>
      <c r="C5" s="265"/>
      <c r="D5" s="265"/>
      <c r="E5" s="265"/>
      <c r="F5" s="265"/>
      <c r="G5" s="265"/>
      <c r="H5" s="265"/>
      <c r="I5" s="265"/>
      <c r="J5" s="265"/>
      <c r="K5" s="265"/>
      <c r="L5" s="265"/>
      <c r="M5" s="265"/>
      <c r="N5" s="265"/>
      <c r="O5" s="265"/>
      <c r="P5" s="265"/>
      <c r="Q5" s="268"/>
      <c r="R5" s="273">
        <v>1264993</v>
      </c>
      <c r="S5" s="276"/>
      <c r="T5" s="276"/>
      <c r="U5" s="276"/>
      <c r="V5" s="276"/>
      <c r="W5" s="276"/>
      <c r="X5" s="276"/>
      <c r="Y5" s="278"/>
      <c r="Z5" s="281">
        <v>16.2</v>
      </c>
      <c r="AA5" s="281"/>
      <c r="AB5" s="281"/>
      <c r="AC5" s="281"/>
      <c r="AD5" s="286">
        <v>1264993</v>
      </c>
      <c r="AE5" s="286"/>
      <c r="AF5" s="286"/>
      <c r="AG5" s="286"/>
      <c r="AH5" s="286"/>
      <c r="AI5" s="286"/>
      <c r="AJ5" s="286"/>
      <c r="AK5" s="286"/>
      <c r="AL5" s="291">
        <v>31.5</v>
      </c>
      <c r="AM5" s="293"/>
      <c r="AN5" s="293"/>
      <c r="AO5" s="295"/>
      <c r="AP5" s="260" t="s">
        <v>310</v>
      </c>
      <c r="AQ5" s="265"/>
      <c r="AR5" s="265"/>
      <c r="AS5" s="265"/>
      <c r="AT5" s="265"/>
      <c r="AU5" s="265"/>
      <c r="AV5" s="265"/>
      <c r="AW5" s="265"/>
      <c r="AX5" s="265"/>
      <c r="AY5" s="265"/>
      <c r="AZ5" s="265"/>
      <c r="BA5" s="265"/>
      <c r="BB5" s="265"/>
      <c r="BC5" s="265"/>
      <c r="BD5" s="265"/>
      <c r="BE5" s="265"/>
      <c r="BF5" s="268"/>
      <c r="BG5" s="274">
        <v>1261095</v>
      </c>
      <c r="BH5" s="217"/>
      <c r="BI5" s="217"/>
      <c r="BJ5" s="217"/>
      <c r="BK5" s="217"/>
      <c r="BL5" s="217"/>
      <c r="BM5" s="217"/>
      <c r="BN5" s="279"/>
      <c r="BO5" s="282">
        <v>99.7</v>
      </c>
      <c r="BP5" s="282"/>
      <c r="BQ5" s="282"/>
      <c r="BR5" s="282"/>
      <c r="BS5" s="287" t="s">
        <v>138</v>
      </c>
      <c r="BT5" s="287"/>
      <c r="BU5" s="287"/>
      <c r="BV5" s="287"/>
      <c r="BW5" s="287"/>
      <c r="BX5" s="287"/>
      <c r="BY5" s="287"/>
      <c r="BZ5" s="287"/>
      <c r="CA5" s="287"/>
      <c r="CB5" s="325"/>
      <c r="CD5" s="182" t="s">
        <v>306</v>
      </c>
      <c r="CE5" s="139"/>
      <c r="CF5" s="139"/>
      <c r="CG5" s="139"/>
      <c r="CH5" s="139"/>
      <c r="CI5" s="139"/>
      <c r="CJ5" s="139"/>
      <c r="CK5" s="139"/>
      <c r="CL5" s="139"/>
      <c r="CM5" s="139"/>
      <c r="CN5" s="139"/>
      <c r="CO5" s="139"/>
      <c r="CP5" s="139"/>
      <c r="CQ5" s="144"/>
      <c r="CR5" s="182" t="s">
        <v>313</v>
      </c>
      <c r="CS5" s="139"/>
      <c r="CT5" s="139"/>
      <c r="CU5" s="139"/>
      <c r="CV5" s="139"/>
      <c r="CW5" s="139"/>
      <c r="CX5" s="139"/>
      <c r="CY5" s="144"/>
      <c r="CZ5" s="182" t="s">
        <v>304</v>
      </c>
      <c r="DA5" s="139"/>
      <c r="DB5" s="139"/>
      <c r="DC5" s="144"/>
      <c r="DD5" s="182" t="s">
        <v>315</v>
      </c>
      <c r="DE5" s="139"/>
      <c r="DF5" s="139"/>
      <c r="DG5" s="139"/>
      <c r="DH5" s="139"/>
      <c r="DI5" s="139"/>
      <c r="DJ5" s="139"/>
      <c r="DK5" s="139"/>
      <c r="DL5" s="139"/>
      <c r="DM5" s="139"/>
      <c r="DN5" s="139"/>
      <c r="DO5" s="139"/>
      <c r="DP5" s="144"/>
      <c r="DQ5" s="182" t="s">
        <v>317</v>
      </c>
      <c r="DR5" s="139"/>
      <c r="DS5" s="139"/>
      <c r="DT5" s="139"/>
      <c r="DU5" s="139"/>
      <c r="DV5" s="139"/>
      <c r="DW5" s="139"/>
      <c r="DX5" s="139"/>
      <c r="DY5" s="139"/>
      <c r="DZ5" s="139"/>
      <c r="EA5" s="139"/>
      <c r="EB5" s="139"/>
      <c r="EC5" s="144"/>
    </row>
    <row r="6" spans="2:143" ht="11.25" customHeight="1">
      <c r="B6" s="261" t="s">
        <v>318</v>
      </c>
      <c r="C6" s="1"/>
      <c r="D6" s="1"/>
      <c r="E6" s="1"/>
      <c r="F6" s="1"/>
      <c r="G6" s="1"/>
      <c r="H6" s="1"/>
      <c r="I6" s="1"/>
      <c r="J6" s="1"/>
      <c r="K6" s="1"/>
      <c r="L6" s="1"/>
      <c r="M6" s="1"/>
      <c r="N6" s="1"/>
      <c r="O6" s="1"/>
      <c r="P6" s="1"/>
      <c r="Q6" s="269"/>
      <c r="R6" s="274">
        <v>104893</v>
      </c>
      <c r="S6" s="217"/>
      <c r="T6" s="217"/>
      <c r="U6" s="217"/>
      <c r="V6" s="217"/>
      <c r="W6" s="217"/>
      <c r="X6" s="217"/>
      <c r="Y6" s="279"/>
      <c r="Z6" s="282">
        <v>1.3</v>
      </c>
      <c r="AA6" s="282"/>
      <c r="AB6" s="282"/>
      <c r="AC6" s="282"/>
      <c r="AD6" s="287">
        <v>104893</v>
      </c>
      <c r="AE6" s="287"/>
      <c r="AF6" s="287"/>
      <c r="AG6" s="287"/>
      <c r="AH6" s="287"/>
      <c r="AI6" s="287"/>
      <c r="AJ6" s="287"/>
      <c r="AK6" s="287"/>
      <c r="AL6" s="283">
        <v>2.6</v>
      </c>
      <c r="AM6" s="238"/>
      <c r="AN6" s="238"/>
      <c r="AO6" s="296"/>
      <c r="AP6" s="261" t="s">
        <v>107</v>
      </c>
      <c r="AQ6" s="1"/>
      <c r="AR6" s="1"/>
      <c r="AS6" s="1"/>
      <c r="AT6" s="1"/>
      <c r="AU6" s="1"/>
      <c r="AV6" s="1"/>
      <c r="AW6" s="1"/>
      <c r="AX6" s="1"/>
      <c r="AY6" s="1"/>
      <c r="AZ6" s="1"/>
      <c r="BA6" s="1"/>
      <c r="BB6" s="1"/>
      <c r="BC6" s="1"/>
      <c r="BD6" s="1"/>
      <c r="BE6" s="1"/>
      <c r="BF6" s="269"/>
      <c r="BG6" s="274">
        <v>1261095</v>
      </c>
      <c r="BH6" s="217"/>
      <c r="BI6" s="217"/>
      <c r="BJ6" s="217"/>
      <c r="BK6" s="217"/>
      <c r="BL6" s="217"/>
      <c r="BM6" s="217"/>
      <c r="BN6" s="279"/>
      <c r="BO6" s="282">
        <v>99.7</v>
      </c>
      <c r="BP6" s="282"/>
      <c r="BQ6" s="282"/>
      <c r="BR6" s="282"/>
      <c r="BS6" s="287" t="s">
        <v>138</v>
      </c>
      <c r="BT6" s="287"/>
      <c r="BU6" s="287"/>
      <c r="BV6" s="287"/>
      <c r="BW6" s="287"/>
      <c r="BX6" s="287"/>
      <c r="BY6" s="287"/>
      <c r="BZ6" s="287"/>
      <c r="CA6" s="287"/>
      <c r="CB6" s="325"/>
      <c r="CD6" s="260" t="s">
        <v>319</v>
      </c>
      <c r="CE6" s="265"/>
      <c r="CF6" s="265"/>
      <c r="CG6" s="265"/>
      <c r="CH6" s="265"/>
      <c r="CI6" s="265"/>
      <c r="CJ6" s="265"/>
      <c r="CK6" s="265"/>
      <c r="CL6" s="265"/>
      <c r="CM6" s="265"/>
      <c r="CN6" s="265"/>
      <c r="CO6" s="265"/>
      <c r="CP6" s="265"/>
      <c r="CQ6" s="268"/>
      <c r="CR6" s="274">
        <v>66416</v>
      </c>
      <c r="CS6" s="217"/>
      <c r="CT6" s="217"/>
      <c r="CU6" s="217"/>
      <c r="CV6" s="217"/>
      <c r="CW6" s="217"/>
      <c r="CX6" s="217"/>
      <c r="CY6" s="279"/>
      <c r="CZ6" s="291">
        <v>1</v>
      </c>
      <c r="DA6" s="293"/>
      <c r="DB6" s="293"/>
      <c r="DC6" s="337"/>
      <c r="DD6" s="288" t="s">
        <v>138</v>
      </c>
      <c r="DE6" s="217"/>
      <c r="DF6" s="217"/>
      <c r="DG6" s="217"/>
      <c r="DH6" s="217"/>
      <c r="DI6" s="217"/>
      <c r="DJ6" s="217"/>
      <c r="DK6" s="217"/>
      <c r="DL6" s="217"/>
      <c r="DM6" s="217"/>
      <c r="DN6" s="217"/>
      <c r="DO6" s="217"/>
      <c r="DP6" s="279"/>
      <c r="DQ6" s="288">
        <v>66416</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264</v>
      </c>
      <c r="S7" s="217"/>
      <c r="T7" s="217"/>
      <c r="U7" s="217"/>
      <c r="V7" s="217"/>
      <c r="W7" s="217"/>
      <c r="X7" s="217"/>
      <c r="Y7" s="279"/>
      <c r="Z7" s="282">
        <v>0</v>
      </c>
      <c r="AA7" s="282"/>
      <c r="AB7" s="282"/>
      <c r="AC7" s="282"/>
      <c r="AD7" s="287">
        <v>264</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261358</v>
      </c>
      <c r="BH7" s="217"/>
      <c r="BI7" s="217"/>
      <c r="BJ7" s="217"/>
      <c r="BK7" s="217"/>
      <c r="BL7" s="217"/>
      <c r="BM7" s="217"/>
      <c r="BN7" s="279"/>
      <c r="BO7" s="282">
        <v>20.7</v>
      </c>
      <c r="BP7" s="282"/>
      <c r="BQ7" s="282"/>
      <c r="BR7" s="282"/>
      <c r="BS7" s="287" t="s">
        <v>138</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1041735</v>
      </c>
      <c r="CS7" s="217"/>
      <c r="CT7" s="217"/>
      <c r="CU7" s="217"/>
      <c r="CV7" s="217"/>
      <c r="CW7" s="217"/>
      <c r="CX7" s="217"/>
      <c r="CY7" s="279"/>
      <c r="CZ7" s="282">
        <v>15</v>
      </c>
      <c r="DA7" s="282"/>
      <c r="DB7" s="282"/>
      <c r="DC7" s="282"/>
      <c r="DD7" s="288">
        <v>25262</v>
      </c>
      <c r="DE7" s="217"/>
      <c r="DF7" s="217"/>
      <c r="DG7" s="217"/>
      <c r="DH7" s="217"/>
      <c r="DI7" s="217"/>
      <c r="DJ7" s="217"/>
      <c r="DK7" s="217"/>
      <c r="DL7" s="217"/>
      <c r="DM7" s="217"/>
      <c r="DN7" s="217"/>
      <c r="DO7" s="217"/>
      <c r="DP7" s="279"/>
      <c r="DQ7" s="288">
        <v>963825</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4099</v>
      </c>
      <c r="S8" s="217"/>
      <c r="T8" s="217"/>
      <c r="U8" s="217"/>
      <c r="V8" s="217"/>
      <c r="W8" s="217"/>
      <c r="X8" s="217"/>
      <c r="Y8" s="279"/>
      <c r="Z8" s="282">
        <v>0.1</v>
      </c>
      <c r="AA8" s="282"/>
      <c r="AB8" s="282"/>
      <c r="AC8" s="282"/>
      <c r="AD8" s="287">
        <v>4099</v>
      </c>
      <c r="AE8" s="287"/>
      <c r="AF8" s="287"/>
      <c r="AG8" s="287"/>
      <c r="AH8" s="287"/>
      <c r="AI8" s="287"/>
      <c r="AJ8" s="287"/>
      <c r="AK8" s="287"/>
      <c r="AL8" s="283">
        <v>0.1</v>
      </c>
      <c r="AM8" s="238"/>
      <c r="AN8" s="238"/>
      <c r="AO8" s="296"/>
      <c r="AP8" s="261" t="s">
        <v>120</v>
      </c>
      <c r="AQ8" s="1"/>
      <c r="AR8" s="1"/>
      <c r="AS8" s="1"/>
      <c r="AT8" s="1"/>
      <c r="AU8" s="1"/>
      <c r="AV8" s="1"/>
      <c r="AW8" s="1"/>
      <c r="AX8" s="1"/>
      <c r="AY8" s="1"/>
      <c r="AZ8" s="1"/>
      <c r="BA8" s="1"/>
      <c r="BB8" s="1"/>
      <c r="BC8" s="1"/>
      <c r="BD8" s="1"/>
      <c r="BE8" s="1"/>
      <c r="BF8" s="269"/>
      <c r="BG8" s="274">
        <v>10859</v>
      </c>
      <c r="BH8" s="217"/>
      <c r="BI8" s="217"/>
      <c r="BJ8" s="217"/>
      <c r="BK8" s="217"/>
      <c r="BL8" s="217"/>
      <c r="BM8" s="217"/>
      <c r="BN8" s="279"/>
      <c r="BO8" s="282">
        <v>0.9</v>
      </c>
      <c r="BP8" s="282"/>
      <c r="BQ8" s="282"/>
      <c r="BR8" s="282"/>
      <c r="BS8" s="287" t="s">
        <v>138</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1278684</v>
      </c>
      <c r="CS8" s="217"/>
      <c r="CT8" s="217"/>
      <c r="CU8" s="217"/>
      <c r="CV8" s="217"/>
      <c r="CW8" s="217"/>
      <c r="CX8" s="217"/>
      <c r="CY8" s="279"/>
      <c r="CZ8" s="282">
        <v>18.399999999999999</v>
      </c>
      <c r="DA8" s="282"/>
      <c r="DB8" s="282"/>
      <c r="DC8" s="282"/>
      <c r="DD8" s="288">
        <v>14855</v>
      </c>
      <c r="DE8" s="217"/>
      <c r="DF8" s="217"/>
      <c r="DG8" s="217"/>
      <c r="DH8" s="217"/>
      <c r="DI8" s="217"/>
      <c r="DJ8" s="217"/>
      <c r="DK8" s="217"/>
      <c r="DL8" s="217"/>
      <c r="DM8" s="217"/>
      <c r="DN8" s="217"/>
      <c r="DO8" s="217"/>
      <c r="DP8" s="279"/>
      <c r="DQ8" s="288">
        <v>887433</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6614</v>
      </c>
      <c r="S9" s="217"/>
      <c r="T9" s="217"/>
      <c r="U9" s="217"/>
      <c r="V9" s="217"/>
      <c r="W9" s="217"/>
      <c r="X9" s="217"/>
      <c r="Y9" s="279"/>
      <c r="Z9" s="282">
        <v>0.1</v>
      </c>
      <c r="AA9" s="282"/>
      <c r="AB9" s="282"/>
      <c r="AC9" s="282"/>
      <c r="AD9" s="287">
        <v>6614</v>
      </c>
      <c r="AE9" s="287"/>
      <c r="AF9" s="287"/>
      <c r="AG9" s="287"/>
      <c r="AH9" s="287"/>
      <c r="AI9" s="287"/>
      <c r="AJ9" s="287"/>
      <c r="AK9" s="287"/>
      <c r="AL9" s="283">
        <v>0.2</v>
      </c>
      <c r="AM9" s="238"/>
      <c r="AN9" s="238"/>
      <c r="AO9" s="296"/>
      <c r="AP9" s="261" t="s">
        <v>329</v>
      </c>
      <c r="AQ9" s="1"/>
      <c r="AR9" s="1"/>
      <c r="AS9" s="1"/>
      <c r="AT9" s="1"/>
      <c r="AU9" s="1"/>
      <c r="AV9" s="1"/>
      <c r="AW9" s="1"/>
      <c r="AX9" s="1"/>
      <c r="AY9" s="1"/>
      <c r="AZ9" s="1"/>
      <c r="BA9" s="1"/>
      <c r="BB9" s="1"/>
      <c r="BC9" s="1"/>
      <c r="BD9" s="1"/>
      <c r="BE9" s="1"/>
      <c r="BF9" s="269"/>
      <c r="BG9" s="274">
        <v>218629</v>
      </c>
      <c r="BH9" s="217"/>
      <c r="BI9" s="217"/>
      <c r="BJ9" s="217"/>
      <c r="BK9" s="217"/>
      <c r="BL9" s="217"/>
      <c r="BM9" s="217"/>
      <c r="BN9" s="279"/>
      <c r="BO9" s="282">
        <v>17.3</v>
      </c>
      <c r="BP9" s="282"/>
      <c r="BQ9" s="282"/>
      <c r="BR9" s="282"/>
      <c r="BS9" s="287" t="s">
        <v>138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744357</v>
      </c>
      <c r="CS9" s="217"/>
      <c r="CT9" s="217"/>
      <c r="CU9" s="217"/>
      <c r="CV9" s="217"/>
      <c r="CW9" s="217"/>
      <c r="CX9" s="217"/>
      <c r="CY9" s="279"/>
      <c r="CZ9" s="282">
        <v>10.7</v>
      </c>
      <c r="DA9" s="282"/>
      <c r="DB9" s="282"/>
      <c r="DC9" s="282"/>
      <c r="DD9" s="288">
        <v>158078</v>
      </c>
      <c r="DE9" s="217"/>
      <c r="DF9" s="217"/>
      <c r="DG9" s="217"/>
      <c r="DH9" s="217"/>
      <c r="DI9" s="217"/>
      <c r="DJ9" s="217"/>
      <c r="DK9" s="217"/>
      <c r="DL9" s="217"/>
      <c r="DM9" s="217"/>
      <c r="DN9" s="217"/>
      <c r="DO9" s="217"/>
      <c r="DP9" s="279"/>
      <c r="DQ9" s="288">
        <v>548693</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189</v>
      </c>
      <c r="AQ10" s="1"/>
      <c r="AR10" s="1"/>
      <c r="AS10" s="1"/>
      <c r="AT10" s="1"/>
      <c r="AU10" s="1"/>
      <c r="AV10" s="1"/>
      <c r="AW10" s="1"/>
      <c r="AX10" s="1"/>
      <c r="AY10" s="1"/>
      <c r="AZ10" s="1"/>
      <c r="BA10" s="1"/>
      <c r="BB10" s="1"/>
      <c r="BC10" s="1"/>
      <c r="BD10" s="1"/>
      <c r="BE10" s="1"/>
      <c r="BF10" s="269"/>
      <c r="BG10" s="274">
        <v>15771</v>
      </c>
      <c r="BH10" s="217"/>
      <c r="BI10" s="217"/>
      <c r="BJ10" s="217"/>
      <c r="BK10" s="217"/>
      <c r="BL10" s="217"/>
      <c r="BM10" s="217"/>
      <c r="BN10" s="279"/>
      <c r="BO10" s="282">
        <v>1.2</v>
      </c>
      <c r="BP10" s="282"/>
      <c r="BQ10" s="282"/>
      <c r="BR10" s="282"/>
      <c r="BS10" s="287" t="s">
        <v>138</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3496</v>
      </c>
      <c r="CS10" s="217"/>
      <c r="CT10" s="217"/>
      <c r="CU10" s="217"/>
      <c r="CV10" s="217"/>
      <c r="CW10" s="217"/>
      <c r="CX10" s="217"/>
      <c r="CY10" s="279"/>
      <c r="CZ10" s="282">
        <v>0.1</v>
      </c>
      <c r="DA10" s="282"/>
      <c r="DB10" s="282"/>
      <c r="DC10" s="282"/>
      <c r="DD10" s="288" t="s">
        <v>138</v>
      </c>
      <c r="DE10" s="217"/>
      <c r="DF10" s="217"/>
      <c r="DG10" s="217"/>
      <c r="DH10" s="217"/>
      <c r="DI10" s="217"/>
      <c r="DJ10" s="217"/>
      <c r="DK10" s="217"/>
      <c r="DL10" s="217"/>
      <c r="DM10" s="217"/>
      <c r="DN10" s="217"/>
      <c r="DO10" s="217"/>
      <c r="DP10" s="279"/>
      <c r="DQ10" s="288">
        <v>3496</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160947</v>
      </c>
      <c r="S11" s="217"/>
      <c r="T11" s="217"/>
      <c r="U11" s="217"/>
      <c r="V11" s="217"/>
      <c r="W11" s="217"/>
      <c r="X11" s="217"/>
      <c r="Y11" s="279"/>
      <c r="Z11" s="283">
        <v>2.1</v>
      </c>
      <c r="AA11" s="238"/>
      <c r="AB11" s="238"/>
      <c r="AC11" s="285"/>
      <c r="AD11" s="288">
        <v>160947</v>
      </c>
      <c r="AE11" s="217"/>
      <c r="AF11" s="217"/>
      <c r="AG11" s="217"/>
      <c r="AH11" s="217"/>
      <c r="AI11" s="217"/>
      <c r="AJ11" s="217"/>
      <c r="AK11" s="279"/>
      <c r="AL11" s="283">
        <v>4</v>
      </c>
      <c r="AM11" s="238"/>
      <c r="AN11" s="238"/>
      <c r="AO11" s="296"/>
      <c r="AP11" s="261" t="s">
        <v>333</v>
      </c>
      <c r="AQ11" s="1"/>
      <c r="AR11" s="1"/>
      <c r="AS11" s="1"/>
      <c r="AT11" s="1"/>
      <c r="AU11" s="1"/>
      <c r="AV11" s="1"/>
      <c r="AW11" s="1"/>
      <c r="AX11" s="1"/>
      <c r="AY11" s="1"/>
      <c r="AZ11" s="1"/>
      <c r="BA11" s="1"/>
      <c r="BB11" s="1"/>
      <c r="BC11" s="1"/>
      <c r="BD11" s="1"/>
      <c r="BE11" s="1"/>
      <c r="BF11" s="269"/>
      <c r="BG11" s="274">
        <v>16099</v>
      </c>
      <c r="BH11" s="217"/>
      <c r="BI11" s="217"/>
      <c r="BJ11" s="217"/>
      <c r="BK11" s="217"/>
      <c r="BL11" s="217"/>
      <c r="BM11" s="217"/>
      <c r="BN11" s="279"/>
      <c r="BO11" s="282">
        <v>1.3</v>
      </c>
      <c r="BP11" s="282"/>
      <c r="BQ11" s="282"/>
      <c r="BR11" s="282"/>
      <c r="BS11" s="287" t="s">
        <v>138</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588210</v>
      </c>
      <c r="CS11" s="217"/>
      <c r="CT11" s="217"/>
      <c r="CU11" s="217"/>
      <c r="CV11" s="217"/>
      <c r="CW11" s="217"/>
      <c r="CX11" s="217"/>
      <c r="CY11" s="279"/>
      <c r="CZ11" s="282">
        <v>8.5</v>
      </c>
      <c r="DA11" s="282"/>
      <c r="DB11" s="282"/>
      <c r="DC11" s="282"/>
      <c r="DD11" s="288">
        <v>352969</v>
      </c>
      <c r="DE11" s="217"/>
      <c r="DF11" s="217"/>
      <c r="DG11" s="217"/>
      <c r="DH11" s="217"/>
      <c r="DI11" s="217"/>
      <c r="DJ11" s="217"/>
      <c r="DK11" s="217"/>
      <c r="DL11" s="217"/>
      <c r="DM11" s="217"/>
      <c r="DN11" s="217"/>
      <c r="DO11" s="217"/>
      <c r="DP11" s="279"/>
      <c r="DQ11" s="288">
        <v>341087</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138</v>
      </c>
      <c r="S12" s="217"/>
      <c r="T12" s="217"/>
      <c r="U12" s="217"/>
      <c r="V12" s="217"/>
      <c r="W12" s="217"/>
      <c r="X12" s="217"/>
      <c r="Y12" s="279"/>
      <c r="Z12" s="282" t="s">
        <v>138</v>
      </c>
      <c r="AA12" s="282"/>
      <c r="AB12" s="282"/>
      <c r="AC12" s="282"/>
      <c r="AD12" s="287" t="s">
        <v>138</v>
      </c>
      <c r="AE12" s="287"/>
      <c r="AF12" s="287"/>
      <c r="AG12" s="287"/>
      <c r="AH12" s="287"/>
      <c r="AI12" s="287"/>
      <c r="AJ12" s="287"/>
      <c r="AK12" s="287"/>
      <c r="AL12" s="283" t="s">
        <v>138</v>
      </c>
      <c r="AM12" s="238"/>
      <c r="AN12" s="238"/>
      <c r="AO12" s="296"/>
      <c r="AP12" s="261" t="s">
        <v>337</v>
      </c>
      <c r="AQ12" s="1"/>
      <c r="AR12" s="1"/>
      <c r="AS12" s="1"/>
      <c r="AT12" s="1"/>
      <c r="AU12" s="1"/>
      <c r="AV12" s="1"/>
      <c r="AW12" s="1"/>
      <c r="AX12" s="1"/>
      <c r="AY12" s="1"/>
      <c r="AZ12" s="1"/>
      <c r="BA12" s="1"/>
      <c r="BB12" s="1"/>
      <c r="BC12" s="1"/>
      <c r="BD12" s="1"/>
      <c r="BE12" s="1"/>
      <c r="BF12" s="269"/>
      <c r="BG12" s="274">
        <v>942774</v>
      </c>
      <c r="BH12" s="217"/>
      <c r="BI12" s="217"/>
      <c r="BJ12" s="217"/>
      <c r="BK12" s="217"/>
      <c r="BL12" s="217"/>
      <c r="BM12" s="217"/>
      <c r="BN12" s="279"/>
      <c r="BO12" s="282">
        <v>74.5</v>
      </c>
      <c r="BP12" s="282"/>
      <c r="BQ12" s="282"/>
      <c r="BR12" s="282"/>
      <c r="BS12" s="287" t="s">
        <v>138</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413970</v>
      </c>
      <c r="CS12" s="217"/>
      <c r="CT12" s="217"/>
      <c r="CU12" s="217"/>
      <c r="CV12" s="217"/>
      <c r="CW12" s="217"/>
      <c r="CX12" s="217"/>
      <c r="CY12" s="279"/>
      <c r="CZ12" s="282">
        <v>6</v>
      </c>
      <c r="DA12" s="282"/>
      <c r="DB12" s="282"/>
      <c r="DC12" s="282"/>
      <c r="DD12" s="288">
        <v>66010</v>
      </c>
      <c r="DE12" s="217"/>
      <c r="DF12" s="217"/>
      <c r="DG12" s="217"/>
      <c r="DH12" s="217"/>
      <c r="DI12" s="217"/>
      <c r="DJ12" s="217"/>
      <c r="DK12" s="217"/>
      <c r="DL12" s="217"/>
      <c r="DM12" s="217"/>
      <c r="DN12" s="217"/>
      <c r="DO12" s="217"/>
      <c r="DP12" s="279"/>
      <c r="DQ12" s="288">
        <v>265074</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339</v>
      </c>
      <c r="AQ13" s="1"/>
      <c r="AR13" s="1"/>
      <c r="AS13" s="1"/>
      <c r="AT13" s="1"/>
      <c r="AU13" s="1"/>
      <c r="AV13" s="1"/>
      <c r="AW13" s="1"/>
      <c r="AX13" s="1"/>
      <c r="AY13" s="1"/>
      <c r="AZ13" s="1"/>
      <c r="BA13" s="1"/>
      <c r="BB13" s="1"/>
      <c r="BC13" s="1"/>
      <c r="BD13" s="1"/>
      <c r="BE13" s="1"/>
      <c r="BF13" s="269"/>
      <c r="BG13" s="274">
        <v>531106</v>
      </c>
      <c r="BH13" s="217"/>
      <c r="BI13" s="217"/>
      <c r="BJ13" s="217"/>
      <c r="BK13" s="217"/>
      <c r="BL13" s="217"/>
      <c r="BM13" s="217"/>
      <c r="BN13" s="279"/>
      <c r="BO13" s="282">
        <v>42</v>
      </c>
      <c r="BP13" s="282"/>
      <c r="BQ13" s="282"/>
      <c r="BR13" s="282"/>
      <c r="BS13" s="287" t="s">
        <v>138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409367</v>
      </c>
      <c r="CS13" s="217"/>
      <c r="CT13" s="217"/>
      <c r="CU13" s="217"/>
      <c r="CV13" s="217"/>
      <c r="CW13" s="217"/>
      <c r="CX13" s="217"/>
      <c r="CY13" s="279"/>
      <c r="CZ13" s="282">
        <v>5.9</v>
      </c>
      <c r="DA13" s="282"/>
      <c r="DB13" s="282"/>
      <c r="DC13" s="282"/>
      <c r="DD13" s="288">
        <v>270093</v>
      </c>
      <c r="DE13" s="217"/>
      <c r="DF13" s="217"/>
      <c r="DG13" s="217"/>
      <c r="DH13" s="217"/>
      <c r="DI13" s="217"/>
      <c r="DJ13" s="217"/>
      <c r="DK13" s="217"/>
      <c r="DL13" s="217"/>
      <c r="DM13" s="217"/>
      <c r="DN13" s="217"/>
      <c r="DO13" s="217"/>
      <c r="DP13" s="279"/>
      <c r="DQ13" s="288">
        <v>256143</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565</v>
      </c>
      <c r="S14" s="217"/>
      <c r="T14" s="217"/>
      <c r="U14" s="217"/>
      <c r="V14" s="217"/>
      <c r="W14" s="217"/>
      <c r="X14" s="217"/>
      <c r="Y14" s="279"/>
      <c r="Z14" s="282">
        <v>0</v>
      </c>
      <c r="AA14" s="282"/>
      <c r="AB14" s="282"/>
      <c r="AC14" s="282"/>
      <c r="AD14" s="287">
        <v>565</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31103</v>
      </c>
      <c r="BH14" s="217"/>
      <c r="BI14" s="217"/>
      <c r="BJ14" s="217"/>
      <c r="BK14" s="217"/>
      <c r="BL14" s="217"/>
      <c r="BM14" s="217"/>
      <c r="BN14" s="279"/>
      <c r="BO14" s="282">
        <v>2.5</v>
      </c>
      <c r="BP14" s="282"/>
      <c r="BQ14" s="282"/>
      <c r="BR14" s="282"/>
      <c r="BS14" s="287" t="s">
        <v>138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272969</v>
      </c>
      <c r="CS14" s="217"/>
      <c r="CT14" s="217"/>
      <c r="CU14" s="217"/>
      <c r="CV14" s="217"/>
      <c r="CW14" s="217"/>
      <c r="CX14" s="217"/>
      <c r="CY14" s="279"/>
      <c r="CZ14" s="282">
        <v>3.9</v>
      </c>
      <c r="DA14" s="282"/>
      <c r="DB14" s="282"/>
      <c r="DC14" s="282"/>
      <c r="DD14" s="288">
        <v>9133</v>
      </c>
      <c r="DE14" s="217"/>
      <c r="DF14" s="217"/>
      <c r="DG14" s="217"/>
      <c r="DH14" s="217"/>
      <c r="DI14" s="217"/>
      <c r="DJ14" s="217"/>
      <c r="DK14" s="217"/>
      <c r="DL14" s="217"/>
      <c r="DM14" s="217"/>
      <c r="DN14" s="217"/>
      <c r="DO14" s="217"/>
      <c r="DP14" s="279"/>
      <c r="DQ14" s="288">
        <v>257733</v>
      </c>
      <c r="DR14" s="217"/>
      <c r="DS14" s="217"/>
      <c r="DT14" s="217"/>
      <c r="DU14" s="217"/>
      <c r="DV14" s="217"/>
      <c r="DW14" s="217"/>
      <c r="DX14" s="217"/>
      <c r="DY14" s="217"/>
      <c r="DZ14" s="217"/>
      <c r="EA14" s="217"/>
      <c r="EB14" s="217"/>
      <c r="EC14" s="326"/>
    </row>
    <row r="15" spans="2:143" ht="11.25" customHeight="1">
      <c r="B15" s="261" t="s">
        <v>311</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344</v>
      </c>
      <c r="AQ15" s="1"/>
      <c r="AR15" s="1"/>
      <c r="AS15" s="1"/>
      <c r="AT15" s="1"/>
      <c r="AU15" s="1"/>
      <c r="AV15" s="1"/>
      <c r="AW15" s="1"/>
      <c r="AX15" s="1"/>
      <c r="AY15" s="1"/>
      <c r="AZ15" s="1"/>
      <c r="BA15" s="1"/>
      <c r="BB15" s="1"/>
      <c r="BC15" s="1"/>
      <c r="BD15" s="1"/>
      <c r="BE15" s="1"/>
      <c r="BF15" s="269"/>
      <c r="BG15" s="274">
        <v>25860</v>
      </c>
      <c r="BH15" s="217"/>
      <c r="BI15" s="217"/>
      <c r="BJ15" s="217"/>
      <c r="BK15" s="217"/>
      <c r="BL15" s="217"/>
      <c r="BM15" s="217"/>
      <c r="BN15" s="279"/>
      <c r="BO15" s="282">
        <v>2</v>
      </c>
      <c r="BP15" s="282"/>
      <c r="BQ15" s="282"/>
      <c r="BR15" s="282"/>
      <c r="BS15" s="287" t="s">
        <v>138</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947586</v>
      </c>
      <c r="CS15" s="217"/>
      <c r="CT15" s="217"/>
      <c r="CU15" s="217"/>
      <c r="CV15" s="217"/>
      <c r="CW15" s="217"/>
      <c r="CX15" s="217"/>
      <c r="CY15" s="279"/>
      <c r="CZ15" s="282">
        <v>13.7</v>
      </c>
      <c r="DA15" s="282"/>
      <c r="DB15" s="282"/>
      <c r="DC15" s="282"/>
      <c r="DD15" s="288">
        <v>293343</v>
      </c>
      <c r="DE15" s="217"/>
      <c r="DF15" s="217"/>
      <c r="DG15" s="217"/>
      <c r="DH15" s="217"/>
      <c r="DI15" s="217"/>
      <c r="DJ15" s="217"/>
      <c r="DK15" s="217"/>
      <c r="DL15" s="217"/>
      <c r="DM15" s="217"/>
      <c r="DN15" s="217"/>
      <c r="DO15" s="217"/>
      <c r="DP15" s="279"/>
      <c r="DQ15" s="288">
        <v>566713</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6515</v>
      </c>
      <c r="S16" s="217"/>
      <c r="T16" s="217"/>
      <c r="U16" s="217"/>
      <c r="V16" s="217"/>
      <c r="W16" s="217"/>
      <c r="X16" s="217"/>
      <c r="Y16" s="279"/>
      <c r="Z16" s="282">
        <v>0.1</v>
      </c>
      <c r="AA16" s="282"/>
      <c r="AB16" s="282"/>
      <c r="AC16" s="282"/>
      <c r="AD16" s="287">
        <v>6515</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632126</v>
      </c>
      <c r="CS16" s="217"/>
      <c r="CT16" s="217"/>
      <c r="CU16" s="217"/>
      <c r="CV16" s="217"/>
      <c r="CW16" s="217"/>
      <c r="CX16" s="217"/>
      <c r="CY16" s="279"/>
      <c r="CZ16" s="282">
        <v>9.1</v>
      </c>
      <c r="DA16" s="282"/>
      <c r="DB16" s="282"/>
      <c r="DC16" s="282"/>
      <c r="DD16" s="288" t="s">
        <v>138</v>
      </c>
      <c r="DE16" s="217"/>
      <c r="DF16" s="217"/>
      <c r="DG16" s="217"/>
      <c r="DH16" s="217"/>
      <c r="DI16" s="217"/>
      <c r="DJ16" s="217"/>
      <c r="DK16" s="217"/>
      <c r="DL16" s="217"/>
      <c r="DM16" s="217"/>
      <c r="DN16" s="217"/>
      <c r="DO16" s="217"/>
      <c r="DP16" s="279"/>
      <c r="DQ16" s="288">
        <v>105334</v>
      </c>
      <c r="DR16" s="217"/>
      <c r="DS16" s="217"/>
      <c r="DT16" s="217"/>
      <c r="DU16" s="217"/>
      <c r="DV16" s="217"/>
      <c r="DW16" s="217"/>
      <c r="DX16" s="217"/>
      <c r="DY16" s="217"/>
      <c r="DZ16" s="217"/>
      <c r="EA16" s="217"/>
      <c r="EB16" s="217"/>
      <c r="EC16" s="326"/>
    </row>
    <row r="17" spans="2:133" ht="11.25" customHeight="1">
      <c r="B17" s="261" t="s">
        <v>142</v>
      </c>
      <c r="C17" s="1"/>
      <c r="D17" s="1"/>
      <c r="E17" s="1"/>
      <c r="F17" s="1"/>
      <c r="G17" s="1"/>
      <c r="H17" s="1"/>
      <c r="I17" s="1"/>
      <c r="J17" s="1"/>
      <c r="K17" s="1"/>
      <c r="L17" s="1"/>
      <c r="M17" s="1"/>
      <c r="N17" s="1"/>
      <c r="O17" s="1"/>
      <c r="P17" s="1"/>
      <c r="Q17" s="269"/>
      <c r="R17" s="274">
        <v>17242</v>
      </c>
      <c r="S17" s="217"/>
      <c r="T17" s="217"/>
      <c r="U17" s="217"/>
      <c r="V17" s="217"/>
      <c r="W17" s="217"/>
      <c r="X17" s="217"/>
      <c r="Y17" s="279"/>
      <c r="Z17" s="282">
        <v>0.2</v>
      </c>
      <c r="AA17" s="282"/>
      <c r="AB17" s="282"/>
      <c r="AC17" s="282"/>
      <c r="AD17" s="287">
        <v>17242</v>
      </c>
      <c r="AE17" s="287"/>
      <c r="AF17" s="287"/>
      <c r="AG17" s="287"/>
      <c r="AH17" s="287"/>
      <c r="AI17" s="287"/>
      <c r="AJ17" s="287"/>
      <c r="AK17" s="287"/>
      <c r="AL17" s="283">
        <v>0.4</v>
      </c>
      <c r="AM17" s="238"/>
      <c r="AN17" s="238"/>
      <c r="AO17" s="296"/>
      <c r="AP17" s="261" t="s">
        <v>349</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542387</v>
      </c>
      <c r="CS17" s="217"/>
      <c r="CT17" s="217"/>
      <c r="CU17" s="217"/>
      <c r="CV17" s="217"/>
      <c r="CW17" s="217"/>
      <c r="CX17" s="217"/>
      <c r="CY17" s="279"/>
      <c r="CZ17" s="282">
        <v>7.8</v>
      </c>
      <c r="DA17" s="282"/>
      <c r="DB17" s="282"/>
      <c r="DC17" s="282"/>
      <c r="DD17" s="288" t="s">
        <v>138</v>
      </c>
      <c r="DE17" s="217"/>
      <c r="DF17" s="217"/>
      <c r="DG17" s="217"/>
      <c r="DH17" s="217"/>
      <c r="DI17" s="217"/>
      <c r="DJ17" s="217"/>
      <c r="DK17" s="217"/>
      <c r="DL17" s="217"/>
      <c r="DM17" s="217"/>
      <c r="DN17" s="217"/>
      <c r="DO17" s="217"/>
      <c r="DP17" s="279"/>
      <c r="DQ17" s="288">
        <v>534602</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2369</v>
      </c>
      <c r="S18" s="217"/>
      <c r="T18" s="217"/>
      <c r="U18" s="217"/>
      <c r="V18" s="217"/>
      <c r="W18" s="217"/>
      <c r="X18" s="217"/>
      <c r="Y18" s="279"/>
      <c r="Z18" s="282">
        <v>0</v>
      </c>
      <c r="AA18" s="282"/>
      <c r="AB18" s="282"/>
      <c r="AC18" s="282"/>
      <c r="AD18" s="287">
        <v>2369</v>
      </c>
      <c r="AE18" s="287"/>
      <c r="AF18" s="287"/>
      <c r="AG18" s="287"/>
      <c r="AH18" s="287"/>
      <c r="AI18" s="287"/>
      <c r="AJ18" s="287"/>
      <c r="AK18" s="287"/>
      <c r="AL18" s="283">
        <v>0.1</v>
      </c>
      <c r="AM18" s="238"/>
      <c r="AN18" s="238"/>
      <c r="AO18" s="296"/>
      <c r="AP18" s="261" t="s">
        <v>101</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354</v>
      </c>
      <c r="C19" s="1"/>
      <c r="D19" s="1"/>
      <c r="E19" s="1"/>
      <c r="F19" s="1"/>
      <c r="G19" s="1"/>
      <c r="H19" s="1"/>
      <c r="I19" s="1"/>
      <c r="J19" s="1"/>
      <c r="K19" s="1"/>
      <c r="L19" s="1"/>
      <c r="M19" s="1"/>
      <c r="N19" s="1"/>
      <c r="O19" s="1"/>
      <c r="P19" s="1"/>
      <c r="Q19" s="269"/>
      <c r="R19" s="274">
        <v>1834</v>
      </c>
      <c r="S19" s="217"/>
      <c r="T19" s="217"/>
      <c r="U19" s="217"/>
      <c r="V19" s="217"/>
      <c r="W19" s="217"/>
      <c r="X19" s="217"/>
      <c r="Y19" s="279"/>
      <c r="Z19" s="282">
        <v>0</v>
      </c>
      <c r="AA19" s="282"/>
      <c r="AB19" s="282"/>
      <c r="AC19" s="282"/>
      <c r="AD19" s="287">
        <v>1834</v>
      </c>
      <c r="AE19" s="287"/>
      <c r="AF19" s="287"/>
      <c r="AG19" s="287"/>
      <c r="AH19" s="287"/>
      <c r="AI19" s="287"/>
      <c r="AJ19" s="287"/>
      <c r="AK19" s="287"/>
      <c r="AL19" s="283">
        <v>0</v>
      </c>
      <c r="AM19" s="238"/>
      <c r="AN19" s="238"/>
      <c r="AO19" s="296"/>
      <c r="AP19" s="261" t="s">
        <v>247</v>
      </c>
      <c r="AQ19" s="1"/>
      <c r="AR19" s="1"/>
      <c r="AS19" s="1"/>
      <c r="AT19" s="1"/>
      <c r="AU19" s="1"/>
      <c r="AV19" s="1"/>
      <c r="AW19" s="1"/>
      <c r="AX19" s="1"/>
      <c r="AY19" s="1"/>
      <c r="AZ19" s="1"/>
      <c r="BA19" s="1"/>
      <c r="BB19" s="1"/>
      <c r="BC19" s="1"/>
      <c r="BD19" s="1"/>
      <c r="BE19" s="1"/>
      <c r="BF19" s="269"/>
      <c r="BG19" s="274">
        <v>3898</v>
      </c>
      <c r="BH19" s="217"/>
      <c r="BI19" s="217"/>
      <c r="BJ19" s="217"/>
      <c r="BK19" s="217"/>
      <c r="BL19" s="217"/>
      <c r="BM19" s="217"/>
      <c r="BN19" s="279"/>
      <c r="BO19" s="282">
        <v>0.3</v>
      </c>
      <c r="BP19" s="282"/>
      <c r="BQ19" s="282"/>
      <c r="BR19" s="282"/>
      <c r="BS19" s="287" t="s">
        <v>138</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535</v>
      </c>
      <c r="S20" s="217"/>
      <c r="T20" s="217"/>
      <c r="U20" s="217"/>
      <c r="V20" s="217"/>
      <c r="W20" s="217"/>
      <c r="X20" s="217"/>
      <c r="Y20" s="279"/>
      <c r="Z20" s="282">
        <v>0</v>
      </c>
      <c r="AA20" s="282"/>
      <c r="AB20" s="282"/>
      <c r="AC20" s="282"/>
      <c r="AD20" s="287">
        <v>535</v>
      </c>
      <c r="AE20" s="287"/>
      <c r="AF20" s="287"/>
      <c r="AG20" s="287"/>
      <c r="AH20" s="287"/>
      <c r="AI20" s="287"/>
      <c r="AJ20" s="287"/>
      <c r="AK20" s="287"/>
      <c r="AL20" s="283">
        <v>0</v>
      </c>
      <c r="AM20" s="238"/>
      <c r="AN20" s="238"/>
      <c r="AO20" s="296"/>
      <c r="AP20" s="261" t="s">
        <v>358</v>
      </c>
      <c r="AQ20" s="1"/>
      <c r="AR20" s="1"/>
      <c r="AS20" s="1"/>
      <c r="AT20" s="1"/>
      <c r="AU20" s="1"/>
      <c r="AV20" s="1"/>
      <c r="AW20" s="1"/>
      <c r="AX20" s="1"/>
      <c r="AY20" s="1"/>
      <c r="AZ20" s="1"/>
      <c r="BA20" s="1"/>
      <c r="BB20" s="1"/>
      <c r="BC20" s="1"/>
      <c r="BD20" s="1"/>
      <c r="BE20" s="1"/>
      <c r="BF20" s="269"/>
      <c r="BG20" s="274">
        <v>3898</v>
      </c>
      <c r="BH20" s="217"/>
      <c r="BI20" s="217"/>
      <c r="BJ20" s="217"/>
      <c r="BK20" s="217"/>
      <c r="BL20" s="217"/>
      <c r="BM20" s="217"/>
      <c r="BN20" s="279"/>
      <c r="BO20" s="282">
        <v>0.3</v>
      </c>
      <c r="BP20" s="282"/>
      <c r="BQ20" s="282"/>
      <c r="BR20" s="282"/>
      <c r="BS20" s="287" t="s">
        <v>138</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6941303</v>
      </c>
      <c r="CS20" s="217"/>
      <c r="CT20" s="217"/>
      <c r="CU20" s="217"/>
      <c r="CV20" s="217"/>
      <c r="CW20" s="217"/>
      <c r="CX20" s="217"/>
      <c r="CY20" s="279"/>
      <c r="CZ20" s="282">
        <v>100</v>
      </c>
      <c r="DA20" s="282"/>
      <c r="DB20" s="282"/>
      <c r="DC20" s="282"/>
      <c r="DD20" s="288">
        <v>1189743</v>
      </c>
      <c r="DE20" s="217"/>
      <c r="DF20" s="217"/>
      <c r="DG20" s="217"/>
      <c r="DH20" s="217"/>
      <c r="DI20" s="217"/>
      <c r="DJ20" s="217"/>
      <c r="DK20" s="217"/>
      <c r="DL20" s="217"/>
      <c r="DM20" s="217"/>
      <c r="DN20" s="217"/>
      <c r="DO20" s="217"/>
      <c r="DP20" s="279"/>
      <c r="DQ20" s="288">
        <v>4796549</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2822835</v>
      </c>
      <c r="S21" s="217"/>
      <c r="T21" s="217"/>
      <c r="U21" s="217"/>
      <c r="V21" s="217"/>
      <c r="W21" s="217"/>
      <c r="X21" s="217"/>
      <c r="Y21" s="279"/>
      <c r="Z21" s="282">
        <v>36.200000000000003</v>
      </c>
      <c r="AA21" s="282"/>
      <c r="AB21" s="282"/>
      <c r="AC21" s="282"/>
      <c r="AD21" s="287">
        <v>2422639</v>
      </c>
      <c r="AE21" s="287"/>
      <c r="AF21" s="287"/>
      <c r="AG21" s="287"/>
      <c r="AH21" s="287"/>
      <c r="AI21" s="287"/>
      <c r="AJ21" s="287"/>
      <c r="AK21" s="287"/>
      <c r="AL21" s="283">
        <v>60.3</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v>3898</v>
      </c>
      <c r="BH21" s="217"/>
      <c r="BI21" s="217"/>
      <c r="BJ21" s="217"/>
      <c r="BK21" s="217"/>
      <c r="BL21" s="217"/>
      <c r="BM21" s="217"/>
      <c r="BN21" s="279"/>
      <c r="BO21" s="282">
        <v>0.3</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2422639</v>
      </c>
      <c r="S22" s="217"/>
      <c r="T22" s="217"/>
      <c r="U22" s="217"/>
      <c r="V22" s="217"/>
      <c r="W22" s="217"/>
      <c r="X22" s="217"/>
      <c r="Y22" s="279"/>
      <c r="Z22" s="282">
        <v>31.1</v>
      </c>
      <c r="AA22" s="282"/>
      <c r="AB22" s="282"/>
      <c r="AC22" s="282"/>
      <c r="AD22" s="287">
        <v>2422639</v>
      </c>
      <c r="AE22" s="287"/>
      <c r="AF22" s="287"/>
      <c r="AG22" s="287"/>
      <c r="AH22" s="287"/>
      <c r="AI22" s="287"/>
      <c r="AJ22" s="287"/>
      <c r="AK22" s="287"/>
      <c r="AL22" s="283">
        <v>60.3</v>
      </c>
      <c r="AM22" s="238"/>
      <c r="AN22" s="238"/>
      <c r="AO22" s="296"/>
      <c r="AP22" s="261" t="s">
        <v>361</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400196</v>
      </c>
      <c r="S23" s="217"/>
      <c r="T23" s="217"/>
      <c r="U23" s="217"/>
      <c r="V23" s="217"/>
      <c r="W23" s="217"/>
      <c r="X23" s="217"/>
      <c r="Y23" s="279"/>
      <c r="Z23" s="282">
        <v>5.0999999999999996</v>
      </c>
      <c r="AA23" s="282"/>
      <c r="AB23" s="282"/>
      <c r="AC23" s="282"/>
      <c r="AD23" s="287" t="s">
        <v>138</v>
      </c>
      <c r="AE23" s="287"/>
      <c r="AF23" s="287"/>
      <c r="AG23" s="287"/>
      <c r="AH23" s="287"/>
      <c r="AI23" s="287"/>
      <c r="AJ23" s="287"/>
      <c r="AK23" s="287"/>
      <c r="AL23" s="283" t="s">
        <v>138</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138</v>
      </c>
      <c r="BH23" s="217"/>
      <c r="BI23" s="217"/>
      <c r="BJ23" s="217"/>
      <c r="BK23" s="217"/>
      <c r="BL23" s="217"/>
      <c r="BM23" s="217"/>
      <c r="BN23" s="279"/>
      <c r="BO23" s="282" t="s">
        <v>138</v>
      </c>
      <c r="BP23" s="282"/>
      <c r="BQ23" s="282"/>
      <c r="BR23" s="282"/>
      <c r="BS23" s="287" t="s">
        <v>138</v>
      </c>
      <c r="BT23" s="287"/>
      <c r="BU23" s="287"/>
      <c r="BV23" s="287"/>
      <c r="BW23" s="287"/>
      <c r="BX23" s="287"/>
      <c r="BY23" s="287"/>
      <c r="BZ23" s="287"/>
      <c r="CA23" s="287"/>
      <c r="CB23" s="325"/>
      <c r="CD23" s="182" t="s">
        <v>306</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367</v>
      </c>
      <c r="DA23" s="139"/>
      <c r="DB23" s="139"/>
      <c r="DC23" s="144"/>
      <c r="DD23" s="182" t="s">
        <v>292</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2204358</v>
      </c>
      <c r="CS24" s="276"/>
      <c r="CT24" s="276"/>
      <c r="CU24" s="276"/>
      <c r="CV24" s="276"/>
      <c r="CW24" s="276"/>
      <c r="CX24" s="276"/>
      <c r="CY24" s="278"/>
      <c r="CZ24" s="291">
        <v>31.8</v>
      </c>
      <c r="DA24" s="293"/>
      <c r="DB24" s="293"/>
      <c r="DC24" s="337"/>
      <c r="DD24" s="341">
        <v>1882424</v>
      </c>
      <c r="DE24" s="276"/>
      <c r="DF24" s="276"/>
      <c r="DG24" s="276"/>
      <c r="DH24" s="276"/>
      <c r="DI24" s="276"/>
      <c r="DJ24" s="276"/>
      <c r="DK24" s="278"/>
      <c r="DL24" s="341">
        <v>1811989</v>
      </c>
      <c r="DM24" s="276"/>
      <c r="DN24" s="276"/>
      <c r="DO24" s="276"/>
      <c r="DP24" s="276"/>
      <c r="DQ24" s="276"/>
      <c r="DR24" s="276"/>
      <c r="DS24" s="276"/>
      <c r="DT24" s="276"/>
      <c r="DU24" s="276"/>
      <c r="DV24" s="278"/>
      <c r="DW24" s="291">
        <v>44.9</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4391336</v>
      </c>
      <c r="S25" s="217"/>
      <c r="T25" s="217"/>
      <c r="U25" s="217"/>
      <c r="V25" s="217"/>
      <c r="W25" s="217"/>
      <c r="X25" s="217"/>
      <c r="Y25" s="279"/>
      <c r="Z25" s="282">
        <v>56.4</v>
      </c>
      <c r="AA25" s="282"/>
      <c r="AB25" s="282"/>
      <c r="AC25" s="282"/>
      <c r="AD25" s="287">
        <v>3991140</v>
      </c>
      <c r="AE25" s="287"/>
      <c r="AF25" s="287"/>
      <c r="AG25" s="287"/>
      <c r="AH25" s="287"/>
      <c r="AI25" s="287"/>
      <c r="AJ25" s="287"/>
      <c r="AK25" s="287"/>
      <c r="AL25" s="283">
        <v>99.4</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1281464</v>
      </c>
      <c r="CS25" s="313"/>
      <c r="CT25" s="313"/>
      <c r="CU25" s="313"/>
      <c r="CV25" s="313"/>
      <c r="CW25" s="313"/>
      <c r="CX25" s="313"/>
      <c r="CY25" s="332"/>
      <c r="CZ25" s="283">
        <v>18.5</v>
      </c>
      <c r="DA25" s="335"/>
      <c r="DB25" s="335"/>
      <c r="DC25" s="338"/>
      <c r="DD25" s="288">
        <v>1205611</v>
      </c>
      <c r="DE25" s="313"/>
      <c r="DF25" s="313"/>
      <c r="DG25" s="313"/>
      <c r="DH25" s="313"/>
      <c r="DI25" s="313"/>
      <c r="DJ25" s="313"/>
      <c r="DK25" s="332"/>
      <c r="DL25" s="288">
        <v>1189415</v>
      </c>
      <c r="DM25" s="313"/>
      <c r="DN25" s="313"/>
      <c r="DO25" s="313"/>
      <c r="DP25" s="313"/>
      <c r="DQ25" s="313"/>
      <c r="DR25" s="313"/>
      <c r="DS25" s="313"/>
      <c r="DT25" s="313"/>
      <c r="DU25" s="313"/>
      <c r="DV25" s="332"/>
      <c r="DW25" s="283">
        <v>29.5</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888</v>
      </c>
      <c r="S26" s="217"/>
      <c r="T26" s="217"/>
      <c r="U26" s="217"/>
      <c r="V26" s="217"/>
      <c r="W26" s="217"/>
      <c r="X26" s="217"/>
      <c r="Y26" s="279"/>
      <c r="Z26" s="282">
        <v>0</v>
      </c>
      <c r="AA26" s="282"/>
      <c r="AB26" s="282"/>
      <c r="AC26" s="282"/>
      <c r="AD26" s="287">
        <v>888</v>
      </c>
      <c r="AE26" s="287"/>
      <c r="AF26" s="287"/>
      <c r="AG26" s="287"/>
      <c r="AH26" s="287"/>
      <c r="AI26" s="287"/>
      <c r="AJ26" s="287"/>
      <c r="AK26" s="287"/>
      <c r="AL26" s="283">
        <v>0</v>
      </c>
      <c r="AM26" s="238"/>
      <c r="AN26" s="238"/>
      <c r="AO26" s="296"/>
      <c r="AP26" s="261" t="s">
        <v>379</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780611</v>
      </c>
      <c r="CS26" s="217"/>
      <c r="CT26" s="217"/>
      <c r="CU26" s="217"/>
      <c r="CV26" s="217"/>
      <c r="CW26" s="217"/>
      <c r="CX26" s="217"/>
      <c r="CY26" s="279"/>
      <c r="CZ26" s="283">
        <v>11.2</v>
      </c>
      <c r="DA26" s="335"/>
      <c r="DB26" s="335"/>
      <c r="DC26" s="338"/>
      <c r="DD26" s="288">
        <v>737828</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3305</v>
      </c>
      <c r="S27" s="217"/>
      <c r="T27" s="217"/>
      <c r="U27" s="217"/>
      <c r="V27" s="217"/>
      <c r="W27" s="217"/>
      <c r="X27" s="217"/>
      <c r="Y27" s="279"/>
      <c r="Z27" s="282">
        <v>0</v>
      </c>
      <c r="AA27" s="282"/>
      <c r="AB27" s="282"/>
      <c r="AC27" s="282"/>
      <c r="AD27" s="287" t="s">
        <v>138</v>
      </c>
      <c r="AE27" s="287"/>
      <c r="AF27" s="287"/>
      <c r="AG27" s="287"/>
      <c r="AH27" s="287"/>
      <c r="AI27" s="287"/>
      <c r="AJ27" s="287"/>
      <c r="AK27" s="287"/>
      <c r="AL27" s="283" t="s">
        <v>138</v>
      </c>
      <c r="AM27" s="238"/>
      <c r="AN27" s="238"/>
      <c r="AO27" s="296"/>
      <c r="AP27" s="261" t="s">
        <v>381</v>
      </c>
      <c r="AQ27" s="1"/>
      <c r="AR27" s="1"/>
      <c r="AS27" s="1"/>
      <c r="AT27" s="1"/>
      <c r="AU27" s="1"/>
      <c r="AV27" s="1"/>
      <c r="AW27" s="1"/>
      <c r="AX27" s="1"/>
      <c r="AY27" s="1"/>
      <c r="AZ27" s="1"/>
      <c r="BA27" s="1"/>
      <c r="BB27" s="1"/>
      <c r="BC27" s="1"/>
      <c r="BD27" s="1"/>
      <c r="BE27" s="1"/>
      <c r="BF27" s="269"/>
      <c r="BG27" s="274">
        <v>1264993</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380507</v>
      </c>
      <c r="CS27" s="313"/>
      <c r="CT27" s="313"/>
      <c r="CU27" s="313"/>
      <c r="CV27" s="313"/>
      <c r="CW27" s="313"/>
      <c r="CX27" s="313"/>
      <c r="CY27" s="332"/>
      <c r="CZ27" s="283">
        <v>5.5</v>
      </c>
      <c r="DA27" s="335"/>
      <c r="DB27" s="335"/>
      <c r="DC27" s="338"/>
      <c r="DD27" s="288">
        <v>142211</v>
      </c>
      <c r="DE27" s="313"/>
      <c r="DF27" s="313"/>
      <c r="DG27" s="313"/>
      <c r="DH27" s="313"/>
      <c r="DI27" s="313"/>
      <c r="DJ27" s="313"/>
      <c r="DK27" s="332"/>
      <c r="DL27" s="288">
        <v>87972</v>
      </c>
      <c r="DM27" s="313"/>
      <c r="DN27" s="313"/>
      <c r="DO27" s="313"/>
      <c r="DP27" s="313"/>
      <c r="DQ27" s="313"/>
      <c r="DR27" s="313"/>
      <c r="DS27" s="313"/>
      <c r="DT27" s="313"/>
      <c r="DU27" s="313"/>
      <c r="DV27" s="332"/>
      <c r="DW27" s="283">
        <v>2.2000000000000002</v>
      </c>
      <c r="DX27" s="335"/>
      <c r="DY27" s="335"/>
      <c r="DZ27" s="335"/>
      <c r="EA27" s="335"/>
      <c r="EB27" s="335"/>
      <c r="EC27" s="360"/>
    </row>
    <row r="28" spans="2:133" ht="11.25" customHeight="1">
      <c r="B28" s="261" t="s">
        <v>305</v>
      </c>
      <c r="C28" s="1"/>
      <c r="D28" s="1"/>
      <c r="E28" s="1"/>
      <c r="F28" s="1"/>
      <c r="G28" s="1"/>
      <c r="H28" s="1"/>
      <c r="I28" s="1"/>
      <c r="J28" s="1"/>
      <c r="K28" s="1"/>
      <c r="L28" s="1"/>
      <c r="M28" s="1"/>
      <c r="N28" s="1"/>
      <c r="O28" s="1"/>
      <c r="P28" s="1"/>
      <c r="Q28" s="269"/>
      <c r="R28" s="274">
        <v>69182</v>
      </c>
      <c r="S28" s="217"/>
      <c r="T28" s="217"/>
      <c r="U28" s="217"/>
      <c r="V28" s="217"/>
      <c r="W28" s="217"/>
      <c r="X28" s="217"/>
      <c r="Y28" s="279"/>
      <c r="Z28" s="282">
        <v>0.9</v>
      </c>
      <c r="AA28" s="282"/>
      <c r="AB28" s="282"/>
      <c r="AC28" s="282"/>
      <c r="AD28" s="287">
        <v>299</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542387</v>
      </c>
      <c r="CS28" s="217"/>
      <c r="CT28" s="217"/>
      <c r="CU28" s="217"/>
      <c r="CV28" s="217"/>
      <c r="CW28" s="217"/>
      <c r="CX28" s="217"/>
      <c r="CY28" s="279"/>
      <c r="CZ28" s="283">
        <v>7.8</v>
      </c>
      <c r="DA28" s="335"/>
      <c r="DB28" s="335"/>
      <c r="DC28" s="338"/>
      <c r="DD28" s="288">
        <v>534602</v>
      </c>
      <c r="DE28" s="217"/>
      <c r="DF28" s="217"/>
      <c r="DG28" s="217"/>
      <c r="DH28" s="217"/>
      <c r="DI28" s="217"/>
      <c r="DJ28" s="217"/>
      <c r="DK28" s="279"/>
      <c r="DL28" s="288">
        <v>534602</v>
      </c>
      <c r="DM28" s="217"/>
      <c r="DN28" s="217"/>
      <c r="DO28" s="217"/>
      <c r="DP28" s="217"/>
      <c r="DQ28" s="217"/>
      <c r="DR28" s="217"/>
      <c r="DS28" s="217"/>
      <c r="DT28" s="217"/>
      <c r="DU28" s="217"/>
      <c r="DV28" s="279"/>
      <c r="DW28" s="283">
        <v>13.2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51148</v>
      </c>
      <c r="S29" s="217"/>
      <c r="T29" s="217"/>
      <c r="U29" s="217"/>
      <c r="V29" s="217"/>
      <c r="W29" s="217"/>
      <c r="X29" s="217"/>
      <c r="Y29" s="279"/>
      <c r="Z29" s="282">
        <v>0.7</v>
      </c>
      <c r="AA29" s="282"/>
      <c r="AB29" s="282"/>
      <c r="AC29" s="282"/>
      <c r="AD29" s="287">
        <v>23</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22</v>
      </c>
      <c r="CG29" s="1"/>
      <c r="CH29" s="1"/>
      <c r="CI29" s="1"/>
      <c r="CJ29" s="1"/>
      <c r="CK29" s="1"/>
      <c r="CL29" s="1"/>
      <c r="CM29" s="1"/>
      <c r="CN29" s="1"/>
      <c r="CO29" s="1"/>
      <c r="CP29" s="1"/>
      <c r="CQ29" s="269"/>
      <c r="CR29" s="274">
        <v>542387</v>
      </c>
      <c r="CS29" s="313"/>
      <c r="CT29" s="313"/>
      <c r="CU29" s="313"/>
      <c r="CV29" s="313"/>
      <c r="CW29" s="313"/>
      <c r="CX29" s="313"/>
      <c r="CY29" s="332"/>
      <c r="CZ29" s="283">
        <v>7.8</v>
      </c>
      <c r="DA29" s="335"/>
      <c r="DB29" s="335"/>
      <c r="DC29" s="338"/>
      <c r="DD29" s="288">
        <v>534602</v>
      </c>
      <c r="DE29" s="313"/>
      <c r="DF29" s="313"/>
      <c r="DG29" s="313"/>
      <c r="DH29" s="313"/>
      <c r="DI29" s="313"/>
      <c r="DJ29" s="313"/>
      <c r="DK29" s="332"/>
      <c r="DL29" s="288">
        <v>534602</v>
      </c>
      <c r="DM29" s="313"/>
      <c r="DN29" s="313"/>
      <c r="DO29" s="313"/>
      <c r="DP29" s="313"/>
      <c r="DQ29" s="313"/>
      <c r="DR29" s="313"/>
      <c r="DS29" s="313"/>
      <c r="DT29" s="313"/>
      <c r="DU29" s="313"/>
      <c r="DV29" s="332"/>
      <c r="DW29" s="283">
        <v>13.2</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714436</v>
      </c>
      <c r="S30" s="217"/>
      <c r="T30" s="217"/>
      <c r="U30" s="217"/>
      <c r="V30" s="217"/>
      <c r="W30" s="217"/>
      <c r="X30" s="217"/>
      <c r="Y30" s="279"/>
      <c r="Z30" s="282">
        <v>9.1999999999999993</v>
      </c>
      <c r="AA30" s="282"/>
      <c r="AB30" s="282"/>
      <c r="AC30" s="282"/>
      <c r="AD30" s="287" t="s">
        <v>138</v>
      </c>
      <c r="AE30" s="287"/>
      <c r="AF30" s="287"/>
      <c r="AG30" s="287"/>
      <c r="AH30" s="287"/>
      <c r="AI30" s="287"/>
      <c r="AJ30" s="287"/>
      <c r="AK30" s="287"/>
      <c r="AL30" s="283" t="s">
        <v>138</v>
      </c>
      <c r="AM30" s="238"/>
      <c r="AN30" s="238"/>
      <c r="AO30" s="296"/>
      <c r="AP30" s="182" t="s">
        <v>306</v>
      </c>
      <c r="AQ30" s="139"/>
      <c r="AR30" s="139"/>
      <c r="AS30" s="139"/>
      <c r="AT30" s="139"/>
      <c r="AU30" s="139"/>
      <c r="AV30" s="139"/>
      <c r="AW30" s="139"/>
      <c r="AX30" s="139"/>
      <c r="AY30" s="139"/>
      <c r="AZ30" s="139"/>
      <c r="BA30" s="139"/>
      <c r="BB30" s="139"/>
      <c r="BC30" s="139"/>
      <c r="BD30" s="139"/>
      <c r="BE30" s="139"/>
      <c r="BF30" s="144"/>
      <c r="BG30" s="182" t="s">
        <v>383</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530782</v>
      </c>
      <c r="CS30" s="217"/>
      <c r="CT30" s="217"/>
      <c r="CU30" s="217"/>
      <c r="CV30" s="217"/>
      <c r="CW30" s="217"/>
      <c r="CX30" s="217"/>
      <c r="CY30" s="279"/>
      <c r="CZ30" s="283">
        <v>7.6</v>
      </c>
      <c r="DA30" s="335"/>
      <c r="DB30" s="335"/>
      <c r="DC30" s="338"/>
      <c r="DD30" s="288">
        <v>522997</v>
      </c>
      <c r="DE30" s="217"/>
      <c r="DF30" s="217"/>
      <c r="DG30" s="217"/>
      <c r="DH30" s="217"/>
      <c r="DI30" s="217"/>
      <c r="DJ30" s="217"/>
      <c r="DK30" s="279"/>
      <c r="DL30" s="288">
        <v>522997</v>
      </c>
      <c r="DM30" s="217"/>
      <c r="DN30" s="217"/>
      <c r="DO30" s="217"/>
      <c r="DP30" s="217"/>
      <c r="DQ30" s="217"/>
      <c r="DR30" s="217"/>
      <c r="DS30" s="217"/>
      <c r="DT30" s="217"/>
      <c r="DU30" s="217"/>
      <c r="DV30" s="279"/>
      <c r="DW30" s="283">
        <v>13</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138</v>
      </c>
      <c r="S31" s="217"/>
      <c r="T31" s="217"/>
      <c r="U31" s="217"/>
      <c r="V31" s="217"/>
      <c r="W31" s="217"/>
      <c r="X31" s="217"/>
      <c r="Y31" s="279"/>
      <c r="Z31" s="282" t="s">
        <v>138</v>
      </c>
      <c r="AA31" s="282"/>
      <c r="AB31" s="282"/>
      <c r="AC31" s="282"/>
      <c r="AD31" s="287" t="s">
        <v>138</v>
      </c>
      <c r="AE31" s="287"/>
      <c r="AF31" s="287"/>
      <c r="AG31" s="287"/>
      <c r="AH31" s="287"/>
      <c r="AI31" s="287"/>
      <c r="AJ31" s="287"/>
      <c r="AK31" s="287"/>
      <c r="AL31" s="283" t="s">
        <v>138</v>
      </c>
      <c r="AM31" s="238"/>
      <c r="AN31" s="238"/>
      <c r="AO31" s="296"/>
      <c r="AP31" s="163" t="s">
        <v>4</v>
      </c>
      <c r="AQ31" s="178"/>
      <c r="AR31" s="178"/>
      <c r="AS31" s="178"/>
      <c r="AT31" s="306" t="s">
        <v>387</v>
      </c>
      <c r="AU31" s="265"/>
      <c r="AV31" s="265"/>
      <c r="AW31" s="265"/>
      <c r="AX31" s="260" t="s">
        <v>266</v>
      </c>
      <c r="AY31" s="265"/>
      <c r="AZ31" s="265"/>
      <c r="BA31" s="265"/>
      <c r="BB31" s="265"/>
      <c r="BC31" s="265"/>
      <c r="BD31" s="265"/>
      <c r="BE31" s="265"/>
      <c r="BF31" s="268"/>
      <c r="BG31" s="318">
        <v>99.6</v>
      </c>
      <c r="BH31" s="322"/>
      <c r="BI31" s="322"/>
      <c r="BJ31" s="322"/>
      <c r="BK31" s="322"/>
      <c r="BL31" s="322"/>
      <c r="BM31" s="293">
        <v>99.3</v>
      </c>
      <c r="BN31" s="322"/>
      <c r="BO31" s="322"/>
      <c r="BP31" s="322"/>
      <c r="BQ31" s="324"/>
      <c r="BR31" s="318">
        <v>99.7</v>
      </c>
      <c r="BS31" s="322"/>
      <c r="BT31" s="322"/>
      <c r="BU31" s="322"/>
      <c r="BV31" s="322"/>
      <c r="BW31" s="322"/>
      <c r="BX31" s="293">
        <v>99.1</v>
      </c>
      <c r="BY31" s="322"/>
      <c r="BZ31" s="322"/>
      <c r="CA31" s="322"/>
      <c r="CB31" s="324"/>
      <c r="CD31" s="134"/>
      <c r="CE31" s="42"/>
      <c r="CF31" s="261" t="s">
        <v>307</v>
      </c>
      <c r="CG31" s="1"/>
      <c r="CH31" s="1"/>
      <c r="CI31" s="1"/>
      <c r="CJ31" s="1"/>
      <c r="CK31" s="1"/>
      <c r="CL31" s="1"/>
      <c r="CM31" s="1"/>
      <c r="CN31" s="1"/>
      <c r="CO31" s="1"/>
      <c r="CP31" s="1"/>
      <c r="CQ31" s="269"/>
      <c r="CR31" s="274">
        <v>11605</v>
      </c>
      <c r="CS31" s="313"/>
      <c r="CT31" s="313"/>
      <c r="CU31" s="313"/>
      <c r="CV31" s="313"/>
      <c r="CW31" s="313"/>
      <c r="CX31" s="313"/>
      <c r="CY31" s="332"/>
      <c r="CZ31" s="283">
        <v>0.2</v>
      </c>
      <c r="DA31" s="335"/>
      <c r="DB31" s="335"/>
      <c r="DC31" s="338"/>
      <c r="DD31" s="288">
        <v>11605</v>
      </c>
      <c r="DE31" s="313"/>
      <c r="DF31" s="313"/>
      <c r="DG31" s="313"/>
      <c r="DH31" s="313"/>
      <c r="DI31" s="313"/>
      <c r="DJ31" s="313"/>
      <c r="DK31" s="332"/>
      <c r="DL31" s="288">
        <v>11605</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586608</v>
      </c>
      <c r="S32" s="217"/>
      <c r="T32" s="217"/>
      <c r="U32" s="217"/>
      <c r="V32" s="217"/>
      <c r="W32" s="217"/>
      <c r="X32" s="217"/>
      <c r="Y32" s="279"/>
      <c r="Z32" s="282">
        <v>7.5</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240</v>
      </c>
      <c r="AX32" s="261" t="s">
        <v>365</v>
      </c>
      <c r="AY32" s="1"/>
      <c r="AZ32" s="1"/>
      <c r="BA32" s="1"/>
      <c r="BB32" s="1"/>
      <c r="BC32" s="1"/>
      <c r="BD32" s="1"/>
      <c r="BE32" s="1"/>
      <c r="BF32" s="269"/>
      <c r="BG32" s="319">
        <v>99.4</v>
      </c>
      <c r="BH32" s="313"/>
      <c r="BI32" s="313"/>
      <c r="BJ32" s="313"/>
      <c r="BK32" s="313"/>
      <c r="BL32" s="313"/>
      <c r="BM32" s="238">
        <v>98.8</v>
      </c>
      <c r="BN32" s="313"/>
      <c r="BO32" s="313"/>
      <c r="BP32" s="313"/>
      <c r="BQ32" s="316"/>
      <c r="BR32" s="319">
        <v>99.7</v>
      </c>
      <c r="BS32" s="313"/>
      <c r="BT32" s="313"/>
      <c r="BU32" s="313"/>
      <c r="BV32" s="313"/>
      <c r="BW32" s="313"/>
      <c r="BX32" s="238">
        <v>98.9</v>
      </c>
      <c r="BY32" s="313"/>
      <c r="BZ32" s="313"/>
      <c r="CA32" s="313"/>
      <c r="CB32" s="316"/>
      <c r="CD32" s="135"/>
      <c r="CE32" s="142"/>
      <c r="CF32" s="261" t="s">
        <v>389</v>
      </c>
      <c r="CG32" s="1"/>
      <c r="CH32" s="1"/>
      <c r="CI32" s="1"/>
      <c r="CJ32" s="1"/>
      <c r="CK32" s="1"/>
      <c r="CL32" s="1"/>
      <c r="CM32" s="1"/>
      <c r="CN32" s="1"/>
      <c r="CO32" s="1"/>
      <c r="CP32" s="1"/>
      <c r="CQ32" s="269"/>
      <c r="CR32" s="274" t="s">
        <v>138</v>
      </c>
      <c r="CS32" s="217"/>
      <c r="CT32" s="217"/>
      <c r="CU32" s="217"/>
      <c r="CV32" s="217"/>
      <c r="CW32" s="217"/>
      <c r="CX32" s="217"/>
      <c r="CY32" s="279"/>
      <c r="CZ32" s="283" t="s">
        <v>138</v>
      </c>
      <c r="DA32" s="335"/>
      <c r="DB32" s="335"/>
      <c r="DC32" s="338"/>
      <c r="DD32" s="288" t="s">
        <v>138</v>
      </c>
      <c r="DE32" s="217"/>
      <c r="DF32" s="217"/>
      <c r="DG32" s="217"/>
      <c r="DH32" s="217"/>
      <c r="DI32" s="217"/>
      <c r="DJ32" s="217"/>
      <c r="DK32" s="279"/>
      <c r="DL32" s="288" t="s">
        <v>138</v>
      </c>
      <c r="DM32" s="217"/>
      <c r="DN32" s="217"/>
      <c r="DO32" s="217"/>
      <c r="DP32" s="217"/>
      <c r="DQ32" s="217"/>
      <c r="DR32" s="217"/>
      <c r="DS32" s="217"/>
      <c r="DT32" s="217"/>
      <c r="DU32" s="217"/>
      <c r="DV32" s="279"/>
      <c r="DW32" s="283" t="s">
        <v>138</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19067</v>
      </c>
      <c r="S33" s="217"/>
      <c r="T33" s="217"/>
      <c r="U33" s="217"/>
      <c r="V33" s="217"/>
      <c r="W33" s="217"/>
      <c r="X33" s="217"/>
      <c r="Y33" s="279"/>
      <c r="Z33" s="282">
        <v>0.2</v>
      </c>
      <c r="AA33" s="282"/>
      <c r="AB33" s="282"/>
      <c r="AC33" s="282"/>
      <c r="AD33" s="287">
        <v>4653</v>
      </c>
      <c r="AE33" s="287"/>
      <c r="AF33" s="287"/>
      <c r="AG33" s="287"/>
      <c r="AH33" s="287"/>
      <c r="AI33" s="287"/>
      <c r="AJ33" s="287"/>
      <c r="AK33" s="287"/>
      <c r="AL33" s="283">
        <v>0.1</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99.4</v>
      </c>
      <c r="BH33" s="312"/>
      <c r="BI33" s="312"/>
      <c r="BJ33" s="312"/>
      <c r="BK33" s="312"/>
      <c r="BL33" s="312"/>
      <c r="BM33" s="294">
        <v>99</v>
      </c>
      <c r="BN33" s="312"/>
      <c r="BO33" s="312"/>
      <c r="BP33" s="312"/>
      <c r="BQ33" s="317"/>
      <c r="BR33" s="320">
        <v>99.5</v>
      </c>
      <c r="BS33" s="312"/>
      <c r="BT33" s="312"/>
      <c r="BU33" s="312"/>
      <c r="BV33" s="312"/>
      <c r="BW33" s="312"/>
      <c r="BX33" s="294">
        <v>98.5</v>
      </c>
      <c r="BY33" s="312"/>
      <c r="BZ33" s="312"/>
      <c r="CA33" s="312"/>
      <c r="CB33" s="317"/>
      <c r="CD33" s="261" t="s">
        <v>392</v>
      </c>
      <c r="CE33" s="1"/>
      <c r="CF33" s="1"/>
      <c r="CG33" s="1"/>
      <c r="CH33" s="1"/>
      <c r="CI33" s="1"/>
      <c r="CJ33" s="1"/>
      <c r="CK33" s="1"/>
      <c r="CL33" s="1"/>
      <c r="CM33" s="1"/>
      <c r="CN33" s="1"/>
      <c r="CO33" s="1"/>
      <c r="CP33" s="1"/>
      <c r="CQ33" s="269"/>
      <c r="CR33" s="274">
        <v>2915076</v>
      </c>
      <c r="CS33" s="313"/>
      <c r="CT33" s="313"/>
      <c r="CU33" s="313"/>
      <c r="CV33" s="313"/>
      <c r="CW33" s="313"/>
      <c r="CX33" s="313"/>
      <c r="CY33" s="332"/>
      <c r="CZ33" s="283">
        <v>42</v>
      </c>
      <c r="DA33" s="335"/>
      <c r="DB33" s="335"/>
      <c r="DC33" s="338"/>
      <c r="DD33" s="288">
        <v>2422945</v>
      </c>
      <c r="DE33" s="313"/>
      <c r="DF33" s="313"/>
      <c r="DG33" s="313"/>
      <c r="DH33" s="313"/>
      <c r="DI33" s="313"/>
      <c r="DJ33" s="313"/>
      <c r="DK33" s="332"/>
      <c r="DL33" s="288">
        <v>1675237</v>
      </c>
      <c r="DM33" s="313"/>
      <c r="DN33" s="313"/>
      <c r="DO33" s="313"/>
      <c r="DP33" s="313"/>
      <c r="DQ33" s="313"/>
      <c r="DR33" s="313"/>
      <c r="DS33" s="313"/>
      <c r="DT33" s="313"/>
      <c r="DU33" s="313"/>
      <c r="DV33" s="332"/>
      <c r="DW33" s="283">
        <v>41.5</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30937</v>
      </c>
      <c r="S34" s="217"/>
      <c r="T34" s="217"/>
      <c r="U34" s="217"/>
      <c r="V34" s="217"/>
      <c r="W34" s="217"/>
      <c r="X34" s="217"/>
      <c r="Y34" s="279"/>
      <c r="Z34" s="282">
        <v>0.4</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1502745</v>
      </c>
      <c r="CS34" s="217"/>
      <c r="CT34" s="217"/>
      <c r="CU34" s="217"/>
      <c r="CV34" s="217"/>
      <c r="CW34" s="217"/>
      <c r="CX34" s="217"/>
      <c r="CY34" s="279"/>
      <c r="CZ34" s="283">
        <v>21.6</v>
      </c>
      <c r="DA34" s="335"/>
      <c r="DB34" s="335"/>
      <c r="DC34" s="338"/>
      <c r="DD34" s="288">
        <v>1169891</v>
      </c>
      <c r="DE34" s="217"/>
      <c r="DF34" s="217"/>
      <c r="DG34" s="217"/>
      <c r="DH34" s="217"/>
      <c r="DI34" s="217"/>
      <c r="DJ34" s="217"/>
      <c r="DK34" s="279"/>
      <c r="DL34" s="288">
        <v>823911</v>
      </c>
      <c r="DM34" s="217"/>
      <c r="DN34" s="217"/>
      <c r="DO34" s="217"/>
      <c r="DP34" s="217"/>
      <c r="DQ34" s="217"/>
      <c r="DR34" s="217"/>
      <c r="DS34" s="217"/>
      <c r="DT34" s="217"/>
      <c r="DU34" s="217"/>
      <c r="DV34" s="279"/>
      <c r="DW34" s="283">
        <v>20.399999999999999</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64329</v>
      </c>
      <c r="S35" s="217"/>
      <c r="T35" s="217"/>
      <c r="U35" s="217"/>
      <c r="V35" s="217"/>
      <c r="W35" s="217"/>
      <c r="X35" s="217"/>
      <c r="Y35" s="279"/>
      <c r="Z35" s="282">
        <v>0.8</v>
      </c>
      <c r="AA35" s="282"/>
      <c r="AB35" s="282"/>
      <c r="AC35" s="282"/>
      <c r="AD35" s="287" t="s">
        <v>138</v>
      </c>
      <c r="AE35" s="287"/>
      <c r="AF35" s="287"/>
      <c r="AG35" s="287"/>
      <c r="AH35" s="287"/>
      <c r="AI35" s="287"/>
      <c r="AJ35" s="287"/>
      <c r="AK35" s="287"/>
      <c r="AL35" s="283" t="s">
        <v>138</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73851</v>
      </c>
      <c r="CS35" s="313"/>
      <c r="CT35" s="313"/>
      <c r="CU35" s="313"/>
      <c r="CV35" s="313"/>
      <c r="CW35" s="313"/>
      <c r="CX35" s="313"/>
      <c r="CY35" s="332"/>
      <c r="CZ35" s="283">
        <v>1.1000000000000001</v>
      </c>
      <c r="DA35" s="335"/>
      <c r="DB35" s="335"/>
      <c r="DC35" s="338"/>
      <c r="DD35" s="288">
        <v>50098</v>
      </c>
      <c r="DE35" s="313"/>
      <c r="DF35" s="313"/>
      <c r="DG35" s="313"/>
      <c r="DH35" s="313"/>
      <c r="DI35" s="313"/>
      <c r="DJ35" s="313"/>
      <c r="DK35" s="332"/>
      <c r="DL35" s="288">
        <v>6430</v>
      </c>
      <c r="DM35" s="313"/>
      <c r="DN35" s="313"/>
      <c r="DO35" s="313"/>
      <c r="DP35" s="313"/>
      <c r="DQ35" s="313"/>
      <c r="DR35" s="313"/>
      <c r="DS35" s="313"/>
      <c r="DT35" s="313"/>
      <c r="DU35" s="313"/>
      <c r="DV35" s="332"/>
      <c r="DW35" s="283">
        <v>0.2</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944291</v>
      </c>
      <c r="S36" s="217"/>
      <c r="T36" s="217"/>
      <c r="U36" s="217"/>
      <c r="V36" s="217"/>
      <c r="W36" s="217"/>
      <c r="X36" s="217"/>
      <c r="Y36" s="279"/>
      <c r="Z36" s="282">
        <v>12.1</v>
      </c>
      <c r="AA36" s="282"/>
      <c r="AB36" s="282"/>
      <c r="AC36" s="282"/>
      <c r="AD36" s="287" t="s">
        <v>138</v>
      </c>
      <c r="AE36" s="287"/>
      <c r="AF36" s="287"/>
      <c r="AG36" s="287"/>
      <c r="AH36" s="287"/>
      <c r="AI36" s="287"/>
      <c r="AJ36" s="287"/>
      <c r="AK36" s="287"/>
      <c r="AL36" s="283" t="s">
        <v>138</v>
      </c>
      <c r="AM36" s="238"/>
      <c r="AN36" s="238"/>
      <c r="AO36" s="296"/>
      <c r="AP36" s="95"/>
      <c r="AQ36" s="301" t="s">
        <v>381</v>
      </c>
      <c r="AR36" s="304"/>
      <c r="AS36" s="304"/>
      <c r="AT36" s="304"/>
      <c r="AU36" s="304"/>
      <c r="AV36" s="304"/>
      <c r="AW36" s="304"/>
      <c r="AX36" s="304"/>
      <c r="AY36" s="309"/>
      <c r="AZ36" s="273">
        <v>483461</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22333</v>
      </c>
      <c r="BW36" s="276"/>
      <c r="BX36" s="276"/>
      <c r="BY36" s="276"/>
      <c r="BZ36" s="276"/>
      <c r="CA36" s="276"/>
      <c r="CB36" s="315"/>
      <c r="CD36" s="261" t="s">
        <v>26</v>
      </c>
      <c r="CE36" s="1"/>
      <c r="CF36" s="1"/>
      <c r="CG36" s="1"/>
      <c r="CH36" s="1"/>
      <c r="CI36" s="1"/>
      <c r="CJ36" s="1"/>
      <c r="CK36" s="1"/>
      <c r="CL36" s="1"/>
      <c r="CM36" s="1"/>
      <c r="CN36" s="1"/>
      <c r="CO36" s="1"/>
      <c r="CP36" s="1"/>
      <c r="CQ36" s="269"/>
      <c r="CR36" s="274">
        <v>760655</v>
      </c>
      <c r="CS36" s="217"/>
      <c r="CT36" s="217"/>
      <c r="CU36" s="217"/>
      <c r="CV36" s="217"/>
      <c r="CW36" s="217"/>
      <c r="CX36" s="217"/>
      <c r="CY36" s="279"/>
      <c r="CZ36" s="283">
        <v>11</v>
      </c>
      <c r="DA36" s="335"/>
      <c r="DB36" s="335"/>
      <c r="DC36" s="338"/>
      <c r="DD36" s="288">
        <v>702534</v>
      </c>
      <c r="DE36" s="217"/>
      <c r="DF36" s="217"/>
      <c r="DG36" s="217"/>
      <c r="DH36" s="217"/>
      <c r="DI36" s="217"/>
      <c r="DJ36" s="217"/>
      <c r="DK36" s="279"/>
      <c r="DL36" s="288">
        <v>553636</v>
      </c>
      <c r="DM36" s="217"/>
      <c r="DN36" s="217"/>
      <c r="DO36" s="217"/>
      <c r="DP36" s="217"/>
      <c r="DQ36" s="217"/>
      <c r="DR36" s="217"/>
      <c r="DS36" s="217"/>
      <c r="DT36" s="217"/>
      <c r="DU36" s="217"/>
      <c r="DV36" s="279"/>
      <c r="DW36" s="283">
        <v>13.7</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180068</v>
      </c>
      <c r="S37" s="217"/>
      <c r="T37" s="217"/>
      <c r="U37" s="217"/>
      <c r="V37" s="217"/>
      <c r="W37" s="217"/>
      <c r="X37" s="217"/>
      <c r="Y37" s="279"/>
      <c r="Z37" s="282">
        <v>2.2999999999999998</v>
      </c>
      <c r="AA37" s="282"/>
      <c r="AB37" s="282"/>
      <c r="AC37" s="282"/>
      <c r="AD37" s="287">
        <v>18111</v>
      </c>
      <c r="AE37" s="287"/>
      <c r="AF37" s="287"/>
      <c r="AG37" s="287"/>
      <c r="AH37" s="287"/>
      <c r="AI37" s="287"/>
      <c r="AJ37" s="287"/>
      <c r="AK37" s="287"/>
      <c r="AL37" s="283">
        <v>0.5</v>
      </c>
      <c r="AM37" s="238"/>
      <c r="AN37" s="238"/>
      <c r="AO37" s="296"/>
      <c r="AQ37" s="302" t="s">
        <v>403</v>
      </c>
      <c r="AR37" s="111"/>
      <c r="AS37" s="111"/>
      <c r="AT37" s="111"/>
      <c r="AU37" s="111"/>
      <c r="AV37" s="111"/>
      <c r="AW37" s="111"/>
      <c r="AX37" s="111"/>
      <c r="AY37" s="310"/>
      <c r="AZ37" s="274">
        <v>68672</v>
      </c>
      <c r="BA37" s="217"/>
      <c r="BB37" s="217"/>
      <c r="BC37" s="217"/>
      <c r="BD37" s="313"/>
      <c r="BE37" s="313"/>
      <c r="BF37" s="316"/>
      <c r="BG37" s="261" t="s">
        <v>406</v>
      </c>
      <c r="BH37" s="1"/>
      <c r="BI37" s="1"/>
      <c r="BJ37" s="1"/>
      <c r="BK37" s="1"/>
      <c r="BL37" s="1"/>
      <c r="BM37" s="1"/>
      <c r="BN37" s="1"/>
      <c r="BO37" s="1"/>
      <c r="BP37" s="1"/>
      <c r="BQ37" s="1"/>
      <c r="BR37" s="1"/>
      <c r="BS37" s="1"/>
      <c r="BT37" s="1"/>
      <c r="BU37" s="269"/>
      <c r="BV37" s="274">
        <v>18084</v>
      </c>
      <c r="BW37" s="217"/>
      <c r="BX37" s="217"/>
      <c r="BY37" s="217"/>
      <c r="BZ37" s="217"/>
      <c r="CA37" s="217"/>
      <c r="CB37" s="326"/>
      <c r="CD37" s="261" t="s">
        <v>159</v>
      </c>
      <c r="CE37" s="1"/>
      <c r="CF37" s="1"/>
      <c r="CG37" s="1"/>
      <c r="CH37" s="1"/>
      <c r="CI37" s="1"/>
      <c r="CJ37" s="1"/>
      <c r="CK37" s="1"/>
      <c r="CL37" s="1"/>
      <c r="CM37" s="1"/>
      <c r="CN37" s="1"/>
      <c r="CO37" s="1"/>
      <c r="CP37" s="1"/>
      <c r="CQ37" s="269"/>
      <c r="CR37" s="274">
        <v>9836</v>
      </c>
      <c r="CS37" s="313"/>
      <c r="CT37" s="313"/>
      <c r="CU37" s="313"/>
      <c r="CV37" s="313"/>
      <c r="CW37" s="313"/>
      <c r="CX37" s="313"/>
      <c r="CY37" s="332"/>
      <c r="CZ37" s="283">
        <v>0.1</v>
      </c>
      <c r="DA37" s="335"/>
      <c r="DB37" s="335"/>
      <c r="DC37" s="338"/>
      <c r="DD37" s="288">
        <v>9836</v>
      </c>
      <c r="DE37" s="313"/>
      <c r="DF37" s="313"/>
      <c r="DG37" s="313"/>
      <c r="DH37" s="313"/>
      <c r="DI37" s="313"/>
      <c r="DJ37" s="313"/>
      <c r="DK37" s="332"/>
      <c r="DL37" s="288">
        <v>9836</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731600</v>
      </c>
      <c r="S38" s="217"/>
      <c r="T38" s="217"/>
      <c r="U38" s="217"/>
      <c r="V38" s="217"/>
      <c r="W38" s="217"/>
      <c r="X38" s="217"/>
      <c r="Y38" s="279"/>
      <c r="Z38" s="282">
        <v>9.4</v>
      </c>
      <c r="AA38" s="282"/>
      <c r="AB38" s="282"/>
      <c r="AC38" s="282"/>
      <c r="AD38" s="287" t="s">
        <v>138</v>
      </c>
      <c r="AE38" s="287"/>
      <c r="AF38" s="287"/>
      <c r="AG38" s="287"/>
      <c r="AH38" s="287"/>
      <c r="AI38" s="287"/>
      <c r="AJ38" s="287"/>
      <c r="AK38" s="287"/>
      <c r="AL38" s="283" t="s">
        <v>138</v>
      </c>
      <c r="AM38" s="238"/>
      <c r="AN38" s="238"/>
      <c r="AO38" s="296"/>
      <c r="AQ38" s="302" t="s">
        <v>299</v>
      </c>
      <c r="AR38" s="111"/>
      <c r="AS38" s="111"/>
      <c r="AT38" s="111"/>
      <c r="AU38" s="111"/>
      <c r="AV38" s="111"/>
      <c r="AW38" s="111"/>
      <c r="AX38" s="111"/>
      <c r="AY38" s="310"/>
      <c r="AZ38" s="274" t="s">
        <v>138</v>
      </c>
      <c r="BA38" s="217"/>
      <c r="BB38" s="217"/>
      <c r="BC38" s="217"/>
      <c r="BD38" s="313"/>
      <c r="BE38" s="313"/>
      <c r="BF38" s="316"/>
      <c r="BG38" s="261" t="s">
        <v>410</v>
      </c>
      <c r="BH38" s="1"/>
      <c r="BI38" s="1"/>
      <c r="BJ38" s="1"/>
      <c r="BK38" s="1"/>
      <c r="BL38" s="1"/>
      <c r="BM38" s="1"/>
      <c r="BN38" s="1"/>
      <c r="BO38" s="1"/>
      <c r="BP38" s="1"/>
      <c r="BQ38" s="1"/>
      <c r="BR38" s="1"/>
      <c r="BS38" s="1"/>
      <c r="BT38" s="1"/>
      <c r="BU38" s="269"/>
      <c r="BV38" s="274">
        <v>983</v>
      </c>
      <c r="BW38" s="217"/>
      <c r="BX38" s="217"/>
      <c r="BY38" s="217"/>
      <c r="BZ38" s="217"/>
      <c r="CA38" s="217"/>
      <c r="CB38" s="326"/>
      <c r="CD38" s="261" t="s">
        <v>411</v>
      </c>
      <c r="CE38" s="1"/>
      <c r="CF38" s="1"/>
      <c r="CG38" s="1"/>
      <c r="CH38" s="1"/>
      <c r="CI38" s="1"/>
      <c r="CJ38" s="1"/>
      <c r="CK38" s="1"/>
      <c r="CL38" s="1"/>
      <c r="CM38" s="1"/>
      <c r="CN38" s="1"/>
      <c r="CO38" s="1"/>
      <c r="CP38" s="1"/>
      <c r="CQ38" s="269"/>
      <c r="CR38" s="274">
        <v>483461</v>
      </c>
      <c r="CS38" s="217"/>
      <c r="CT38" s="217"/>
      <c r="CU38" s="217"/>
      <c r="CV38" s="217"/>
      <c r="CW38" s="217"/>
      <c r="CX38" s="217"/>
      <c r="CY38" s="279"/>
      <c r="CZ38" s="283">
        <v>7</v>
      </c>
      <c r="DA38" s="335"/>
      <c r="DB38" s="335"/>
      <c r="DC38" s="338"/>
      <c r="DD38" s="288">
        <v>416134</v>
      </c>
      <c r="DE38" s="217"/>
      <c r="DF38" s="217"/>
      <c r="DG38" s="217"/>
      <c r="DH38" s="217"/>
      <c r="DI38" s="217"/>
      <c r="DJ38" s="217"/>
      <c r="DK38" s="279"/>
      <c r="DL38" s="288">
        <v>290660</v>
      </c>
      <c r="DM38" s="217"/>
      <c r="DN38" s="217"/>
      <c r="DO38" s="217"/>
      <c r="DP38" s="217"/>
      <c r="DQ38" s="217"/>
      <c r="DR38" s="217"/>
      <c r="DS38" s="217"/>
      <c r="DT38" s="217"/>
      <c r="DU38" s="217"/>
      <c r="DV38" s="279"/>
      <c r="DW38" s="283">
        <v>7.2</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413</v>
      </c>
      <c r="AR39" s="111"/>
      <c r="AS39" s="111"/>
      <c r="AT39" s="111"/>
      <c r="AU39" s="111"/>
      <c r="AV39" s="111"/>
      <c r="AW39" s="111"/>
      <c r="AX39" s="111"/>
      <c r="AY39" s="310"/>
      <c r="AZ39" s="274" t="s">
        <v>138</v>
      </c>
      <c r="BA39" s="217"/>
      <c r="BB39" s="217"/>
      <c r="BC39" s="217"/>
      <c r="BD39" s="313"/>
      <c r="BE39" s="313"/>
      <c r="BF39" s="316"/>
      <c r="BG39" s="261" t="s">
        <v>328</v>
      </c>
      <c r="BH39" s="1"/>
      <c r="BI39" s="1"/>
      <c r="BJ39" s="1"/>
      <c r="BK39" s="1"/>
      <c r="BL39" s="1"/>
      <c r="BM39" s="1"/>
      <c r="BN39" s="1"/>
      <c r="BO39" s="1"/>
      <c r="BP39" s="1"/>
      <c r="BQ39" s="1"/>
      <c r="BR39" s="1"/>
      <c r="BS39" s="1"/>
      <c r="BT39" s="1"/>
      <c r="BU39" s="269"/>
      <c r="BV39" s="274">
        <v>1441</v>
      </c>
      <c r="BW39" s="217"/>
      <c r="BX39" s="217"/>
      <c r="BY39" s="217"/>
      <c r="BZ39" s="217"/>
      <c r="CA39" s="217"/>
      <c r="CB39" s="326"/>
      <c r="CD39" s="261" t="s">
        <v>414</v>
      </c>
      <c r="CE39" s="1"/>
      <c r="CF39" s="1"/>
      <c r="CG39" s="1"/>
      <c r="CH39" s="1"/>
      <c r="CI39" s="1"/>
      <c r="CJ39" s="1"/>
      <c r="CK39" s="1"/>
      <c r="CL39" s="1"/>
      <c r="CM39" s="1"/>
      <c r="CN39" s="1"/>
      <c r="CO39" s="1"/>
      <c r="CP39" s="1"/>
      <c r="CQ39" s="269"/>
      <c r="CR39" s="274">
        <v>93764</v>
      </c>
      <c r="CS39" s="313"/>
      <c r="CT39" s="313"/>
      <c r="CU39" s="313"/>
      <c r="CV39" s="313"/>
      <c r="CW39" s="313"/>
      <c r="CX39" s="313"/>
      <c r="CY39" s="332"/>
      <c r="CZ39" s="283">
        <v>1.4</v>
      </c>
      <c r="DA39" s="335"/>
      <c r="DB39" s="335"/>
      <c r="DC39" s="338"/>
      <c r="DD39" s="288">
        <v>83688</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20000</v>
      </c>
      <c r="S40" s="217"/>
      <c r="T40" s="217"/>
      <c r="U40" s="217"/>
      <c r="V40" s="217"/>
      <c r="W40" s="217"/>
      <c r="X40" s="217"/>
      <c r="Y40" s="279"/>
      <c r="Z40" s="282">
        <v>0.3</v>
      </c>
      <c r="AA40" s="282"/>
      <c r="AB40" s="282"/>
      <c r="AC40" s="282"/>
      <c r="AD40" s="287" t="s">
        <v>138</v>
      </c>
      <c r="AE40" s="287"/>
      <c r="AF40" s="287"/>
      <c r="AG40" s="287"/>
      <c r="AH40" s="287"/>
      <c r="AI40" s="287"/>
      <c r="AJ40" s="287"/>
      <c r="AK40" s="287"/>
      <c r="AL40" s="283" t="s">
        <v>138</v>
      </c>
      <c r="AM40" s="238"/>
      <c r="AN40" s="238"/>
      <c r="AO40" s="296"/>
      <c r="AQ40" s="302" t="s">
        <v>420</v>
      </c>
      <c r="AR40" s="111"/>
      <c r="AS40" s="111"/>
      <c r="AT40" s="111"/>
      <c r="AU40" s="111"/>
      <c r="AV40" s="111"/>
      <c r="AW40" s="111"/>
      <c r="AX40" s="111"/>
      <c r="AY40" s="310"/>
      <c r="AZ40" s="274" t="s">
        <v>138</v>
      </c>
      <c r="BA40" s="217"/>
      <c r="BB40" s="217"/>
      <c r="BC40" s="217"/>
      <c r="BD40" s="313"/>
      <c r="BE40" s="313"/>
      <c r="BF40" s="316"/>
      <c r="BG40" s="299" t="s">
        <v>422</v>
      </c>
      <c r="BH40" s="29"/>
      <c r="BI40" s="29"/>
      <c r="BJ40" s="29"/>
      <c r="BK40" s="29"/>
      <c r="BL40" s="29"/>
      <c r="BM40" s="1" t="s">
        <v>424</v>
      </c>
      <c r="BN40" s="1"/>
      <c r="BO40" s="1"/>
      <c r="BP40" s="1"/>
      <c r="BQ40" s="1"/>
      <c r="BR40" s="1"/>
      <c r="BS40" s="1"/>
      <c r="BT40" s="1"/>
      <c r="BU40" s="269"/>
      <c r="BV40" s="274">
        <v>94</v>
      </c>
      <c r="BW40" s="217"/>
      <c r="BX40" s="217"/>
      <c r="BY40" s="217"/>
      <c r="BZ40" s="217"/>
      <c r="CA40" s="217"/>
      <c r="CB40" s="326"/>
      <c r="CD40" s="261" t="s">
        <v>362</v>
      </c>
      <c r="CE40" s="1"/>
      <c r="CF40" s="1"/>
      <c r="CG40" s="1"/>
      <c r="CH40" s="1"/>
      <c r="CI40" s="1"/>
      <c r="CJ40" s="1"/>
      <c r="CK40" s="1"/>
      <c r="CL40" s="1"/>
      <c r="CM40" s="1"/>
      <c r="CN40" s="1"/>
      <c r="CO40" s="1"/>
      <c r="CP40" s="1"/>
      <c r="CQ40" s="269"/>
      <c r="CR40" s="274">
        <v>600</v>
      </c>
      <c r="CS40" s="217"/>
      <c r="CT40" s="217"/>
      <c r="CU40" s="217"/>
      <c r="CV40" s="217"/>
      <c r="CW40" s="217"/>
      <c r="CX40" s="217"/>
      <c r="CY40" s="279"/>
      <c r="CZ40" s="283">
        <v>0</v>
      </c>
      <c r="DA40" s="335"/>
      <c r="DB40" s="335"/>
      <c r="DC40" s="338"/>
      <c r="DD40" s="288">
        <v>600</v>
      </c>
      <c r="DE40" s="217"/>
      <c r="DF40" s="217"/>
      <c r="DG40" s="217"/>
      <c r="DH40" s="217"/>
      <c r="DI40" s="217"/>
      <c r="DJ40" s="217"/>
      <c r="DK40" s="279"/>
      <c r="DL40" s="288">
        <v>600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7787195</v>
      </c>
      <c r="S41" s="277"/>
      <c r="T41" s="277"/>
      <c r="U41" s="277"/>
      <c r="V41" s="277"/>
      <c r="W41" s="277"/>
      <c r="X41" s="277"/>
      <c r="Y41" s="280"/>
      <c r="Z41" s="284">
        <v>100</v>
      </c>
      <c r="AA41" s="284"/>
      <c r="AB41" s="284"/>
      <c r="AC41" s="284"/>
      <c r="AD41" s="289">
        <v>4015114</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58411</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138</v>
      </c>
      <c r="BW41" s="217"/>
      <c r="BX41" s="217"/>
      <c r="BY41" s="217"/>
      <c r="BZ41" s="217"/>
      <c r="CA41" s="217"/>
      <c r="CB41" s="326"/>
      <c r="CD41" s="261" t="s">
        <v>279</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356378</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365</v>
      </c>
      <c r="BW42" s="277"/>
      <c r="BX42" s="277"/>
      <c r="BY42" s="277"/>
      <c r="BZ42" s="277"/>
      <c r="CA42" s="277"/>
      <c r="CB42" s="327"/>
      <c r="CD42" s="261" t="s">
        <v>270</v>
      </c>
      <c r="CE42" s="1"/>
      <c r="CF42" s="1"/>
      <c r="CG42" s="1"/>
      <c r="CH42" s="1"/>
      <c r="CI42" s="1"/>
      <c r="CJ42" s="1"/>
      <c r="CK42" s="1"/>
      <c r="CL42" s="1"/>
      <c r="CM42" s="1"/>
      <c r="CN42" s="1"/>
      <c r="CO42" s="1"/>
      <c r="CP42" s="1"/>
      <c r="CQ42" s="269"/>
      <c r="CR42" s="274">
        <v>1821869</v>
      </c>
      <c r="CS42" s="313"/>
      <c r="CT42" s="313"/>
      <c r="CU42" s="313"/>
      <c r="CV42" s="313"/>
      <c r="CW42" s="313"/>
      <c r="CX42" s="313"/>
      <c r="CY42" s="332"/>
      <c r="CZ42" s="283">
        <v>26.2</v>
      </c>
      <c r="DA42" s="335"/>
      <c r="DB42" s="335"/>
      <c r="DC42" s="338"/>
      <c r="DD42" s="288">
        <v>491180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84</v>
      </c>
      <c r="CE43" s="1"/>
      <c r="CF43" s="1"/>
      <c r="CG43" s="1"/>
      <c r="CH43" s="1"/>
      <c r="CI43" s="1"/>
      <c r="CJ43" s="1"/>
      <c r="CK43" s="1"/>
      <c r="CL43" s="1"/>
      <c r="CM43" s="1"/>
      <c r="CN43" s="1"/>
      <c r="CO43" s="1"/>
      <c r="CP43" s="1"/>
      <c r="CQ43" s="269"/>
      <c r="CR43" s="274">
        <v>21123</v>
      </c>
      <c r="CS43" s="313"/>
      <c r="CT43" s="313"/>
      <c r="CU43" s="313"/>
      <c r="CV43" s="313"/>
      <c r="CW43" s="313"/>
      <c r="CX43" s="313"/>
      <c r="CY43" s="332"/>
      <c r="CZ43" s="283">
        <v>0.3</v>
      </c>
      <c r="DA43" s="335"/>
      <c r="DB43" s="335"/>
      <c r="DC43" s="338"/>
      <c r="DD43" s="288">
        <v>21123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428</v>
      </c>
      <c r="CG44" s="1"/>
      <c r="CH44" s="1"/>
      <c r="CI44" s="1"/>
      <c r="CJ44" s="1"/>
      <c r="CK44" s="1"/>
      <c r="CL44" s="1"/>
      <c r="CM44" s="1"/>
      <c r="CN44" s="1"/>
      <c r="CO44" s="1"/>
      <c r="CP44" s="1"/>
      <c r="CQ44" s="269"/>
      <c r="CR44" s="274">
        <v>1189743</v>
      </c>
      <c r="CS44" s="217"/>
      <c r="CT44" s="217"/>
      <c r="CU44" s="217"/>
      <c r="CV44" s="217"/>
      <c r="CW44" s="217"/>
      <c r="CX44" s="217"/>
      <c r="CY44" s="279"/>
      <c r="CZ44" s="283">
        <v>17.100000000000001</v>
      </c>
      <c r="DA44" s="238"/>
      <c r="DB44" s="238"/>
      <c r="DC44" s="285"/>
      <c r="DD44" s="288">
        <v>385846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268617</v>
      </c>
      <c r="CS45" s="313"/>
      <c r="CT45" s="313"/>
      <c r="CU45" s="313"/>
      <c r="CV45" s="313"/>
      <c r="CW45" s="313"/>
      <c r="CX45" s="313"/>
      <c r="CY45" s="332"/>
      <c r="CZ45" s="283">
        <v>3.9</v>
      </c>
      <c r="DA45" s="335"/>
      <c r="DB45" s="335"/>
      <c r="DC45" s="338"/>
      <c r="DD45" s="288">
        <v>108777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896730</v>
      </c>
      <c r="CS46" s="217"/>
      <c r="CT46" s="217"/>
      <c r="CU46" s="217"/>
      <c r="CV46" s="217"/>
      <c r="CW46" s="217"/>
      <c r="CX46" s="217"/>
      <c r="CY46" s="279"/>
      <c r="CZ46" s="283">
        <v>12.9</v>
      </c>
      <c r="DA46" s="238"/>
      <c r="DB46" s="238"/>
      <c r="DC46" s="285"/>
      <c r="DD46" s="288">
        <v>270973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632126</v>
      </c>
      <c r="CS47" s="313"/>
      <c r="CT47" s="313"/>
      <c r="CU47" s="313"/>
      <c r="CV47" s="313"/>
      <c r="CW47" s="313"/>
      <c r="CX47" s="313"/>
      <c r="CY47" s="332"/>
      <c r="CZ47" s="283">
        <v>9.1</v>
      </c>
      <c r="DA47" s="335"/>
      <c r="DB47" s="335"/>
      <c r="DC47" s="338"/>
      <c r="DD47" s="288">
        <v>105334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433</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6941303</v>
      </c>
      <c r="CS49" s="312"/>
      <c r="CT49" s="312"/>
      <c r="CU49" s="312"/>
      <c r="CV49" s="312"/>
      <c r="CW49" s="312"/>
      <c r="CX49" s="312"/>
      <c r="CY49" s="333"/>
      <c r="CZ49" s="292">
        <v>100</v>
      </c>
      <c r="DA49" s="336"/>
      <c r="DB49" s="336"/>
      <c r="DC49" s="339"/>
      <c r="DD49" s="342">
        <v>4796549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8pExJV+gruuDVMs6yOlxP3LKhHhULjhYQSaoygtRU4ey2ycB3Y3KNpMai4morTJCOIm57nzwf3oGELjA/6WEeg==" saltValue="oCKV46+X4KpRVMiW/xUC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EA135"/>
  <sheetViews>
    <sheetView zoomScale="70" zoomScaleNormal="70" zoomScaleSheetLayoutView="70" workbookViewId="0"/>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294</v>
      </c>
      <c r="DK2" s="706"/>
      <c r="DL2" s="706"/>
      <c r="DM2" s="706"/>
      <c r="DN2" s="706"/>
      <c r="DO2" s="709"/>
      <c r="DP2" s="368"/>
      <c r="DQ2" s="705" t="s">
        <v>40</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177</v>
      </c>
      <c r="R5" s="447"/>
      <c r="S5" s="447"/>
      <c r="T5" s="447"/>
      <c r="U5" s="458"/>
      <c r="V5" s="435" t="s">
        <v>437</v>
      </c>
      <c r="W5" s="447"/>
      <c r="X5" s="447"/>
      <c r="Y5" s="447"/>
      <c r="Z5" s="458"/>
      <c r="AA5" s="435" t="s">
        <v>438</v>
      </c>
      <c r="AB5" s="447"/>
      <c r="AC5" s="447"/>
      <c r="AD5" s="447"/>
      <c r="AE5" s="447"/>
      <c r="AF5" s="504" t="s">
        <v>174</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314</v>
      </c>
      <c r="CN5" s="447"/>
      <c r="CO5" s="447"/>
      <c r="CP5" s="447"/>
      <c r="CQ5" s="458"/>
      <c r="CR5" s="435" t="s">
        <v>237</v>
      </c>
      <c r="CS5" s="447"/>
      <c r="CT5" s="447"/>
      <c r="CU5" s="447"/>
      <c r="CV5" s="458"/>
      <c r="CW5" s="435" t="s">
        <v>50</v>
      </c>
      <c r="CX5" s="447"/>
      <c r="CY5" s="447"/>
      <c r="CZ5" s="447"/>
      <c r="DA5" s="458"/>
      <c r="DB5" s="435" t="s">
        <v>445</v>
      </c>
      <c r="DC5" s="447"/>
      <c r="DD5" s="447"/>
      <c r="DE5" s="447"/>
      <c r="DF5" s="458"/>
      <c r="DG5" s="699" t="s">
        <v>234</v>
      </c>
      <c r="DH5" s="702"/>
      <c r="DI5" s="702"/>
      <c r="DJ5" s="702"/>
      <c r="DK5" s="707"/>
      <c r="DL5" s="699" t="s">
        <v>448</v>
      </c>
      <c r="DM5" s="702"/>
      <c r="DN5" s="702"/>
      <c r="DO5" s="702"/>
      <c r="DP5" s="707"/>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7749</v>
      </c>
      <c r="R7" s="449"/>
      <c r="S7" s="449"/>
      <c r="T7" s="449"/>
      <c r="U7" s="449"/>
      <c r="V7" s="449">
        <v>6904</v>
      </c>
      <c r="W7" s="449"/>
      <c r="X7" s="449"/>
      <c r="Y7" s="449"/>
      <c r="Z7" s="449"/>
      <c r="AA7" s="449">
        <v>845</v>
      </c>
      <c r="AB7" s="449"/>
      <c r="AC7" s="449"/>
      <c r="AD7" s="449"/>
      <c r="AE7" s="492"/>
      <c r="AF7" s="506">
        <v>744</v>
      </c>
      <c r="AG7" s="519"/>
      <c r="AH7" s="519"/>
      <c r="AI7" s="519"/>
      <c r="AJ7" s="524"/>
      <c r="AK7" s="532" t="s">
        <v>533</v>
      </c>
      <c r="AL7" s="449"/>
      <c r="AM7" s="449"/>
      <c r="AN7" s="449"/>
      <c r="AO7" s="449"/>
      <c r="AP7" s="449">
        <v>4873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c r="BT7" s="419"/>
      <c r="BU7" s="419"/>
      <c r="BV7" s="419"/>
      <c r="BW7" s="419"/>
      <c r="BX7" s="419"/>
      <c r="BY7" s="419"/>
      <c r="BZ7" s="419"/>
      <c r="CA7" s="419"/>
      <c r="CB7" s="419"/>
      <c r="CC7" s="419"/>
      <c r="CD7" s="419"/>
      <c r="CE7" s="419"/>
      <c r="CF7" s="419"/>
      <c r="CG7" s="431"/>
      <c r="CH7" s="662"/>
      <c r="CI7" s="665"/>
      <c r="CJ7" s="665"/>
      <c r="CK7" s="665"/>
      <c r="CL7" s="680"/>
      <c r="CM7" s="662"/>
      <c r="CN7" s="665"/>
      <c r="CO7" s="665"/>
      <c r="CP7" s="665"/>
      <c r="CQ7" s="680"/>
      <c r="CR7" s="662"/>
      <c r="CS7" s="665"/>
      <c r="CT7" s="665"/>
      <c r="CU7" s="665"/>
      <c r="CV7" s="680"/>
      <c r="CW7" s="662"/>
      <c r="CX7" s="665"/>
      <c r="CY7" s="665"/>
      <c r="CZ7" s="665"/>
      <c r="DA7" s="680"/>
      <c r="DB7" s="662"/>
      <c r="DC7" s="665"/>
      <c r="DD7" s="665"/>
      <c r="DE7" s="665"/>
      <c r="DF7" s="680"/>
      <c r="DG7" s="662"/>
      <c r="DH7" s="665"/>
      <c r="DI7" s="665"/>
      <c r="DJ7" s="665"/>
      <c r="DK7" s="680"/>
      <c r="DL7" s="662"/>
      <c r="DM7" s="665"/>
      <c r="DN7" s="665"/>
      <c r="DO7" s="665"/>
      <c r="DP7" s="680"/>
      <c r="DQ7" s="662"/>
      <c r="DR7" s="665"/>
      <c r="DS7" s="665"/>
      <c r="DT7" s="665"/>
      <c r="DU7" s="680"/>
      <c r="DV7" s="399"/>
      <c r="DW7" s="419"/>
      <c r="DX7" s="419"/>
      <c r="DY7" s="419"/>
      <c r="DZ7" s="716"/>
      <c r="EA7" s="576"/>
    </row>
    <row r="8" spans="1:131" s="364" customFormat="1" ht="26.25" customHeight="1">
      <c r="A8" s="373">
        <v>2</v>
      </c>
      <c r="B8" s="400" t="s">
        <v>453</v>
      </c>
      <c r="C8" s="420"/>
      <c r="D8" s="420"/>
      <c r="E8" s="420"/>
      <c r="F8" s="420"/>
      <c r="G8" s="420"/>
      <c r="H8" s="420"/>
      <c r="I8" s="420"/>
      <c r="J8" s="420"/>
      <c r="K8" s="420"/>
      <c r="L8" s="420"/>
      <c r="M8" s="420"/>
      <c r="N8" s="420"/>
      <c r="O8" s="420"/>
      <c r="P8" s="432"/>
      <c r="Q8" s="438">
        <v>48</v>
      </c>
      <c r="R8" s="450"/>
      <c r="S8" s="450"/>
      <c r="T8" s="450"/>
      <c r="U8" s="450"/>
      <c r="V8" s="450">
        <v>48</v>
      </c>
      <c r="W8" s="450"/>
      <c r="X8" s="450"/>
      <c r="Y8" s="450"/>
      <c r="Z8" s="450"/>
      <c r="AA8" s="450">
        <v>0</v>
      </c>
      <c r="AB8" s="450"/>
      <c r="AC8" s="450"/>
      <c r="AD8" s="450"/>
      <c r="AE8" s="461"/>
      <c r="AF8" s="507">
        <v>0</v>
      </c>
      <c r="AG8" s="456"/>
      <c r="AH8" s="456"/>
      <c r="AI8" s="456"/>
      <c r="AJ8" s="525"/>
      <c r="AK8" s="460">
        <v>11</v>
      </c>
      <c r="AL8" s="450"/>
      <c r="AM8" s="450"/>
      <c r="AN8" s="450"/>
      <c r="AO8" s="450"/>
      <c r="AP8" s="450" t="s">
        <v>533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244</v>
      </c>
      <c r="B23" s="401" t="s">
        <v>296</v>
      </c>
      <c r="C23" s="421"/>
      <c r="D23" s="421"/>
      <c r="E23" s="421"/>
      <c r="F23" s="421"/>
      <c r="G23" s="421"/>
      <c r="H23" s="421"/>
      <c r="I23" s="421"/>
      <c r="J23" s="421"/>
      <c r="K23" s="421"/>
      <c r="L23" s="421"/>
      <c r="M23" s="421"/>
      <c r="N23" s="421"/>
      <c r="O23" s="421"/>
      <c r="P23" s="433"/>
      <c r="Q23" s="440">
        <v>7797</v>
      </c>
      <c r="R23" s="452"/>
      <c r="S23" s="452"/>
      <c r="T23" s="452"/>
      <c r="U23" s="452"/>
      <c r="V23" s="452">
        <v>6952</v>
      </c>
      <c r="W23" s="452"/>
      <c r="X23" s="452"/>
      <c r="Y23" s="452"/>
      <c r="Z23" s="452"/>
      <c r="AA23" s="452">
        <v>845</v>
      </c>
      <c r="AB23" s="452"/>
      <c r="AC23" s="452"/>
      <c r="AD23" s="452"/>
      <c r="AE23" s="494"/>
      <c r="AF23" s="508">
        <v>744</v>
      </c>
      <c r="AG23" s="452"/>
      <c r="AH23" s="452"/>
      <c r="AI23" s="452"/>
      <c r="AJ23" s="526"/>
      <c r="AK23" s="534"/>
      <c r="AL23" s="455"/>
      <c r="AM23" s="455"/>
      <c r="AN23" s="455"/>
      <c r="AO23" s="455"/>
      <c r="AP23" s="452">
        <v>4873</v>
      </c>
      <c r="AQ23" s="452"/>
      <c r="AR23" s="452"/>
      <c r="AS23" s="452"/>
      <c r="AT23" s="452"/>
      <c r="AU23" s="567"/>
      <c r="AV23" s="567"/>
      <c r="AW23" s="567"/>
      <c r="AX23" s="567"/>
      <c r="AY23" s="590"/>
      <c r="AZ23" s="595" t="s">
        <v>138</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436</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241</v>
      </c>
      <c r="AG26" s="520"/>
      <c r="AH26" s="520"/>
      <c r="AI26" s="520"/>
      <c r="AJ26" s="527"/>
      <c r="AK26" s="447" t="s">
        <v>382</v>
      </c>
      <c r="AL26" s="447"/>
      <c r="AM26" s="447"/>
      <c r="AN26" s="447"/>
      <c r="AO26" s="458"/>
      <c r="AP26" s="435" t="s">
        <v>350</v>
      </c>
      <c r="AQ26" s="447"/>
      <c r="AR26" s="447"/>
      <c r="AS26" s="447"/>
      <c r="AT26" s="458"/>
      <c r="AU26" s="435" t="s">
        <v>460</v>
      </c>
      <c r="AV26" s="447"/>
      <c r="AW26" s="447"/>
      <c r="AX26" s="447"/>
      <c r="AY26" s="458"/>
      <c r="AZ26" s="435" t="s">
        <v>461</v>
      </c>
      <c r="BA26" s="447"/>
      <c r="BB26" s="447"/>
      <c r="BC26" s="447"/>
      <c r="BD26" s="458"/>
      <c r="BE26" s="435" t="s">
        <v>443</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462</v>
      </c>
      <c r="C28" s="419"/>
      <c r="D28" s="419"/>
      <c r="E28" s="419"/>
      <c r="F28" s="419"/>
      <c r="G28" s="419"/>
      <c r="H28" s="419"/>
      <c r="I28" s="419"/>
      <c r="J28" s="419"/>
      <c r="K28" s="419"/>
      <c r="L28" s="419"/>
      <c r="M28" s="419"/>
      <c r="N28" s="419"/>
      <c r="O28" s="419"/>
      <c r="P28" s="431"/>
      <c r="Q28" s="441">
        <v>772</v>
      </c>
      <c r="R28" s="453"/>
      <c r="S28" s="453"/>
      <c r="T28" s="453"/>
      <c r="U28" s="453"/>
      <c r="V28" s="453">
        <v>750</v>
      </c>
      <c r="W28" s="453"/>
      <c r="X28" s="453"/>
      <c r="Y28" s="453"/>
      <c r="Z28" s="453"/>
      <c r="AA28" s="453">
        <v>22</v>
      </c>
      <c r="AB28" s="453"/>
      <c r="AC28" s="453"/>
      <c r="AD28" s="453"/>
      <c r="AE28" s="495"/>
      <c r="AF28" s="511">
        <v>22</v>
      </c>
      <c r="AG28" s="453"/>
      <c r="AH28" s="453"/>
      <c r="AI28" s="453"/>
      <c r="AJ28" s="529"/>
      <c r="AK28" s="535">
        <v>58</v>
      </c>
      <c r="AL28" s="453"/>
      <c r="AM28" s="453"/>
      <c r="AN28" s="453"/>
      <c r="AO28" s="453"/>
      <c r="AP28" s="453" t="s">
        <v>533</v>
      </c>
      <c r="AQ28" s="453"/>
      <c r="AR28" s="453"/>
      <c r="AS28" s="453"/>
      <c r="AT28" s="453"/>
      <c r="AU28" s="453" t="s">
        <v>533</v>
      </c>
      <c r="AV28" s="453"/>
      <c r="AW28" s="453"/>
      <c r="AX28" s="453"/>
      <c r="AY28" s="453"/>
      <c r="AZ28" s="453" t="s">
        <v>533</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277</v>
      </c>
      <c r="C29" s="420"/>
      <c r="D29" s="420"/>
      <c r="E29" s="420"/>
      <c r="F29" s="420"/>
      <c r="G29" s="420"/>
      <c r="H29" s="420"/>
      <c r="I29" s="420"/>
      <c r="J29" s="420"/>
      <c r="K29" s="420"/>
      <c r="L29" s="420"/>
      <c r="M29" s="420"/>
      <c r="N29" s="420"/>
      <c r="O29" s="420"/>
      <c r="P29" s="432"/>
      <c r="Q29" s="438">
        <v>1403</v>
      </c>
      <c r="R29" s="450"/>
      <c r="S29" s="450"/>
      <c r="T29" s="450"/>
      <c r="U29" s="450"/>
      <c r="V29" s="450">
        <v>1399</v>
      </c>
      <c r="W29" s="450"/>
      <c r="X29" s="450"/>
      <c r="Y29" s="450"/>
      <c r="Z29" s="450"/>
      <c r="AA29" s="450">
        <v>4</v>
      </c>
      <c r="AB29" s="450"/>
      <c r="AC29" s="450"/>
      <c r="AD29" s="450"/>
      <c r="AE29" s="461"/>
      <c r="AF29" s="507">
        <v>4</v>
      </c>
      <c r="AG29" s="456"/>
      <c r="AH29" s="456"/>
      <c r="AI29" s="456"/>
      <c r="AJ29" s="525"/>
      <c r="AK29" s="460">
        <v>217</v>
      </c>
      <c r="AL29" s="450"/>
      <c r="AM29" s="450"/>
      <c r="AN29" s="450"/>
      <c r="AO29" s="450"/>
      <c r="AP29" s="450" t="s">
        <v>533</v>
      </c>
      <c r="AQ29" s="450"/>
      <c r="AR29" s="450"/>
      <c r="AS29" s="450"/>
      <c r="AT29" s="450"/>
      <c r="AU29" s="450" t="s">
        <v>533</v>
      </c>
      <c r="AV29" s="450"/>
      <c r="AW29" s="450"/>
      <c r="AX29" s="450"/>
      <c r="AY29" s="450"/>
      <c r="AZ29" s="450" t="s">
        <v>533</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463</v>
      </c>
      <c r="C30" s="420"/>
      <c r="D30" s="420"/>
      <c r="E30" s="420"/>
      <c r="F30" s="420"/>
      <c r="G30" s="420"/>
      <c r="H30" s="420"/>
      <c r="I30" s="420"/>
      <c r="J30" s="420"/>
      <c r="K30" s="420"/>
      <c r="L30" s="420"/>
      <c r="M30" s="420"/>
      <c r="N30" s="420"/>
      <c r="O30" s="420"/>
      <c r="P30" s="432"/>
      <c r="Q30" s="438">
        <v>240</v>
      </c>
      <c r="R30" s="450"/>
      <c r="S30" s="450"/>
      <c r="T30" s="450"/>
      <c r="U30" s="450"/>
      <c r="V30" s="450">
        <v>238</v>
      </c>
      <c r="W30" s="450"/>
      <c r="X30" s="450"/>
      <c r="Y30" s="450"/>
      <c r="Z30" s="450"/>
      <c r="AA30" s="450">
        <v>2</v>
      </c>
      <c r="AB30" s="450"/>
      <c r="AC30" s="450"/>
      <c r="AD30" s="450"/>
      <c r="AE30" s="461"/>
      <c r="AF30" s="507">
        <v>2</v>
      </c>
      <c r="AG30" s="456"/>
      <c r="AH30" s="456"/>
      <c r="AI30" s="456"/>
      <c r="AJ30" s="525"/>
      <c r="AK30" s="460">
        <v>32</v>
      </c>
      <c r="AL30" s="450"/>
      <c r="AM30" s="450"/>
      <c r="AN30" s="450"/>
      <c r="AO30" s="450"/>
      <c r="AP30" s="450" t="s">
        <v>533</v>
      </c>
      <c r="AQ30" s="450"/>
      <c r="AR30" s="450"/>
      <c r="AS30" s="450"/>
      <c r="AT30" s="450"/>
      <c r="AU30" s="450" t="s">
        <v>533</v>
      </c>
      <c r="AV30" s="450"/>
      <c r="AW30" s="450"/>
      <c r="AX30" s="450"/>
      <c r="AY30" s="450"/>
      <c r="AZ30" s="450" t="s">
        <v>533</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464</v>
      </c>
      <c r="C31" s="420"/>
      <c r="D31" s="420"/>
      <c r="E31" s="420"/>
      <c r="F31" s="420"/>
      <c r="G31" s="420"/>
      <c r="H31" s="420"/>
      <c r="I31" s="420"/>
      <c r="J31" s="420"/>
      <c r="K31" s="420"/>
      <c r="L31" s="420"/>
      <c r="M31" s="420"/>
      <c r="N31" s="420"/>
      <c r="O31" s="420"/>
      <c r="P31" s="432"/>
      <c r="Q31" s="438">
        <v>14</v>
      </c>
      <c r="R31" s="450"/>
      <c r="S31" s="450"/>
      <c r="T31" s="450"/>
      <c r="U31" s="450"/>
      <c r="V31" s="450">
        <v>12</v>
      </c>
      <c r="W31" s="450"/>
      <c r="X31" s="450"/>
      <c r="Y31" s="450"/>
      <c r="Z31" s="450"/>
      <c r="AA31" s="450">
        <v>2</v>
      </c>
      <c r="AB31" s="450"/>
      <c r="AC31" s="450"/>
      <c r="AD31" s="450"/>
      <c r="AE31" s="461"/>
      <c r="AF31" s="507">
        <v>2</v>
      </c>
      <c r="AG31" s="456"/>
      <c r="AH31" s="456"/>
      <c r="AI31" s="456"/>
      <c r="AJ31" s="525"/>
      <c r="AK31" s="460">
        <v>0</v>
      </c>
      <c r="AL31" s="450"/>
      <c r="AM31" s="450"/>
      <c r="AN31" s="450"/>
      <c r="AO31" s="450"/>
      <c r="AP31" s="450" t="s">
        <v>533</v>
      </c>
      <c r="AQ31" s="450"/>
      <c r="AR31" s="450"/>
      <c r="AS31" s="450"/>
      <c r="AT31" s="450"/>
      <c r="AU31" s="450" t="s">
        <v>533</v>
      </c>
      <c r="AV31" s="450"/>
      <c r="AW31" s="450"/>
      <c r="AX31" s="450"/>
      <c r="AY31" s="450"/>
      <c r="AZ31" s="450" t="s">
        <v>533</v>
      </c>
      <c r="BA31" s="450"/>
      <c r="BB31" s="450"/>
      <c r="BC31" s="450"/>
      <c r="BD31" s="450"/>
      <c r="BE31" s="565"/>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178</v>
      </c>
      <c r="R32" s="450"/>
      <c r="S32" s="450"/>
      <c r="T32" s="450"/>
      <c r="U32" s="450"/>
      <c r="V32" s="450">
        <v>215</v>
      </c>
      <c r="W32" s="450"/>
      <c r="X32" s="450"/>
      <c r="Y32" s="450"/>
      <c r="Z32" s="450"/>
      <c r="AA32" s="450">
        <v>-37</v>
      </c>
      <c r="AB32" s="450"/>
      <c r="AC32" s="450"/>
      <c r="AD32" s="450"/>
      <c r="AE32" s="461"/>
      <c r="AF32" s="507">
        <v>27</v>
      </c>
      <c r="AG32" s="456"/>
      <c r="AH32" s="456"/>
      <c r="AI32" s="456"/>
      <c r="AJ32" s="525"/>
      <c r="AK32" s="460">
        <v>69</v>
      </c>
      <c r="AL32" s="450"/>
      <c r="AM32" s="450"/>
      <c r="AN32" s="450"/>
      <c r="AO32" s="450"/>
      <c r="AP32" s="450">
        <v>599</v>
      </c>
      <c r="AQ32" s="450"/>
      <c r="AR32" s="450"/>
      <c r="AS32" s="450"/>
      <c r="AT32" s="450"/>
      <c r="AU32" s="450">
        <v>397</v>
      </c>
      <c r="AV32" s="450"/>
      <c r="AW32" s="450"/>
      <c r="AX32" s="450"/>
      <c r="AY32" s="450"/>
      <c r="AZ32" s="450" t="s">
        <v>533</v>
      </c>
      <c r="BA32" s="450"/>
      <c r="BB32" s="450"/>
      <c r="BC32" s="450"/>
      <c r="BD32" s="450"/>
      <c r="BE32" s="565" t="s">
        <v>466</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6"/>
      <c r="BA33" s="596"/>
      <c r="BB33" s="596"/>
      <c r="BC33" s="596"/>
      <c r="BD33" s="596"/>
      <c r="BE33" s="565"/>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6"/>
      <c r="BA34" s="596"/>
      <c r="BB34" s="596"/>
      <c r="BC34" s="596"/>
      <c r="BD34" s="596"/>
      <c r="BE34" s="565"/>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467</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244</v>
      </c>
      <c r="B63" s="401" t="s">
        <v>368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57</v>
      </c>
      <c r="AG63" s="452"/>
      <c r="AH63" s="452"/>
      <c r="AI63" s="452"/>
      <c r="AJ63" s="526"/>
      <c r="AK63" s="534"/>
      <c r="AL63" s="455"/>
      <c r="AM63" s="455"/>
      <c r="AN63" s="455"/>
      <c r="AO63" s="455"/>
      <c r="AP63" s="452">
        <v>599</v>
      </c>
      <c r="AQ63" s="452"/>
      <c r="AR63" s="452"/>
      <c r="AS63" s="452"/>
      <c r="AT63" s="452"/>
      <c r="AU63" s="452">
        <v>397</v>
      </c>
      <c r="AV63" s="452"/>
      <c r="AW63" s="452"/>
      <c r="AX63" s="452"/>
      <c r="AY63" s="452"/>
      <c r="AZ63" s="598"/>
      <c r="BA63" s="598"/>
      <c r="BB63" s="598"/>
      <c r="BC63" s="598"/>
      <c r="BD63" s="598"/>
      <c r="BE63" s="567"/>
      <c r="BF63" s="567"/>
      <c r="BG63" s="567"/>
      <c r="BH63" s="567"/>
      <c r="BI63" s="590"/>
      <c r="BJ63" s="595" t="s">
        <v>138</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446</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241</v>
      </c>
      <c r="AG66" s="520"/>
      <c r="AH66" s="520"/>
      <c r="AI66" s="520"/>
      <c r="AJ66" s="530"/>
      <c r="AK66" s="435" t="s">
        <v>382</v>
      </c>
      <c r="AL66" s="397"/>
      <c r="AM66" s="397"/>
      <c r="AN66" s="397"/>
      <c r="AO66" s="429"/>
      <c r="AP66" s="435" t="s">
        <v>350</v>
      </c>
      <c r="AQ66" s="447"/>
      <c r="AR66" s="447"/>
      <c r="AS66" s="447"/>
      <c r="AT66" s="458"/>
      <c r="AU66" s="435" t="s">
        <v>468</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528</v>
      </c>
      <c r="C68" s="419"/>
      <c r="D68" s="419"/>
      <c r="E68" s="419"/>
      <c r="F68" s="419"/>
      <c r="G68" s="419"/>
      <c r="H68" s="419"/>
      <c r="I68" s="419"/>
      <c r="J68" s="419"/>
      <c r="K68" s="419"/>
      <c r="L68" s="419"/>
      <c r="M68" s="419"/>
      <c r="N68" s="419"/>
      <c r="O68" s="419"/>
      <c r="P68" s="431"/>
      <c r="Q68" s="437">
        <v>4696</v>
      </c>
      <c r="R68" s="449"/>
      <c r="S68" s="449"/>
      <c r="T68" s="449"/>
      <c r="U68" s="449"/>
      <c r="V68" s="449">
        <v>4203</v>
      </c>
      <c r="W68" s="449"/>
      <c r="X68" s="449"/>
      <c r="Y68" s="449"/>
      <c r="Z68" s="449"/>
      <c r="AA68" s="449">
        <v>494</v>
      </c>
      <c r="AB68" s="449"/>
      <c r="AC68" s="449"/>
      <c r="AD68" s="449"/>
      <c r="AE68" s="449"/>
      <c r="AF68" s="449">
        <v>494</v>
      </c>
      <c r="AG68" s="449"/>
      <c r="AH68" s="449"/>
      <c r="AI68" s="449"/>
      <c r="AJ68" s="449"/>
      <c r="AK68" s="449" t="s">
        <v>533</v>
      </c>
      <c r="AL68" s="449"/>
      <c r="AM68" s="449"/>
      <c r="AN68" s="449"/>
      <c r="AO68" s="449"/>
      <c r="AP68" s="449" t="s">
        <v>533</v>
      </c>
      <c r="AQ68" s="449"/>
      <c r="AR68" s="449"/>
      <c r="AS68" s="449"/>
      <c r="AT68" s="449"/>
      <c r="AU68" s="449" t="s">
        <v>533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529</v>
      </c>
      <c r="C69" s="420"/>
      <c r="D69" s="420"/>
      <c r="E69" s="420"/>
      <c r="F69" s="420"/>
      <c r="G69" s="420"/>
      <c r="H69" s="420"/>
      <c r="I69" s="420"/>
      <c r="J69" s="420"/>
      <c r="K69" s="420"/>
      <c r="L69" s="420"/>
      <c r="M69" s="420"/>
      <c r="N69" s="420"/>
      <c r="O69" s="420"/>
      <c r="P69" s="432"/>
      <c r="Q69" s="438">
        <v>281</v>
      </c>
      <c r="R69" s="450"/>
      <c r="S69" s="450"/>
      <c r="T69" s="450"/>
      <c r="U69" s="450"/>
      <c r="V69" s="450">
        <v>255</v>
      </c>
      <c r="W69" s="450"/>
      <c r="X69" s="450"/>
      <c r="Y69" s="450"/>
      <c r="Z69" s="450"/>
      <c r="AA69" s="450">
        <v>26</v>
      </c>
      <c r="AB69" s="450"/>
      <c r="AC69" s="450"/>
      <c r="AD69" s="450"/>
      <c r="AE69" s="450"/>
      <c r="AF69" s="450">
        <v>26</v>
      </c>
      <c r="AG69" s="450"/>
      <c r="AH69" s="450"/>
      <c r="AI69" s="450"/>
      <c r="AJ69" s="450"/>
      <c r="AK69" s="450" t="s">
        <v>533</v>
      </c>
      <c r="AL69" s="450"/>
      <c r="AM69" s="450"/>
      <c r="AN69" s="450"/>
      <c r="AO69" s="450"/>
      <c r="AP69" s="450" t="s">
        <v>533</v>
      </c>
      <c r="AQ69" s="450"/>
      <c r="AR69" s="450"/>
      <c r="AS69" s="450"/>
      <c r="AT69" s="450"/>
      <c r="AU69" s="450" t="s">
        <v>533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530</v>
      </c>
      <c r="C70" s="420"/>
      <c r="D70" s="420"/>
      <c r="E70" s="420"/>
      <c r="F70" s="420"/>
      <c r="G70" s="420"/>
      <c r="H70" s="420"/>
      <c r="I70" s="420"/>
      <c r="J70" s="420"/>
      <c r="K70" s="420"/>
      <c r="L70" s="420"/>
      <c r="M70" s="420"/>
      <c r="N70" s="420"/>
      <c r="O70" s="420"/>
      <c r="P70" s="432"/>
      <c r="Q70" s="438">
        <v>150</v>
      </c>
      <c r="R70" s="450"/>
      <c r="S70" s="450"/>
      <c r="T70" s="450"/>
      <c r="U70" s="450"/>
      <c r="V70" s="450">
        <v>143</v>
      </c>
      <c r="W70" s="450"/>
      <c r="X70" s="450"/>
      <c r="Y70" s="450"/>
      <c r="Z70" s="450"/>
      <c r="AA70" s="450">
        <v>7</v>
      </c>
      <c r="AB70" s="450"/>
      <c r="AC70" s="450"/>
      <c r="AD70" s="450"/>
      <c r="AE70" s="450"/>
      <c r="AF70" s="450">
        <v>7</v>
      </c>
      <c r="AG70" s="450"/>
      <c r="AH70" s="450"/>
      <c r="AI70" s="450"/>
      <c r="AJ70" s="450"/>
      <c r="AK70" s="450" t="s">
        <v>533</v>
      </c>
      <c r="AL70" s="450"/>
      <c r="AM70" s="450"/>
      <c r="AN70" s="450"/>
      <c r="AO70" s="450"/>
      <c r="AP70" s="450" t="s">
        <v>533</v>
      </c>
      <c r="AQ70" s="450"/>
      <c r="AR70" s="450"/>
      <c r="AS70" s="450"/>
      <c r="AT70" s="450"/>
      <c r="AU70" s="450" t="s">
        <v>533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532</v>
      </c>
      <c r="C71" s="420"/>
      <c r="D71" s="420"/>
      <c r="E71" s="420"/>
      <c r="F71" s="420"/>
      <c r="G71" s="420"/>
      <c r="H71" s="420"/>
      <c r="I71" s="420"/>
      <c r="J71" s="420"/>
      <c r="K71" s="420"/>
      <c r="L71" s="420"/>
      <c r="M71" s="420"/>
      <c r="N71" s="420"/>
      <c r="O71" s="420"/>
      <c r="P71" s="432"/>
      <c r="Q71" s="438">
        <v>487502</v>
      </c>
      <c r="R71" s="450"/>
      <c r="S71" s="450"/>
      <c r="T71" s="450"/>
      <c r="U71" s="450"/>
      <c r="V71" s="450">
        <v>478943</v>
      </c>
      <c r="W71" s="450"/>
      <c r="X71" s="450"/>
      <c r="Y71" s="450"/>
      <c r="Z71" s="450"/>
      <c r="AA71" s="450">
        <v>8559</v>
      </c>
      <c r="AB71" s="450"/>
      <c r="AC71" s="450"/>
      <c r="AD71" s="450"/>
      <c r="AE71" s="450"/>
      <c r="AF71" s="450">
        <v>8559</v>
      </c>
      <c r="AG71" s="450"/>
      <c r="AH71" s="450"/>
      <c r="AI71" s="450"/>
      <c r="AJ71" s="450"/>
      <c r="AK71" s="450" t="s">
        <v>533</v>
      </c>
      <c r="AL71" s="450"/>
      <c r="AM71" s="450"/>
      <c r="AN71" s="450"/>
      <c r="AO71" s="450"/>
      <c r="AP71" s="450" t="s">
        <v>533</v>
      </c>
      <c r="AQ71" s="450"/>
      <c r="AR71" s="450"/>
      <c r="AS71" s="450"/>
      <c r="AT71" s="450"/>
      <c r="AU71" s="450" t="s">
        <v>533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187</v>
      </c>
      <c r="C72" s="420"/>
      <c r="D72" s="420"/>
      <c r="E72" s="420"/>
      <c r="F72" s="420"/>
      <c r="G72" s="420"/>
      <c r="H72" s="420"/>
      <c r="I72" s="420"/>
      <c r="J72" s="420"/>
      <c r="K72" s="420"/>
      <c r="L72" s="420"/>
      <c r="M72" s="420"/>
      <c r="N72" s="420"/>
      <c r="O72" s="420"/>
      <c r="P72" s="432"/>
      <c r="Q72" s="438">
        <v>308</v>
      </c>
      <c r="R72" s="450"/>
      <c r="S72" s="450"/>
      <c r="T72" s="450"/>
      <c r="U72" s="450"/>
      <c r="V72" s="450">
        <v>297</v>
      </c>
      <c r="W72" s="450"/>
      <c r="X72" s="450"/>
      <c r="Y72" s="450"/>
      <c r="Z72" s="450"/>
      <c r="AA72" s="450">
        <v>11</v>
      </c>
      <c r="AB72" s="450"/>
      <c r="AC72" s="450"/>
      <c r="AD72" s="450"/>
      <c r="AE72" s="450"/>
      <c r="AF72" s="450">
        <v>11</v>
      </c>
      <c r="AG72" s="450"/>
      <c r="AH72" s="450"/>
      <c r="AI72" s="450"/>
      <c r="AJ72" s="450"/>
      <c r="AK72" s="450">
        <v>27</v>
      </c>
      <c r="AL72" s="450"/>
      <c r="AM72" s="450"/>
      <c r="AN72" s="450"/>
      <c r="AO72" s="450"/>
      <c r="AP72" s="450" t="s">
        <v>533</v>
      </c>
      <c r="AQ72" s="450"/>
      <c r="AR72" s="450"/>
      <c r="AS72" s="450"/>
      <c r="AT72" s="450"/>
      <c r="AU72" s="450" t="s">
        <v>533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244</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9097</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244</v>
      </c>
      <c r="BR102" s="401" t="s">
        <v>450</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469</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383</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383</v>
      </c>
      <c r="CB109" s="406"/>
      <c r="CC109" s="406"/>
      <c r="CD109" s="406"/>
      <c r="CE109" s="469"/>
      <c r="CF109" s="654" t="s">
        <v>476</v>
      </c>
      <c r="CG109" s="654"/>
      <c r="CH109" s="654"/>
      <c r="CI109" s="654"/>
      <c r="CJ109" s="654"/>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383</v>
      </c>
      <c r="DR109" s="406"/>
      <c r="DS109" s="406"/>
      <c r="DT109" s="406"/>
      <c r="DU109" s="469"/>
      <c r="DV109" s="480" t="s">
        <v>476</v>
      </c>
      <c r="DW109" s="406"/>
      <c r="DX109" s="406"/>
      <c r="DY109" s="406"/>
      <c r="DZ109" s="555"/>
    </row>
    <row r="110" spans="1:131" s="365" customFormat="1" ht="26.25" customHeight="1">
      <c r="A110" s="384" t="s">
        <v>321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548613</v>
      </c>
      <c r="AB110" s="487"/>
      <c r="AC110" s="487"/>
      <c r="AD110" s="487"/>
      <c r="AE110" s="498"/>
      <c r="AF110" s="514">
        <v>549727</v>
      </c>
      <c r="AG110" s="487"/>
      <c r="AH110" s="487"/>
      <c r="AI110" s="487"/>
      <c r="AJ110" s="498"/>
      <c r="AK110" s="514">
        <v>542387</v>
      </c>
      <c r="AL110" s="487"/>
      <c r="AM110" s="487"/>
      <c r="AN110" s="487"/>
      <c r="AO110" s="498"/>
      <c r="AP110" s="538">
        <v>15.5</v>
      </c>
      <c r="AQ110" s="546"/>
      <c r="AR110" s="546"/>
      <c r="AS110" s="546"/>
      <c r="AT110" s="556"/>
      <c r="AU110" s="568" t="s">
        <v>119</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1">
        <v>4846933</v>
      </c>
      <c r="BR110" s="639"/>
      <c r="BS110" s="639"/>
      <c r="BT110" s="639"/>
      <c r="BU110" s="639"/>
      <c r="BV110" s="639">
        <v>4600814</v>
      </c>
      <c r="BW110" s="639"/>
      <c r="BX110" s="639"/>
      <c r="BY110" s="639"/>
      <c r="BZ110" s="639"/>
      <c r="CA110" s="639">
        <v>4873532</v>
      </c>
      <c r="CB110" s="639"/>
      <c r="CC110" s="639"/>
      <c r="CD110" s="639"/>
      <c r="CE110" s="639"/>
      <c r="CF110" s="655">
        <v>139</v>
      </c>
      <c r="CG110" s="659"/>
      <c r="CH110" s="659"/>
      <c r="CI110" s="659"/>
      <c r="CJ110" s="659"/>
      <c r="CK110" s="671" t="s">
        <v>380</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138</v>
      </c>
      <c r="DH110" s="639"/>
      <c r="DI110" s="639"/>
      <c r="DJ110" s="639"/>
      <c r="DK110" s="639"/>
      <c r="DL110" s="639" t="s">
        <v>138</v>
      </c>
      <c r="DM110" s="639"/>
      <c r="DN110" s="639"/>
      <c r="DO110" s="639"/>
      <c r="DP110" s="639"/>
      <c r="DQ110" s="639" t="s">
        <v>138</v>
      </c>
      <c r="DR110" s="639"/>
      <c r="DS110" s="639"/>
      <c r="DT110" s="639"/>
      <c r="DU110" s="639"/>
      <c r="DV110" s="711" t="s">
        <v>138</v>
      </c>
      <c r="DW110" s="711"/>
      <c r="DX110" s="711"/>
      <c r="DY110" s="711"/>
      <c r="DZ110" s="720"/>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138</v>
      </c>
      <c r="AB111" s="446"/>
      <c r="AC111" s="446"/>
      <c r="AD111" s="446"/>
      <c r="AE111" s="499"/>
      <c r="AF111" s="515" t="s">
        <v>138</v>
      </c>
      <c r="AG111" s="446"/>
      <c r="AH111" s="446"/>
      <c r="AI111" s="446"/>
      <c r="AJ111" s="499"/>
      <c r="AK111" s="515" t="s">
        <v>138</v>
      </c>
      <c r="AL111" s="446"/>
      <c r="AM111" s="446"/>
      <c r="AN111" s="446"/>
      <c r="AO111" s="499"/>
      <c r="AP111" s="539" t="s">
        <v>138</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2" t="s">
        <v>138</v>
      </c>
      <c r="BR111" s="640"/>
      <c r="BS111" s="640"/>
      <c r="BT111" s="640"/>
      <c r="BU111" s="640"/>
      <c r="BV111" s="640" t="s">
        <v>138</v>
      </c>
      <c r="BW111" s="640"/>
      <c r="BX111" s="640"/>
      <c r="BY111" s="640"/>
      <c r="BZ111" s="640"/>
      <c r="CA111" s="640" t="s">
        <v>138</v>
      </c>
      <c r="CB111" s="640"/>
      <c r="CC111" s="640"/>
      <c r="CD111" s="640"/>
      <c r="CE111" s="640"/>
      <c r="CF111" s="656" t="s">
        <v>138</v>
      </c>
      <c r="CG111" s="660"/>
      <c r="CH111" s="660"/>
      <c r="CI111" s="660"/>
      <c r="CJ111" s="660"/>
      <c r="CK111" s="672"/>
      <c r="CL111" s="413"/>
      <c r="CM111" s="425" t="s">
        <v>133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138</v>
      </c>
      <c r="DH111" s="640"/>
      <c r="DI111" s="640"/>
      <c r="DJ111" s="640"/>
      <c r="DK111" s="640"/>
      <c r="DL111" s="640" t="s">
        <v>138</v>
      </c>
      <c r="DM111" s="640"/>
      <c r="DN111" s="640"/>
      <c r="DO111" s="640"/>
      <c r="DP111" s="640"/>
      <c r="DQ111" s="640" t="s">
        <v>138</v>
      </c>
      <c r="DR111" s="640"/>
      <c r="DS111" s="640"/>
      <c r="DT111" s="640"/>
      <c r="DU111" s="640"/>
      <c r="DV111" s="712" t="s">
        <v>138</v>
      </c>
      <c r="DW111" s="712"/>
      <c r="DX111" s="712"/>
      <c r="DY111" s="712"/>
      <c r="DZ111" s="721"/>
    </row>
    <row r="112" spans="1:131" s="365" customFormat="1" ht="26.25" customHeight="1">
      <c r="A112" s="386" t="s">
        <v>153</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138</v>
      </c>
      <c r="AB112" s="446"/>
      <c r="AC112" s="446"/>
      <c r="AD112" s="446"/>
      <c r="AE112" s="499"/>
      <c r="AF112" s="515" t="s">
        <v>138</v>
      </c>
      <c r="AG112" s="446"/>
      <c r="AH112" s="446"/>
      <c r="AI112" s="446"/>
      <c r="AJ112" s="499"/>
      <c r="AK112" s="515" t="s">
        <v>138</v>
      </c>
      <c r="AL112" s="446"/>
      <c r="AM112" s="446"/>
      <c r="AN112" s="446"/>
      <c r="AO112" s="499"/>
      <c r="AP112" s="539" t="s">
        <v>138</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2">
        <v>411623</v>
      </c>
      <c r="BR112" s="640"/>
      <c r="BS112" s="640"/>
      <c r="BT112" s="640"/>
      <c r="BU112" s="640"/>
      <c r="BV112" s="640">
        <v>384435</v>
      </c>
      <c r="BW112" s="640"/>
      <c r="BX112" s="640"/>
      <c r="BY112" s="640"/>
      <c r="BZ112" s="640"/>
      <c r="CA112" s="640">
        <v>362322</v>
      </c>
      <c r="CB112" s="640"/>
      <c r="CC112" s="640"/>
      <c r="CD112" s="640"/>
      <c r="CE112" s="640"/>
      <c r="CF112" s="656">
        <v>10.3</v>
      </c>
      <c r="CG112" s="660"/>
      <c r="CH112" s="660"/>
      <c r="CI112" s="660"/>
      <c r="CJ112" s="660"/>
      <c r="CK112" s="672"/>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138</v>
      </c>
      <c r="DH112" s="640"/>
      <c r="DI112" s="640"/>
      <c r="DJ112" s="640"/>
      <c r="DK112" s="640"/>
      <c r="DL112" s="640" t="s">
        <v>138</v>
      </c>
      <c r="DM112" s="640"/>
      <c r="DN112" s="640"/>
      <c r="DO112" s="640"/>
      <c r="DP112" s="640"/>
      <c r="DQ112" s="640" t="s">
        <v>138</v>
      </c>
      <c r="DR112" s="640"/>
      <c r="DS112" s="640"/>
      <c r="DT112" s="640"/>
      <c r="DU112" s="640"/>
      <c r="DV112" s="712" t="s">
        <v>138</v>
      </c>
      <c r="DW112" s="712"/>
      <c r="DX112" s="712"/>
      <c r="DY112" s="712"/>
      <c r="DZ112" s="721"/>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34440</v>
      </c>
      <c r="AB113" s="446"/>
      <c r="AC113" s="446"/>
      <c r="AD113" s="446"/>
      <c r="AE113" s="499"/>
      <c r="AF113" s="515">
        <v>35928</v>
      </c>
      <c r="AG113" s="446"/>
      <c r="AH113" s="446"/>
      <c r="AI113" s="446"/>
      <c r="AJ113" s="499"/>
      <c r="AK113" s="515">
        <v>42549</v>
      </c>
      <c r="AL113" s="446"/>
      <c r="AM113" s="446"/>
      <c r="AN113" s="446"/>
      <c r="AO113" s="499"/>
      <c r="AP113" s="539">
        <v>1.2</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2" t="s">
        <v>138</v>
      </c>
      <c r="BR113" s="640"/>
      <c r="BS113" s="640"/>
      <c r="BT113" s="640"/>
      <c r="BU113" s="640"/>
      <c r="BV113" s="640" t="s">
        <v>138</v>
      </c>
      <c r="BW113" s="640"/>
      <c r="BX113" s="640"/>
      <c r="BY113" s="640"/>
      <c r="BZ113" s="640"/>
      <c r="CA113" s="640" t="s">
        <v>138</v>
      </c>
      <c r="CB113" s="640"/>
      <c r="CC113" s="640"/>
      <c r="CD113" s="640"/>
      <c r="CE113" s="640"/>
      <c r="CF113" s="656" t="s">
        <v>138</v>
      </c>
      <c r="CG113" s="660"/>
      <c r="CH113" s="660"/>
      <c r="CI113" s="660"/>
      <c r="CJ113" s="660"/>
      <c r="CK113" s="672"/>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138</v>
      </c>
      <c r="DH113" s="446"/>
      <c r="DI113" s="446"/>
      <c r="DJ113" s="446"/>
      <c r="DK113" s="499"/>
      <c r="DL113" s="515" t="s">
        <v>138</v>
      </c>
      <c r="DM113" s="446"/>
      <c r="DN113" s="446"/>
      <c r="DO113" s="446"/>
      <c r="DP113" s="499"/>
      <c r="DQ113" s="515" t="s">
        <v>138</v>
      </c>
      <c r="DR113" s="446"/>
      <c r="DS113" s="446"/>
      <c r="DT113" s="446"/>
      <c r="DU113" s="499"/>
      <c r="DV113" s="539" t="s">
        <v>138</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138</v>
      </c>
      <c r="AB114" s="446"/>
      <c r="AC114" s="446"/>
      <c r="AD114" s="446"/>
      <c r="AE114" s="499"/>
      <c r="AF114" s="515" t="s">
        <v>138</v>
      </c>
      <c r="AG114" s="446"/>
      <c r="AH114" s="446"/>
      <c r="AI114" s="446"/>
      <c r="AJ114" s="499"/>
      <c r="AK114" s="515" t="s">
        <v>138</v>
      </c>
      <c r="AL114" s="446"/>
      <c r="AM114" s="446"/>
      <c r="AN114" s="446"/>
      <c r="AO114" s="499"/>
      <c r="AP114" s="539" t="s">
        <v>138</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2">
        <v>1283396</v>
      </c>
      <c r="BR114" s="640"/>
      <c r="BS114" s="640"/>
      <c r="BT114" s="640"/>
      <c r="BU114" s="640"/>
      <c r="BV114" s="640">
        <v>1287020</v>
      </c>
      <c r="BW114" s="640"/>
      <c r="BX114" s="640"/>
      <c r="BY114" s="640"/>
      <c r="BZ114" s="640"/>
      <c r="CA114" s="640">
        <v>1317021</v>
      </c>
      <c r="CB114" s="640"/>
      <c r="CC114" s="640"/>
      <c r="CD114" s="640"/>
      <c r="CE114" s="640"/>
      <c r="CF114" s="656">
        <v>37.6</v>
      </c>
      <c r="CG114" s="660"/>
      <c r="CH114" s="660"/>
      <c r="CI114" s="660"/>
      <c r="CJ114" s="660"/>
      <c r="CK114" s="672"/>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138</v>
      </c>
      <c r="DH114" s="446"/>
      <c r="DI114" s="446"/>
      <c r="DJ114" s="446"/>
      <c r="DK114" s="499"/>
      <c r="DL114" s="515" t="s">
        <v>138</v>
      </c>
      <c r="DM114" s="446"/>
      <c r="DN114" s="446"/>
      <c r="DO114" s="446"/>
      <c r="DP114" s="499"/>
      <c r="DQ114" s="515" t="s">
        <v>138</v>
      </c>
      <c r="DR114" s="446"/>
      <c r="DS114" s="446"/>
      <c r="DT114" s="446"/>
      <c r="DU114" s="499"/>
      <c r="DV114" s="539" t="s">
        <v>138</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138</v>
      </c>
      <c r="AB115" s="446"/>
      <c r="AC115" s="446"/>
      <c r="AD115" s="446"/>
      <c r="AE115" s="499"/>
      <c r="AF115" s="515" t="s">
        <v>138</v>
      </c>
      <c r="AG115" s="446"/>
      <c r="AH115" s="446"/>
      <c r="AI115" s="446"/>
      <c r="AJ115" s="499"/>
      <c r="AK115" s="515" t="s">
        <v>138</v>
      </c>
      <c r="AL115" s="446"/>
      <c r="AM115" s="446"/>
      <c r="AN115" s="446"/>
      <c r="AO115" s="499"/>
      <c r="AP115" s="539" t="s">
        <v>138</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2" t="s">
        <v>138</v>
      </c>
      <c r="BR115" s="640"/>
      <c r="BS115" s="640"/>
      <c r="BT115" s="640"/>
      <c r="BU115" s="640"/>
      <c r="BV115" s="640" t="s">
        <v>138</v>
      </c>
      <c r="BW115" s="640"/>
      <c r="BX115" s="640"/>
      <c r="BY115" s="640"/>
      <c r="BZ115" s="640"/>
      <c r="CA115" s="640" t="s">
        <v>138</v>
      </c>
      <c r="CB115" s="640"/>
      <c r="CC115" s="640"/>
      <c r="CD115" s="640"/>
      <c r="CE115" s="640"/>
      <c r="CF115" s="656" t="s">
        <v>138</v>
      </c>
      <c r="CG115" s="660"/>
      <c r="CH115" s="660"/>
      <c r="CI115" s="660"/>
      <c r="CJ115" s="660"/>
      <c r="CK115" s="672"/>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138</v>
      </c>
      <c r="DH115" s="446"/>
      <c r="DI115" s="446"/>
      <c r="DJ115" s="446"/>
      <c r="DK115" s="499"/>
      <c r="DL115" s="515" t="s">
        <v>138</v>
      </c>
      <c r="DM115" s="446"/>
      <c r="DN115" s="446"/>
      <c r="DO115" s="446"/>
      <c r="DP115" s="499"/>
      <c r="DQ115" s="515" t="s">
        <v>138</v>
      </c>
      <c r="DR115" s="446"/>
      <c r="DS115" s="446"/>
      <c r="DT115" s="446"/>
      <c r="DU115" s="499"/>
      <c r="DV115" s="539" t="s">
        <v>138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138</v>
      </c>
      <c r="AB116" s="446"/>
      <c r="AC116" s="446"/>
      <c r="AD116" s="446"/>
      <c r="AE116" s="499"/>
      <c r="AF116" s="515" t="s">
        <v>138</v>
      </c>
      <c r="AG116" s="446"/>
      <c r="AH116" s="446"/>
      <c r="AI116" s="446"/>
      <c r="AJ116" s="499"/>
      <c r="AK116" s="515" t="s">
        <v>138</v>
      </c>
      <c r="AL116" s="446"/>
      <c r="AM116" s="446"/>
      <c r="AN116" s="446"/>
      <c r="AO116" s="499"/>
      <c r="AP116" s="539" t="s">
        <v>138</v>
      </c>
      <c r="AQ116" s="547"/>
      <c r="AR116" s="547"/>
      <c r="AS116" s="547"/>
      <c r="AT116" s="557"/>
      <c r="AU116" s="569"/>
      <c r="AV116" s="578"/>
      <c r="AW116" s="578"/>
      <c r="AX116" s="578"/>
      <c r="AY116" s="578"/>
      <c r="AZ116" s="601" t="s">
        <v>220</v>
      </c>
      <c r="BA116" s="604"/>
      <c r="BB116" s="604"/>
      <c r="BC116" s="604"/>
      <c r="BD116" s="604"/>
      <c r="BE116" s="604"/>
      <c r="BF116" s="604"/>
      <c r="BG116" s="604"/>
      <c r="BH116" s="604"/>
      <c r="BI116" s="604"/>
      <c r="BJ116" s="604"/>
      <c r="BK116" s="604"/>
      <c r="BL116" s="604"/>
      <c r="BM116" s="604"/>
      <c r="BN116" s="604"/>
      <c r="BO116" s="604"/>
      <c r="BP116" s="627"/>
      <c r="BQ116" s="632" t="s">
        <v>138</v>
      </c>
      <c r="BR116" s="640"/>
      <c r="BS116" s="640"/>
      <c r="BT116" s="640"/>
      <c r="BU116" s="640"/>
      <c r="BV116" s="640" t="s">
        <v>138</v>
      </c>
      <c r="BW116" s="640"/>
      <c r="BX116" s="640"/>
      <c r="BY116" s="640"/>
      <c r="BZ116" s="640"/>
      <c r="CA116" s="640" t="s">
        <v>138</v>
      </c>
      <c r="CB116" s="640"/>
      <c r="CC116" s="640"/>
      <c r="CD116" s="640"/>
      <c r="CE116" s="640"/>
      <c r="CF116" s="656" t="s">
        <v>138</v>
      </c>
      <c r="CG116" s="660"/>
      <c r="CH116" s="660"/>
      <c r="CI116" s="660"/>
      <c r="CJ116" s="660"/>
      <c r="CK116" s="672"/>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138</v>
      </c>
      <c r="DH116" s="446"/>
      <c r="DI116" s="446"/>
      <c r="DJ116" s="446"/>
      <c r="DK116" s="499"/>
      <c r="DL116" s="515" t="s">
        <v>138</v>
      </c>
      <c r="DM116" s="446"/>
      <c r="DN116" s="446"/>
      <c r="DO116" s="446"/>
      <c r="DP116" s="499"/>
      <c r="DQ116" s="515" t="s">
        <v>138</v>
      </c>
      <c r="DR116" s="446"/>
      <c r="DS116" s="446"/>
      <c r="DT116" s="446"/>
      <c r="DU116" s="499"/>
      <c r="DV116" s="539" t="s">
        <v>138</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316</v>
      </c>
      <c r="Z117" s="469"/>
      <c r="AA117" s="483">
        <v>583053</v>
      </c>
      <c r="AB117" s="488"/>
      <c r="AC117" s="488"/>
      <c r="AD117" s="488"/>
      <c r="AE117" s="500"/>
      <c r="AF117" s="516">
        <v>585655</v>
      </c>
      <c r="AG117" s="488"/>
      <c r="AH117" s="488"/>
      <c r="AI117" s="488"/>
      <c r="AJ117" s="500"/>
      <c r="AK117" s="516">
        <v>584936</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2" t="s">
        <v>138</v>
      </c>
      <c r="BR117" s="640"/>
      <c r="BS117" s="640"/>
      <c r="BT117" s="640"/>
      <c r="BU117" s="640"/>
      <c r="BV117" s="640" t="s">
        <v>138</v>
      </c>
      <c r="BW117" s="640"/>
      <c r="BX117" s="640"/>
      <c r="BY117" s="640"/>
      <c r="BZ117" s="640"/>
      <c r="CA117" s="640" t="s">
        <v>138</v>
      </c>
      <c r="CB117" s="640"/>
      <c r="CC117" s="640"/>
      <c r="CD117" s="640"/>
      <c r="CE117" s="640"/>
      <c r="CF117" s="656" t="s">
        <v>138</v>
      </c>
      <c r="CG117" s="660"/>
      <c r="CH117" s="660"/>
      <c r="CI117" s="660"/>
      <c r="CJ117" s="660"/>
      <c r="CK117" s="672"/>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138</v>
      </c>
      <c r="DH117" s="446"/>
      <c r="DI117" s="446"/>
      <c r="DJ117" s="446"/>
      <c r="DK117" s="499"/>
      <c r="DL117" s="515" t="s">
        <v>138</v>
      </c>
      <c r="DM117" s="446"/>
      <c r="DN117" s="446"/>
      <c r="DO117" s="446"/>
      <c r="DP117" s="499"/>
      <c r="DQ117" s="515" t="s">
        <v>138</v>
      </c>
      <c r="DR117" s="446"/>
      <c r="DS117" s="446"/>
      <c r="DT117" s="446"/>
      <c r="DU117" s="499"/>
      <c r="DV117" s="539" t="s">
        <v>138</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383</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3" t="s">
        <v>138</v>
      </c>
      <c r="BR118" s="641"/>
      <c r="BS118" s="641"/>
      <c r="BT118" s="641"/>
      <c r="BU118" s="641"/>
      <c r="BV118" s="641" t="s">
        <v>138</v>
      </c>
      <c r="BW118" s="641"/>
      <c r="BX118" s="641"/>
      <c r="BY118" s="641"/>
      <c r="BZ118" s="641"/>
      <c r="CA118" s="641" t="s">
        <v>138</v>
      </c>
      <c r="CB118" s="641"/>
      <c r="CC118" s="641"/>
      <c r="CD118" s="641"/>
      <c r="CE118" s="641"/>
      <c r="CF118" s="656" t="s">
        <v>138</v>
      </c>
      <c r="CG118" s="660"/>
      <c r="CH118" s="660"/>
      <c r="CI118" s="660"/>
      <c r="CJ118" s="660"/>
      <c r="CK118" s="672"/>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138</v>
      </c>
      <c r="DH118" s="446"/>
      <c r="DI118" s="446"/>
      <c r="DJ118" s="446"/>
      <c r="DK118" s="499"/>
      <c r="DL118" s="515" t="s">
        <v>138</v>
      </c>
      <c r="DM118" s="446"/>
      <c r="DN118" s="446"/>
      <c r="DO118" s="446"/>
      <c r="DP118" s="499"/>
      <c r="DQ118" s="515" t="s">
        <v>138</v>
      </c>
      <c r="DR118" s="446"/>
      <c r="DS118" s="446"/>
      <c r="DT118" s="446"/>
      <c r="DU118" s="499"/>
      <c r="DV118" s="539" t="s">
        <v>138</v>
      </c>
      <c r="DW118" s="547"/>
      <c r="DX118" s="547"/>
      <c r="DY118" s="547"/>
      <c r="DZ118" s="557"/>
    </row>
    <row r="119" spans="1:130" s="365" customFormat="1" ht="26.25" customHeight="1">
      <c r="A119" s="389" t="s">
        <v>380</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138</v>
      </c>
      <c r="AB119" s="487"/>
      <c r="AC119" s="487"/>
      <c r="AD119" s="487"/>
      <c r="AE119" s="498"/>
      <c r="AF119" s="514" t="s">
        <v>138</v>
      </c>
      <c r="AG119" s="487"/>
      <c r="AH119" s="487"/>
      <c r="AI119" s="487"/>
      <c r="AJ119" s="498"/>
      <c r="AK119" s="514" t="s">
        <v>138</v>
      </c>
      <c r="AL119" s="487"/>
      <c r="AM119" s="487"/>
      <c r="AN119" s="487"/>
      <c r="AO119" s="498"/>
      <c r="AP119" s="538" t="s">
        <v>138</v>
      </c>
      <c r="AQ119" s="546"/>
      <c r="AR119" s="546"/>
      <c r="AS119" s="546"/>
      <c r="AT119" s="556"/>
      <c r="AU119" s="570"/>
      <c r="AV119" s="579"/>
      <c r="AW119" s="579"/>
      <c r="AX119" s="579"/>
      <c r="AY119" s="579"/>
      <c r="AZ119" s="602" t="s">
        <v>266</v>
      </c>
      <c r="BA119" s="602"/>
      <c r="BB119" s="602"/>
      <c r="BC119" s="602"/>
      <c r="BD119" s="602"/>
      <c r="BE119" s="602"/>
      <c r="BF119" s="602"/>
      <c r="BG119" s="602"/>
      <c r="BH119" s="602"/>
      <c r="BI119" s="602"/>
      <c r="BJ119" s="602"/>
      <c r="BK119" s="602"/>
      <c r="BL119" s="602"/>
      <c r="BM119" s="602"/>
      <c r="BN119" s="602"/>
      <c r="BO119" s="468" t="s">
        <v>166</v>
      </c>
      <c r="BP119" s="628"/>
      <c r="BQ119" s="633">
        <v>6541952</v>
      </c>
      <c r="BR119" s="641"/>
      <c r="BS119" s="641"/>
      <c r="BT119" s="641"/>
      <c r="BU119" s="641"/>
      <c r="BV119" s="641">
        <v>6272269</v>
      </c>
      <c r="BW119" s="641"/>
      <c r="BX119" s="641"/>
      <c r="BY119" s="641"/>
      <c r="BZ119" s="641"/>
      <c r="CA119" s="641">
        <v>6552875</v>
      </c>
      <c r="CB119" s="641"/>
      <c r="CC119" s="641"/>
      <c r="CD119" s="641"/>
      <c r="CE119" s="641"/>
      <c r="CF119" s="544"/>
      <c r="CG119" s="552"/>
      <c r="CH119" s="552"/>
      <c r="CI119" s="552"/>
      <c r="CJ119" s="668"/>
      <c r="CK119" s="673"/>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138</v>
      </c>
      <c r="DH119" s="489"/>
      <c r="DI119" s="489"/>
      <c r="DJ119" s="489"/>
      <c r="DK119" s="501"/>
      <c r="DL119" s="517" t="s">
        <v>138</v>
      </c>
      <c r="DM119" s="489"/>
      <c r="DN119" s="489"/>
      <c r="DO119" s="489"/>
      <c r="DP119" s="501"/>
      <c r="DQ119" s="517" t="s">
        <v>138</v>
      </c>
      <c r="DR119" s="489"/>
      <c r="DS119" s="489"/>
      <c r="DT119" s="489"/>
      <c r="DU119" s="501"/>
      <c r="DV119" s="713" t="s">
        <v>138</v>
      </c>
      <c r="DW119" s="715"/>
      <c r="DX119" s="715"/>
      <c r="DY119" s="715"/>
      <c r="DZ119" s="722"/>
    </row>
    <row r="120" spans="1:130" s="365" customFormat="1" ht="26.25" customHeight="1">
      <c r="A120" s="390"/>
      <c r="B120" s="413"/>
      <c r="C120" s="425" t="s">
        <v>133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138</v>
      </c>
      <c r="AB120" s="446"/>
      <c r="AC120" s="446"/>
      <c r="AD120" s="446"/>
      <c r="AE120" s="499"/>
      <c r="AF120" s="515" t="s">
        <v>138</v>
      </c>
      <c r="AG120" s="446"/>
      <c r="AH120" s="446"/>
      <c r="AI120" s="446"/>
      <c r="AJ120" s="499"/>
      <c r="AK120" s="515" t="s">
        <v>138</v>
      </c>
      <c r="AL120" s="446"/>
      <c r="AM120" s="446"/>
      <c r="AN120" s="446"/>
      <c r="AO120" s="499"/>
      <c r="AP120" s="539" t="s">
        <v>138</v>
      </c>
      <c r="AQ120" s="547"/>
      <c r="AR120" s="547"/>
      <c r="AS120" s="547"/>
      <c r="AT120" s="557"/>
      <c r="AU120" s="571" t="s">
        <v>480</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1">
        <v>2273560</v>
      </c>
      <c r="BR120" s="639"/>
      <c r="BS120" s="639"/>
      <c r="BT120" s="639"/>
      <c r="BU120" s="639"/>
      <c r="BV120" s="639">
        <v>2294691</v>
      </c>
      <c r="BW120" s="639"/>
      <c r="BX120" s="639"/>
      <c r="BY120" s="639"/>
      <c r="BZ120" s="639"/>
      <c r="CA120" s="639">
        <v>2277966</v>
      </c>
      <c r="CB120" s="639"/>
      <c r="CC120" s="639"/>
      <c r="CD120" s="639"/>
      <c r="CE120" s="639"/>
      <c r="CF120" s="655">
        <v>65</v>
      </c>
      <c r="CG120" s="659"/>
      <c r="CH120" s="659"/>
      <c r="CI120" s="659"/>
      <c r="CJ120" s="659"/>
      <c r="CK120" s="674" t="s">
        <v>263</v>
      </c>
      <c r="CL120" s="684"/>
      <c r="CM120" s="684"/>
      <c r="CN120" s="684"/>
      <c r="CO120" s="687"/>
      <c r="CP120" s="691" t="s">
        <v>465</v>
      </c>
      <c r="CQ120" s="694"/>
      <c r="CR120" s="694"/>
      <c r="CS120" s="694"/>
      <c r="CT120" s="694"/>
      <c r="CU120" s="694"/>
      <c r="CV120" s="694"/>
      <c r="CW120" s="694"/>
      <c r="CX120" s="694"/>
      <c r="CY120" s="694"/>
      <c r="CZ120" s="694"/>
      <c r="DA120" s="694"/>
      <c r="DB120" s="694"/>
      <c r="DC120" s="694"/>
      <c r="DD120" s="694"/>
      <c r="DE120" s="694"/>
      <c r="DF120" s="697"/>
      <c r="DG120" s="631" t="s">
        <v>138</v>
      </c>
      <c r="DH120" s="639"/>
      <c r="DI120" s="639"/>
      <c r="DJ120" s="639"/>
      <c r="DK120" s="639"/>
      <c r="DL120" s="639" t="s">
        <v>138</v>
      </c>
      <c r="DM120" s="639"/>
      <c r="DN120" s="639"/>
      <c r="DO120" s="639"/>
      <c r="DP120" s="639"/>
      <c r="DQ120" s="639">
        <v>362322</v>
      </c>
      <c r="DR120" s="639"/>
      <c r="DS120" s="639"/>
      <c r="DT120" s="639"/>
      <c r="DU120" s="639"/>
      <c r="DV120" s="711">
        <v>10.3</v>
      </c>
      <c r="DW120" s="711"/>
      <c r="DX120" s="711"/>
      <c r="DY120" s="711"/>
      <c r="DZ120" s="720"/>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138</v>
      </c>
      <c r="AB121" s="446"/>
      <c r="AC121" s="446"/>
      <c r="AD121" s="446"/>
      <c r="AE121" s="499"/>
      <c r="AF121" s="515" t="s">
        <v>138</v>
      </c>
      <c r="AG121" s="446"/>
      <c r="AH121" s="446"/>
      <c r="AI121" s="446"/>
      <c r="AJ121" s="499"/>
      <c r="AK121" s="515" t="s">
        <v>138</v>
      </c>
      <c r="AL121" s="446"/>
      <c r="AM121" s="446"/>
      <c r="AN121" s="446"/>
      <c r="AO121" s="499"/>
      <c r="AP121" s="539" t="s">
        <v>138</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2">
        <v>61625</v>
      </c>
      <c r="BR121" s="640"/>
      <c r="BS121" s="640"/>
      <c r="BT121" s="640"/>
      <c r="BU121" s="640"/>
      <c r="BV121" s="640">
        <v>55444</v>
      </c>
      <c r="BW121" s="640"/>
      <c r="BX121" s="640"/>
      <c r="BY121" s="640"/>
      <c r="BZ121" s="640"/>
      <c r="CA121" s="640">
        <v>45372</v>
      </c>
      <c r="CB121" s="640"/>
      <c r="CC121" s="640"/>
      <c r="CD121" s="640"/>
      <c r="CE121" s="640"/>
      <c r="CF121" s="656">
        <v>1.3</v>
      </c>
      <c r="CG121" s="660"/>
      <c r="CH121" s="660"/>
      <c r="CI121" s="660"/>
      <c r="CJ121" s="660"/>
      <c r="CK121" s="675"/>
      <c r="CL121" s="685"/>
      <c r="CM121" s="685"/>
      <c r="CN121" s="685"/>
      <c r="CO121" s="688"/>
      <c r="CP121" s="692" t="s">
        <v>277</v>
      </c>
      <c r="CQ121" s="403"/>
      <c r="CR121" s="403"/>
      <c r="CS121" s="403"/>
      <c r="CT121" s="403"/>
      <c r="CU121" s="403"/>
      <c r="CV121" s="403"/>
      <c r="CW121" s="403"/>
      <c r="CX121" s="403"/>
      <c r="CY121" s="403"/>
      <c r="CZ121" s="403"/>
      <c r="DA121" s="403"/>
      <c r="DB121" s="403"/>
      <c r="DC121" s="403"/>
      <c r="DD121" s="403"/>
      <c r="DE121" s="403"/>
      <c r="DF121" s="698"/>
      <c r="DG121" s="632" t="s">
        <v>138</v>
      </c>
      <c r="DH121" s="640"/>
      <c r="DI121" s="640"/>
      <c r="DJ121" s="640"/>
      <c r="DK121" s="640"/>
      <c r="DL121" s="640" t="s">
        <v>138</v>
      </c>
      <c r="DM121" s="640"/>
      <c r="DN121" s="640"/>
      <c r="DO121" s="640"/>
      <c r="DP121" s="640"/>
      <c r="DQ121" s="640" t="s">
        <v>138</v>
      </c>
      <c r="DR121" s="640"/>
      <c r="DS121" s="640"/>
      <c r="DT121" s="640"/>
      <c r="DU121" s="640"/>
      <c r="DV121" s="712" t="s">
        <v>138</v>
      </c>
      <c r="DW121" s="712"/>
      <c r="DX121" s="712"/>
      <c r="DY121" s="712"/>
      <c r="DZ121" s="721"/>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138</v>
      </c>
      <c r="AB122" s="446"/>
      <c r="AC122" s="446"/>
      <c r="AD122" s="446"/>
      <c r="AE122" s="499"/>
      <c r="AF122" s="515" t="s">
        <v>138</v>
      </c>
      <c r="AG122" s="446"/>
      <c r="AH122" s="446"/>
      <c r="AI122" s="446"/>
      <c r="AJ122" s="499"/>
      <c r="AK122" s="515" t="s">
        <v>138</v>
      </c>
      <c r="AL122" s="446"/>
      <c r="AM122" s="446"/>
      <c r="AN122" s="446"/>
      <c r="AO122" s="499"/>
      <c r="AP122" s="539" t="s">
        <v>138</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3">
        <v>4834881</v>
      </c>
      <c r="BR122" s="641"/>
      <c r="BS122" s="641"/>
      <c r="BT122" s="641"/>
      <c r="BU122" s="641"/>
      <c r="BV122" s="641">
        <v>4566830</v>
      </c>
      <c r="BW122" s="641"/>
      <c r="BX122" s="641"/>
      <c r="BY122" s="641"/>
      <c r="BZ122" s="641"/>
      <c r="CA122" s="641">
        <v>5239935</v>
      </c>
      <c r="CB122" s="641"/>
      <c r="CC122" s="641"/>
      <c r="CD122" s="641"/>
      <c r="CE122" s="641"/>
      <c r="CF122" s="657">
        <v>149.5</v>
      </c>
      <c r="CG122" s="661"/>
      <c r="CH122" s="661"/>
      <c r="CI122" s="661"/>
      <c r="CJ122" s="661"/>
      <c r="CK122" s="675"/>
      <c r="CL122" s="685"/>
      <c r="CM122" s="685"/>
      <c r="CN122" s="685"/>
      <c r="CO122" s="688"/>
      <c r="CP122" s="692" t="s">
        <v>463</v>
      </c>
      <c r="CQ122" s="403"/>
      <c r="CR122" s="403"/>
      <c r="CS122" s="403"/>
      <c r="CT122" s="403"/>
      <c r="CU122" s="403"/>
      <c r="CV122" s="403"/>
      <c r="CW122" s="403"/>
      <c r="CX122" s="403"/>
      <c r="CY122" s="403"/>
      <c r="CZ122" s="403"/>
      <c r="DA122" s="403"/>
      <c r="DB122" s="403"/>
      <c r="DC122" s="403"/>
      <c r="DD122" s="403"/>
      <c r="DE122" s="403"/>
      <c r="DF122" s="698"/>
      <c r="DG122" s="632" t="s">
        <v>138</v>
      </c>
      <c r="DH122" s="640"/>
      <c r="DI122" s="640"/>
      <c r="DJ122" s="640"/>
      <c r="DK122" s="640"/>
      <c r="DL122" s="640" t="s">
        <v>138</v>
      </c>
      <c r="DM122" s="640"/>
      <c r="DN122" s="640"/>
      <c r="DO122" s="640"/>
      <c r="DP122" s="640"/>
      <c r="DQ122" s="640" t="s">
        <v>138</v>
      </c>
      <c r="DR122" s="640"/>
      <c r="DS122" s="640"/>
      <c r="DT122" s="640"/>
      <c r="DU122" s="640"/>
      <c r="DV122" s="712" t="s">
        <v>138</v>
      </c>
      <c r="DW122" s="712"/>
      <c r="DX122" s="712"/>
      <c r="DY122" s="712"/>
      <c r="DZ122" s="721"/>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138</v>
      </c>
      <c r="AB123" s="446"/>
      <c r="AC123" s="446"/>
      <c r="AD123" s="446"/>
      <c r="AE123" s="499"/>
      <c r="AF123" s="515" t="s">
        <v>138</v>
      </c>
      <c r="AG123" s="446"/>
      <c r="AH123" s="446"/>
      <c r="AI123" s="446"/>
      <c r="AJ123" s="499"/>
      <c r="AK123" s="515" t="s">
        <v>138</v>
      </c>
      <c r="AL123" s="446"/>
      <c r="AM123" s="446"/>
      <c r="AN123" s="446"/>
      <c r="AO123" s="499"/>
      <c r="AP123" s="539" t="s">
        <v>138</v>
      </c>
      <c r="AQ123" s="547"/>
      <c r="AR123" s="547"/>
      <c r="AS123" s="547"/>
      <c r="AT123" s="557"/>
      <c r="AU123" s="573"/>
      <c r="AV123" s="582"/>
      <c r="AW123" s="582"/>
      <c r="AX123" s="582"/>
      <c r="AY123" s="582"/>
      <c r="AZ123" s="602" t="s">
        <v>266</v>
      </c>
      <c r="BA123" s="602"/>
      <c r="BB123" s="602"/>
      <c r="BC123" s="602"/>
      <c r="BD123" s="602"/>
      <c r="BE123" s="602"/>
      <c r="BF123" s="602"/>
      <c r="BG123" s="602"/>
      <c r="BH123" s="602"/>
      <c r="BI123" s="602"/>
      <c r="BJ123" s="602"/>
      <c r="BK123" s="602"/>
      <c r="BL123" s="602"/>
      <c r="BM123" s="602"/>
      <c r="BN123" s="602"/>
      <c r="BO123" s="468" t="s">
        <v>217</v>
      </c>
      <c r="BP123" s="628"/>
      <c r="BQ123" s="634">
        <v>7170066</v>
      </c>
      <c r="BR123" s="642"/>
      <c r="BS123" s="642"/>
      <c r="BT123" s="642"/>
      <c r="BU123" s="642"/>
      <c r="BV123" s="642">
        <v>6916965</v>
      </c>
      <c r="BW123" s="642"/>
      <c r="BX123" s="642"/>
      <c r="BY123" s="642"/>
      <c r="BZ123" s="642"/>
      <c r="CA123" s="642">
        <v>7563273</v>
      </c>
      <c r="CB123" s="642"/>
      <c r="CC123" s="642"/>
      <c r="CD123" s="642"/>
      <c r="CE123" s="642"/>
      <c r="CF123" s="544"/>
      <c r="CG123" s="552"/>
      <c r="CH123" s="552"/>
      <c r="CI123" s="552"/>
      <c r="CJ123" s="668"/>
      <c r="CK123" s="675"/>
      <c r="CL123" s="685"/>
      <c r="CM123" s="685"/>
      <c r="CN123" s="685"/>
      <c r="CO123" s="688"/>
      <c r="CP123" s="692" t="s">
        <v>462</v>
      </c>
      <c r="CQ123" s="403"/>
      <c r="CR123" s="403"/>
      <c r="CS123" s="403"/>
      <c r="CT123" s="403"/>
      <c r="CU123" s="403"/>
      <c r="CV123" s="403"/>
      <c r="CW123" s="403"/>
      <c r="CX123" s="403"/>
      <c r="CY123" s="403"/>
      <c r="CZ123" s="403"/>
      <c r="DA123" s="403"/>
      <c r="DB123" s="403"/>
      <c r="DC123" s="403"/>
      <c r="DD123" s="403"/>
      <c r="DE123" s="403"/>
      <c r="DF123" s="698"/>
      <c r="DG123" s="482" t="s">
        <v>138</v>
      </c>
      <c r="DH123" s="446"/>
      <c r="DI123" s="446"/>
      <c r="DJ123" s="446"/>
      <c r="DK123" s="499"/>
      <c r="DL123" s="515" t="s">
        <v>138</v>
      </c>
      <c r="DM123" s="446"/>
      <c r="DN123" s="446"/>
      <c r="DO123" s="446"/>
      <c r="DP123" s="499"/>
      <c r="DQ123" s="515" t="s">
        <v>138</v>
      </c>
      <c r="DR123" s="446"/>
      <c r="DS123" s="446"/>
      <c r="DT123" s="446"/>
      <c r="DU123" s="499"/>
      <c r="DV123" s="539" t="s">
        <v>138</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138</v>
      </c>
      <c r="AB124" s="446"/>
      <c r="AC124" s="446"/>
      <c r="AD124" s="446"/>
      <c r="AE124" s="499"/>
      <c r="AF124" s="515" t="s">
        <v>138</v>
      </c>
      <c r="AG124" s="446"/>
      <c r="AH124" s="446"/>
      <c r="AI124" s="446"/>
      <c r="AJ124" s="499"/>
      <c r="AK124" s="515" t="s">
        <v>138</v>
      </c>
      <c r="AL124" s="446"/>
      <c r="AM124" s="446"/>
      <c r="AN124" s="446"/>
      <c r="AO124" s="499"/>
      <c r="AP124" s="539" t="s">
        <v>138</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t="s">
        <v>138</v>
      </c>
      <c r="BR124" s="643"/>
      <c r="BS124" s="643"/>
      <c r="BT124" s="643"/>
      <c r="BU124" s="643"/>
      <c r="BV124" s="643" t="s">
        <v>138</v>
      </c>
      <c r="BW124" s="643"/>
      <c r="BX124" s="643"/>
      <c r="BY124" s="643"/>
      <c r="BZ124" s="643"/>
      <c r="CA124" s="643" t="s">
        <v>138</v>
      </c>
      <c r="CB124" s="643"/>
      <c r="CC124" s="643"/>
      <c r="CD124" s="643"/>
      <c r="CE124" s="643"/>
      <c r="CF124" s="545"/>
      <c r="CG124" s="553"/>
      <c r="CH124" s="553"/>
      <c r="CI124" s="553"/>
      <c r="CJ124" s="669"/>
      <c r="CK124" s="676"/>
      <c r="CL124" s="676"/>
      <c r="CM124" s="676"/>
      <c r="CN124" s="676"/>
      <c r="CO124" s="689"/>
      <c r="CP124" s="692" t="s">
        <v>491</v>
      </c>
      <c r="CQ124" s="403"/>
      <c r="CR124" s="403"/>
      <c r="CS124" s="403"/>
      <c r="CT124" s="403"/>
      <c r="CU124" s="403"/>
      <c r="CV124" s="403"/>
      <c r="CW124" s="403"/>
      <c r="CX124" s="403"/>
      <c r="CY124" s="403"/>
      <c r="CZ124" s="403"/>
      <c r="DA124" s="403"/>
      <c r="DB124" s="403"/>
      <c r="DC124" s="403"/>
      <c r="DD124" s="403"/>
      <c r="DE124" s="403"/>
      <c r="DF124" s="698"/>
      <c r="DG124" s="484">
        <v>411623</v>
      </c>
      <c r="DH124" s="489"/>
      <c r="DI124" s="489"/>
      <c r="DJ124" s="489"/>
      <c r="DK124" s="501"/>
      <c r="DL124" s="517">
        <v>384435</v>
      </c>
      <c r="DM124" s="489"/>
      <c r="DN124" s="489"/>
      <c r="DO124" s="489"/>
      <c r="DP124" s="501"/>
      <c r="DQ124" s="517" t="s">
        <v>138</v>
      </c>
      <c r="DR124" s="489"/>
      <c r="DS124" s="489"/>
      <c r="DT124" s="489"/>
      <c r="DU124" s="501"/>
      <c r="DV124" s="713" t="s">
        <v>138</v>
      </c>
      <c r="DW124" s="715"/>
      <c r="DX124" s="715"/>
      <c r="DY124" s="715"/>
      <c r="DZ124" s="722"/>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138</v>
      </c>
      <c r="AB125" s="446"/>
      <c r="AC125" s="446"/>
      <c r="AD125" s="446"/>
      <c r="AE125" s="499"/>
      <c r="AF125" s="515" t="s">
        <v>138</v>
      </c>
      <c r="AG125" s="446"/>
      <c r="AH125" s="446"/>
      <c r="AI125" s="446"/>
      <c r="AJ125" s="499"/>
      <c r="AK125" s="515" t="s">
        <v>138</v>
      </c>
      <c r="AL125" s="446"/>
      <c r="AM125" s="446"/>
      <c r="AN125" s="446"/>
      <c r="AO125" s="499"/>
      <c r="AP125" s="539" t="s">
        <v>138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492</v>
      </c>
      <c r="CL125" s="684"/>
      <c r="CM125" s="684"/>
      <c r="CN125" s="684"/>
      <c r="CO125" s="687"/>
      <c r="CP125" s="424" t="s">
        <v>140</v>
      </c>
      <c r="CQ125" s="407"/>
      <c r="CR125" s="407"/>
      <c r="CS125" s="407"/>
      <c r="CT125" s="407"/>
      <c r="CU125" s="407"/>
      <c r="CV125" s="407"/>
      <c r="CW125" s="407"/>
      <c r="CX125" s="407"/>
      <c r="CY125" s="407"/>
      <c r="CZ125" s="407"/>
      <c r="DA125" s="407"/>
      <c r="DB125" s="407"/>
      <c r="DC125" s="407"/>
      <c r="DD125" s="407"/>
      <c r="DE125" s="407"/>
      <c r="DF125" s="470"/>
      <c r="DG125" s="631" t="s">
        <v>138</v>
      </c>
      <c r="DH125" s="639"/>
      <c r="DI125" s="639"/>
      <c r="DJ125" s="639"/>
      <c r="DK125" s="639"/>
      <c r="DL125" s="639" t="s">
        <v>138</v>
      </c>
      <c r="DM125" s="639"/>
      <c r="DN125" s="639"/>
      <c r="DO125" s="639"/>
      <c r="DP125" s="639"/>
      <c r="DQ125" s="639" t="s">
        <v>138</v>
      </c>
      <c r="DR125" s="639"/>
      <c r="DS125" s="639"/>
      <c r="DT125" s="639"/>
      <c r="DU125" s="639"/>
      <c r="DV125" s="711" t="s">
        <v>138</v>
      </c>
      <c r="DW125" s="711"/>
      <c r="DX125" s="711"/>
      <c r="DY125" s="711"/>
      <c r="DZ125" s="720"/>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138</v>
      </c>
      <c r="AB126" s="446"/>
      <c r="AC126" s="446"/>
      <c r="AD126" s="446"/>
      <c r="AE126" s="499"/>
      <c r="AF126" s="515" t="s">
        <v>138</v>
      </c>
      <c r="AG126" s="446"/>
      <c r="AH126" s="446"/>
      <c r="AI126" s="446"/>
      <c r="AJ126" s="499"/>
      <c r="AK126" s="515" t="s">
        <v>138</v>
      </c>
      <c r="AL126" s="446"/>
      <c r="AM126" s="446"/>
      <c r="AN126" s="446"/>
      <c r="AO126" s="499"/>
      <c r="AP126" s="539" t="s">
        <v>138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416</v>
      </c>
      <c r="CQ126" s="378"/>
      <c r="CR126" s="378"/>
      <c r="CS126" s="378"/>
      <c r="CT126" s="378"/>
      <c r="CU126" s="378"/>
      <c r="CV126" s="378"/>
      <c r="CW126" s="378"/>
      <c r="CX126" s="378"/>
      <c r="CY126" s="378"/>
      <c r="CZ126" s="378"/>
      <c r="DA126" s="378"/>
      <c r="DB126" s="378"/>
      <c r="DC126" s="378"/>
      <c r="DD126" s="378"/>
      <c r="DE126" s="378"/>
      <c r="DF126" s="472"/>
      <c r="DG126" s="632" t="s">
        <v>138</v>
      </c>
      <c r="DH126" s="640"/>
      <c r="DI126" s="640"/>
      <c r="DJ126" s="640"/>
      <c r="DK126" s="640"/>
      <c r="DL126" s="640" t="s">
        <v>138</v>
      </c>
      <c r="DM126" s="640"/>
      <c r="DN126" s="640"/>
      <c r="DO126" s="640"/>
      <c r="DP126" s="640"/>
      <c r="DQ126" s="640" t="s">
        <v>138</v>
      </c>
      <c r="DR126" s="640"/>
      <c r="DS126" s="640"/>
      <c r="DT126" s="640"/>
      <c r="DU126" s="640"/>
      <c r="DV126" s="712" t="s">
        <v>138</v>
      </c>
      <c r="DW126" s="712"/>
      <c r="DX126" s="712"/>
      <c r="DY126" s="712"/>
      <c r="DZ126" s="721"/>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138</v>
      </c>
      <c r="AB127" s="446"/>
      <c r="AC127" s="446"/>
      <c r="AD127" s="446"/>
      <c r="AE127" s="499"/>
      <c r="AF127" s="515" t="s">
        <v>138</v>
      </c>
      <c r="AG127" s="446"/>
      <c r="AH127" s="446"/>
      <c r="AI127" s="446"/>
      <c r="AJ127" s="499"/>
      <c r="AK127" s="515" t="s">
        <v>138</v>
      </c>
      <c r="AL127" s="446"/>
      <c r="AM127" s="446"/>
      <c r="AN127" s="446"/>
      <c r="AO127" s="499"/>
      <c r="AP127" s="539" t="s">
        <v>138</v>
      </c>
      <c r="AQ127" s="547"/>
      <c r="AR127" s="547"/>
      <c r="AS127" s="547"/>
      <c r="AT127" s="557"/>
      <c r="AU127" s="378"/>
      <c r="AV127" s="378"/>
      <c r="AW127" s="378"/>
      <c r="AX127" s="584" t="s">
        <v>495</v>
      </c>
      <c r="AY127" s="593"/>
      <c r="AZ127" s="593"/>
      <c r="BA127" s="593"/>
      <c r="BB127" s="593"/>
      <c r="BC127" s="593"/>
      <c r="BD127" s="593"/>
      <c r="BE127" s="609"/>
      <c r="BF127" s="611" t="s">
        <v>441</v>
      </c>
      <c r="BG127" s="593"/>
      <c r="BH127" s="593"/>
      <c r="BI127" s="593"/>
      <c r="BJ127" s="593"/>
      <c r="BK127" s="593"/>
      <c r="BL127" s="609"/>
      <c r="BM127" s="611" t="s">
        <v>417</v>
      </c>
      <c r="BN127" s="593"/>
      <c r="BO127" s="593"/>
      <c r="BP127" s="593"/>
      <c r="BQ127" s="593"/>
      <c r="BR127" s="593"/>
      <c r="BS127" s="609"/>
      <c r="BT127" s="611" t="s">
        <v>407</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447</v>
      </c>
      <c r="CQ127" s="378"/>
      <c r="CR127" s="378"/>
      <c r="CS127" s="378"/>
      <c r="CT127" s="378"/>
      <c r="CU127" s="378"/>
      <c r="CV127" s="378"/>
      <c r="CW127" s="378"/>
      <c r="CX127" s="378"/>
      <c r="CY127" s="378"/>
      <c r="CZ127" s="378"/>
      <c r="DA127" s="378"/>
      <c r="DB127" s="378"/>
      <c r="DC127" s="378"/>
      <c r="DD127" s="378"/>
      <c r="DE127" s="378"/>
      <c r="DF127" s="472"/>
      <c r="DG127" s="632" t="s">
        <v>138</v>
      </c>
      <c r="DH127" s="640"/>
      <c r="DI127" s="640"/>
      <c r="DJ127" s="640"/>
      <c r="DK127" s="640"/>
      <c r="DL127" s="640" t="s">
        <v>138</v>
      </c>
      <c r="DM127" s="640"/>
      <c r="DN127" s="640"/>
      <c r="DO127" s="640"/>
      <c r="DP127" s="640"/>
      <c r="DQ127" s="640" t="s">
        <v>138</v>
      </c>
      <c r="DR127" s="640"/>
      <c r="DS127" s="640"/>
      <c r="DT127" s="640"/>
      <c r="DU127" s="640"/>
      <c r="DV127" s="712" t="s">
        <v>138</v>
      </c>
      <c r="DW127" s="712"/>
      <c r="DX127" s="712"/>
      <c r="DY127" s="712"/>
      <c r="DZ127" s="721"/>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15093</v>
      </c>
      <c r="AB128" s="487"/>
      <c r="AC128" s="487"/>
      <c r="AD128" s="487"/>
      <c r="AE128" s="498"/>
      <c r="AF128" s="514">
        <v>14888</v>
      </c>
      <c r="AG128" s="487"/>
      <c r="AH128" s="487"/>
      <c r="AI128" s="487"/>
      <c r="AJ128" s="498"/>
      <c r="AK128" s="514">
        <v>14861</v>
      </c>
      <c r="AL128" s="487"/>
      <c r="AM128" s="487"/>
      <c r="AN128" s="487"/>
      <c r="AO128" s="498"/>
      <c r="AP128" s="541"/>
      <c r="AQ128" s="549"/>
      <c r="AR128" s="549"/>
      <c r="AS128" s="549"/>
      <c r="AT128" s="559"/>
      <c r="AU128" s="378"/>
      <c r="AV128" s="378"/>
      <c r="AW128" s="378"/>
      <c r="AX128" s="384" t="s">
        <v>300</v>
      </c>
      <c r="AY128" s="407"/>
      <c r="AZ128" s="407"/>
      <c r="BA128" s="407"/>
      <c r="BB128" s="407"/>
      <c r="BC128" s="407"/>
      <c r="BD128" s="407"/>
      <c r="BE128" s="470"/>
      <c r="BF128" s="612" t="s">
        <v>138</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396</v>
      </c>
      <c r="CQ128" s="381"/>
      <c r="CR128" s="381"/>
      <c r="CS128" s="381"/>
      <c r="CT128" s="381"/>
      <c r="CU128" s="381"/>
      <c r="CV128" s="381"/>
      <c r="CW128" s="381"/>
      <c r="CX128" s="381"/>
      <c r="CY128" s="381"/>
      <c r="CZ128" s="381"/>
      <c r="DA128" s="381"/>
      <c r="DB128" s="381"/>
      <c r="DC128" s="381"/>
      <c r="DD128" s="381"/>
      <c r="DE128" s="381"/>
      <c r="DF128" s="610"/>
      <c r="DG128" s="701" t="s">
        <v>138</v>
      </c>
      <c r="DH128" s="704"/>
      <c r="DI128" s="704"/>
      <c r="DJ128" s="704"/>
      <c r="DK128" s="704"/>
      <c r="DL128" s="704" t="s">
        <v>138</v>
      </c>
      <c r="DM128" s="704"/>
      <c r="DN128" s="704"/>
      <c r="DO128" s="704"/>
      <c r="DP128" s="704"/>
      <c r="DQ128" s="704" t="s">
        <v>138</v>
      </c>
      <c r="DR128" s="704"/>
      <c r="DS128" s="704"/>
      <c r="DT128" s="704"/>
      <c r="DU128" s="704"/>
      <c r="DV128" s="714" t="s">
        <v>138</v>
      </c>
      <c r="DW128" s="714"/>
      <c r="DX128" s="714"/>
      <c r="DY128" s="714"/>
      <c r="DZ128" s="723"/>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4173391</v>
      </c>
      <c r="AB129" s="446"/>
      <c r="AC129" s="446"/>
      <c r="AD129" s="446"/>
      <c r="AE129" s="499"/>
      <c r="AF129" s="515">
        <v>3994148</v>
      </c>
      <c r="AG129" s="446"/>
      <c r="AH129" s="446"/>
      <c r="AI129" s="446"/>
      <c r="AJ129" s="499"/>
      <c r="AK129" s="515">
        <v>4012254</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3" t="s">
        <v>138</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570119</v>
      </c>
      <c r="AB130" s="446"/>
      <c r="AC130" s="446"/>
      <c r="AD130" s="446"/>
      <c r="AE130" s="499"/>
      <c r="AF130" s="515">
        <v>519287</v>
      </c>
      <c r="AG130" s="446"/>
      <c r="AH130" s="446"/>
      <c r="AI130" s="446"/>
      <c r="AJ130" s="499"/>
      <c r="AK130" s="515">
        <v>506146</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4">
        <v>1</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3603272</v>
      </c>
      <c r="AB131" s="489"/>
      <c r="AC131" s="489"/>
      <c r="AD131" s="489"/>
      <c r="AE131" s="501"/>
      <c r="AF131" s="517">
        <v>3474861</v>
      </c>
      <c r="AG131" s="489"/>
      <c r="AH131" s="489"/>
      <c r="AI131" s="489"/>
      <c r="AJ131" s="501"/>
      <c r="AK131" s="517">
        <v>3506108</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0"/>
      <c r="BF131" s="615" t="s">
        <v>138</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-5.991776e-002</v>
      </c>
      <c r="AB132" s="490"/>
      <c r="AC132" s="490"/>
      <c r="AD132" s="490"/>
      <c r="AE132" s="502"/>
      <c r="AF132" s="518">
        <v>1.4814981089999999</v>
      </c>
      <c r="AG132" s="490"/>
      <c r="AH132" s="490"/>
      <c r="AI132" s="490"/>
      <c r="AJ132" s="502"/>
      <c r="AK132" s="518">
        <v>1.8233608320000001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0.7</v>
      </c>
      <c r="AB133" s="491"/>
      <c r="AC133" s="491"/>
      <c r="AD133" s="491"/>
      <c r="AE133" s="503"/>
      <c r="AF133" s="486">
        <v>0.7</v>
      </c>
      <c r="AG133" s="491"/>
      <c r="AH133" s="491"/>
      <c r="AI133" s="491"/>
      <c r="AJ133" s="503"/>
      <c r="AK133" s="486">
        <v>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OxZqqIGz3g/VLpX9T0q3SCGU9+RjJxMbtgpfbqDBNtJXpyrvu5c3hWpDj5bUvL8WJYJ5BebimTZhOgJLpuikg==" saltValue="h5LvhnX0P0XGL/AMlZ/Sf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102</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tgotyKyxW6Po7JBygXvj+y59JMuaUEDtEyeSA4RWmkglGoAzxOb47bAdTMPn+EeE4Myg4/2ycBtlyD5hiNOyTw==" saltValue="TJROz9k2IyK78o8wmqlTg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DL67"/>
  <sheetViews>
    <sheetView showGridLines="0"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2">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2"/>
    <row r="3" spans="2:116" ht="13.2"/>
    <row r="4" spans="2:116" ht="13.2">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2">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2"/>
    <row r="20" spans="9:116" ht="13.2"/>
    <row r="21" spans="9:116" ht="13.2">
      <c r="DL21" s="725"/>
    </row>
    <row r="22" spans="9:116" ht="13.2">
      <c r="DI22" s="725"/>
      <c r="DJ22" s="725"/>
      <c r="DK22" s="725"/>
      <c r="DL22" s="725"/>
    </row>
    <row r="23" spans="9:116" ht="13.2">
      <c r="CY23" s="725"/>
      <c r="CZ23" s="725"/>
      <c r="DA23" s="725"/>
      <c r="DB23" s="725"/>
      <c r="DC23" s="725"/>
      <c r="DD23" s="725"/>
      <c r="DE23" s="725"/>
      <c r="DF23" s="725"/>
      <c r="DG23" s="725"/>
      <c r="DH23" s="725"/>
      <c r="DI23" s="725"/>
      <c r="DJ23" s="725"/>
      <c r="DK23" s="725"/>
      <c r="DL23" s="72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5"/>
      <c r="DA35" s="725"/>
      <c r="DB35" s="725"/>
      <c r="DC35" s="725"/>
      <c r="DD35" s="725"/>
      <c r="DE35" s="725"/>
      <c r="DF35" s="725"/>
      <c r="DG35" s="725"/>
      <c r="DH35" s="725"/>
      <c r="DI35" s="725"/>
      <c r="DJ35" s="725"/>
      <c r="DK35" s="725"/>
      <c r="DL35" s="725"/>
    </row>
    <row r="36" spans="15:116" ht="13.2"/>
    <row r="37" spans="15:116" ht="13.2">
      <c r="DL37" s="725"/>
    </row>
    <row r="38" spans="15:116" ht="13.2">
      <c r="DI38" s="725"/>
      <c r="DJ38" s="725"/>
      <c r="DK38" s="725"/>
      <c r="DL38" s="725"/>
    </row>
    <row r="39" spans="15:116" ht="13.2"/>
    <row r="40" spans="15:116" ht="13.2"/>
    <row r="41" spans="15:116" ht="13.2"/>
    <row r="42" spans="15:116" ht="13.2"/>
    <row r="43" spans="15:116" ht="13.2">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2">
      <c r="DL44" s="725"/>
    </row>
    <row r="45" spans="15:116" ht="13.2"/>
    <row r="46" spans="15:116" ht="13.2">
      <c r="DA46" s="725"/>
      <c r="DB46" s="725"/>
      <c r="DC46" s="725"/>
      <c r="DD46" s="725"/>
      <c r="DE46" s="725"/>
      <c r="DF46" s="725"/>
      <c r="DG46" s="725"/>
      <c r="DH46" s="725"/>
      <c r="DI46" s="725"/>
      <c r="DJ46" s="725"/>
      <c r="DK46" s="725"/>
      <c r="DL46" s="725"/>
    </row>
    <row r="47" spans="15:116" ht="13.2"/>
    <row r="48" spans="15:116" ht="13.2"/>
    <row r="49" spans="104:116" ht="13.2"/>
    <row r="50" spans="104:116" ht="13.2">
      <c r="CZ50" s="725"/>
      <c r="DA50" s="725"/>
      <c r="DB50" s="725"/>
      <c r="DC50" s="725"/>
      <c r="DD50" s="725"/>
      <c r="DE50" s="725"/>
      <c r="DF50" s="725"/>
      <c r="DG50" s="725"/>
      <c r="DH50" s="725"/>
      <c r="DI50" s="725"/>
      <c r="DJ50" s="725"/>
      <c r="DK50" s="725"/>
      <c r="DL50" s="725"/>
    </row>
    <row r="51" spans="104:116" ht="13.2"/>
    <row r="52" spans="104:116" ht="13.2"/>
    <row r="53" spans="104:116" ht="13.2">
      <c r="DL53" s="72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5"/>
      <c r="DD67" s="725"/>
      <c r="DE67" s="725"/>
      <c r="DF67" s="725"/>
      <c r="DG67" s="725"/>
      <c r="DH67" s="725"/>
      <c r="DI67" s="725"/>
      <c r="DJ67" s="725"/>
      <c r="DK67" s="725"/>
      <c r="DL67" s="72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ZYgPfN2eKb/PBEy++/HSxNhdFfi/+n9tqFXgqFzHT4OBrZ/pILwsp0VnsU2lD8vPFpjBp4LZl7tNi1jiji2n4g==" saltValue="400V6yldr3PXp0G0cH4jwg=="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3" customWidth="1"/>
    <col min="37" max="44" width="17" style="363" customWidth="1"/>
    <col min="45" max="45" width="6.109375" style="726" customWidth="1"/>
    <col min="46" max="46" width="3" style="727" customWidth="1"/>
    <col min="47" max="47" width="19.109375" style="363" hidden="1" customWidth="1"/>
    <col min="48" max="52" width="12.6640625" style="363" hidden="1" customWidth="1"/>
    <col min="53" max="16384" width="8.6640625" style="363" hidden="1" customWidth="1"/>
  </cols>
  <sheetData>
    <row r="1" spans="1:46" ht="13.2">
      <c r="AS1" s="738"/>
      <c r="AT1" s="738"/>
    </row>
    <row r="2" spans="1:46" ht="13.2">
      <c r="AS2" s="738"/>
      <c r="AT2" s="738"/>
    </row>
    <row r="3" spans="1:46" ht="13.2">
      <c r="AS3" s="738"/>
      <c r="AT3" s="738"/>
    </row>
    <row r="4" spans="1:46" ht="13.2">
      <c r="AS4" s="738"/>
      <c r="AT4" s="738"/>
    </row>
    <row r="5" spans="1:46" ht="16.2">
      <c r="A5" s="729" t="s">
        <v>500</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ht="13.2">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325</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89</v>
      </c>
      <c r="AP7" s="796"/>
      <c r="AQ7" s="807" t="s">
        <v>501</v>
      </c>
      <c r="AR7" s="821"/>
    </row>
    <row r="8" spans="1:46" ht="13.2">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502</v>
      </c>
      <c r="AQ8" s="808" t="s">
        <v>503</v>
      </c>
      <c r="AR8" s="822" t="s">
        <v>421</v>
      </c>
    </row>
    <row r="9" spans="1:46" ht="13.2">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193</v>
      </c>
      <c r="AL9" s="756"/>
      <c r="AM9" s="756"/>
      <c r="AN9" s="773"/>
      <c r="AO9" s="786">
        <v>1281464</v>
      </c>
      <c r="AP9" s="786">
        <v>216940</v>
      </c>
      <c r="AQ9" s="809">
        <v>143042</v>
      </c>
      <c r="AR9" s="823">
        <v>51.7</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204</v>
      </c>
      <c r="AL10" s="756"/>
      <c r="AM10" s="756"/>
      <c r="AN10" s="773"/>
      <c r="AO10" s="787">
        <v>6537</v>
      </c>
      <c r="AP10" s="787">
        <v>1107</v>
      </c>
      <c r="AQ10" s="810">
        <v>17233</v>
      </c>
      <c r="AR10" s="824">
        <v>-93.6</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394</v>
      </c>
      <c r="AL11" s="756"/>
      <c r="AM11" s="756"/>
      <c r="AN11" s="773"/>
      <c r="AO11" s="787" t="s">
        <v>138</v>
      </c>
      <c r="AP11" s="787" t="s">
        <v>138</v>
      </c>
      <c r="AQ11" s="810">
        <v>1297</v>
      </c>
      <c r="AR11" s="824" t="s">
        <v>138</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131</v>
      </c>
      <c r="AL12" s="756"/>
      <c r="AM12" s="756"/>
      <c r="AN12" s="773"/>
      <c r="AO12" s="787" t="s">
        <v>138</v>
      </c>
      <c r="AP12" s="787" t="s">
        <v>138</v>
      </c>
      <c r="AQ12" s="810" t="s">
        <v>138</v>
      </c>
      <c r="AR12" s="824" t="s">
        <v>138</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504</v>
      </c>
      <c r="AL13" s="756"/>
      <c r="AM13" s="756"/>
      <c r="AN13" s="773"/>
      <c r="AO13" s="787">
        <v>38400</v>
      </c>
      <c r="AP13" s="787">
        <v>6501</v>
      </c>
      <c r="AQ13" s="810">
        <v>5542</v>
      </c>
      <c r="AR13" s="824">
        <v>17.3</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505</v>
      </c>
      <c r="AL14" s="756"/>
      <c r="AM14" s="756"/>
      <c r="AN14" s="773"/>
      <c r="AO14" s="787">
        <v>21123</v>
      </c>
      <c r="AP14" s="787">
        <v>3576</v>
      </c>
      <c r="AQ14" s="810">
        <v>2886</v>
      </c>
      <c r="AR14" s="824">
        <v>23.9</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303</v>
      </c>
      <c r="AL15" s="757"/>
      <c r="AM15" s="757"/>
      <c r="AN15" s="774"/>
      <c r="AO15" s="787">
        <v>-78066</v>
      </c>
      <c r="AP15" s="787">
        <v>-13216</v>
      </c>
      <c r="AQ15" s="810">
        <v>-8856</v>
      </c>
      <c r="AR15" s="824">
        <v>49.2</v>
      </c>
    </row>
    <row r="16" spans="1:46" ht="13.2">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266</v>
      </c>
      <c r="AL16" s="757"/>
      <c r="AM16" s="757"/>
      <c r="AN16" s="774"/>
      <c r="AO16" s="787">
        <v>1269458</v>
      </c>
      <c r="AP16" s="787">
        <v>214907</v>
      </c>
      <c r="AQ16" s="810">
        <v>161143</v>
      </c>
      <c r="AR16" s="824">
        <v>33.4</v>
      </c>
    </row>
    <row r="17" spans="1:46" ht="13.2">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ht="13.2">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ht="13.2">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181</v>
      </c>
      <c r="AL19" s="738"/>
      <c r="AM19" s="738"/>
      <c r="AN19" s="738"/>
      <c r="AO19" s="738"/>
      <c r="AP19" s="738"/>
      <c r="AQ19" s="738"/>
      <c r="AR19" s="738"/>
    </row>
    <row r="20" spans="1:46" ht="13.2">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506</v>
      </c>
      <c r="AP20" s="798" t="s">
        <v>330</v>
      </c>
      <c r="AQ20" s="811" t="s">
        <v>38</v>
      </c>
      <c r="AR20" s="825"/>
    </row>
    <row r="21" spans="1:46" s="728" customFormat="1" ht="13.2">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507</v>
      </c>
      <c r="AL21" s="759"/>
      <c r="AM21" s="759"/>
      <c r="AN21" s="776"/>
      <c r="AO21" s="789">
        <v>23.36</v>
      </c>
      <c r="AP21" s="799">
        <v>14.02</v>
      </c>
      <c r="AQ21" s="812">
        <v>9.34</v>
      </c>
      <c r="AR21" s="739"/>
      <c r="AS21" s="831"/>
      <c r="AT21" s="730"/>
    </row>
    <row r="22" spans="1:46" s="728" customFormat="1" ht="13.2">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508</v>
      </c>
      <c r="AL22" s="759"/>
      <c r="AM22" s="759"/>
      <c r="AN22" s="776"/>
      <c r="AO22" s="790">
        <v>94.5</v>
      </c>
      <c r="AP22" s="800">
        <v>96.2</v>
      </c>
      <c r="AQ22" s="813">
        <v>-1.7</v>
      </c>
      <c r="AR22" s="801"/>
      <c r="AS22" s="831"/>
      <c r="AT22" s="730"/>
    </row>
    <row r="23" spans="1:46" s="728" customFormat="1" ht="13.2">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ht="13.2">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ht="13.2">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ht="13.2">
      <c r="A26" s="732" t="s">
        <v>454</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ht="13.2">
      <c r="A27" s="733"/>
      <c r="AO27" s="738"/>
      <c r="AP27" s="738"/>
      <c r="AQ27" s="738"/>
      <c r="AR27" s="738"/>
      <c r="AS27" s="738"/>
      <c r="AT27" s="738"/>
    </row>
    <row r="28" spans="1:46" ht="16.2">
      <c r="A28" s="729" t="s">
        <v>258</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ht="13.2">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60</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89</v>
      </c>
      <c r="AP30" s="796"/>
      <c r="AQ30" s="807" t="s">
        <v>501</v>
      </c>
      <c r="AR30" s="821"/>
    </row>
    <row r="31" spans="1:46" ht="13.2">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502</v>
      </c>
      <c r="AQ31" s="808" t="s">
        <v>503</v>
      </c>
      <c r="AR31" s="822" t="s">
        <v>421</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509</v>
      </c>
      <c r="AL32" s="760"/>
      <c r="AM32" s="760"/>
      <c r="AN32" s="777"/>
      <c r="AO32" s="787">
        <v>542387</v>
      </c>
      <c r="AP32" s="787">
        <v>91821</v>
      </c>
      <c r="AQ32" s="814">
        <v>81691</v>
      </c>
      <c r="AR32" s="824">
        <v>12.4</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226</v>
      </c>
      <c r="AL33" s="760"/>
      <c r="AM33" s="760"/>
      <c r="AN33" s="777"/>
      <c r="AO33" s="787" t="s">
        <v>138</v>
      </c>
      <c r="AP33" s="787" t="s">
        <v>138</v>
      </c>
      <c r="AQ33" s="814" t="s">
        <v>138</v>
      </c>
      <c r="AR33" s="824" t="s">
        <v>138</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511</v>
      </c>
      <c r="AL34" s="760"/>
      <c r="AM34" s="760"/>
      <c r="AN34" s="777"/>
      <c r="AO34" s="787" t="s">
        <v>138</v>
      </c>
      <c r="AP34" s="787" t="s">
        <v>138</v>
      </c>
      <c r="AQ34" s="814" t="s">
        <v>138</v>
      </c>
      <c r="AR34" s="824" t="s">
        <v>138</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512</v>
      </c>
      <c r="AL35" s="760"/>
      <c r="AM35" s="760"/>
      <c r="AN35" s="777"/>
      <c r="AO35" s="787">
        <v>42549</v>
      </c>
      <c r="AP35" s="787">
        <v>7203</v>
      </c>
      <c r="AQ35" s="814">
        <v>27672</v>
      </c>
      <c r="AR35" s="824">
        <v>-74</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32</v>
      </c>
      <c r="AL36" s="760"/>
      <c r="AM36" s="760"/>
      <c r="AN36" s="777"/>
      <c r="AO36" s="787" t="s">
        <v>138</v>
      </c>
      <c r="AP36" s="787" t="s">
        <v>138</v>
      </c>
      <c r="AQ36" s="814">
        <v>4845</v>
      </c>
      <c r="AR36" s="824" t="s">
        <v>138</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343</v>
      </c>
      <c r="AL37" s="760"/>
      <c r="AM37" s="760"/>
      <c r="AN37" s="777"/>
      <c r="AO37" s="787" t="s">
        <v>138</v>
      </c>
      <c r="AP37" s="787" t="s">
        <v>138</v>
      </c>
      <c r="AQ37" s="814">
        <v>448</v>
      </c>
      <c r="AR37" s="824" t="s">
        <v>138</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513</v>
      </c>
      <c r="AL38" s="761"/>
      <c r="AM38" s="761"/>
      <c r="AN38" s="778"/>
      <c r="AO38" s="791" t="s">
        <v>138</v>
      </c>
      <c r="AP38" s="791" t="s">
        <v>138</v>
      </c>
      <c r="AQ38" s="815">
        <v>4</v>
      </c>
      <c r="AR38" s="813" t="s">
        <v>138</v>
      </c>
      <c r="AS38" s="834"/>
    </row>
    <row r="39" spans="1:46" ht="13.2">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87</v>
      </c>
      <c r="AL39" s="761"/>
      <c r="AM39" s="761"/>
      <c r="AN39" s="778"/>
      <c r="AO39" s="787">
        <v>-14861</v>
      </c>
      <c r="AP39" s="787">
        <v>-2516</v>
      </c>
      <c r="AQ39" s="814">
        <v>-1961</v>
      </c>
      <c r="AR39" s="824">
        <v>28.3</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514</v>
      </c>
      <c r="AL40" s="760"/>
      <c r="AM40" s="760"/>
      <c r="AN40" s="777"/>
      <c r="AO40" s="787">
        <v>-506146</v>
      </c>
      <c r="AP40" s="787">
        <v>-85686</v>
      </c>
      <c r="AQ40" s="814">
        <v>-75713</v>
      </c>
      <c r="AR40" s="824">
        <v>13.2</v>
      </c>
      <c r="AS40" s="834"/>
    </row>
    <row r="41" spans="1:46" ht="13.2">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381</v>
      </c>
      <c r="AL41" s="762"/>
      <c r="AM41" s="762"/>
      <c r="AN41" s="779"/>
      <c r="AO41" s="787">
        <v>63929</v>
      </c>
      <c r="AP41" s="787">
        <v>10823</v>
      </c>
      <c r="AQ41" s="814">
        <v>36985</v>
      </c>
      <c r="AR41" s="824">
        <v>-70.7</v>
      </c>
      <c r="AS41" s="834"/>
    </row>
    <row r="42" spans="1:46" ht="13.2">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ht="13.2">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ht="13.2">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515</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ht="13.2">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516</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89</v>
      </c>
      <c r="AN49" s="780" t="s">
        <v>442</v>
      </c>
      <c r="AO49" s="792"/>
      <c r="AP49" s="792"/>
      <c r="AQ49" s="792"/>
      <c r="AR49" s="826"/>
    </row>
    <row r="50" spans="1:44" ht="13.2">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493</v>
      </c>
      <c r="AO50" s="793" t="s">
        <v>494</v>
      </c>
      <c r="AP50" s="804" t="s">
        <v>517</v>
      </c>
      <c r="AQ50" s="817" t="s">
        <v>376</v>
      </c>
      <c r="AR50" s="827" t="s">
        <v>518</v>
      </c>
    </row>
    <row r="51" spans="1:44" ht="13.2">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519</v>
      </c>
      <c r="AL51" s="763"/>
      <c r="AM51" s="769">
        <v>687592</v>
      </c>
      <c r="AN51" s="782">
        <v>103413</v>
      </c>
      <c r="AO51" s="794">
        <v>-25.5</v>
      </c>
      <c r="AP51" s="805">
        <v>126262</v>
      </c>
      <c r="AQ51" s="818">
        <v>10</v>
      </c>
      <c r="AR51" s="828">
        <v>-35.5</v>
      </c>
    </row>
    <row r="52" spans="1:44" ht="13.2">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268</v>
      </c>
      <c r="AM52" s="770">
        <v>558402</v>
      </c>
      <c r="AN52" s="783">
        <v>83983</v>
      </c>
      <c r="AO52" s="795">
        <v>-21.4</v>
      </c>
      <c r="AP52" s="806">
        <v>56769</v>
      </c>
      <c r="AQ52" s="819">
        <v>2.1</v>
      </c>
      <c r="AR52" s="829">
        <v>-23.5</v>
      </c>
    </row>
    <row r="53" spans="1:44" ht="13.2">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482</v>
      </c>
      <c r="AL53" s="763"/>
      <c r="AM53" s="769">
        <v>1597887</v>
      </c>
      <c r="AN53" s="782">
        <v>247007</v>
      </c>
      <c r="AO53" s="794">
        <v>138.9</v>
      </c>
      <c r="AP53" s="805">
        <v>126525</v>
      </c>
      <c r="AQ53" s="818">
        <v>0.2</v>
      </c>
      <c r="AR53" s="828">
        <v>138.69999999999999</v>
      </c>
    </row>
    <row r="54" spans="1:44" ht="13.2">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268</v>
      </c>
      <c r="AM54" s="770">
        <v>554845</v>
      </c>
      <c r="AN54" s="783">
        <v>85770</v>
      </c>
      <c r="AO54" s="795">
        <v>2.1</v>
      </c>
      <c r="AP54" s="806">
        <v>67052</v>
      </c>
      <c r="AQ54" s="819">
        <v>18.100000000000001</v>
      </c>
      <c r="AR54" s="829">
        <v>-16</v>
      </c>
    </row>
    <row r="55" spans="1:44" ht="13.2">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312</v>
      </c>
      <c r="AL55" s="763"/>
      <c r="AM55" s="769">
        <v>733645</v>
      </c>
      <c r="AN55" s="782">
        <v>117233</v>
      </c>
      <c r="AO55" s="794">
        <v>-52.5</v>
      </c>
      <c r="AP55" s="805">
        <v>122054</v>
      </c>
      <c r="AQ55" s="818">
        <v>-3.5</v>
      </c>
      <c r="AR55" s="828">
        <v>-49</v>
      </c>
    </row>
    <row r="56" spans="1:44" ht="13.2">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268</v>
      </c>
      <c r="AM56" s="770">
        <v>546650</v>
      </c>
      <c r="AN56" s="783">
        <v>87352</v>
      </c>
      <c r="AO56" s="795">
        <v>1.8</v>
      </c>
      <c r="AP56" s="806">
        <v>68298</v>
      </c>
      <c r="AQ56" s="819">
        <v>1.9</v>
      </c>
      <c r="AR56" s="829">
        <v>-0.1</v>
      </c>
    </row>
    <row r="57" spans="1:44" ht="13.2">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136</v>
      </c>
      <c r="AL57" s="763"/>
      <c r="AM57" s="769">
        <v>528442</v>
      </c>
      <c r="AN57" s="782">
        <v>86943</v>
      </c>
      <c r="AO57" s="794">
        <v>-25.8</v>
      </c>
      <c r="AP57" s="805">
        <v>111644</v>
      </c>
      <c r="AQ57" s="818">
        <v>-8.5</v>
      </c>
      <c r="AR57" s="828">
        <v>-17.3</v>
      </c>
    </row>
    <row r="58" spans="1:44" ht="13.2">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268</v>
      </c>
      <c r="AM58" s="770">
        <v>420298</v>
      </c>
      <c r="AN58" s="783">
        <v>69151</v>
      </c>
      <c r="AO58" s="795">
        <v>-20.8</v>
      </c>
      <c r="AP58" s="806">
        <v>66606</v>
      </c>
      <c r="AQ58" s="819">
        <v>-2.5</v>
      </c>
      <c r="AR58" s="829">
        <v>-18.3</v>
      </c>
    </row>
    <row r="59" spans="1:44" ht="13.2">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520</v>
      </c>
      <c r="AL59" s="763"/>
      <c r="AM59" s="769">
        <v>1189743</v>
      </c>
      <c r="AN59" s="782">
        <v>201412</v>
      </c>
      <c r="AO59" s="794">
        <v>131.69999999999999</v>
      </c>
      <c r="AP59" s="805">
        <v>127917</v>
      </c>
      <c r="AQ59" s="818">
        <v>14.6</v>
      </c>
      <c r="AR59" s="828">
        <v>117.1</v>
      </c>
    </row>
    <row r="60" spans="1:44" ht="13.2">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268</v>
      </c>
      <c r="AM60" s="770">
        <v>896730</v>
      </c>
      <c r="AN60" s="783">
        <v>151808</v>
      </c>
      <c r="AO60" s="795">
        <v>119.5</v>
      </c>
      <c r="AP60" s="806">
        <v>69746</v>
      </c>
      <c r="AQ60" s="819">
        <v>4.7</v>
      </c>
      <c r="AR60" s="829">
        <v>114.8</v>
      </c>
    </row>
    <row r="61" spans="1:44" ht="13.2">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404</v>
      </c>
      <c r="AL61" s="766"/>
      <c r="AM61" s="769">
        <v>947462</v>
      </c>
      <c r="AN61" s="782">
        <v>151202</v>
      </c>
      <c r="AO61" s="794">
        <v>33.4</v>
      </c>
      <c r="AP61" s="805">
        <v>122880</v>
      </c>
      <c r="AQ61" s="820">
        <v>2.6</v>
      </c>
      <c r="AR61" s="828">
        <v>30.8</v>
      </c>
    </row>
    <row r="62" spans="1:44" ht="13.2">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268</v>
      </c>
      <c r="AM62" s="770">
        <v>595385</v>
      </c>
      <c r="AN62" s="783">
        <v>95613</v>
      </c>
      <c r="AO62" s="795">
        <v>16.2</v>
      </c>
      <c r="AP62" s="806">
        <v>65694</v>
      </c>
      <c r="AQ62" s="819">
        <v>4.9000000000000004</v>
      </c>
      <c r="AR62" s="829">
        <v>11.3</v>
      </c>
    </row>
    <row r="63" spans="1:44" ht="13.2">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ht="13.2">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ht="13.2">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t="13.2" hidden="1">
      <c r="AK70" s="738"/>
      <c r="AL70" s="738"/>
      <c r="AM70" s="738"/>
      <c r="AN70" s="738"/>
      <c r="AO70" s="738"/>
      <c r="AP70" s="738"/>
      <c r="AQ70" s="738"/>
      <c r="AR70" s="738"/>
    </row>
    <row r="71" spans="1:46" ht="13.2" hidden="1">
      <c r="AK71" s="738"/>
      <c r="AL71" s="738"/>
      <c r="AM71" s="738"/>
      <c r="AN71" s="738"/>
      <c r="AO71" s="738"/>
      <c r="AP71" s="738"/>
      <c r="AQ71" s="738"/>
      <c r="AR71" s="738"/>
    </row>
    <row r="72" spans="1:46" ht="13.2" hidden="1">
      <c r="AK72" s="738"/>
      <c r="AL72" s="738"/>
      <c r="AM72" s="738"/>
      <c r="AN72" s="738"/>
      <c r="AO72" s="738"/>
      <c r="AP72" s="738"/>
      <c r="AQ72" s="738"/>
      <c r="AR72" s="738"/>
    </row>
    <row r="73" spans="1:46" ht="13.2" hidden="1">
      <c r="AK73" s="738"/>
      <c r="AL73" s="738"/>
      <c r="AM73" s="738"/>
      <c r="AN73" s="738"/>
      <c r="AO73" s="738"/>
      <c r="AP73" s="738"/>
      <c r="AQ73" s="738"/>
      <c r="AR73" s="738"/>
    </row>
  </sheetData>
  <sheetProtection algorithmName="SHA-512" hashValue="W1hLCjc3imW8qiy9uisuxs4eg411tW4EauwuWRxNm13BvJHs+zw5lTovVGiQG0pWpwre7fR8ieQ/ClIKEcdP6g==" saltValue="XFiHTxe6xOq/lzqCew/mk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DU121"/>
  <sheetViews>
    <sheetView showGridLines="0" zoomScale="90" zoomScaleNormal="90" zoomScaleSheetLayoutView="55" workbookViewId="0"/>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3.2">
      <c r="B2" s="725"/>
      <c r="DG2" s="725"/>
    </row>
    <row r="3" spans="2:125" ht="13.2">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3.2"/>
    <row r="5" spans="2:125" ht="13.2"/>
    <row r="6" spans="2:125" ht="13.2"/>
    <row r="7" spans="2:125" ht="13.2"/>
    <row r="8" spans="2:125" ht="13.2"/>
    <row r="9" spans="2:125" ht="13.2">
      <c r="DU9" s="725"/>
    </row>
    <row r="10" spans="2:125" ht="13.2"/>
    <row r="11" spans="2:125" ht="13.2"/>
    <row r="12" spans="2:125" ht="13.2"/>
    <row r="13" spans="2:125" ht="13.2"/>
    <row r="14" spans="2:125" ht="13.2"/>
    <row r="15" spans="2:125" ht="13.2"/>
    <row r="16" spans="2:125" ht="13.2"/>
    <row r="17" spans="125:125" ht="13.2">
      <c r="DU17" s="725"/>
    </row>
    <row r="18" spans="125:125" ht="13.2"/>
    <row r="19" spans="125:125" ht="13.2"/>
    <row r="20" spans="125:125" ht="13.2">
      <c r="DU20" s="725"/>
    </row>
    <row r="21" spans="125:125" ht="13.2">
      <c r="DU21" s="725"/>
    </row>
    <row r="22" spans="125:125" ht="13.2"/>
    <row r="23" spans="125:125" ht="13.2"/>
    <row r="24" spans="125:125" ht="13.2"/>
    <row r="25" spans="125:125" ht="13.2"/>
    <row r="26" spans="125:125" ht="13.2"/>
    <row r="27" spans="125:125" ht="13.2"/>
    <row r="28" spans="125:125" ht="13.2">
      <c r="DU28" s="725"/>
    </row>
    <row r="29" spans="125:125" ht="13.2"/>
    <row r="30" spans="125:125" ht="13.2"/>
    <row r="31" spans="125:125" ht="13.2"/>
    <row r="32" spans="125:125" ht="13.2"/>
    <row r="33" spans="2:125" ht="13.2">
      <c r="B33" s="725"/>
      <c r="G33" s="725"/>
      <c r="I33" s="725"/>
    </row>
    <row r="34" spans="2:125" ht="13.2">
      <c r="C34" s="725"/>
      <c r="P34" s="725"/>
      <c r="DE34" s="725"/>
      <c r="DH34" s="725"/>
    </row>
    <row r="35" spans="2:125" ht="13.2">
      <c r="D35" s="725"/>
      <c r="E35" s="725"/>
      <c r="DG35" s="725"/>
      <c r="DJ35" s="725"/>
      <c r="DP35" s="725"/>
      <c r="DQ35" s="725"/>
      <c r="DR35" s="725"/>
      <c r="DS35" s="725"/>
      <c r="DT35" s="725"/>
      <c r="DU35" s="725"/>
    </row>
    <row r="36" spans="2:125" ht="13.2">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3.2">
      <c r="DU37" s="725"/>
    </row>
    <row r="38" spans="2:125" ht="13.2">
      <c r="DT38" s="725"/>
      <c r="DU38" s="725"/>
    </row>
    <row r="39" spans="2:125" ht="13.2"/>
    <row r="40" spans="2:125" ht="13.2">
      <c r="DH40" s="725"/>
    </row>
    <row r="41" spans="2:125" ht="13.2">
      <c r="DE41" s="725"/>
    </row>
    <row r="42" spans="2:125" ht="13.2">
      <c r="DG42" s="725"/>
      <c r="DJ42" s="725"/>
    </row>
    <row r="43" spans="2:125" ht="13.2">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3.2">
      <c r="DU44" s="725"/>
    </row>
    <row r="45" spans="2:125" ht="13.2"/>
    <row r="46" spans="2:125" ht="13.2"/>
    <row r="47" spans="2:125" ht="13.2"/>
    <row r="48" spans="2:125" ht="13.2">
      <c r="DT48" s="725"/>
      <c r="DU48" s="725"/>
    </row>
    <row r="49" spans="120:125" ht="13.2">
      <c r="DU49" s="725"/>
    </row>
    <row r="50" spans="120:125" ht="13.2">
      <c r="DU50" s="725"/>
    </row>
    <row r="51" spans="120:125" ht="13.2">
      <c r="DP51" s="725"/>
      <c r="DQ51" s="725"/>
      <c r="DR51" s="725"/>
      <c r="DS51" s="725"/>
      <c r="DT51" s="725"/>
      <c r="DU51" s="725"/>
    </row>
    <row r="52" spans="120:125" ht="13.2"/>
    <row r="53" spans="120:125" ht="13.2"/>
    <row r="54" spans="120:125" ht="13.2">
      <c r="DU54" s="725"/>
    </row>
    <row r="55" spans="120:125" ht="13.2"/>
    <row r="56" spans="120:125" ht="13.2"/>
    <row r="57" spans="120:125" ht="13.2"/>
    <row r="58" spans="120:125" ht="13.2">
      <c r="DU58" s="725"/>
    </row>
    <row r="59" spans="120:125" ht="13.2"/>
    <row r="60" spans="120:125" ht="13.2"/>
    <row r="61" spans="120:125" ht="13.2"/>
    <row r="62" spans="120:125" ht="13.2"/>
    <row r="63" spans="120:125" ht="13.2">
      <c r="DU63" s="725"/>
    </row>
    <row r="64" spans="120:125" ht="13.2">
      <c r="DT64" s="725"/>
      <c r="DU64" s="725"/>
    </row>
    <row r="65" spans="123:125" ht="13.2"/>
    <row r="66" spans="123:125" ht="13.2"/>
    <row r="67" spans="123:125" ht="13.2"/>
    <row r="68" spans="123:125" ht="13.2"/>
    <row r="69" spans="123:125" ht="13.2">
      <c r="DS69" s="725"/>
      <c r="DT69" s="725"/>
      <c r="DU69" s="72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5"/>
    </row>
    <row r="83" spans="116:125" ht="13.2">
      <c r="DM83" s="725"/>
      <c r="DN83" s="725"/>
      <c r="DO83" s="725"/>
      <c r="DP83" s="725"/>
      <c r="DQ83" s="725"/>
      <c r="DR83" s="725"/>
      <c r="DS83" s="725"/>
      <c r="DT83" s="725"/>
      <c r="DU83" s="725"/>
    </row>
    <row r="84" spans="116:125" ht="13.2"/>
    <row r="85" spans="116:125" ht="13.2"/>
    <row r="86" spans="116:125" ht="13.2"/>
    <row r="87" spans="116:125" ht="13.2"/>
    <row r="88" spans="116:125" ht="13.2">
      <c r="DU88" s="725"/>
    </row>
    <row r="89" spans="116:125" ht="13.2"/>
    <row r="90" spans="116:125" ht="13.2"/>
    <row r="91" spans="116:125" ht="13.2"/>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102</v>
      </c>
    </row>
    <row r="121" spans="125:125" ht="13.5" hidden="1" customHeight="1">
      <c r="DU121" s="725"/>
    </row>
  </sheetData>
  <sheetProtection algorithmName="SHA-512" hashValue="fgG3Vng40EIawsZ8v0LxZLb8wvIUJEquv9o//LkhoJSUvNK5BxP9+MWsMZVdBc0h3X6ck8yMQX7nlVVu1jRCKQ==" saltValue="JpFduSGo9pAA1iEyu6eoV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DU116"/>
  <sheetViews>
    <sheetView showGridLines="0" zoomScale="90" zoomScaleNormal="90"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102</v>
      </c>
    </row>
  </sheetData>
  <sheetProtection algorithmName="SHA-512" hashValue="PrOTMFrOpmcCmvTUQyreeSpj7IDh6W15DTHZ/BAKZBsqz0hdHW2iXL3+0LY4iZR3lhKC/uqVQ9hI04Q90JYF4Q==" saltValue="kllt3M7zMM2O5vUVKpwUM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5</v>
      </c>
      <c r="C46" s="840"/>
      <c r="D46" s="840"/>
      <c r="E46" s="844" t="s">
        <v>17</v>
      </c>
      <c r="F46" s="848" t="s">
        <v>522</v>
      </c>
      <c r="G46" s="852" t="s">
        <v>523</v>
      </c>
      <c r="H46" s="852" t="s">
        <v>524</v>
      </c>
      <c r="I46" s="852" t="s">
        <v>525</v>
      </c>
      <c r="J46" s="857" t="s">
        <v>249</v>
      </c>
    </row>
    <row r="47" spans="2:10" ht="57.75" customHeight="1">
      <c r="B47" s="837"/>
      <c r="C47" s="841" t="s">
        <v>3</v>
      </c>
      <c r="D47" s="841"/>
      <c r="E47" s="845"/>
      <c r="F47" s="849">
        <v>22.96</v>
      </c>
      <c r="G47" s="853">
        <v>22.3</v>
      </c>
      <c r="H47" s="853">
        <v>22.6</v>
      </c>
      <c r="I47" s="853">
        <v>23.65</v>
      </c>
      <c r="J47" s="858">
        <v>23.59</v>
      </c>
    </row>
    <row r="48" spans="2:10" ht="57.75" customHeight="1">
      <c r="B48" s="838"/>
      <c r="C48" s="842" t="s">
        <v>9</v>
      </c>
      <c r="D48" s="842"/>
      <c r="E48" s="846"/>
      <c r="F48" s="850">
        <v>4.51</v>
      </c>
      <c r="G48" s="854">
        <v>8.75</v>
      </c>
      <c r="H48" s="854">
        <v>17.239999999999998</v>
      </c>
      <c r="I48" s="854">
        <v>19.8</v>
      </c>
      <c r="J48" s="859">
        <v>18.54</v>
      </c>
    </row>
    <row r="49" spans="2:10" ht="57.75" customHeight="1">
      <c r="B49" s="839"/>
      <c r="C49" s="843" t="s">
        <v>16</v>
      </c>
      <c r="D49" s="843"/>
      <c r="E49" s="847"/>
      <c r="F49" s="851" t="s">
        <v>409</v>
      </c>
      <c r="G49" s="855">
        <v>4.45</v>
      </c>
      <c r="H49" s="855">
        <v>10.5</v>
      </c>
      <c r="I49" s="855">
        <v>1.8199999999999998</v>
      </c>
      <c r="J49" s="860" t="s">
        <v>526</v>
      </c>
    </row>
    <row r="50" spans="2:10" ht="13.2"/>
  </sheetData>
  <sheetProtection algorithmName="SHA-512" hashValue="4MTsZqpgLNSVIQEDEwBs3fJDbLUHI6tvWS4VDP6OBNwXoUZ4jxzkMxTmNigdTh0Kej81buUSw3B0jPFwXr7nnQ==" saltValue="o//CWGHDIzuol0hLLLTAF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90" zoomScaleNormal="90"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11</v>
      </c>
      <c r="C33" s="868"/>
      <c r="D33" s="868"/>
      <c r="E33" s="873" t="s">
        <v>17</v>
      </c>
      <c r="F33" s="877" t="s">
        <v>522</v>
      </c>
      <c r="G33" s="882" t="s">
        <v>523</v>
      </c>
      <c r="H33" s="882" t="s">
        <v>524</v>
      </c>
      <c r="I33" s="882" t="s">
        <v>525</v>
      </c>
      <c r="J33" s="886" t="s">
        <v>249</v>
      </c>
      <c r="K33" s="861"/>
      <c r="L33" s="861"/>
      <c r="M33" s="861"/>
      <c r="N33" s="861"/>
      <c r="O33" s="861"/>
      <c r="P33" s="861"/>
    </row>
    <row r="34" spans="1:16" ht="39" customHeight="1">
      <c r="A34" s="861"/>
      <c r="B34" s="863"/>
      <c r="C34" s="869" t="s">
        <v>451</v>
      </c>
      <c r="D34" s="869"/>
      <c r="E34" s="874"/>
      <c r="F34" s="878">
        <v>4.5</v>
      </c>
      <c r="G34" s="883">
        <v>8.74</v>
      </c>
      <c r="H34" s="883">
        <v>17.23</v>
      </c>
      <c r="I34" s="883">
        <v>19.77</v>
      </c>
      <c r="J34" s="887">
        <v>18.53</v>
      </c>
      <c r="K34" s="861"/>
      <c r="L34" s="861"/>
      <c r="M34" s="861"/>
      <c r="N34" s="861"/>
      <c r="O34" s="861"/>
      <c r="P34" s="861"/>
    </row>
    <row r="35" spans="1:16" ht="39" customHeight="1">
      <c r="A35" s="861"/>
      <c r="B35" s="864"/>
      <c r="C35" s="870" t="s">
        <v>465</v>
      </c>
      <c r="D35" s="870"/>
      <c r="E35" s="875"/>
      <c r="F35" s="879" t="s">
        <v>138</v>
      </c>
      <c r="G35" s="884" t="s">
        <v>138</v>
      </c>
      <c r="H35" s="884" t="s">
        <v>138</v>
      </c>
      <c r="I35" s="884" t="s">
        <v>138</v>
      </c>
      <c r="J35" s="888">
        <v>0.67</v>
      </c>
      <c r="K35" s="861"/>
      <c r="L35" s="861"/>
      <c r="M35" s="861"/>
      <c r="N35" s="861"/>
      <c r="O35" s="861"/>
      <c r="P35" s="861"/>
    </row>
    <row r="36" spans="1:16" ht="39" customHeight="1">
      <c r="A36" s="861"/>
      <c r="B36" s="864"/>
      <c r="C36" s="870" t="s">
        <v>462</v>
      </c>
      <c r="D36" s="870"/>
      <c r="E36" s="875"/>
      <c r="F36" s="879">
        <v>0.56000000000000005</v>
      </c>
      <c r="G36" s="884">
        <v>0.28000000000000003</v>
      </c>
      <c r="H36" s="884">
        <v>0.49</v>
      </c>
      <c r="I36" s="884">
        <v>0.43</v>
      </c>
      <c r="J36" s="888">
        <v>0.55000000000000004</v>
      </c>
      <c r="K36" s="861"/>
      <c r="L36" s="861"/>
      <c r="M36" s="861"/>
      <c r="N36" s="861"/>
      <c r="O36" s="861"/>
      <c r="P36" s="861"/>
    </row>
    <row r="37" spans="1:16" ht="39" customHeight="1">
      <c r="A37" s="861"/>
      <c r="B37" s="864"/>
      <c r="C37" s="870" t="s">
        <v>277</v>
      </c>
      <c r="D37" s="870"/>
      <c r="E37" s="875"/>
      <c r="F37" s="879">
        <v>0.35</v>
      </c>
      <c r="G37" s="884">
        <v>0.25</v>
      </c>
      <c r="H37" s="884">
        <v>1.27</v>
      </c>
      <c r="I37" s="884">
        <v>0.32</v>
      </c>
      <c r="J37" s="888">
        <v>9.e-002</v>
      </c>
      <c r="K37" s="861"/>
      <c r="L37" s="861"/>
      <c r="M37" s="861"/>
      <c r="N37" s="861"/>
      <c r="O37" s="861"/>
      <c r="P37" s="861"/>
    </row>
    <row r="38" spans="1:16" ht="39" customHeight="1">
      <c r="A38" s="861"/>
      <c r="B38" s="864"/>
      <c r="C38" s="870" t="s">
        <v>463</v>
      </c>
      <c r="D38" s="870"/>
      <c r="E38" s="875"/>
      <c r="F38" s="879">
        <v>0</v>
      </c>
      <c r="G38" s="884">
        <v>0</v>
      </c>
      <c r="H38" s="884">
        <v>0</v>
      </c>
      <c r="I38" s="884">
        <v>2.e-002</v>
      </c>
      <c r="J38" s="888">
        <v>5.e-002</v>
      </c>
      <c r="K38" s="861"/>
      <c r="L38" s="861"/>
      <c r="M38" s="861"/>
      <c r="N38" s="861"/>
      <c r="O38" s="861"/>
      <c r="P38" s="861"/>
    </row>
    <row r="39" spans="1:16" ht="39" customHeight="1">
      <c r="A39" s="861"/>
      <c r="B39" s="864"/>
      <c r="C39" s="870" t="s">
        <v>464</v>
      </c>
      <c r="D39" s="870"/>
      <c r="E39" s="875"/>
      <c r="F39" s="879">
        <v>0</v>
      </c>
      <c r="G39" s="884">
        <v>0</v>
      </c>
      <c r="H39" s="884">
        <v>0</v>
      </c>
      <c r="I39" s="884">
        <v>0</v>
      </c>
      <c r="J39" s="888">
        <v>4.e-002</v>
      </c>
      <c r="K39" s="861"/>
      <c r="L39" s="861"/>
      <c r="M39" s="861"/>
      <c r="N39" s="861"/>
      <c r="O39" s="861"/>
      <c r="P39" s="861"/>
    </row>
    <row r="40" spans="1:16" ht="39" customHeight="1">
      <c r="A40" s="861"/>
      <c r="B40" s="864"/>
      <c r="C40" s="870" t="s">
        <v>453</v>
      </c>
      <c r="D40" s="870"/>
      <c r="E40" s="875"/>
      <c r="F40" s="879">
        <v>0</v>
      </c>
      <c r="G40" s="884">
        <v>0</v>
      </c>
      <c r="H40" s="884">
        <v>0</v>
      </c>
      <c r="I40" s="884">
        <v>2.e-002</v>
      </c>
      <c r="J40" s="888">
        <v>0</v>
      </c>
      <c r="K40" s="861"/>
      <c r="L40" s="861"/>
      <c r="M40" s="861"/>
      <c r="N40" s="861"/>
      <c r="O40" s="861"/>
      <c r="P40" s="861"/>
    </row>
    <row r="41" spans="1:16" ht="39" customHeight="1">
      <c r="A41" s="861"/>
      <c r="B41" s="864"/>
      <c r="C41" s="870"/>
      <c r="D41" s="870"/>
      <c r="E41" s="875"/>
      <c r="F41" s="879"/>
      <c r="G41" s="884"/>
      <c r="H41" s="884"/>
      <c r="I41" s="884"/>
      <c r="J41" s="888"/>
      <c r="K41" s="861"/>
      <c r="L41" s="861"/>
      <c r="M41" s="861"/>
      <c r="N41" s="861"/>
      <c r="O41" s="861"/>
      <c r="P41" s="861"/>
    </row>
    <row r="42" spans="1:16" ht="39" customHeight="1">
      <c r="A42" s="861"/>
      <c r="B42" s="865"/>
      <c r="C42" s="870" t="s">
        <v>527</v>
      </c>
      <c r="D42" s="870"/>
      <c r="E42" s="875"/>
      <c r="F42" s="879" t="s">
        <v>138</v>
      </c>
      <c r="G42" s="884" t="s">
        <v>138</v>
      </c>
      <c r="H42" s="884" t="s">
        <v>138</v>
      </c>
      <c r="I42" s="884" t="s">
        <v>138</v>
      </c>
      <c r="J42" s="888" t="s">
        <v>138</v>
      </c>
      <c r="K42" s="861"/>
      <c r="L42" s="861"/>
      <c r="M42" s="861"/>
      <c r="N42" s="861"/>
      <c r="O42" s="861"/>
      <c r="P42" s="861"/>
    </row>
    <row r="43" spans="1:16" ht="39" customHeight="1">
      <c r="A43" s="861"/>
      <c r="B43" s="866"/>
      <c r="C43" s="871" t="s">
        <v>488</v>
      </c>
      <c r="D43" s="871"/>
      <c r="E43" s="876"/>
      <c r="F43" s="880">
        <v>0.24</v>
      </c>
      <c r="G43" s="885">
        <v>0.27</v>
      </c>
      <c r="H43" s="885">
        <v>0.45</v>
      </c>
      <c r="I43" s="885">
        <v>0.51</v>
      </c>
      <c r="J43" s="889" t="s">
        <v>138</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4h1WmUvQ4f1J9RB6+udwa19OOrMhlgJoWui44AWoWE7gP7xCwx45LnRo5Dsg2sWTqI8n/v0Od0EzwIvGaMzzXg==" saltValue="4ZdviWjXlRim2M4AXwl70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90" zoomScaleNormal="90"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20</v>
      </c>
      <c r="P43" s="733"/>
      <c r="Q43" s="733"/>
      <c r="R43" s="733"/>
      <c r="S43" s="733"/>
      <c r="T43" s="733"/>
      <c r="U43" s="733"/>
    </row>
    <row r="44" spans="1:21" ht="30.75" customHeight="1">
      <c r="A44" s="733"/>
      <c r="B44" s="890" t="s">
        <v>21</v>
      </c>
      <c r="C44" s="904"/>
      <c r="D44" s="904"/>
      <c r="E44" s="923"/>
      <c r="F44" s="923"/>
      <c r="G44" s="923"/>
      <c r="H44" s="923"/>
      <c r="I44" s="923"/>
      <c r="J44" s="932" t="s">
        <v>17</v>
      </c>
      <c r="K44" s="940" t="s">
        <v>522</v>
      </c>
      <c r="L44" s="949" t="s">
        <v>523</v>
      </c>
      <c r="M44" s="949" t="s">
        <v>524</v>
      </c>
      <c r="N44" s="949" t="s">
        <v>525</v>
      </c>
      <c r="O44" s="958" t="s">
        <v>249</v>
      </c>
      <c r="P44" s="733"/>
      <c r="Q44" s="733"/>
      <c r="R44" s="733"/>
      <c r="S44" s="733"/>
      <c r="T44" s="733"/>
      <c r="U44" s="733"/>
    </row>
    <row r="45" spans="1:21" ht="30.75" customHeight="1">
      <c r="A45" s="733"/>
      <c r="B45" s="891" t="s">
        <v>24</v>
      </c>
      <c r="C45" s="905"/>
      <c r="D45" s="915"/>
      <c r="E45" s="924" t="s">
        <v>22</v>
      </c>
      <c r="F45" s="924"/>
      <c r="G45" s="924"/>
      <c r="H45" s="924"/>
      <c r="I45" s="924"/>
      <c r="J45" s="933"/>
      <c r="K45" s="941">
        <v>638</v>
      </c>
      <c r="L45" s="950">
        <v>591</v>
      </c>
      <c r="M45" s="950">
        <v>549</v>
      </c>
      <c r="N45" s="950">
        <v>550</v>
      </c>
      <c r="O45" s="959">
        <v>542</v>
      </c>
      <c r="P45" s="733"/>
      <c r="Q45" s="733"/>
      <c r="R45" s="733"/>
      <c r="S45" s="733"/>
      <c r="T45" s="733"/>
      <c r="U45" s="733"/>
    </row>
    <row r="46" spans="1:21" ht="30.75" customHeight="1">
      <c r="A46" s="733"/>
      <c r="B46" s="892"/>
      <c r="C46" s="906"/>
      <c r="D46" s="916"/>
      <c r="E46" s="925" t="s">
        <v>27</v>
      </c>
      <c r="F46" s="925"/>
      <c r="G46" s="925"/>
      <c r="H46" s="925"/>
      <c r="I46" s="925"/>
      <c r="J46" s="934"/>
      <c r="K46" s="942" t="s">
        <v>138</v>
      </c>
      <c r="L46" s="951" t="s">
        <v>138</v>
      </c>
      <c r="M46" s="951" t="s">
        <v>138</v>
      </c>
      <c r="N46" s="951" t="s">
        <v>138</v>
      </c>
      <c r="O46" s="960" t="s">
        <v>138</v>
      </c>
      <c r="P46" s="733"/>
      <c r="Q46" s="733"/>
      <c r="R46" s="733"/>
      <c r="S46" s="733"/>
      <c r="T46" s="733"/>
      <c r="U46" s="733"/>
    </row>
    <row r="47" spans="1:21" ht="30.75" customHeight="1">
      <c r="A47" s="733"/>
      <c r="B47" s="892"/>
      <c r="C47" s="906"/>
      <c r="D47" s="916"/>
      <c r="E47" s="925" t="s">
        <v>31</v>
      </c>
      <c r="F47" s="925"/>
      <c r="G47" s="925"/>
      <c r="H47" s="925"/>
      <c r="I47" s="925"/>
      <c r="J47" s="934"/>
      <c r="K47" s="942" t="s">
        <v>138</v>
      </c>
      <c r="L47" s="951" t="s">
        <v>138</v>
      </c>
      <c r="M47" s="951" t="s">
        <v>138</v>
      </c>
      <c r="N47" s="951" t="s">
        <v>138</v>
      </c>
      <c r="O47" s="960" t="s">
        <v>138</v>
      </c>
      <c r="P47" s="733"/>
      <c r="Q47" s="733"/>
      <c r="R47" s="733"/>
      <c r="S47" s="733"/>
      <c r="T47" s="733"/>
      <c r="U47" s="733"/>
    </row>
    <row r="48" spans="1:21" ht="30.75" customHeight="1">
      <c r="A48" s="733"/>
      <c r="B48" s="892"/>
      <c r="C48" s="906"/>
      <c r="D48" s="916"/>
      <c r="E48" s="925" t="s">
        <v>34</v>
      </c>
      <c r="F48" s="925"/>
      <c r="G48" s="925"/>
      <c r="H48" s="925"/>
      <c r="I48" s="925"/>
      <c r="J48" s="934"/>
      <c r="K48" s="942">
        <v>39</v>
      </c>
      <c r="L48" s="951">
        <v>35</v>
      </c>
      <c r="M48" s="951">
        <v>34</v>
      </c>
      <c r="N48" s="951">
        <v>36</v>
      </c>
      <c r="O48" s="960">
        <v>43</v>
      </c>
      <c r="P48" s="733"/>
      <c r="Q48" s="733"/>
      <c r="R48" s="733"/>
      <c r="S48" s="733"/>
      <c r="T48" s="733"/>
      <c r="U48" s="733"/>
    </row>
    <row r="49" spans="1:21" ht="30.75" customHeight="1">
      <c r="A49" s="733"/>
      <c r="B49" s="892"/>
      <c r="C49" s="906"/>
      <c r="D49" s="916"/>
      <c r="E49" s="925" t="s">
        <v>0</v>
      </c>
      <c r="F49" s="925"/>
      <c r="G49" s="925"/>
      <c r="H49" s="925"/>
      <c r="I49" s="925"/>
      <c r="J49" s="934"/>
      <c r="K49" s="942" t="s">
        <v>138</v>
      </c>
      <c r="L49" s="951" t="s">
        <v>138</v>
      </c>
      <c r="M49" s="951" t="s">
        <v>138</v>
      </c>
      <c r="N49" s="951" t="s">
        <v>138</v>
      </c>
      <c r="O49" s="960" t="s">
        <v>138</v>
      </c>
      <c r="P49" s="733"/>
      <c r="Q49" s="733"/>
      <c r="R49" s="733"/>
      <c r="S49" s="733"/>
      <c r="T49" s="733"/>
      <c r="U49" s="733"/>
    </row>
    <row r="50" spans="1:21" ht="30.75" customHeight="1">
      <c r="A50" s="733"/>
      <c r="B50" s="892"/>
      <c r="C50" s="906"/>
      <c r="D50" s="916"/>
      <c r="E50" s="925" t="s">
        <v>39</v>
      </c>
      <c r="F50" s="925"/>
      <c r="G50" s="925"/>
      <c r="H50" s="925"/>
      <c r="I50" s="925"/>
      <c r="J50" s="934"/>
      <c r="K50" s="942" t="s">
        <v>138</v>
      </c>
      <c r="L50" s="951" t="s">
        <v>138</v>
      </c>
      <c r="M50" s="951" t="s">
        <v>138</v>
      </c>
      <c r="N50" s="951" t="s">
        <v>138</v>
      </c>
      <c r="O50" s="960" t="s">
        <v>138</v>
      </c>
      <c r="P50" s="733"/>
      <c r="Q50" s="733"/>
      <c r="R50" s="733"/>
      <c r="S50" s="733"/>
      <c r="T50" s="733"/>
      <c r="U50" s="733"/>
    </row>
    <row r="51" spans="1:21" ht="30.75" customHeight="1">
      <c r="A51" s="733"/>
      <c r="B51" s="893"/>
      <c r="C51" s="907"/>
      <c r="D51" s="917"/>
      <c r="E51" s="925" t="s">
        <v>42</v>
      </c>
      <c r="F51" s="925"/>
      <c r="G51" s="925"/>
      <c r="H51" s="925"/>
      <c r="I51" s="925"/>
      <c r="J51" s="934"/>
      <c r="K51" s="942" t="s">
        <v>138</v>
      </c>
      <c r="L51" s="951" t="s">
        <v>138</v>
      </c>
      <c r="M51" s="951" t="s">
        <v>138</v>
      </c>
      <c r="N51" s="951" t="s">
        <v>138</v>
      </c>
      <c r="O51" s="960" t="s">
        <v>138</v>
      </c>
      <c r="P51" s="733"/>
      <c r="Q51" s="733"/>
      <c r="R51" s="733"/>
      <c r="S51" s="733"/>
      <c r="T51" s="733"/>
      <c r="U51" s="733"/>
    </row>
    <row r="52" spans="1:21" ht="30.75" customHeight="1">
      <c r="A52" s="733"/>
      <c r="B52" s="894" t="s">
        <v>45</v>
      </c>
      <c r="C52" s="908"/>
      <c r="D52" s="917"/>
      <c r="E52" s="925" t="s">
        <v>47</v>
      </c>
      <c r="F52" s="925"/>
      <c r="G52" s="925"/>
      <c r="H52" s="925"/>
      <c r="I52" s="925"/>
      <c r="J52" s="934"/>
      <c r="K52" s="942">
        <v>636</v>
      </c>
      <c r="L52" s="951">
        <v>592</v>
      </c>
      <c r="M52" s="951">
        <v>585</v>
      </c>
      <c r="N52" s="951">
        <v>534</v>
      </c>
      <c r="O52" s="960">
        <v>521</v>
      </c>
      <c r="P52" s="733"/>
      <c r="Q52" s="733"/>
      <c r="R52" s="733"/>
      <c r="S52" s="733"/>
      <c r="T52" s="733"/>
      <c r="U52" s="733"/>
    </row>
    <row r="53" spans="1:21" ht="30.75" customHeight="1">
      <c r="A53" s="733"/>
      <c r="B53" s="895" t="s">
        <v>49</v>
      </c>
      <c r="C53" s="909"/>
      <c r="D53" s="918"/>
      <c r="E53" s="926" t="s">
        <v>52</v>
      </c>
      <c r="F53" s="926"/>
      <c r="G53" s="926"/>
      <c r="H53" s="926"/>
      <c r="I53" s="926"/>
      <c r="J53" s="935"/>
      <c r="K53" s="943">
        <v>41</v>
      </c>
      <c r="L53" s="952">
        <v>34</v>
      </c>
      <c r="M53" s="952">
        <v>-2</v>
      </c>
      <c r="N53" s="952">
        <v>52</v>
      </c>
      <c r="O53" s="961">
        <v>64</v>
      </c>
      <c r="P53" s="733"/>
      <c r="Q53" s="733"/>
      <c r="R53" s="733"/>
      <c r="S53" s="733"/>
      <c r="T53" s="733"/>
      <c r="U53" s="733"/>
    </row>
    <row r="54" spans="1:21" ht="24" customHeight="1">
      <c r="A54" s="733"/>
      <c r="B54" s="896" t="s">
        <v>54</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6</v>
      </c>
      <c r="C56" s="910"/>
      <c r="D56" s="910"/>
      <c r="E56" s="910"/>
      <c r="F56" s="910"/>
      <c r="G56" s="910"/>
      <c r="H56" s="910"/>
      <c r="I56" s="910"/>
      <c r="J56" s="910"/>
      <c r="K56" s="944"/>
      <c r="L56" s="944"/>
      <c r="M56" s="944"/>
      <c r="N56" s="944"/>
      <c r="O56" s="962" t="s">
        <v>25</v>
      </c>
      <c r="P56" s="733"/>
      <c r="Q56" s="733"/>
      <c r="R56" s="733"/>
      <c r="S56" s="733"/>
      <c r="T56" s="733"/>
      <c r="U56" s="733"/>
    </row>
    <row r="57" spans="1:21" ht="31.5" customHeight="1">
      <c r="A57" s="733"/>
      <c r="B57" s="898"/>
      <c r="C57" s="911"/>
      <c r="D57" s="911"/>
      <c r="E57" s="927"/>
      <c r="F57" s="927"/>
      <c r="G57" s="927"/>
      <c r="H57" s="927"/>
      <c r="I57" s="927"/>
      <c r="J57" s="936" t="s">
        <v>17</v>
      </c>
      <c r="K57" s="945" t="s">
        <v>522</v>
      </c>
      <c r="L57" s="953" t="s">
        <v>523</v>
      </c>
      <c r="M57" s="953" t="s">
        <v>524</v>
      </c>
      <c r="N57" s="953" t="s">
        <v>525</v>
      </c>
      <c r="O57" s="963" t="s">
        <v>249</v>
      </c>
      <c r="P57" s="733"/>
      <c r="Q57" s="733"/>
      <c r="R57" s="733"/>
      <c r="S57" s="733"/>
      <c r="T57" s="733"/>
      <c r="U57" s="733"/>
    </row>
    <row r="58" spans="1:21" ht="31.5" customHeight="1">
      <c r="B58" s="899" t="s">
        <v>58</v>
      </c>
      <c r="C58" s="912"/>
      <c r="D58" s="919" t="s">
        <v>64</v>
      </c>
      <c r="E58" s="928"/>
      <c r="F58" s="928"/>
      <c r="G58" s="928"/>
      <c r="H58" s="928"/>
      <c r="I58" s="928"/>
      <c r="J58" s="937"/>
      <c r="K58" s="946"/>
      <c r="L58" s="954"/>
      <c r="M58" s="954"/>
      <c r="N58" s="954"/>
      <c r="O58" s="964"/>
    </row>
    <row r="59" spans="1:21" ht="31.5" customHeight="1">
      <c r="B59" s="900"/>
      <c r="C59" s="913"/>
      <c r="D59" s="920" t="s">
        <v>14</v>
      </c>
      <c r="E59" s="929"/>
      <c r="F59" s="929"/>
      <c r="G59" s="929"/>
      <c r="H59" s="929"/>
      <c r="I59" s="929"/>
      <c r="J59" s="938"/>
      <c r="K59" s="947"/>
      <c r="L59" s="955"/>
      <c r="M59" s="955"/>
      <c r="N59" s="955"/>
      <c r="O59" s="965"/>
    </row>
    <row r="60" spans="1:21" ht="31.5" customHeight="1">
      <c r="B60" s="901"/>
      <c r="C60" s="914"/>
      <c r="D60" s="921" t="s">
        <v>66</v>
      </c>
      <c r="E60" s="930"/>
      <c r="F60" s="930"/>
      <c r="G60" s="930"/>
      <c r="H60" s="930"/>
      <c r="I60" s="930"/>
      <c r="J60" s="939"/>
      <c r="K60" s="948"/>
      <c r="L60" s="956"/>
      <c r="M60" s="956"/>
      <c r="N60" s="956"/>
      <c r="O60" s="966"/>
    </row>
    <row r="61" spans="1:21" ht="24" customHeight="1">
      <c r="B61" s="902"/>
      <c r="C61" s="902"/>
      <c r="D61" s="922" t="s">
        <v>46</v>
      </c>
      <c r="E61" s="931"/>
      <c r="F61" s="931"/>
      <c r="G61" s="931"/>
      <c r="H61" s="931"/>
      <c r="I61" s="931"/>
      <c r="J61" s="931"/>
      <c r="K61" s="931"/>
      <c r="L61" s="931"/>
      <c r="M61" s="931"/>
      <c r="N61" s="931"/>
      <c r="O61" s="931"/>
    </row>
    <row r="62" spans="1:21" ht="24" customHeight="1">
      <c r="B62" s="903"/>
      <c r="C62" s="903"/>
      <c r="D62" s="922" t="s">
        <v>41</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tZieY6nYfYNYorC0or26h7xeUlb9Rs/dA2ynAXhwlGgdBUz2SSTVxVW3mldKiSXhjujG1t2VIuWBfnj/kHK3Sg==" saltValue="Fe4cUZEpiOQXShMCFLZUY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90" zoomScaleNormal="90"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20</v>
      </c>
    </row>
    <row r="40" spans="2:13" ht="27.75" customHeight="1">
      <c r="B40" s="890" t="s">
        <v>21</v>
      </c>
      <c r="C40" s="904"/>
      <c r="D40" s="904"/>
      <c r="E40" s="923"/>
      <c r="F40" s="923"/>
      <c r="G40" s="923"/>
      <c r="H40" s="932" t="s">
        <v>17</v>
      </c>
      <c r="I40" s="940" t="s">
        <v>522</v>
      </c>
      <c r="J40" s="949" t="s">
        <v>523</v>
      </c>
      <c r="K40" s="949" t="s">
        <v>524</v>
      </c>
      <c r="L40" s="949" t="s">
        <v>525</v>
      </c>
      <c r="M40" s="989" t="s">
        <v>249</v>
      </c>
    </row>
    <row r="41" spans="2:13" ht="27.75" customHeight="1">
      <c r="B41" s="891" t="s">
        <v>36</v>
      </c>
      <c r="C41" s="905"/>
      <c r="D41" s="915"/>
      <c r="E41" s="972" t="s">
        <v>56</v>
      </c>
      <c r="F41" s="972"/>
      <c r="G41" s="972"/>
      <c r="H41" s="978"/>
      <c r="I41" s="982">
        <v>5321</v>
      </c>
      <c r="J41" s="986">
        <v>5072</v>
      </c>
      <c r="K41" s="986">
        <v>4847</v>
      </c>
      <c r="L41" s="986">
        <v>4601</v>
      </c>
      <c r="M41" s="990">
        <v>4874</v>
      </c>
    </row>
    <row r="42" spans="2:13" ht="27.75" customHeight="1">
      <c r="B42" s="892"/>
      <c r="C42" s="906"/>
      <c r="D42" s="916"/>
      <c r="E42" s="973" t="s">
        <v>72</v>
      </c>
      <c r="F42" s="973"/>
      <c r="G42" s="973"/>
      <c r="H42" s="979"/>
      <c r="I42" s="983" t="s">
        <v>138</v>
      </c>
      <c r="J42" s="987" t="s">
        <v>138</v>
      </c>
      <c r="K42" s="987" t="s">
        <v>138</v>
      </c>
      <c r="L42" s="987" t="s">
        <v>138</v>
      </c>
      <c r="M42" s="991" t="s">
        <v>138</v>
      </c>
    </row>
    <row r="43" spans="2:13" ht="27.75" customHeight="1">
      <c r="B43" s="892"/>
      <c r="C43" s="906"/>
      <c r="D43" s="916"/>
      <c r="E43" s="973" t="s">
        <v>74</v>
      </c>
      <c r="F43" s="973"/>
      <c r="G43" s="973"/>
      <c r="H43" s="979"/>
      <c r="I43" s="983">
        <v>381</v>
      </c>
      <c r="J43" s="987">
        <v>389</v>
      </c>
      <c r="K43" s="987">
        <v>412</v>
      </c>
      <c r="L43" s="987">
        <v>384</v>
      </c>
      <c r="M43" s="991">
        <v>362</v>
      </c>
    </row>
    <row r="44" spans="2:13" ht="27.75" customHeight="1">
      <c r="B44" s="892"/>
      <c r="C44" s="906"/>
      <c r="D44" s="916"/>
      <c r="E44" s="973" t="s">
        <v>76</v>
      </c>
      <c r="F44" s="973"/>
      <c r="G44" s="973"/>
      <c r="H44" s="979"/>
      <c r="I44" s="983" t="s">
        <v>138</v>
      </c>
      <c r="J44" s="987" t="s">
        <v>138</v>
      </c>
      <c r="K44" s="987" t="s">
        <v>138</v>
      </c>
      <c r="L44" s="987" t="s">
        <v>138</v>
      </c>
      <c r="M44" s="991" t="s">
        <v>138</v>
      </c>
    </row>
    <row r="45" spans="2:13" ht="27.75" customHeight="1">
      <c r="B45" s="892"/>
      <c r="C45" s="906"/>
      <c r="D45" s="916"/>
      <c r="E45" s="973" t="s">
        <v>78</v>
      </c>
      <c r="F45" s="973"/>
      <c r="G45" s="973"/>
      <c r="H45" s="979"/>
      <c r="I45" s="983">
        <v>1309</v>
      </c>
      <c r="J45" s="987">
        <v>1283</v>
      </c>
      <c r="K45" s="987">
        <v>1283</v>
      </c>
      <c r="L45" s="987">
        <v>1287</v>
      </c>
      <c r="M45" s="991">
        <v>1317</v>
      </c>
    </row>
    <row r="46" spans="2:13" ht="27.75" customHeight="1">
      <c r="B46" s="892"/>
      <c r="C46" s="906"/>
      <c r="D46" s="917"/>
      <c r="E46" s="973" t="s">
        <v>77</v>
      </c>
      <c r="F46" s="973"/>
      <c r="G46" s="973"/>
      <c r="H46" s="979"/>
      <c r="I46" s="983" t="s">
        <v>138</v>
      </c>
      <c r="J46" s="987" t="s">
        <v>138</v>
      </c>
      <c r="K46" s="987" t="s">
        <v>138</v>
      </c>
      <c r="L46" s="987" t="s">
        <v>138</v>
      </c>
      <c r="M46" s="991" t="s">
        <v>138</v>
      </c>
    </row>
    <row r="47" spans="2:13" ht="27.75" customHeight="1">
      <c r="B47" s="892"/>
      <c r="C47" s="906"/>
      <c r="D47" s="970"/>
      <c r="E47" s="974" t="s">
        <v>80</v>
      </c>
      <c r="F47" s="977"/>
      <c r="G47" s="977"/>
      <c r="H47" s="980"/>
      <c r="I47" s="983" t="s">
        <v>138</v>
      </c>
      <c r="J47" s="987" t="s">
        <v>138</v>
      </c>
      <c r="K47" s="987" t="s">
        <v>138</v>
      </c>
      <c r="L47" s="987" t="s">
        <v>138</v>
      </c>
      <c r="M47" s="991" t="s">
        <v>138</v>
      </c>
    </row>
    <row r="48" spans="2:13" ht="27.75" customHeight="1">
      <c r="B48" s="892"/>
      <c r="C48" s="906"/>
      <c r="D48" s="916"/>
      <c r="E48" s="973" t="s">
        <v>86</v>
      </c>
      <c r="F48" s="973"/>
      <c r="G48" s="973"/>
      <c r="H48" s="979"/>
      <c r="I48" s="983" t="s">
        <v>138</v>
      </c>
      <c r="J48" s="987" t="s">
        <v>138</v>
      </c>
      <c r="K48" s="987" t="s">
        <v>138</v>
      </c>
      <c r="L48" s="987" t="s">
        <v>138</v>
      </c>
      <c r="M48" s="991" t="s">
        <v>138</v>
      </c>
    </row>
    <row r="49" spans="2:13" ht="27.75" customHeight="1">
      <c r="B49" s="893"/>
      <c r="C49" s="907"/>
      <c r="D49" s="916"/>
      <c r="E49" s="973" t="s">
        <v>90</v>
      </c>
      <c r="F49" s="973"/>
      <c r="G49" s="973"/>
      <c r="H49" s="979"/>
      <c r="I49" s="983" t="s">
        <v>138</v>
      </c>
      <c r="J49" s="987" t="s">
        <v>138</v>
      </c>
      <c r="K49" s="987" t="s">
        <v>138</v>
      </c>
      <c r="L49" s="987" t="s">
        <v>138</v>
      </c>
      <c r="M49" s="991" t="s">
        <v>138</v>
      </c>
    </row>
    <row r="50" spans="2:13" ht="27.75" customHeight="1">
      <c r="B50" s="967" t="s">
        <v>92</v>
      </c>
      <c r="C50" s="969"/>
      <c r="D50" s="971"/>
      <c r="E50" s="973" t="s">
        <v>93</v>
      </c>
      <c r="F50" s="973"/>
      <c r="G50" s="973"/>
      <c r="H50" s="979"/>
      <c r="I50" s="983">
        <v>2160</v>
      </c>
      <c r="J50" s="987">
        <v>2154</v>
      </c>
      <c r="K50" s="987">
        <v>2274</v>
      </c>
      <c r="L50" s="987">
        <v>2295</v>
      </c>
      <c r="M50" s="991">
        <v>2278</v>
      </c>
    </row>
    <row r="51" spans="2:13" ht="27.75" customHeight="1">
      <c r="B51" s="892"/>
      <c r="C51" s="906"/>
      <c r="D51" s="916"/>
      <c r="E51" s="973" t="s">
        <v>95</v>
      </c>
      <c r="F51" s="973"/>
      <c r="G51" s="973"/>
      <c r="H51" s="979"/>
      <c r="I51" s="983">
        <v>44</v>
      </c>
      <c r="J51" s="987">
        <v>51</v>
      </c>
      <c r="K51" s="987">
        <v>62</v>
      </c>
      <c r="L51" s="987">
        <v>55</v>
      </c>
      <c r="M51" s="991">
        <v>45</v>
      </c>
    </row>
    <row r="52" spans="2:13" ht="27.75" customHeight="1">
      <c r="B52" s="893"/>
      <c r="C52" s="907"/>
      <c r="D52" s="916"/>
      <c r="E52" s="973" t="s">
        <v>44</v>
      </c>
      <c r="F52" s="973"/>
      <c r="G52" s="973"/>
      <c r="H52" s="979"/>
      <c r="I52" s="983">
        <v>5411</v>
      </c>
      <c r="J52" s="987">
        <v>5089</v>
      </c>
      <c r="K52" s="987">
        <v>4835</v>
      </c>
      <c r="L52" s="987">
        <v>4567</v>
      </c>
      <c r="M52" s="991">
        <v>5240</v>
      </c>
    </row>
    <row r="53" spans="2:13" ht="27.75" customHeight="1">
      <c r="B53" s="895" t="s">
        <v>49</v>
      </c>
      <c r="C53" s="909"/>
      <c r="D53" s="918"/>
      <c r="E53" s="975" t="s">
        <v>99</v>
      </c>
      <c r="F53" s="975"/>
      <c r="G53" s="975"/>
      <c r="H53" s="981"/>
      <c r="I53" s="984">
        <v>-605</v>
      </c>
      <c r="J53" s="988">
        <v>-549</v>
      </c>
      <c r="K53" s="988">
        <v>-628</v>
      </c>
      <c r="L53" s="988">
        <v>-645</v>
      </c>
      <c r="M53" s="992">
        <v>-1010</v>
      </c>
    </row>
    <row r="54" spans="2:13" ht="27.75" customHeight="1">
      <c r="B54" s="968"/>
      <c r="C54" s="867"/>
      <c r="D54" s="867"/>
      <c r="E54" s="976"/>
      <c r="F54" s="976"/>
      <c r="G54" s="976"/>
      <c r="H54" s="976"/>
      <c r="I54" s="985"/>
      <c r="J54" s="985"/>
      <c r="K54" s="985"/>
      <c r="L54" s="985"/>
      <c r="M54" s="985"/>
    </row>
    <row r="55" spans="2:13" ht="13.2"/>
  </sheetData>
  <sheetProtection algorithmName="SHA-512" hashValue="6uZU21tGQPbSw/DuI3k/tTmzVyDEcZeGe+/jg9ZNBMH4VdO0zb+B2k5A/rk/G2WsM6A0Fw5SCbJmJUEwUWe0Sw==" saltValue="vVK0DqzkbSgvc9fhy1u4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H63"/>
  <sheetViews>
    <sheetView showGridLines="0" zoomScale="70" zoomScaleNormal="70"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97</v>
      </c>
    </row>
    <row r="54" spans="2:8" ht="29.25" customHeight="1">
      <c r="B54" s="993" t="s">
        <v>5</v>
      </c>
      <c r="C54" s="999"/>
      <c r="D54" s="999"/>
      <c r="E54" s="1008" t="s">
        <v>17</v>
      </c>
      <c r="F54" s="1015" t="s">
        <v>524</v>
      </c>
      <c r="G54" s="1015" t="s">
        <v>525</v>
      </c>
      <c r="H54" s="1023" t="s">
        <v>249</v>
      </c>
    </row>
    <row r="55" spans="2:8" ht="52.5" customHeight="1">
      <c r="B55" s="994"/>
      <c r="C55" s="1000" t="s">
        <v>103</v>
      </c>
      <c r="D55" s="1000"/>
      <c r="E55" s="1009"/>
      <c r="F55" s="1016">
        <v>943</v>
      </c>
      <c r="G55" s="1016">
        <v>945</v>
      </c>
      <c r="H55" s="1024">
        <v>946</v>
      </c>
    </row>
    <row r="56" spans="2:8" ht="52.5" customHeight="1">
      <c r="B56" s="995"/>
      <c r="C56" s="1001" t="s">
        <v>106</v>
      </c>
      <c r="D56" s="1001"/>
      <c r="E56" s="1010"/>
      <c r="F56" s="1017">
        <v>125</v>
      </c>
      <c r="G56" s="1017">
        <v>125</v>
      </c>
      <c r="H56" s="1025">
        <v>145</v>
      </c>
    </row>
    <row r="57" spans="2:8" ht="53.25" customHeight="1">
      <c r="B57" s="995"/>
      <c r="C57" s="1002" t="s">
        <v>70</v>
      </c>
      <c r="D57" s="1002"/>
      <c r="E57" s="1011"/>
      <c r="F57" s="1018">
        <v>2045</v>
      </c>
      <c r="G57" s="1018">
        <v>2052</v>
      </c>
      <c r="H57" s="1026">
        <v>2060</v>
      </c>
    </row>
    <row r="58" spans="2:8" ht="45.75" customHeight="1">
      <c r="B58" s="996"/>
      <c r="C58" s="1003" t="s">
        <v>391</v>
      </c>
      <c r="D58" s="1006"/>
      <c r="E58" s="1012"/>
      <c r="F58" s="1019">
        <v>1214</v>
      </c>
      <c r="G58" s="1019">
        <v>1220</v>
      </c>
      <c r="H58" s="1027">
        <v>1224</v>
      </c>
    </row>
    <row r="59" spans="2:8" ht="45.75" customHeight="1">
      <c r="B59" s="996"/>
      <c r="C59" s="1003" t="s">
        <v>534</v>
      </c>
      <c r="D59" s="1006"/>
      <c r="E59" s="1012"/>
      <c r="F59" s="1019">
        <v>386</v>
      </c>
      <c r="G59" s="1019">
        <v>387</v>
      </c>
      <c r="H59" s="1027">
        <v>389</v>
      </c>
    </row>
    <row r="60" spans="2:8" ht="45.75" customHeight="1">
      <c r="B60" s="996"/>
      <c r="C60" s="1003" t="s">
        <v>535</v>
      </c>
      <c r="D60" s="1006"/>
      <c r="E60" s="1012"/>
      <c r="F60" s="1019">
        <v>226</v>
      </c>
      <c r="G60" s="1019">
        <v>227</v>
      </c>
      <c r="H60" s="1027">
        <v>228</v>
      </c>
    </row>
    <row r="61" spans="2:8" ht="45.75" customHeight="1">
      <c r="B61" s="996"/>
      <c r="C61" s="1003" t="s">
        <v>536</v>
      </c>
      <c r="D61" s="1006"/>
      <c r="E61" s="1012"/>
      <c r="F61" s="1019">
        <v>81</v>
      </c>
      <c r="G61" s="1019">
        <v>82</v>
      </c>
      <c r="H61" s="1027">
        <v>82</v>
      </c>
    </row>
    <row r="62" spans="2:8" ht="45.75" customHeight="1">
      <c r="B62" s="997"/>
      <c r="C62" s="1004" t="s">
        <v>423</v>
      </c>
      <c r="D62" s="1007"/>
      <c r="E62" s="1013"/>
      <c r="F62" s="1020">
        <v>45</v>
      </c>
      <c r="G62" s="1020">
        <v>45</v>
      </c>
      <c r="H62" s="1028">
        <v>45</v>
      </c>
    </row>
    <row r="63" spans="2:8" ht="52.5" customHeight="1">
      <c r="B63" s="998"/>
      <c r="C63" s="1005" t="s">
        <v>108</v>
      </c>
      <c r="D63" s="1005"/>
      <c r="E63" s="1014"/>
      <c r="F63" s="1021">
        <v>3113</v>
      </c>
      <c r="G63" s="1021">
        <v>3122</v>
      </c>
      <c r="H63" s="1029">
        <v>3152</v>
      </c>
    </row>
    <row r="64" spans="2:8" ht="13.2"/>
  </sheetData>
  <sheetProtection algorithmName="SHA-512" hashValue="8lXazWqH7MnePQCkI68pI3/KSRGB6Sz2/UE+BKybv0AYclFHubPc+RYbAEAx2eY4tUwfphMVzQKO7V8g8HEzfQ==" saltValue="YMkEL8Gs9FGPXJEzntu2y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3203125" style="363" customWidth="1"/>
    <col min="2" max="107" width="2.44140625" style="363" customWidth="1"/>
    <col min="108" max="108" width="6.109375" style="726" customWidth="1"/>
    <col min="109" max="109" width="5.88671875" style="727" customWidth="1"/>
    <col min="110" max="16384" width="8.6640625" style="363" hidden="1" customWidth="1"/>
  </cols>
  <sheetData>
    <row r="1" spans="1:109" ht="42.75" customHeight="1">
      <c r="A1" s="1031"/>
      <c r="B1" s="1033"/>
      <c r="DD1" s="738"/>
      <c r="DE1" s="73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738"/>
      <c r="DE2" s="73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738"/>
      <c r="DE3" s="738"/>
    </row>
    <row r="4" spans="1:109" s="725" customFormat="1" ht="13.2">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ht="13.2">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ht="13.2">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ht="13.2">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ht="13.2">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ht="13.2">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ht="13.2">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ht="13.2">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ht="13.2">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ht="13.2">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ht="13.2">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ht="13.2">
      <c r="A15" s="363"/>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ht="13.2">
      <c r="A16" s="363"/>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ht="13.2">
      <c r="A17" s="363"/>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ht="13.2">
      <c r="A18" s="363"/>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ht="13.2">
      <c r="DD19" s="738"/>
      <c r="DE19" s="738"/>
    </row>
    <row r="20" spans="1:109" ht="13.2">
      <c r="DD20" s="738"/>
      <c r="DE20" s="73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30"/>
      <c r="DE21" s="738"/>
    </row>
    <row r="22" spans="1:109" ht="17.25" customHeight="1">
      <c r="B22" s="727"/>
    </row>
    <row r="23" spans="1:109" ht="13.2">
      <c r="B23" s="727"/>
    </row>
    <row r="24" spans="1:109" ht="13.2">
      <c r="B24" s="727"/>
    </row>
    <row r="25" spans="1:109" ht="13.2">
      <c r="B25" s="727"/>
    </row>
    <row r="26" spans="1:109" ht="13.2">
      <c r="B26" s="727"/>
    </row>
    <row r="27" spans="1:109" ht="13.2">
      <c r="B27" s="727"/>
    </row>
    <row r="28" spans="1:109" ht="13.2">
      <c r="B28" s="727"/>
    </row>
    <row r="29" spans="1:109" ht="13.2">
      <c r="B29" s="727"/>
    </row>
    <row r="30" spans="1:109" ht="13.2">
      <c r="B30" s="727"/>
    </row>
    <row r="31" spans="1:109" ht="13.2">
      <c r="B31" s="727"/>
    </row>
    <row r="32" spans="1:109" ht="13.2">
      <c r="B32" s="727"/>
    </row>
    <row r="33" spans="2:109" ht="13.2">
      <c r="B33" s="727"/>
    </row>
    <row r="34" spans="2:109" ht="13.2">
      <c r="B34" s="727"/>
    </row>
    <row r="35" spans="2:109" ht="13.2">
      <c r="B35" s="727"/>
    </row>
    <row r="36" spans="2:109" ht="13.2">
      <c r="B36" s="727"/>
    </row>
    <row r="37" spans="2:109" ht="13.2">
      <c r="B37" s="727"/>
    </row>
    <row r="38" spans="2:109" ht="13.2">
      <c r="B38" s="727"/>
    </row>
    <row r="39" spans="2:109" ht="13.2">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ht="13.2">
      <c r="B40" s="1035"/>
      <c r="DD40" s="1035"/>
      <c r="DE40" s="738"/>
    </row>
    <row r="41" spans="2:109" ht="16.2">
      <c r="B41" s="729" t="s">
        <v>537</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ht="13.2">
      <c r="B42" s="727"/>
      <c r="G42" s="1039"/>
      <c r="I42" s="1030"/>
      <c r="J42" s="1030"/>
      <c r="K42" s="1030"/>
      <c r="AM42" s="1039"/>
      <c r="AN42" s="1039" t="s">
        <v>538</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542</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ht="13.2">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ht="13.2">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ht="13.2">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ht="13.2">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ht="13.2">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ht="13.2">
      <c r="B49" s="727"/>
      <c r="AN49" s="363" t="s">
        <v>164</v>
      </c>
    </row>
    <row r="50" spans="1:109" ht="13.2">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522</v>
      </c>
      <c r="BQ50" s="1064"/>
      <c r="BR50" s="1064"/>
      <c r="BS50" s="1064"/>
      <c r="BT50" s="1064"/>
      <c r="BU50" s="1064"/>
      <c r="BV50" s="1064"/>
      <c r="BW50" s="1064"/>
      <c r="BX50" s="1064" t="s">
        <v>523</v>
      </c>
      <c r="BY50" s="1064"/>
      <c r="BZ50" s="1064"/>
      <c r="CA50" s="1064"/>
      <c r="CB50" s="1064"/>
      <c r="CC50" s="1064"/>
      <c r="CD50" s="1064"/>
      <c r="CE50" s="1064"/>
      <c r="CF50" s="1064" t="s">
        <v>524</v>
      </c>
      <c r="CG50" s="1064"/>
      <c r="CH50" s="1064"/>
      <c r="CI50" s="1064"/>
      <c r="CJ50" s="1064"/>
      <c r="CK50" s="1064"/>
      <c r="CL50" s="1064"/>
      <c r="CM50" s="1064"/>
      <c r="CN50" s="1064" t="s">
        <v>525</v>
      </c>
      <c r="CO50" s="1064"/>
      <c r="CP50" s="1064"/>
      <c r="CQ50" s="1064"/>
      <c r="CR50" s="1064"/>
      <c r="CS50" s="1064"/>
      <c r="CT50" s="1064"/>
      <c r="CU50" s="1064"/>
      <c r="CV50" s="1064" t="s">
        <v>249</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531</v>
      </c>
      <c r="AO51" s="1063"/>
      <c r="AP51" s="1063"/>
      <c r="AQ51" s="1063"/>
      <c r="AR51" s="1063"/>
      <c r="AS51" s="1063"/>
      <c r="AT51" s="1063"/>
      <c r="AU51" s="1063"/>
      <c r="AV51" s="1063"/>
      <c r="AW51" s="1063"/>
      <c r="AX51" s="1063"/>
      <c r="AY51" s="1063"/>
      <c r="AZ51" s="1063"/>
      <c r="BA51" s="1063"/>
      <c r="BB51" s="1063" t="s">
        <v>539</v>
      </c>
      <c r="BC51" s="1063"/>
      <c r="BD51" s="1063"/>
      <c r="BE51" s="1063"/>
      <c r="BF51" s="1063"/>
      <c r="BG51" s="1063"/>
      <c r="BH51" s="1063"/>
      <c r="BI51" s="1063"/>
      <c r="BJ51" s="1063"/>
      <c r="BK51" s="1063"/>
      <c r="BL51" s="1063"/>
      <c r="BM51" s="1063"/>
      <c r="BN51" s="1063"/>
      <c r="BO51" s="1063"/>
      <c r="BP51" s="1068"/>
      <c r="BQ51" s="1068"/>
      <c r="BR51" s="1068"/>
      <c r="BS51" s="1068"/>
      <c r="BT51" s="1068"/>
      <c r="BU51" s="1068"/>
      <c r="BV51" s="1068"/>
      <c r="BW51" s="1068"/>
      <c r="BX51" s="1068"/>
      <c r="BY51" s="1068"/>
      <c r="BZ51" s="1068"/>
      <c r="CA51" s="1068"/>
      <c r="CB51" s="1068"/>
      <c r="CC51" s="1068"/>
      <c r="CD51" s="1068"/>
      <c r="CE51" s="1068"/>
      <c r="CF51" s="1068"/>
      <c r="CG51" s="1068"/>
      <c r="CH51" s="1068"/>
      <c r="CI51" s="1068"/>
      <c r="CJ51" s="1068"/>
      <c r="CK51" s="1068"/>
      <c r="CL51" s="1068"/>
      <c r="CM51" s="1068"/>
      <c r="CN51" s="1068"/>
      <c r="CO51" s="1068"/>
      <c r="CP51" s="1068"/>
      <c r="CQ51" s="1068"/>
      <c r="CR51" s="1068"/>
      <c r="CS51" s="1068"/>
      <c r="CT51" s="1068"/>
      <c r="CU51" s="1068"/>
      <c r="CV51" s="1068"/>
      <c r="CW51" s="1068"/>
      <c r="CX51" s="1068"/>
      <c r="CY51" s="1068"/>
      <c r="CZ51" s="1068"/>
      <c r="DA51" s="1068"/>
      <c r="DB51" s="1068"/>
      <c r="DC51" s="1068"/>
    </row>
    <row r="52" spans="1:109" ht="13.2">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ht="13.2">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540</v>
      </c>
      <c r="BC53" s="1063"/>
      <c r="BD53" s="1063"/>
      <c r="BE53" s="1063"/>
      <c r="BF53" s="1063"/>
      <c r="BG53" s="1063"/>
      <c r="BH53" s="1063"/>
      <c r="BI53" s="1063"/>
      <c r="BJ53" s="1063"/>
      <c r="BK53" s="1063"/>
      <c r="BL53" s="1063"/>
      <c r="BM53" s="1063"/>
      <c r="BN53" s="1063"/>
      <c r="BO53" s="1063"/>
      <c r="BP53" s="1068">
        <v>62.6</v>
      </c>
      <c r="BQ53" s="1068"/>
      <c r="BR53" s="1068"/>
      <c r="BS53" s="1068"/>
      <c r="BT53" s="1068"/>
      <c r="BU53" s="1068"/>
      <c r="BV53" s="1068"/>
      <c r="BW53" s="1068"/>
      <c r="BX53" s="1068">
        <v>64.7</v>
      </c>
      <c r="BY53" s="1068"/>
      <c r="BZ53" s="1068"/>
      <c r="CA53" s="1068"/>
      <c r="CB53" s="1068"/>
      <c r="CC53" s="1068"/>
      <c r="CD53" s="1068"/>
      <c r="CE53" s="1068"/>
      <c r="CF53" s="1068">
        <v>67.7</v>
      </c>
      <c r="CG53" s="1068"/>
      <c r="CH53" s="1068"/>
      <c r="CI53" s="1068"/>
      <c r="CJ53" s="1068"/>
      <c r="CK53" s="1068"/>
      <c r="CL53" s="1068"/>
      <c r="CM53" s="1068"/>
      <c r="CN53" s="1068">
        <v>69.7</v>
      </c>
      <c r="CO53" s="1068"/>
      <c r="CP53" s="1068"/>
      <c r="CQ53" s="1068"/>
      <c r="CR53" s="1068"/>
      <c r="CS53" s="1068"/>
      <c r="CT53" s="1068"/>
      <c r="CU53" s="1068"/>
      <c r="CV53" s="1068">
        <v>69.900000000000006</v>
      </c>
      <c r="CW53" s="1068"/>
      <c r="CX53" s="1068"/>
      <c r="CY53" s="1068"/>
      <c r="CZ53" s="1068"/>
      <c r="DA53" s="1068"/>
      <c r="DB53" s="1068"/>
      <c r="DC53" s="1068"/>
    </row>
    <row r="54" spans="1:109" ht="13.2">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ht="13.2">
      <c r="A55" s="1030"/>
      <c r="B55" s="727"/>
      <c r="G55" s="1040"/>
      <c r="H55" s="1040"/>
      <c r="I55" s="1040"/>
      <c r="J55" s="1040"/>
      <c r="K55" s="1049"/>
      <c r="L55" s="1049"/>
      <c r="M55" s="1049"/>
      <c r="N55" s="1049"/>
      <c r="AN55" s="1064" t="s">
        <v>510</v>
      </c>
      <c r="AO55" s="1064"/>
      <c r="AP55" s="1064"/>
      <c r="AQ55" s="1064"/>
      <c r="AR55" s="1064"/>
      <c r="AS55" s="1064"/>
      <c r="AT55" s="1064"/>
      <c r="AU55" s="1064"/>
      <c r="AV55" s="1064"/>
      <c r="AW55" s="1064"/>
      <c r="AX55" s="1064"/>
      <c r="AY55" s="1064"/>
      <c r="AZ55" s="1064"/>
      <c r="BA55" s="1064"/>
      <c r="BB55" s="1063" t="s">
        <v>539</v>
      </c>
      <c r="BC55" s="1063"/>
      <c r="BD55" s="1063"/>
      <c r="BE55" s="1063"/>
      <c r="BF55" s="1063"/>
      <c r="BG55" s="1063"/>
      <c r="BH55" s="1063"/>
      <c r="BI55" s="1063"/>
      <c r="BJ55" s="1063"/>
      <c r="BK55" s="1063"/>
      <c r="BL55" s="1063"/>
      <c r="BM55" s="1063"/>
      <c r="BN55" s="1063"/>
      <c r="BO55" s="1063"/>
      <c r="BP55" s="1068">
        <v>0</v>
      </c>
      <c r="BQ55" s="1068"/>
      <c r="BR55" s="1068"/>
      <c r="BS55" s="1068"/>
      <c r="BT55" s="1068"/>
      <c r="BU55" s="1068"/>
      <c r="BV55" s="1068"/>
      <c r="BW55" s="1068"/>
      <c r="BX55" s="1068">
        <v>0</v>
      </c>
      <c r="BY55" s="1068"/>
      <c r="BZ55" s="1068"/>
      <c r="CA55" s="1068"/>
      <c r="CB55" s="1068"/>
      <c r="CC55" s="1068"/>
      <c r="CD55" s="1068"/>
      <c r="CE55" s="1068"/>
      <c r="CF55" s="1068">
        <v>0</v>
      </c>
      <c r="CG55" s="1068"/>
      <c r="CH55" s="1068"/>
      <c r="CI55" s="1068"/>
      <c r="CJ55" s="1068"/>
      <c r="CK55" s="1068"/>
      <c r="CL55" s="1068"/>
      <c r="CM55" s="1068"/>
      <c r="CN55" s="1068">
        <v>0</v>
      </c>
      <c r="CO55" s="1068"/>
      <c r="CP55" s="1068"/>
      <c r="CQ55" s="1068"/>
      <c r="CR55" s="1068"/>
      <c r="CS55" s="1068"/>
      <c r="CT55" s="1068"/>
      <c r="CU55" s="1068"/>
      <c r="CV55" s="1068">
        <v>0</v>
      </c>
      <c r="CW55" s="1068"/>
      <c r="CX55" s="1068"/>
      <c r="CY55" s="1068"/>
      <c r="CZ55" s="1068"/>
      <c r="DA55" s="1068"/>
      <c r="DB55" s="1068"/>
      <c r="DC55" s="1068"/>
    </row>
    <row r="56" spans="1:109" ht="13.2">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ht="13.2">
      <c r="B57" s="1036"/>
      <c r="G57" s="1040"/>
      <c r="H57" s="1040"/>
      <c r="I57" s="1046"/>
      <c r="J57" s="1046"/>
      <c r="K57" s="1049"/>
      <c r="L57" s="1049"/>
      <c r="M57" s="1049"/>
      <c r="N57" s="1049"/>
      <c r="AM57" s="363"/>
      <c r="AN57" s="1064"/>
      <c r="AO57" s="1064"/>
      <c r="AP57" s="1064"/>
      <c r="AQ57" s="1064"/>
      <c r="AR57" s="1064"/>
      <c r="AS57" s="1064"/>
      <c r="AT57" s="1064"/>
      <c r="AU57" s="1064"/>
      <c r="AV57" s="1064"/>
      <c r="AW57" s="1064"/>
      <c r="AX57" s="1064"/>
      <c r="AY57" s="1064"/>
      <c r="AZ57" s="1064"/>
      <c r="BA57" s="1064"/>
      <c r="BB57" s="1063" t="s">
        <v>540</v>
      </c>
      <c r="BC57" s="1063"/>
      <c r="BD57" s="1063"/>
      <c r="BE57" s="1063"/>
      <c r="BF57" s="1063"/>
      <c r="BG57" s="1063"/>
      <c r="BH57" s="1063"/>
      <c r="BI57" s="1063"/>
      <c r="BJ57" s="1063"/>
      <c r="BK57" s="1063"/>
      <c r="BL57" s="1063"/>
      <c r="BM57" s="1063"/>
      <c r="BN57" s="1063"/>
      <c r="BO57" s="1063"/>
      <c r="BP57" s="1068">
        <v>62.8</v>
      </c>
      <c r="BQ57" s="1068"/>
      <c r="BR57" s="1068"/>
      <c r="BS57" s="1068"/>
      <c r="BT57" s="1068"/>
      <c r="BU57" s="1068"/>
      <c r="BV57" s="1068"/>
      <c r="BW57" s="1068"/>
      <c r="BX57" s="1068">
        <v>64</v>
      </c>
      <c r="BY57" s="1068"/>
      <c r="BZ57" s="1068"/>
      <c r="CA57" s="1068"/>
      <c r="CB57" s="1068"/>
      <c r="CC57" s="1068"/>
      <c r="CD57" s="1068"/>
      <c r="CE57" s="1068"/>
      <c r="CF57" s="1068">
        <v>66.2</v>
      </c>
      <c r="CG57" s="1068"/>
      <c r="CH57" s="1068"/>
      <c r="CI57" s="1068"/>
      <c r="CJ57" s="1068"/>
      <c r="CK57" s="1068"/>
      <c r="CL57" s="1068"/>
      <c r="CM57" s="1068"/>
      <c r="CN57" s="1068">
        <v>67.099999999999994</v>
      </c>
      <c r="CO57" s="1068"/>
      <c r="CP57" s="1068"/>
      <c r="CQ57" s="1068"/>
      <c r="CR57" s="1068"/>
      <c r="CS57" s="1068"/>
      <c r="CT57" s="1068"/>
      <c r="CU57" s="1068"/>
      <c r="CV57" s="1068">
        <v>67</v>
      </c>
      <c r="CW57" s="1068"/>
      <c r="CX57" s="1068"/>
      <c r="CY57" s="1068"/>
      <c r="CZ57" s="1068"/>
      <c r="DA57" s="1068"/>
      <c r="DB57" s="1068"/>
      <c r="DC57" s="1068"/>
      <c r="DD57" s="1073"/>
      <c r="DE57" s="1036"/>
    </row>
    <row r="58" spans="1:109" s="1030" customFormat="1" ht="13.2">
      <c r="A58" s="363"/>
      <c r="B58" s="1036"/>
      <c r="G58" s="1040"/>
      <c r="H58" s="1040"/>
      <c r="I58" s="1046"/>
      <c r="J58" s="1046"/>
      <c r="K58" s="1049"/>
      <c r="L58" s="1049"/>
      <c r="M58" s="1049"/>
      <c r="N58" s="1049"/>
      <c r="AM58" s="363"/>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ht="13.2">
      <c r="A59" s="363"/>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ht="13.2">
      <c r="A60" s="363"/>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ht="13.2">
      <c r="A61" s="363"/>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ht="13.2">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738"/>
    </row>
    <row r="63" spans="1:109" ht="16.2">
      <c r="B63" s="736" t="s">
        <v>322</v>
      </c>
    </row>
    <row r="64" spans="1:109" ht="13.2">
      <c r="B64" s="727"/>
      <c r="G64" s="1039"/>
      <c r="I64" s="363"/>
      <c r="J64" s="363"/>
      <c r="K64" s="363"/>
      <c r="L64" s="363"/>
      <c r="M64" s="363"/>
      <c r="N64" s="1058"/>
      <c r="AM64" s="1039"/>
      <c r="AN64" s="1039" t="s">
        <v>538</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ht="13.2">
      <c r="B65" s="727"/>
      <c r="AN65" s="1059" t="s">
        <v>541</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ht="13.2">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ht="13.2">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ht="13.2">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ht="13.2">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ht="13.2">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ht="13.2">
      <c r="B71" s="727"/>
      <c r="G71" s="1042"/>
      <c r="I71" s="1046"/>
      <c r="J71" s="1047"/>
      <c r="K71" s="1047"/>
      <c r="L71" s="1054"/>
      <c r="M71" s="1047"/>
      <c r="N71" s="1054"/>
      <c r="AM71" s="1042"/>
      <c r="AN71" s="363" t="s">
        <v>164</v>
      </c>
    </row>
    <row r="72" spans="2:107" ht="13.2">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522</v>
      </c>
      <c r="BQ72" s="1064"/>
      <c r="BR72" s="1064"/>
      <c r="BS72" s="1064"/>
      <c r="BT72" s="1064"/>
      <c r="BU72" s="1064"/>
      <c r="BV72" s="1064"/>
      <c r="BW72" s="1064"/>
      <c r="BX72" s="1064" t="s">
        <v>523</v>
      </c>
      <c r="BY72" s="1064"/>
      <c r="BZ72" s="1064"/>
      <c r="CA72" s="1064"/>
      <c r="CB72" s="1064"/>
      <c r="CC72" s="1064"/>
      <c r="CD72" s="1064"/>
      <c r="CE72" s="1064"/>
      <c r="CF72" s="1064" t="s">
        <v>524</v>
      </c>
      <c r="CG72" s="1064"/>
      <c r="CH72" s="1064"/>
      <c r="CI72" s="1064"/>
      <c r="CJ72" s="1064"/>
      <c r="CK72" s="1064"/>
      <c r="CL72" s="1064"/>
      <c r="CM72" s="1064"/>
      <c r="CN72" s="1064" t="s">
        <v>525</v>
      </c>
      <c r="CO72" s="1064"/>
      <c r="CP72" s="1064"/>
      <c r="CQ72" s="1064"/>
      <c r="CR72" s="1064"/>
      <c r="CS72" s="1064"/>
      <c r="CT72" s="1064"/>
      <c r="CU72" s="1064"/>
      <c r="CV72" s="1064" t="s">
        <v>249</v>
      </c>
      <c r="CW72" s="1064"/>
      <c r="CX72" s="1064"/>
      <c r="CY72" s="1064"/>
      <c r="CZ72" s="1064"/>
      <c r="DA72" s="1064"/>
      <c r="DB72" s="1064"/>
      <c r="DC72" s="1064"/>
    </row>
    <row r="73" spans="2:107" ht="13.2">
      <c r="B73" s="727"/>
      <c r="G73" s="1041"/>
      <c r="H73" s="1041"/>
      <c r="I73" s="1041"/>
      <c r="J73" s="1041"/>
      <c r="K73" s="1051"/>
      <c r="L73" s="1051"/>
      <c r="M73" s="1051"/>
      <c r="N73" s="1051"/>
      <c r="AM73" s="1043"/>
      <c r="AN73" s="1063" t="s">
        <v>531</v>
      </c>
      <c r="AO73" s="1063"/>
      <c r="AP73" s="1063"/>
      <c r="AQ73" s="1063"/>
      <c r="AR73" s="1063"/>
      <c r="AS73" s="1063"/>
      <c r="AT73" s="1063"/>
      <c r="AU73" s="1063"/>
      <c r="AV73" s="1063"/>
      <c r="AW73" s="1063"/>
      <c r="AX73" s="1063"/>
      <c r="AY73" s="1063"/>
      <c r="AZ73" s="1063"/>
      <c r="BA73" s="1063"/>
      <c r="BB73" s="1063" t="s">
        <v>539</v>
      </c>
      <c r="BC73" s="1063"/>
      <c r="BD73" s="1063"/>
      <c r="BE73" s="1063"/>
      <c r="BF73" s="1063"/>
      <c r="BG73" s="1063"/>
      <c r="BH73" s="1063"/>
      <c r="BI73" s="1063"/>
      <c r="BJ73" s="1063"/>
      <c r="BK73" s="1063"/>
      <c r="BL73" s="1063"/>
      <c r="BM73" s="1063"/>
      <c r="BN73" s="1063"/>
      <c r="BO73" s="1063"/>
      <c r="BP73" s="1068"/>
      <c r="BQ73" s="1068"/>
      <c r="BR73" s="1068"/>
      <c r="BS73" s="1068"/>
      <c r="BT73" s="1068"/>
      <c r="BU73" s="1068"/>
      <c r="BV73" s="1068"/>
      <c r="BW73" s="1068"/>
      <c r="BX73" s="1068"/>
      <c r="BY73" s="1068"/>
      <c r="BZ73" s="1068"/>
      <c r="CA73" s="1068"/>
      <c r="CB73" s="1068"/>
      <c r="CC73" s="1068"/>
      <c r="CD73" s="1068"/>
      <c r="CE73" s="1068"/>
      <c r="CF73" s="1068"/>
      <c r="CG73" s="1068"/>
      <c r="CH73" s="1068"/>
      <c r="CI73" s="1068"/>
      <c r="CJ73" s="1068"/>
      <c r="CK73" s="1068"/>
      <c r="CL73" s="1068"/>
      <c r="CM73" s="1068"/>
      <c r="CN73" s="1068"/>
      <c r="CO73" s="1068"/>
      <c r="CP73" s="1068"/>
      <c r="CQ73" s="1068"/>
      <c r="CR73" s="1068"/>
      <c r="CS73" s="1068"/>
      <c r="CT73" s="1068"/>
      <c r="CU73" s="1068"/>
      <c r="CV73" s="1068"/>
      <c r="CW73" s="1068"/>
      <c r="CX73" s="1068"/>
      <c r="CY73" s="1068"/>
      <c r="CZ73" s="1068"/>
      <c r="DA73" s="1068"/>
      <c r="DB73" s="1068"/>
      <c r="DC73" s="1068"/>
    </row>
    <row r="74" spans="2:107" ht="13.2">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ht="13.2">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405</v>
      </c>
      <c r="BC75" s="1063"/>
      <c r="BD75" s="1063"/>
      <c r="BE75" s="1063"/>
      <c r="BF75" s="1063"/>
      <c r="BG75" s="1063"/>
      <c r="BH75" s="1063"/>
      <c r="BI75" s="1063"/>
      <c r="BJ75" s="1063"/>
      <c r="BK75" s="1063"/>
      <c r="BL75" s="1063"/>
      <c r="BM75" s="1063"/>
      <c r="BN75" s="1063"/>
      <c r="BO75" s="1063"/>
      <c r="BP75" s="1068">
        <v>3.2</v>
      </c>
      <c r="BQ75" s="1068"/>
      <c r="BR75" s="1068"/>
      <c r="BS75" s="1068"/>
      <c r="BT75" s="1068"/>
      <c r="BU75" s="1068"/>
      <c r="BV75" s="1068"/>
      <c r="BW75" s="1068"/>
      <c r="BX75" s="1068">
        <v>1.9</v>
      </c>
      <c r="BY75" s="1068"/>
      <c r="BZ75" s="1068"/>
      <c r="CA75" s="1068"/>
      <c r="CB75" s="1068"/>
      <c r="CC75" s="1068"/>
      <c r="CD75" s="1068"/>
      <c r="CE75" s="1068"/>
      <c r="CF75" s="1068">
        <v>0.7</v>
      </c>
      <c r="CG75" s="1068"/>
      <c r="CH75" s="1068"/>
      <c r="CI75" s="1068"/>
      <c r="CJ75" s="1068"/>
      <c r="CK75" s="1068"/>
      <c r="CL75" s="1068"/>
      <c r="CM75" s="1068"/>
      <c r="CN75" s="1068">
        <v>0.7</v>
      </c>
      <c r="CO75" s="1068"/>
      <c r="CP75" s="1068"/>
      <c r="CQ75" s="1068"/>
      <c r="CR75" s="1068"/>
      <c r="CS75" s="1068"/>
      <c r="CT75" s="1068"/>
      <c r="CU75" s="1068"/>
      <c r="CV75" s="1068">
        <v>1</v>
      </c>
      <c r="CW75" s="1068"/>
      <c r="CX75" s="1068"/>
      <c r="CY75" s="1068"/>
      <c r="CZ75" s="1068"/>
      <c r="DA75" s="1068"/>
      <c r="DB75" s="1068"/>
      <c r="DC75" s="1068"/>
    </row>
    <row r="76" spans="2:107" ht="13.2">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ht="13.2">
      <c r="B77" s="727"/>
      <c r="G77" s="1040"/>
      <c r="H77" s="1040"/>
      <c r="I77" s="1040"/>
      <c r="J77" s="1040"/>
      <c r="K77" s="1051"/>
      <c r="L77" s="1051"/>
      <c r="M77" s="1051"/>
      <c r="N77" s="1051"/>
      <c r="AN77" s="1064" t="s">
        <v>510</v>
      </c>
      <c r="AO77" s="1064"/>
      <c r="AP77" s="1064"/>
      <c r="AQ77" s="1064"/>
      <c r="AR77" s="1064"/>
      <c r="AS77" s="1064"/>
      <c r="AT77" s="1064"/>
      <c r="AU77" s="1064"/>
      <c r="AV77" s="1064"/>
      <c r="AW77" s="1064"/>
      <c r="AX77" s="1064"/>
      <c r="AY77" s="1064"/>
      <c r="AZ77" s="1064"/>
      <c r="BA77" s="1064"/>
      <c r="BB77" s="1063" t="s">
        <v>539</v>
      </c>
      <c r="BC77" s="1063"/>
      <c r="BD77" s="1063"/>
      <c r="BE77" s="1063"/>
      <c r="BF77" s="1063"/>
      <c r="BG77" s="1063"/>
      <c r="BH77" s="1063"/>
      <c r="BI77" s="1063"/>
      <c r="BJ77" s="1063"/>
      <c r="BK77" s="1063"/>
      <c r="BL77" s="1063"/>
      <c r="BM77" s="1063"/>
      <c r="BN77" s="1063"/>
      <c r="BO77" s="1063"/>
      <c r="BP77" s="1068">
        <v>0</v>
      </c>
      <c r="BQ77" s="1068"/>
      <c r="BR77" s="1068"/>
      <c r="BS77" s="1068"/>
      <c r="BT77" s="1068"/>
      <c r="BU77" s="1068"/>
      <c r="BV77" s="1068"/>
      <c r="BW77" s="1068"/>
      <c r="BX77" s="1068">
        <v>0</v>
      </c>
      <c r="BY77" s="1068"/>
      <c r="BZ77" s="1068"/>
      <c r="CA77" s="1068"/>
      <c r="CB77" s="1068"/>
      <c r="CC77" s="1068"/>
      <c r="CD77" s="1068"/>
      <c r="CE77" s="1068"/>
      <c r="CF77" s="1068">
        <v>0</v>
      </c>
      <c r="CG77" s="1068"/>
      <c r="CH77" s="1068"/>
      <c r="CI77" s="1068"/>
      <c r="CJ77" s="1068"/>
      <c r="CK77" s="1068"/>
      <c r="CL77" s="1068"/>
      <c r="CM77" s="1068"/>
      <c r="CN77" s="1068">
        <v>0</v>
      </c>
      <c r="CO77" s="1068"/>
      <c r="CP77" s="1068"/>
      <c r="CQ77" s="1068"/>
      <c r="CR77" s="1068"/>
      <c r="CS77" s="1068"/>
      <c r="CT77" s="1068"/>
      <c r="CU77" s="1068"/>
      <c r="CV77" s="1068">
        <v>0</v>
      </c>
      <c r="CW77" s="1068"/>
      <c r="CX77" s="1068"/>
      <c r="CY77" s="1068"/>
      <c r="CZ77" s="1068"/>
      <c r="DA77" s="1068"/>
      <c r="DB77" s="1068"/>
      <c r="DC77" s="1068"/>
    </row>
    <row r="78" spans="2:107" ht="13.2">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ht="13.2">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405</v>
      </c>
      <c r="BC79" s="1063"/>
      <c r="BD79" s="1063"/>
      <c r="BE79" s="1063"/>
      <c r="BF79" s="1063"/>
      <c r="BG79" s="1063"/>
      <c r="BH79" s="1063"/>
      <c r="BI79" s="1063"/>
      <c r="BJ79" s="1063"/>
      <c r="BK79" s="1063"/>
      <c r="BL79" s="1063"/>
      <c r="BM79" s="1063"/>
      <c r="BN79" s="1063"/>
      <c r="BO79" s="1063"/>
      <c r="BP79" s="1068">
        <v>7.7</v>
      </c>
      <c r="BQ79" s="1068"/>
      <c r="BR79" s="1068"/>
      <c r="BS79" s="1068"/>
      <c r="BT79" s="1068"/>
      <c r="BU79" s="1068"/>
      <c r="BV79" s="1068"/>
      <c r="BW79" s="1068"/>
      <c r="BX79" s="1068">
        <v>8</v>
      </c>
      <c r="BY79" s="1068"/>
      <c r="BZ79" s="1068"/>
      <c r="CA79" s="1068"/>
      <c r="CB79" s="1068"/>
      <c r="CC79" s="1068"/>
      <c r="CD79" s="1068"/>
      <c r="CE79" s="1068"/>
      <c r="CF79" s="1068">
        <v>8</v>
      </c>
      <c r="CG79" s="1068"/>
      <c r="CH79" s="1068"/>
      <c r="CI79" s="1068"/>
      <c r="CJ79" s="1068"/>
      <c r="CK79" s="1068"/>
      <c r="CL79" s="1068"/>
      <c r="CM79" s="1068"/>
      <c r="CN79" s="1068">
        <v>8.3000000000000007</v>
      </c>
      <c r="CO79" s="1068"/>
      <c r="CP79" s="1068"/>
      <c r="CQ79" s="1068"/>
      <c r="CR79" s="1068"/>
      <c r="CS79" s="1068"/>
      <c r="CT79" s="1068"/>
      <c r="CU79" s="1068"/>
      <c r="CV79" s="1068">
        <v>8.4</v>
      </c>
      <c r="CW79" s="1068"/>
      <c r="CX79" s="1068"/>
      <c r="CY79" s="1068"/>
      <c r="CZ79" s="1068"/>
      <c r="DA79" s="1068"/>
      <c r="DB79" s="1068"/>
      <c r="DC79" s="1068"/>
    </row>
    <row r="80" spans="2:107" ht="13.2">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ht="13.2">
      <c r="B81" s="727"/>
    </row>
    <row r="82" spans="2:109" ht="16.2">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ht="13.2">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ht="13.2">
      <c r="DD84" s="738"/>
      <c r="DE84" s="738"/>
    </row>
    <row r="85" spans="2:109" ht="13.2">
      <c r="DD85" s="738"/>
      <c r="DE85" s="738"/>
    </row>
  </sheetData>
  <sheetProtection algorithmName="SHA-512" hashValue="ZRrS7Nz9uw6vlsTTn8Ulk/DBtzSiyZF3NX/UtYHeLslg8FVcKencUd3uu/w78iFQNSJn/gfxrFWwnGQe50QSFA==" saltValue="afGeDSih/wpuifdbGykP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2"/>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102</v>
      </c>
    </row>
  </sheetData>
  <sheetProtection algorithmName="SHA-512" hashValue="MoztUNad3MLqxdtZDnj/2JE3HFQGXNhbwY31NUZmqGhIfOf8z/TJd0nUgK5sCzG5xMohYatBdhicGE9lyh3k0g==" saltValue="a5YwiNi/neMbRLqeto1vAg==" spinCount="100000" sheet="1" objects="1" scenarios="1"/>
  <phoneticPr fontId="32"/>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102</v>
      </c>
    </row>
  </sheetData>
  <sheetProtection algorithmName="SHA-512" hashValue="5PG43wtlw5uOv89tbnA5PHsKK0B9RMwgiFazlAcHNHiUNtWFH+zNLMTjz13uRbfHzgiYbI6ss0Ax2yprnku8AA==" saltValue="btVjsLni5scaYF6eKgEnfA==" spinCount="100000" sheet="1" objects="1" scenarios="1"/>
  <phoneticPr fontId="32"/>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75" customWidth="1"/>
    <col min="2" max="8" width="13.33203125" style="1075" customWidth="1"/>
    <col min="9" max="16384" width="11.109375" style="1075"/>
  </cols>
  <sheetData>
    <row r="1" spans="1:8">
      <c r="A1" s="751"/>
      <c r="B1" s="763"/>
      <c r="C1" s="767"/>
      <c r="D1" s="780"/>
      <c r="E1" s="792"/>
      <c r="F1" s="792"/>
      <c r="G1" s="792"/>
      <c r="H1" s="826"/>
    </row>
    <row r="2" spans="1:8">
      <c r="A2" s="752"/>
      <c r="B2" s="764"/>
      <c r="C2" s="1082"/>
      <c r="D2" s="781" t="s">
        <v>82</v>
      </c>
      <c r="E2" s="793"/>
      <c r="F2" s="1090" t="s">
        <v>521</v>
      </c>
      <c r="G2" s="817"/>
      <c r="H2" s="827"/>
    </row>
    <row r="3" spans="1:8">
      <c r="A3" s="781" t="s">
        <v>519</v>
      </c>
      <c r="B3" s="766"/>
      <c r="C3" s="1083"/>
      <c r="D3" s="1086">
        <v>103413</v>
      </c>
      <c r="E3" s="1088"/>
      <c r="F3" s="1091">
        <v>126262</v>
      </c>
      <c r="G3" s="1093"/>
      <c r="H3" s="1096"/>
    </row>
    <row r="4" spans="1:8">
      <c r="A4" s="753"/>
      <c r="B4" s="765"/>
      <c r="C4" s="1084"/>
      <c r="D4" s="1087">
        <v>83983</v>
      </c>
      <c r="E4" s="1089"/>
      <c r="F4" s="1092">
        <v>56769</v>
      </c>
      <c r="G4" s="1094"/>
      <c r="H4" s="1097"/>
    </row>
    <row r="5" spans="1:8">
      <c r="A5" s="781" t="s">
        <v>482</v>
      </c>
      <c r="B5" s="766"/>
      <c r="C5" s="1083"/>
      <c r="D5" s="1086">
        <v>247007</v>
      </c>
      <c r="E5" s="1088"/>
      <c r="F5" s="1091">
        <v>126525</v>
      </c>
      <c r="G5" s="1093"/>
      <c r="H5" s="1096"/>
    </row>
    <row r="6" spans="1:8">
      <c r="A6" s="753"/>
      <c r="B6" s="765"/>
      <c r="C6" s="1084"/>
      <c r="D6" s="1087">
        <v>85770</v>
      </c>
      <c r="E6" s="1089"/>
      <c r="F6" s="1092">
        <v>67052</v>
      </c>
      <c r="G6" s="1094"/>
      <c r="H6" s="1097"/>
    </row>
    <row r="7" spans="1:8">
      <c r="A7" s="781" t="s">
        <v>312</v>
      </c>
      <c r="B7" s="766"/>
      <c r="C7" s="1083"/>
      <c r="D7" s="1086">
        <v>117233</v>
      </c>
      <c r="E7" s="1088"/>
      <c r="F7" s="1091">
        <v>122054</v>
      </c>
      <c r="G7" s="1093"/>
      <c r="H7" s="1096"/>
    </row>
    <row r="8" spans="1:8">
      <c r="A8" s="753"/>
      <c r="B8" s="765"/>
      <c r="C8" s="1084"/>
      <c r="D8" s="1087">
        <v>87352</v>
      </c>
      <c r="E8" s="1089"/>
      <c r="F8" s="1092">
        <v>68298</v>
      </c>
      <c r="G8" s="1094"/>
      <c r="H8" s="1097"/>
    </row>
    <row r="9" spans="1:8">
      <c r="A9" s="781" t="s">
        <v>136</v>
      </c>
      <c r="B9" s="766"/>
      <c r="C9" s="1083"/>
      <c r="D9" s="1086">
        <v>86943</v>
      </c>
      <c r="E9" s="1088"/>
      <c r="F9" s="1091">
        <v>111644</v>
      </c>
      <c r="G9" s="1093"/>
      <c r="H9" s="1096"/>
    </row>
    <row r="10" spans="1:8">
      <c r="A10" s="753"/>
      <c r="B10" s="765"/>
      <c r="C10" s="1084"/>
      <c r="D10" s="1087">
        <v>69151</v>
      </c>
      <c r="E10" s="1089"/>
      <c r="F10" s="1092">
        <v>66606</v>
      </c>
      <c r="G10" s="1094"/>
      <c r="H10" s="1097"/>
    </row>
    <row r="11" spans="1:8">
      <c r="A11" s="781" t="s">
        <v>520</v>
      </c>
      <c r="B11" s="766"/>
      <c r="C11" s="1083"/>
      <c r="D11" s="1086">
        <v>201412</v>
      </c>
      <c r="E11" s="1088"/>
      <c r="F11" s="1091">
        <v>127917</v>
      </c>
      <c r="G11" s="1093"/>
      <c r="H11" s="1096"/>
    </row>
    <row r="12" spans="1:8">
      <c r="A12" s="753"/>
      <c r="B12" s="765"/>
      <c r="C12" s="1085"/>
      <c r="D12" s="1087">
        <v>151808</v>
      </c>
      <c r="E12" s="1089"/>
      <c r="F12" s="1092">
        <v>69746</v>
      </c>
      <c r="G12" s="1094"/>
      <c r="H12" s="1097"/>
    </row>
    <row r="13" spans="1:8">
      <c r="A13" s="781"/>
      <c r="B13" s="766"/>
      <c r="C13" s="1083"/>
      <c r="D13" s="1086">
        <v>151202</v>
      </c>
      <c r="E13" s="1088"/>
      <c r="F13" s="1091">
        <v>122880</v>
      </c>
      <c r="G13" s="1095"/>
      <c r="H13" s="1096"/>
    </row>
    <row r="14" spans="1:8">
      <c r="A14" s="753"/>
      <c r="B14" s="765"/>
      <c r="C14" s="1084"/>
      <c r="D14" s="1087">
        <v>95613</v>
      </c>
      <c r="E14" s="1089"/>
      <c r="F14" s="1092">
        <v>65694</v>
      </c>
      <c r="G14" s="1094"/>
      <c r="H14" s="1097"/>
    </row>
    <row r="17" spans="1:11">
      <c r="A17" s="1075" t="s">
        <v>23</v>
      </c>
    </row>
    <row r="18" spans="1:11">
      <c r="A18" s="1076"/>
      <c r="B18" s="1076" t="str">
        <f>実質収支比率等に係る経年分析!F$46</f>
        <v>R01</v>
      </c>
      <c r="C18" s="1076" t="str">
        <f>実質収支比率等に係る経年分析!G$46</f>
        <v>R02</v>
      </c>
      <c r="D18" s="1076" t="str">
        <f>実質収支比率等に係る経年分析!H$46</f>
        <v>R03</v>
      </c>
      <c r="E18" s="1076" t="str">
        <f>実質収支比率等に係る経年分析!I$46</f>
        <v>R04</v>
      </c>
      <c r="F18" s="1076" t="str">
        <f>実質収支比率等に係る経年分析!J$46</f>
        <v>R05</v>
      </c>
    </row>
    <row r="19" spans="1:11">
      <c r="A19" s="1076" t="s">
        <v>88</v>
      </c>
      <c r="B19" s="1076">
        <f>ROUND(VALUE(SUBSTITUTE(実質収支比率等に係る経年分析!F$48,"▲","-")),2)</f>
        <v>4.51</v>
      </c>
      <c r="C19" s="1076">
        <f>ROUND(VALUE(SUBSTITUTE(実質収支比率等に係る経年分析!G$48,"▲","-")),2)</f>
        <v>8.75</v>
      </c>
      <c r="D19" s="1076">
        <f>ROUND(VALUE(SUBSTITUTE(実質収支比率等に係る経年分析!H$48,"▲","-")),2)</f>
        <v>17.239999999999998</v>
      </c>
      <c r="E19" s="1076">
        <f>ROUND(VALUE(SUBSTITUTE(実質収支比率等に係る経年分析!I$48,"▲","-")),2)</f>
        <v>19.8</v>
      </c>
      <c r="F19" s="1076">
        <f>ROUND(VALUE(SUBSTITUTE(実質収支比率等に係る経年分析!J$48,"▲","-")),2)</f>
        <v>18.54</v>
      </c>
    </row>
    <row r="20" spans="1:11">
      <c r="A20" s="1076" t="s">
        <v>37</v>
      </c>
      <c r="B20" s="1076">
        <f>ROUND(VALUE(SUBSTITUTE(実質収支比率等に係る経年分析!F$47,"▲","-")),2)</f>
        <v>22.96</v>
      </c>
      <c r="C20" s="1076">
        <f>ROUND(VALUE(SUBSTITUTE(実質収支比率等に係る経年分析!G$47,"▲","-")),2)</f>
        <v>22.3</v>
      </c>
      <c r="D20" s="1076">
        <f>ROUND(VALUE(SUBSTITUTE(実質収支比率等に係る経年分析!H$47,"▲","-")),2)</f>
        <v>22.6</v>
      </c>
      <c r="E20" s="1076">
        <f>ROUND(VALUE(SUBSTITUTE(実質収支比率等に係る経年分析!I$47,"▲","-")),2)</f>
        <v>23.65</v>
      </c>
      <c r="F20" s="1076">
        <f>ROUND(VALUE(SUBSTITUTE(実質収支比率等に係る経年分析!J$47,"▲","-")),2)</f>
        <v>23.59</v>
      </c>
    </row>
    <row r="21" spans="1:11">
      <c r="A21" s="1076" t="s">
        <v>111</v>
      </c>
      <c r="B21" s="1076">
        <f>IF(ISNUMBER(VALUE(SUBSTITUTE(実質収支比率等に係る経年分析!F$49,"▲","-"))),ROUND(VALUE(SUBSTITUTE(実質収支比率等に係る経年分析!F$49,"▲","-")),2),NA())</f>
        <v>-1.84</v>
      </c>
      <c r="C21" s="1076">
        <f>IF(ISNUMBER(VALUE(SUBSTITUTE(実質収支比率等に係る経年分析!G$49,"▲","-"))),ROUND(VALUE(SUBSTITUTE(実質収支比率等に係る経年分析!G$49,"▲","-")),2),NA())</f>
        <v>4.45</v>
      </c>
      <c r="D21" s="1076">
        <f>IF(ISNUMBER(VALUE(SUBSTITUTE(実質収支比率等に係る経年分析!H$49,"▲","-"))),ROUND(VALUE(SUBSTITUTE(実質収支比率等に係る経年分析!H$49,"▲","-")),2),NA())</f>
        <v>10.5</v>
      </c>
      <c r="E21" s="1076">
        <f>IF(ISNUMBER(VALUE(SUBSTITUTE(実質収支比率等に係る経年分析!I$49,"▲","-"))),ROUND(VALUE(SUBSTITUTE(実質収支比率等に係る経年分析!I$49,"▲","-")),2),NA())</f>
        <v>1.8199999999999998</v>
      </c>
      <c r="F21" s="1076">
        <f>IF(ISNUMBER(VALUE(SUBSTITUTE(実質収支比率等に係る経年分析!J$49,"▲","-"))),ROUND(VALUE(SUBSTITUTE(実質収支比率等に係る経年分析!J$49,"▲","-")),2),NA())</f>
        <v>-1.1200000000000001</v>
      </c>
    </row>
    <row r="24" spans="1:11">
      <c r="A24" s="1075" t="s">
        <v>100</v>
      </c>
    </row>
    <row r="25" spans="1:11">
      <c r="A25" s="1077"/>
      <c r="B25" s="1077" t="str">
        <f>'連結実質赤字比率に係る赤字・黒字の構成分析'!F$33</f>
        <v>R01</v>
      </c>
      <c r="C25" s="1077"/>
      <c r="D25" s="1077" t="str">
        <f>'連結実質赤字比率に係る赤字・黒字の構成分析'!G$33</f>
        <v>R02</v>
      </c>
      <c r="E25" s="1077"/>
      <c r="F25" s="1077" t="str">
        <f>'連結実質赤字比率に係る赤字・黒字の構成分析'!H$33</f>
        <v>R03</v>
      </c>
      <c r="G25" s="1077"/>
      <c r="H25" s="1077" t="str">
        <f>'連結実質赤字比率に係る赤字・黒字の構成分析'!I$33</f>
        <v>R04</v>
      </c>
      <c r="I25" s="1077"/>
      <c r="J25" s="1077" t="str">
        <f>'連結実質赤字比率に係る赤字・黒字の構成分析'!J$33</f>
        <v>R05</v>
      </c>
      <c r="K25" s="1077"/>
    </row>
    <row r="26" spans="1:11">
      <c r="A26" s="1077"/>
      <c r="B26" s="1077" t="s">
        <v>113</v>
      </c>
      <c r="C26" s="1077" t="s">
        <v>68</v>
      </c>
      <c r="D26" s="1077" t="s">
        <v>113</v>
      </c>
      <c r="E26" s="1077" t="s">
        <v>68</v>
      </c>
      <c r="F26" s="1077" t="s">
        <v>113</v>
      </c>
      <c r="G26" s="1077" t="s">
        <v>68</v>
      </c>
      <c r="H26" s="1077" t="s">
        <v>113</v>
      </c>
      <c r="I26" s="1077" t="s">
        <v>68</v>
      </c>
      <c r="J26" s="1077" t="s">
        <v>113</v>
      </c>
      <c r="K26" s="1077" t="s">
        <v>68</v>
      </c>
    </row>
    <row r="27" spans="1:11">
      <c r="A27" s="1077" t="str">
        <f>IF('連結実質赤字比率に係る赤字・黒字の構成分析'!C$43="",NA(),'連結実質赤字比率に係る赤字・黒字の構成分析'!C$43)</f>
        <v>その他会計（黒字）</v>
      </c>
      <c r="B27" s="1077" t="e">
        <f>IF(ROUND(VALUE(SUBSTITUTE('連結実質赤字比率に係る赤字・黒字の構成分析'!F$43,"▲","-")),2)&lt;0,ABS(ROUND(VALUE(SUBSTITUTE('連結実質赤字比率に係る赤字・黒字の構成分析'!F$43,"▲","-")),2)),NA())</f>
        <v>#N/A</v>
      </c>
      <c r="C27" s="1077">
        <f>IF(ROUND(VALUE(SUBSTITUTE('連結実質赤字比率に係る赤字・黒字の構成分析'!F$43,"▲","-")),2)&gt;=0,ABS(ROUND(VALUE(SUBSTITUTE('連結実質赤字比率に係る赤字・黒字の構成分析'!F$43,"▲","-")),2)),NA())</f>
        <v>0.24</v>
      </c>
      <c r="D27" s="1077" t="e">
        <f>IF(ROUND(VALUE(SUBSTITUTE('連結実質赤字比率に係る赤字・黒字の構成分析'!G$43,"▲","-")),2)&lt;0,ABS(ROUND(VALUE(SUBSTITUTE('連結実質赤字比率に係る赤字・黒字の構成分析'!G$43,"▲","-")),2)),NA())</f>
        <v>#N/A</v>
      </c>
      <c r="E27" s="1077">
        <f>IF(ROUND(VALUE(SUBSTITUTE('連結実質赤字比率に係る赤字・黒字の構成分析'!G$43,"▲","-")),2)&gt;=0,ABS(ROUND(VALUE(SUBSTITUTE('連結実質赤字比率に係る赤字・黒字の構成分析'!G$43,"▲","-")),2)),NA())</f>
        <v>0.27</v>
      </c>
      <c r="F27" s="1077" t="e">
        <f>IF(ROUND(VALUE(SUBSTITUTE('連結実質赤字比率に係る赤字・黒字の構成分析'!H$43,"▲","-")),2)&lt;0,ABS(ROUND(VALUE(SUBSTITUTE('連結実質赤字比率に係る赤字・黒字の構成分析'!H$43,"▲","-")),2)),NA())</f>
        <v>#N/A</v>
      </c>
      <c r="G27" s="1077">
        <f>IF(ROUND(VALUE(SUBSTITUTE('連結実質赤字比率に係る赤字・黒字の構成分析'!H$43,"▲","-")),2)&gt;=0,ABS(ROUND(VALUE(SUBSTITUTE('連結実質赤字比率に係る赤字・黒字の構成分析'!H$43,"▲","-")),2)),NA())</f>
        <v>0.45</v>
      </c>
      <c r="H27" s="1077" t="e">
        <f>IF(ROUND(VALUE(SUBSTITUTE('連結実質赤字比率に係る赤字・黒字の構成分析'!I$43,"▲","-")),2)&lt;0,ABS(ROUND(VALUE(SUBSTITUTE('連結実質赤字比率に係る赤字・黒字の構成分析'!I$43,"▲","-")),2)),NA())</f>
        <v>#N/A</v>
      </c>
      <c r="I27" s="1077">
        <f>IF(ROUND(VALUE(SUBSTITUTE('連結実質赤字比率に係る赤字・黒字の構成分析'!I$43,"▲","-")),2)&gt;=0,ABS(ROUND(VALUE(SUBSTITUTE('連結実質赤字比率に係る赤字・黒字の構成分析'!I$43,"▲","-")),2)),NA())</f>
        <v>0.51</v>
      </c>
      <c r="J27" s="1077" t="e">
        <f>IF(ROUND(VALUE(SUBSTITUTE('連結実質赤字比率に係る赤字・黒字の構成分析'!J$43,"▲","-")),2)&lt;0,ABS(ROUND(VALUE(SUBSTITUTE('連結実質赤字比率に係る赤字・黒字の構成分析'!J$43,"▲","-")),2)),NA())</f>
        <v>#VALUE!</v>
      </c>
      <c r="K27" s="1077" t="e">
        <f>IF(ROUND(VALUE(SUBSTITUTE('連結実質赤字比率に係る赤字・黒字の構成分析'!J$43,"▲","-")),2)&gt;=0,ABS(ROUND(VALUE(SUBSTITUTE('連結実質赤字比率に係る赤字・黒字の構成分析'!J$43,"▲","-")),2)),NA())</f>
        <v>#VALUE!</v>
      </c>
    </row>
    <row r="28" spans="1:11">
      <c r="A28" s="1077" t="str">
        <f>IF('連結実質赤字比率に係る赤字・黒字の構成分析'!C$42="",NA(),'連結実質赤字比率に係る赤字・黒字の構成分析'!C$42)</f>
        <v>その他会計（赤字）</v>
      </c>
      <c r="B28" s="1077" t="e">
        <f>IF(ROUND(VALUE(SUBSTITUTE('連結実質赤字比率に係る赤字・黒字の構成分析'!F$42,"▲","-")),2)&lt;0,ABS(ROUND(VALUE(SUBSTITUTE('連結実質赤字比率に係る赤字・黒字の構成分析'!F$42,"▲","-")),2)),NA())</f>
        <v>#VALUE!</v>
      </c>
      <c r="C28" s="1077" t="e">
        <f>IF(ROUND(VALUE(SUBSTITUTE('連結実質赤字比率に係る赤字・黒字の構成分析'!F$42,"▲","-")),2)&gt;=0,ABS(ROUND(VALUE(SUBSTITUTE('連結実質赤字比率に係る赤字・黒字の構成分析'!F$42,"▲","-")),2)),NA())</f>
        <v>#VALUE!</v>
      </c>
      <c r="D28" s="1077" t="e">
        <f>IF(ROUND(VALUE(SUBSTITUTE('連結実質赤字比率に係る赤字・黒字の構成分析'!G$42,"▲","-")),2)&lt;0,ABS(ROUND(VALUE(SUBSTITUTE('連結実質赤字比率に係る赤字・黒字の構成分析'!G$42,"▲","-")),2)),NA())</f>
        <v>#VALUE!</v>
      </c>
      <c r="E28" s="1077" t="e">
        <f>IF(ROUND(VALUE(SUBSTITUTE('連結実質赤字比率に係る赤字・黒字の構成分析'!G$42,"▲","-")),2)&gt;=0,ABS(ROUND(VALUE(SUBSTITUTE('連結実質赤字比率に係る赤字・黒字の構成分析'!G$42,"▲","-")),2)),NA())</f>
        <v>#VALUE!</v>
      </c>
      <c r="F28" s="1077" t="e">
        <f>IF(ROUND(VALUE(SUBSTITUTE('連結実質赤字比率に係る赤字・黒字の構成分析'!H$42,"▲","-")),2)&lt;0,ABS(ROUND(VALUE(SUBSTITUTE('連結実質赤字比率に係る赤字・黒字の構成分析'!H$42,"▲","-")),2)),NA())</f>
        <v>#VALUE!</v>
      </c>
      <c r="G28" s="1077" t="e">
        <f>IF(ROUND(VALUE(SUBSTITUTE('連結実質赤字比率に係る赤字・黒字の構成分析'!H$42,"▲","-")),2)&gt;=0,ABS(ROUND(VALUE(SUBSTITUTE('連結実質赤字比率に係る赤字・黒字の構成分析'!H$42,"▲","-")),2)),NA())</f>
        <v>#VALUE!</v>
      </c>
      <c r="H28" s="1077" t="e">
        <f>IF(ROUND(VALUE(SUBSTITUTE('連結実質赤字比率に係る赤字・黒字の構成分析'!I$42,"▲","-")),2)&lt;0,ABS(ROUND(VALUE(SUBSTITUTE('連結実質赤字比率に係る赤字・黒字の構成分析'!I$42,"▲","-")),2)),NA())</f>
        <v>#VALUE!</v>
      </c>
      <c r="I28" s="1077" t="e">
        <f>IF(ROUND(VALUE(SUBSTITUTE('連結実質赤字比率に係る赤字・黒字の構成分析'!I$42,"▲","-")),2)&gt;=0,ABS(ROUND(VALUE(SUBSTITUTE('連結実質赤字比率に係る赤字・黒字の構成分析'!I$42,"▲","-")),2)),NA())</f>
        <v>#VALUE!</v>
      </c>
      <c r="J28" s="1077" t="e">
        <f>IF(ROUND(VALUE(SUBSTITUTE('連結実質赤字比率に係る赤字・黒字の構成分析'!J$42,"▲","-")),2)&lt;0,ABS(ROUND(VALUE(SUBSTITUTE('連結実質赤字比率に係る赤字・黒字の構成分析'!J$42,"▲","-")),2)),NA())</f>
        <v>#VALUE!</v>
      </c>
      <c r="K28" s="1077" t="e">
        <f>IF(ROUND(VALUE(SUBSTITUTE('連結実質赤字比率に係る赤字・黒字の構成分析'!J$42,"▲","-")),2)&gt;=0,ABS(ROUND(VALUE(SUBSTITUTE('連結実質赤字比率に係る赤字・黒字の構成分析'!J$42,"▲","-")),2)),NA())</f>
        <v>#VALUE!</v>
      </c>
    </row>
    <row r="29" spans="1:11">
      <c r="A29" s="1077" t="e">
        <f>IF('連結実質赤字比率に係る赤字・黒字の構成分析'!C$41="",NA(),'連結実質赤字比率に係る赤字・黒字の構成分析'!C$41)</f>
        <v>#N/A</v>
      </c>
      <c r="B29" s="1077" t="e">
        <f>IF(ROUND(VALUE(SUBSTITUTE('連結実質赤字比率に係る赤字・黒字の構成分析'!F$41,"▲","-")),2)&lt;0,ABS(ROUND(VALUE(SUBSTITUTE('連結実質赤字比率に係る赤字・黒字の構成分析'!F$41,"▲","-")),2)),NA())</f>
        <v>#VALUE!</v>
      </c>
      <c r="C29" s="1077" t="e">
        <f>IF(ROUND(VALUE(SUBSTITUTE('連結実質赤字比率に係る赤字・黒字の構成分析'!F$41,"▲","-")),2)&gt;=0,ABS(ROUND(VALUE(SUBSTITUTE('連結実質赤字比率に係る赤字・黒字の構成分析'!F$41,"▲","-")),2)),NA())</f>
        <v>#VALUE!</v>
      </c>
      <c r="D29" s="1077" t="e">
        <f>IF(ROUND(VALUE(SUBSTITUTE('連結実質赤字比率に係る赤字・黒字の構成分析'!G$41,"▲","-")),2)&lt;0,ABS(ROUND(VALUE(SUBSTITUTE('連結実質赤字比率に係る赤字・黒字の構成分析'!G$41,"▲","-")),2)),NA())</f>
        <v>#VALUE!</v>
      </c>
      <c r="E29" s="1077" t="e">
        <f>IF(ROUND(VALUE(SUBSTITUTE('連結実質赤字比率に係る赤字・黒字の構成分析'!G$41,"▲","-")),2)&gt;=0,ABS(ROUND(VALUE(SUBSTITUTE('連結実質赤字比率に係る赤字・黒字の構成分析'!G$41,"▲","-")),2)),NA())</f>
        <v>#VALUE!</v>
      </c>
      <c r="F29" s="1077" t="e">
        <f>IF(ROUND(VALUE(SUBSTITUTE('連結実質赤字比率に係る赤字・黒字の構成分析'!H$41,"▲","-")),2)&lt;0,ABS(ROUND(VALUE(SUBSTITUTE('連結実質赤字比率に係る赤字・黒字の構成分析'!H$41,"▲","-")),2)),NA())</f>
        <v>#VALUE!</v>
      </c>
      <c r="G29" s="1077" t="e">
        <f>IF(ROUND(VALUE(SUBSTITUTE('連結実質赤字比率に係る赤字・黒字の構成分析'!H$41,"▲","-")),2)&gt;=0,ABS(ROUND(VALUE(SUBSTITUTE('連結実質赤字比率に係る赤字・黒字の構成分析'!H$41,"▲","-")),2)),NA())</f>
        <v>#VALUE!</v>
      </c>
      <c r="H29" s="1077" t="e">
        <f>IF(ROUND(VALUE(SUBSTITUTE('連結実質赤字比率に係る赤字・黒字の構成分析'!I$41,"▲","-")),2)&lt;0,ABS(ROUND(VALUE(SUBSTITUTE('連結実質赤字比率に係る赤字・黒字の構成分析'!I$41,"▲","-")),2)),NA())</f>
        <v>#VALUE!</v>
      </c>
      <c r="I29" s="1077" t="e">
        <f>IF(ROUND(VALUE(SUBSTITUTE('連結実質赤字比率に係る赤字・黒字の構成分析'!I$41,"▲","-")),2)&gt;=0,ABS(ROUND(VALUE(SUBSTITUTE('連結実質赤字比率に係る赤字・黒字の構成分析'!I$41,"▲","-")),2)),NA())</f>
        <v>#VALUE!</v>
      </c>
      <c r="J29" s="1077" t="e">
        <f>IF(ROUND(VALUE(SUBSTITUTE('連結実質赤字比率に係る赤字・黒字の構成分析'!J$41,"▲","-")),2)&lt;0,ABS(ROUND(VALUE(SUBSTITUTE('連結実質赤字比率に係る赤字・黒字の構成分析'!J$41,"▲","-")),2)),NA())</f>
        <v>#VALUE!</v>
      </c>
      <c r="K29" s="1077" t="e">
        <f>IF(ROUND(VALUE(SUBSTITUTE('連結実質赤字比率に係る赤字・黒字の構成分析'!J$41,"▲","-")),2)&gt;=0,ABS(ROUND(VALUE(SUBSTITUTE('連結実質赤字比率に係る赤字・黒字の構成分析'!J$41,"▲","-")),2)),NA())</f>
        <v>#VALUE!</v>
      </c>
    </row>
    <row r="30" spans="1:11">
      <c r="A30" s="1077" t="str">
        <f>IF('連結実質赤字比率に係る赤字・黒字の構成分析'!C$40="",NA(),'連結実質赤字比率に係る赤字・黒字の構成分析'!C$40)</f>
        <v>いやしの里診療所事業特別会計</v>
      </c>
      <c r="B30" s="1077" t="e">
        <f>IF(ROUND(VALUE(SUBSTITUTE('連結実質赤字比率に係る赤字・黒字の構成分析'!F$40,"▲","-")),2)&lt;0,ABS(ROUND(VALUE(SUBSTITUTE('連結実質赤字比率に係る赤字・黒字の構成分析'!F$40,"▲","-")),2)),NA())</f>
        <v>#N/A</v>
      </c>
      <c r="C30" s="1077">
        <f>IF(ROUND(VALUE(SUBSTITUTE('連結実質赤字比率に係る赤字・黒字の構成分析'!F$40,"▲","-")),2)&gt;=0,ABS(ROUND(VALUE(SUBSTITUTE('連結実質赤字比率に係る赤字・黒字の構成分析'!F$40,"▲","-")),2)),NA())</f>
        <v>0</v>
      </c>
      <c r="D30" s="1077" t="e">
        <f>IF(ROUND(VALUE(SUBSTITUTE('連結実質赤字比率に係る赤字・黒字の構成分析'!G$40,"▲","-")),2)&lt;0,ABS(ROUND(VALUE(SUBSTITUTE('連結実質赤字比率に係る赤字・黒字の構成分析'!G$40,"▲","-")),2)),NA())</f>
        <v>#N/A</v>
      </c>
      <c r="E30" s="1077">
        <f>IF(ROUND(VALUE(SUBSTITUTE('連結実質赤字比率に係る赤字・黒字の構成分析'!G$40,"▲","-")),2)&gt;=0,ABS(ROUND(VALUE(SUBSTITUTE('連結実質赤字比率に係る赤字・黒字の構成分析'!G$40,"▲","-")),2)),NA())</f>
        <v>0</v>
      </c>
      <c r="F30" s="1077" t="e">
        <f>IF(ROUND(VALUE(SUBSTITUTE('連結実質赤字比率に係る赤字・黒字の構成分析'!H$40,"▲","-")),2)&lt;0,ABS(ROUND(VALUE(SUBSTITUTE('連結実質赤字比率に係る赤字・黒字の構成分析'!H$40,"▲","-")),2)),NA())</f>
        <v>#N/A</v>
      </c>
      <c r="G30" s="1077">
        <f>IF(ROUND(VALUE(SUBSTITUTE('連結実質赤字比率に係る赤字・黒字の構成分析'!H$40,"▲","-")),2)&gt;=0,ABS(ROUND(VALUE(SUBSTITUTE('連結実質赤字比率に係る赤字・黒字の構成分析'!H$40,"▲","-")),2)),NA())</f>
        <v>0</v>
      </c>
      <c r="H30" s="1077" t="e">
        <f>IF(ROUND(VALUE(SUBSTITUTE('連結実質赤字比率に係る赤字・黒字の構成分析'!I$40,"▲","-")),2)&lt;0,ABS(ROUND(VALUE(SUBSTITUTE('連結実質赤字比率に係る赤字・黒字の構成分析'!I$40,"▲","-")),2)),NA())</f>
        <v>#N/A</v>
      </c>
      <c r="I30" s="1077">
        <f>IF(ROUND(VALUE(SUBSTITUTE('連結実質赤字比率に係る赤字・黒字の構成分析'!I$40,"▲","-")),2)&gt;=0,ABS(ROUND(VALUE(SUBSTITUTE('連結実質赤字比率に係る赤字・黒字の構成分析'!I$40,"▲","-")),2)),NA())</f>
        <v>2.e-002</v>
      </c>
      <c r="J30" s="1077" t="e">
        <f>IF(ROUND(VALUE(SUBSTITUTE('連結実質赤字比率に係る赤字・黒字の構成分析'!J$40,"▲","-")),2)&lt;0,ABS(ROUND(VALUE(SUBSTITUTE('連結実質赤字比率に係る赤字・黒字の構成分析'!J$40,"▲","-")),2)),NA())</f>
        <v>#N/A</v>
      </c>
      <c r="K30" s="1077">
        <f>IF(ROUND(VALUE(SUBSTITUTE('連結実質赤字比率に係る赤字・黒字の構成分析'!J$40,"▲","-")),2)&gt;=0,ABS(ROUND(VALUE(SUBSTITUTE('連結実質赤字比率に係る赤字・黒字の構成分析'!J$40,"▲","-")),2)),NA())</f>
        <v>0</v>
      </c>
    </row>
    <row r="31" spans="1:11">
      <c r="A31" s="1077" t="str">
        <f>IF('連結実質赤字比率に係る赤字・黒字の構成分析'!C$39="",NA(),'連結実質赤字比率に係る赤字・黒字の構成分析'!C$39)</f>
        <v>訪問看護事業特別会計</v>
      </c>
      <c r="B31" s="1077" t="e">
        <f>IF(ROUND(VALUE(SUBSTITUTE('連結実質赤字比率に係る赤字・黒字の構成分析'!F$39,"▲","-")),2)&lt;0,ABS(ROUND(VALUE(SUBSTITUTE('連結実質赤字比率に係る赤字・黒字の構成分析'!F$39,"▲","-")),2)),NA())</f>
        <v>#N/A</v>
      </c>
      <c r="C31" s="1077">
        <f>IF(ROUND(VALUE(SUBSTITUTE('連結実質赤字比率に係る赤字・黒字の構成分析'!F$39,"▲","-")),2)&gt;=0,ABS(ROUND(VALUE(SUBSTITUTE('連結実質赤字比率に係る赤字・黒字の構成分析'!F$39,"▲","-")),2)),NA())</f>
        <v>0</v>
      </c>
      <c r="D31" s="1077" t="e">
        <f>IF(ROUND(VALUE(SUBSTITUTE('連結実質赤字比率に係る赤字・黒字の構成分析'!G$39,"▲","-")),2)&lt;0,ABS(ROUND(VALUE(SUBSTITUTE('連結実質赤字比率に係る赤字・黒字の構成分析'!G$39,"▲","-")),2)),NA())</f>
        <v>#N/A</v>
      </c>
      <c r="E31" s="1077">
        <f>IF(ROUND(VALUE(SUBSTITUTE('連結実質赤字比率に係る赤字・黒字の構成分析'!G$39,"▲","-")),2)&gt;=0,ABS(ROUND(VALUE(SUBSTITUTE('連結実質赤字比率に係る赤字・黒字の構成分析'!G$39,"▲","-")),2)),NA())</f>
        <v>0</v>
      </c>
      <c r="F31" s="1077" t="e">
        <f>IF(ROUND(VALUE(SUBSTITUTE('連結実質赤字比率に係る赤字・黒字の構成分析'!H$39,"▲","-")),2)&lt;0,ABS(ROUND(VALUE(SUBSTITUTE('連結実質赤字比率に係る赤字・黒字の構成分析'!H$39,"▲","-")),2)),NA())</f>
        <v>#N/A</v>
      </c>
      <c r="G31" s="1077">
        <f>IF(ROUND(VALUE(SUBSTITUTE('連結実質赤字比率に係る赤字・黒字の構成分析'!H$39,"▲","-")),2)&gt;=0,ABS(ROUND(VALUE(SUBSTITUTE('連結実質赤字比率に係る赤字・黒字の構成分析'!H$39,"▲","-")),2)),NA())</f>
        <v>0</v>
      </c>
      <c r="H31" s="1077" t="e">
        <f>IF(ROUND(VALUE(SUBSTITUTE('連結実質赤字比率に係る赤字・黒字の構成分析'!I$39,"▲","-")),2)&lt;0,ABS(ROUND(VALUE(SUBSTITUTE('連結実質赤字比率に係る赤字・黒字の構成分析'!I$39,"▲","-")),2)),NA())</f>
        <v>#N/A</v>
      </c>
      <c r="I31" s="1077">
        <f>IF(ROUND(VALUE(SUBSTITUTE('連結実質赤字比率に係る赤字・黒字の構成分析'!I$39,"▲","-")),2)&gt;=0,ABS(ROUND(VALUE(SUBSTITUTE('連結実質赤字比率に係る赤字・黒字の構成分析'!I$39,"▲","-")),2)),NA())</f>
        <v>0</v>
      </c>
      <c r="J31" s="1077" t="e">
        <f>IF(ROUND(VALUE(SUBSTITUTE('連結実質赤字比率に係る赤字・黒字の構成分析'!J$39,"▲","-")),2)&lt;0,ABS(ROUND(VALUE(SUBSTITUTE('連結実質赤字比率に係る赤字・黒字の構成分析'!J$39,"▲","-")),2)),NA())</f>
        <v>#N/A</v>
      </c>
      <c r="K31" s="1077">
        <f>IF(ROUND(VALUE(SUBSTITUTE('連結実質赤字比率に係る赤字・黒字の構成分析'!J$39,"▲","-")),2)&gt;=0,ABS(ROUND(VALUE(SUBSTITUTE('連結実質赤字比率に係る赤字・黒字の構成分析'!J$39,"▲","-")),2)),NA())</f>
        <v>4.e-002</v>
      </c>
    </row>
    <row r="32" spans="1:11">
      <c r="A32" s="1077" t="str">
        <f>IF('連結実質赤字比率に係る赤字・黒字の構成分析'!C$38="",NA(),'連結実質赤字比率に係る赤字・黒字の構成分析'!C$38)</f>
        <v>後期高齢者医療事業特別会計</v>
      </c>
      <c r="B32" s="1077" t="e">
        <f>IF(ROUND(VALUE(SUBSTITUTE('連結実質赤字比率に係る赤字・黒字の構成分析'!F$38,"▲","-")),2)&lt;0,ABS(ROUND(VALUE(SUBSTITUTE('連結実質赤字比率に係る赤字・黒字の構成分析'!F$38,"▲","-")),2)),NA())</f>
        <v>#N/A</v>
      </c>
      <c r="C32" s="1077">
        <f>IF(ROUND(VALUE(SUBSTITUTE('連結実質赤字比率に係る赤字・黒字の構成分析'!F$38,"▲","-")),2)&gt;=0,ABS(ROUND(VALUE(SUBSTITUTE('連結実質赤字比率に係る赤字・黒字の構成分析'!F$38,"▲","-")),2)),NA())</f>
        <v>0</v>
      </c>
      <c r="D32" s="1077" t="e">
        <f>IF(ROUND(VALUE(SUBSTITUTE('連結実質赤字比率に係る赤字・黒字の構成分析'!G$38,"▲","-")),2)&lt;0,ABS(ROUND(VALUE(SUBSTITUTE('連結実質赤字比率に係る赤字・黒字の構成分析'!G$38,"▲","-")),2)),NA())</f>
        <v>#N/A</v>
      </c>
      <c r="E32" s="1077">
        <f>IF(ROUND(VALUE(SUBSTITUTE('連結実質赤字比率に係る赤字・黒字の構成分析'!G$38,"▲","-")),2)&gt;=0,ABS(ROUND(VALUE(SUBSTITUTE('連結実質赤字比率に係る赤字・黒字の構成分析'!G$38,"▲","-")),2)),NA())</f>
        <v>0</v>
      </c>
      <c r="F32" s="1077" t="e">
        <f>IF(ROUND(VALUE(SUBSTITUTE('連結実質赤字比率に係る赤字・黒字の構成分析'!H$38,"▲","-")),2)&lt;0,ABS(ROUND(VALUE(SUBSTITUTE('連結実質赤字比率に係る赤字・黒字の構成分析'!H$38,"▲","-")),2)),NA())</f>
        <v>#N/A</v>
      </c>
      <c r="G32" s="1077">
        <f>IF(ROUND(VALUE(SUBSTITUTE('連結実質赤字比率に係る赤字・黒字の構成分析'!H$38,"▲","-")),2)&gt;=0,ABS(ROUND(VALUE(SUBSTITUTE('連結実質赤字比率に係る赤字・黒字の構成分析'!H$38,"▲","-")),2)),NA())</f>
        <v>0</v>
      </c>
      <c r="H32" s="1077" t="e">
        <f>IF(ROUND(VALUE(SUBSTITUTE('連結実質赤字比率に係る赤字・黒字の構成分析'!I$38,"▲","-")),2)&lt;0,ABS(ROUND(VALUE(SUBSTITUTE('連結実質赤字比率に係る赤字・黒字の構成分析'!I$38,"▲","-")),2)),NA())</f>
        <v>#N/A</v>
      </c>
      <c r="I32" s="1077">
        <f>IF(ROUND(VALUE(SUBSTITUTE('連結実質赤字比率に係る赤字・黒字の構成分析'!I$38,"▲","-")),2)&gt;=0,ABS(ROUND(VALUE(SUBSTITUTE('連結実質赤字比率に係る赤字・黒字の構成分析'!I$38,"▲","-")),2)),NA())</f>
        <v>2.e-002</v>
      </c>
      <c r="J32" s="1077" t="e">
        <f>IF(ROUND(VALUE(SUBSTITUTE('連結実質赤字比率に係る赤字・黒字の構成分析'!J$38,"▲","-")),2)&lt;0,ABS(ROUND(VALUE(SUBSTITUTE('連結実質赤字比率に係る赤字・黒字の構成分析'!J$38,"▲","-")),2)),NA())</f>
        <v>#N/A</v>
      </c>
      <c r="K32" s="1077">
        <f>IF(ROUND(VALUE(SUBSTITUTE('連結実質赤字比率に係る赤字・黒字の構成分析'!J$38,"▲","-")),2)&gt;=0,ABS(ROUND(VALUE(SUBSTITUTE('連結実質赤字比率に係る赤字・黒字の構成分析'!J$38,"▲","-")),2)),NA())</f>
        <v>5.e-002</v>
      </c>
    </row>
    <row r="33" spans="1:16">
      <c r="A33" s="1077" t="str">
        <f>IF('連結実質赤字比率に係る赤字・黒字の構成分析'!C$37="",NA(),'連結実質赤字比率に係る赤字・黒字の構成分析'!C$37)</f>
        <v>介護保険事業特別会計</v>
      </c>
      <c r="B33" s="1077" t="e">
        <f>IF(ROUND(VALUE(SUBSTITUTE('連結実質赤字比率に係る赤字・黒字の構成分析'!F$37,"▲","-")),2)&lt;0,ABS(ROUND(VALUE(SUBSTITUTE('連結実質赤字比率に係る赤字・黒字の構成分析'!F$37,"▲","-")),2)),NA())</f>
        <v>#N/A</v>
      </c>
      <c r="C33" s="1077">
        <f>IF(ROUND(VALUE(SUBSTITUTE('連結実質赤字比率に係る赤字・黒字の構成分析'!F$37,"▲","-")),2)&gt;=0,ABS(ROUND(VALUE(SUBSTITUTE('連結実質赤字比率に係る赤字・黒字の構成分析'!F$37,"▲","-")),2)),NA())</f>
        <v>0.35</v>
      </c>
      <c r="D33" s="1077" t="e">
        <f>IF(ROUND(VALUE(SUBSTITUTE('連結実質赤字比率に係る赤字・黒字の構成分析'!G$37,"▲","-")),2)&lt;0,ABS(ROUND(VALUE(SUBSTITUTE('連結実質赤字比率に係る赤字・黒字の構成分析'!G$37,"▲","-")),2)),NA())</f>
        <v>#N/A</v>
      </c>
      <c r="E33" s="1077">
        <f>IF(ROUND(VALUE(SUBSTITUTE('連結実質赤字比率に係る赤字・黒字の構成分析'!G$37,"▲","-")),2)&gt;=0,ABS(ROUND(VALUE(SUBSTITUTE('連結実質赤字比率に係る赤字・黒字の構成分析'!G$37,"▲","-")),2)),NA())</f>
        <v>0.25</v>
      </c>
      <c r="F33" s="1077" t="e">
        <f>IF(ROUND(VALUE(SUBSTITUTE('連結実質赤字比率に係る赤字・黒字の構成分析'!H$37,"▲","-")),2)&lt;0,ABS(ROUND(VALUE(SUBSTITUTE('連結実質赤字比率に係る赤字・黒字の構成分析'!H$37,"▲","-")),2)),NA())</f>
        <v>#N/A</v>
      </c>
      <c r="G33" s="1077">
        <f>IF(ROUND(VALUE(SUBSTITUTE('連結実質赤字比率に係る赤字・黒字の構成分析'!H$37,"▲","-")),2)&gt;=0,ABS(ROUND(VALUE(SUBSTITUTE('連結実質赤字比率に係る赤字・黒字の構成分析'!H$37,"▲","-")),2)),NA())</f>
        <v>1.27</v>
      </c>
      <c r="H33" s="1077" t="e">
        <f>IF(ROUND(VALUE(SUBSTITUTE('連結実質赤字比率に係る赤字・黒字の構成分析'!I$37,"▲","-")),2)&lt;0,ABS(ROUND(VALUE(SUBSTITUTE('連結実質赤字比率に係る赤字・黒字の構成分析'!I$37,"▲","-")),2)),NA())</f>
        <v>#N/A</v>
      </c>
      <c r="I33" s="1077">
        <f>IF(ROUND(VALUE(SUBSTITUTE('連結実質赤字比率に係る赤字・黒字の構成分析'!I$37,"▲","-")),2)&gt;=0,ABS(ROUND(VALUE(SUBSTITUTE('連結実質赤字比率に係る赤字・黒字の構成分析'!I$37,"▲","-")),2)),NA())</f>
        <v>0.32</v>
      </c>
      <c r="J33" s="1077" t="e">
        <f>IF(ROUND(VALUE(SUBSTITUTE('連結実質赤字比率に係る赤字・黒字の構成分析'!J$37,"▲","-")),2)&lt;0,ABS(ROUND(VALUE(SUBSTITUTE('連結実質赤字比率に係る赤字・黒字の構成分析'!J$37,"▲","-")),2)),NA())</f>
        <v>#N/A</v>
      </c>
      <c r="K33" s="1077">
        <f>IF(ROUND(VALUE(SUBSTITUTE('連結実質赤字比率に係る赤字・黒字の構成分析'!J$37,"▲","-")),2)&gt;=0,ABS(ROUND(VALUE(SUBSTITUTE('連結実質赤字比率に係る赤字・黒字の構成分析'!J$37,"▲","-")),2)),NA())</f>
        <v>9.e-002</v>
      </c>
    </row>
    <row r="34" spans="1:16">
      <c r="A34" s="1077" t="str">
        <f>IF('連結実質赤字比率に係る赤字・黒字の構成分析'!C$36="",NA(),'連結実質赤字比率に係る赤字・黒字の構成分析'!C$36)</f>
        <v>国民健康保険事業特別会計</v>
      </c>
      <c r="B34" s="1077" t="e">
        <f>IF(ROUND(VALUE(SUBSTITUTE('連結実質赤字比率に係る赤字・黒字の構成分析'!F$36,"▲","-")),2)&lt;0,ABS(ROUND(VALUE(SUBSTITUTE('連結実質赤字比率に係る赤字・黒字の構成分析'!F$36,"▲","-")),2)),NA())</f>
        <v>#N/A</v>
      </c>
      <c r="C34" s="1077">
        <f>IF(ROUND(VALUE(SUBSTITUTE('連結実質赤字比率に係る赤字・黒字の構成分析'!F$36,"▲","-")),2)&gt;=0,ABS(ROUND(VALUE(SUBSTITUTE('連結実質赤字比率に係る赤字・黒字の構成分析'!F$36,"▲","-")),2)),NA())</f>
        <v>0.56000000000000005</v>
      </c>
      <c r="D34" s="1077" t="e">
        <f>IF(ROUND(VALUE(SUBSTITUTE('連結実質赤字比率に係る赤字・黒字の構成分析'!G$36,"▲","-")),2)&lt;0,ABS(ROUND(VALUE(SUBSTITUTE('連結実質赤字比率に係る赤字・黒字の構成分析'!G$36,"▲","-")),2)),NA())</f>
        <v>#N/A</v>
      </c>
      <c r="E34" s="1077">
        <f>IF(ROUND(VALUE(SUBSTITUTE('連結実質赤字比率に係る赤字・黒字の構成分析'!G$36,"▲","-")),2)&gt;=0,ABS(ROUND(VALUE(SUBSTITUTE('連結実質赤字比率に係る赤字・黒字の構成分析'!G$36,"▲","-")),2)),NA())</f>
        <v>0.28000000000000003</v>
      </c>
      <c r="F34" s="1077" t="e">
        <f>IF(ROUND(VALUE(SUBSTITUTE('連結実質赤字比率に係る赤字・黒字の構成分析'!H$36,"▲","-")),2)&lt;0,ABS(ROUND(VALUE(SUBSTITUTE('連結実質赤字比率に係る赤字・黒字の構成分析'!H$36,"▲","-")),2)),NA())</f>
        <v>#N/A</v>
      </c>
      <c r="G34" s="1077">
        <f>IF(ROUND(VALUE(SUBSTITUTE('連結実質赤字比率に係る赤字・黒字の構成分析'!H$36,"▲","-")),2)&gt;=0,ABS(ROUND(VALUE(SUBSTITUTE('連結実質赤字比率に係る赤字・黒字の構成分析'!H$36,"▲","-")),2)),NA())</f>
        <v>0.49</v>
      </c>
      <c r="H34" s="1077" t="e">
        <f>IF(ROUND(VALUE(SUBSTITUTE('連結実質赤字比率に係る赤字・黒字の構成分析'!I$36,"▲","-")),2)&lt;0,ABS(ROUND(VALUE(SUBSTITUTE('連結実質赤字比率に係る赤字・黒字の構成分析'!I$36,"▲","-")),2)),NA())</f>
        <v>#N/A</v>
      </c>
      <c r="I34" s="1077">
        <f>IF(ROUND(VALUE(SUBSTITUTE('連結実質赤字比率に係る赤字・黒字の構成分析'!I$36,"▲","-")),2)&gt;=0,ABS(ROUND(VALUE(SUBSTITUTE('連結実質赤字比率に係る赤字・黒字の構成分析'!I$36,"▲","-")),2)),NA())</f>
        <v>0.43</v>
      </c>
      <c r="J34" s="1077" t="e">
        <f>IF(ROUND(VALUE(SUBSTITUTE('連結実質赤字比率に係る赤字・黒字の構成分析'!J$36,"▲","-")),2)&lt;0,ABS(ROUND(VALUE(SUBSTITUTE('連結実質赤字比率に係る赤字・黒字の構成分析'!J$36,"▲","-")),2)),NA())</f>
        <v>#N/A</v>
      </c>
      <c r="K34" s="1077">
        <f>IF(ROUND(VALUE(SUBSTITUTE('連結実質赤字比率に係る赤字・黒字の構成分析'!J$36,"▲","-")),2)&gt;=0,ABS(ROUND(VALUE(SUBSTITUTE('連結実質赤字比率に係る赤字・黒字の構成分析'!J$36,"▲","-")),2)),NA())</f>
        <v>0.55000000000000004</v>
      </c>
    </row>
    <row r="35" spans="1:16">
      <c r="A35" s="1077" t="str">
        <f>IF('連結実質赤字比率に係る赤字・黒字の構成分析'!C$35="",NA(),'連結実質赤字比率に係る赤字・黒字の構成分析'!C$35)</f>
        <v>簡易水道事業会計</v>
      </c>
      <c r="B35" s="1077" t="e">
        <f>IF(ROUND(VALUE(SUBSTITUTE('連結実質赤字比率に係る赤字・黒字の構成分析'!F$35,"▲","-")),2)&lt;0,ABS(ROUND(VALUE(SUBSTITUTE('連結実質赤字比率に係る赤字・黒字の構成分析'!F$35,"▲","-")),2)),NA())</f>
        <v>#VALUE!</v>
      </c>
      <c r="C35" s="1077" t="e">
        <f>IF(ROUND(VALUE(SUBSTITUTE('連結実質赤字比率に係る赤字・黒字の構成分析'!F$35,"▲","-")),2)&gt;=0,ABS(ROUND(VALUE(SUBSTITUTE('連結実質赤字比率に係る赤字・黒字の構成分析'!F$35,"▲","-")),2)),NA())</f>
        <v>#VALUE!</v>
      </c>
      <c r="D35" s="1077" t="e">
        <f>IF(ROUND(VALUE(SUBSTITUTE('連結実質赤字比率に係る赤字・黒字の構成分析'!G$35,"▲","-")),2)&lt;0,ABS(ROUND(VALUE(SUBSTITUTE('連結実質赤字比率に係る赤字・黒字の構成分析'!G$35,"▲","-")),2)),NA())</f>
        <v>#VALUE!</v>
      </c>
      <c r="E35" s="1077" t="e">
        <f>IF(ROUND(VALUE(SUBSTITUTE('連結実質赤字比率に係る赤字・黒字の構成分析'!G$35,"▲","-")),2)&gt;=0,ABS(ROUND(VALUE(SUBSTITUTE('連結実質赤字比率に係る赤字・黒字の構成分析'!G$35,"▲","-")),2)),NA())</f>
        <v>#VALUE!</v>
      </c>
      <c r="F35" s="1077" t="e">
        <f>IF(ROUND(VALUE(SUBSTITUTE('連結実質赤字比率に係る赤字・黒字の構成分析'!H$35,"▲","-")),2)&lt;0,ABS(ROUND(VALUE(SUBSTITUTE('連結実質赤字比率に係る赤字・黒字の構成分析'!H$35,"▲","-")),2)),NA())</f>
        <v>#VALUE!</v>
      </c>
      <c r="G35" s="1077" t="e">
        <f>IF(ROUND(VALUE(SUBSTITUTE('連結実質赤字比率に係る赤字・黒字の構成分析'!H$35,"▲","-")),2)&gt;=0,ABS(ROUND(VALUE(SUBSTITUTE('連結実質赤字比率に係る赤字・黒字の構成分析'!H$35,"▲","-")),2)),NA())</f>
        <v>#VALUE!</v>
      </c>
      <c r="H35" s="1077" t="e">
        <f>IF(ROUND(VALUE(SUBSTITUTE('連結実質赤字比率に係る赤字・黒字の構成分析'!I$35,"▲","-")),2)&lt;0,ABS(ROUND(VALUE(SUBSTITUTE('連結実質赤字比率に係る赤字・黒字の構成分析'!I$35,"▲","-")),2)),NA())</f>
        <v>#VALUE!</v>
      </c>
      <c r="I35" s="1077" t="e">
        <f>IF(ROUND(VALUE(SUBSTITUTE('連結実質赤字比率に係る赤字・黒字の構成分析'!I$35,"▲","-")),2)&gt;=0,ABS(ROUND(VALUE(SUBSTITUTE('連結実質赤字比率に係る赤字・黒字の構成分析'!I$35,"▲","-")),2)),NA())</f>
        <v>#VALUE!</v>
      </c>
      <c r="J35" s="1077" t="e">
        <f>IF(ROUND(VALUE(SUBSTITUTE('連結実質赤字比率に係る赤字・黒字の構成分析'!J$35,"▲","-")),2)&lt;0,ABS(ROUND(VALUE(SUBSTITUTE('連結実質赤字比率に係る赤字・黒字の構成分析'!J$35,"▲","-")),2)),NA())</f>
        <v>#N/A</v>
      </c>
      <c r="K35" s="1077">
        <f>IF(ROUND(VALUE(SUBSTITUTE('連結実質赤字比率に係る赤字・黒字の構成分析'!J$35,"▲","-")),2)&gt;=0,ABS(ROUND(VALUE(SUBSTITUTE('連結実質赤字比率に係る赤字・黒字の構成分析'!J$35,"▲","-")),2)),NA())</f>
        <v>0.67</v>
      </c>
    </row>
    <row r="36" spans="1:16">
      <c r="A36" s="1077" t="str">
        <f>IF('連結実質赤字比率に係る赤字・黒字の構成分析'!C$34="",NA(),'連結実質赤字比率に係る赤字・黒字の構成分析'!C$34)</f>
        <v>一般会計</v>
      </c>
      <c r="B36" s="1077" t="e">
        <f>IF(ROUND(VALUE(SUBSTITUTE('連結実質赤字比率に係る赤字・黒字の構成分析'!F$34,"▲","-")),2)&lt;0,ABS(ROUND(VALUE(SUBSTITUTE('連結実質赤字比率に係る赤字・黒字の構成分析'!F$34,"▲","-")),2)),NA())</f>
        <v>#N/A</v>
      </c>
      <c r="C36" s="1077">
        <f>IF(ROUND(VALUE(SUBSTITUTE('連結実質赤字比率に係る赤字・黒字の構成分析'!F$34,"▲","-")),2)&gt;=0,ABS(ROUND(VALUE(SUBSTITUTE('連結実質赤字比率に係る赤字・黒字の構成分析'!F$34,"▲","-")),2)),NA())</f>
        <v>4.5</v>
      </c>
      <c r="D36" s="1077" t="e">
        <f>IF(ROUND(VALUE(SUBSTITUTE('連結実質赤字比率に係る赤字・黒字の構成分析'!G$34,"▲","-")),2)&lt;0,ABS(ROUND(VALUE(SUBSTITUTE('連結実質赤字比率に係る赤字・黒字の構成分析'!G$34,"▲","-")),2)),NA())</f>
        <v>#N/A</v>
      </c>
      <c r="E36" s="1077">
        <f>IF(ROUND(VALUE(SUBSTITUTE('連結実質赤字比率に係る赤字・黒字の構成分析'!G$34,"▲","-")),2)&gt;=0,ABS(ROUND(VALUE(SUBSTITUTE('連結実質赤字比率に係る赤字・黒字の構成分析'!G$34,"▲","-")),2)),NA())</f>
        <v>8.74</v>
      </c>
      <c r="F36" s="1077" t="e">
        <f>IF(ROUND(VALUE(SUBSTITUTE('連結実質赤字比率に係る赤字・黒字の構成分析'!H$34,"▲","-")),2)&lt;0,ABS(ROUND(VALUE(SUBSTITUTE('連結実質赤字比率に係る赤字・黒字の構成分析'!H$34,"▲","-")),2)),NA())</f>
        <v>#N/A</v>
      </c>
      <c r="G36" s="1077">
        <f>IF(ROUND(VALUE(SUBSTITUTE('連結実質赤字比率に係る赤字・黒字の構成分析'!H$34,"▲","-")),2)&gt;=0,ABS(ROUND(VALUE(SUBSTITUTE('連結実質赤字比率に係る赤字・黒字の構成分析'!H$34,"▲","-")),2)),NA())</f>
        <v>17.23</v>
      </c>
      <c r="H36" s="1077" t="e">
        <f>IF(ROUND(VALUE(SUBSTITUTE('連結実質赤字比率に係る赤字・黒字の構成分析'!I$34,"▲","-")),2)&lt;0,ABS(ROUND(VALUE(SUBSTITUTE('連結実質赤字比率に係る赤字・黒字の構成分析'!I$34,"▲","-")),2)),NA())</f>
        <v>#N/A</v>
      </c>
      <c r="I36" s="1077">
        <f>IF(ROUND(VALUE(SUBSTITUTE('連結実質赤字比率に係る赤字・黒字の構成分析'!I$34,"▲","-")),2)&gt;=0,ABS(ROUND(VALUE(SUBSTITUTE('連結実質赤字比率に係る赤字・黒字の構成分析'!I$34,"▲","-")),2)),NA())</f>
        <v>19.77</v>
      </c>
      <c r="J36" s="1077" t="e">
        <f>IF(ROUND(VALUE(SUBSTITUTE('連結実質赤字比率に係る赤字・黒字の構成分析'!J$34,"▲","-")),2)&lt;0,ABS(ROUND(VALUE(SUBSTITUTE('連結実質赤字比率に係る赤字・黒字の構成分析'!J$34,"▲","-")),2)),NA())</f>
        <v>#N/A</v>
      </c>
      <c r="K36" s="1077">
        <f>IF(ROUND(VALUE(SUBSTITUTE('連結実質赤字比率に係る赤字・黒字の構成分析'!J$34,"▲","-")),2)&gt;=0,ABS(ROUND(VALUE(SUBSTITUTE('連結実質赤字比率に係る赤字・黒字の構成分析'!J$34,"▲","-")),2)),NA())</f>
        <v>18.53</v>
      </c>
    </row>
    <row r="39" spans="1:16">
      <c r="A39" s="1075" t="s">
        <v>15</v>
      </c>
    </row>
    <row r="40" spans="1:16">
      <c r="A40" s="1078"/>
      <c r="B40" s="1078" t="str">
        <f>'実質公債費比率（分子）の構造'!K$44</f>
        <v>R01</v>
      </c>
      <c r="C40" s="1078"/>
      <c r="D40" s="1078"/>
      <c r="E40" s="1078" t="str">
        <f>'実質公債費比率（分子）の構造'!L$44</f>
        <v>R02</v>
      </c>
      <c r="F40" s="1078"/>
      <c r="G40" s="1078"/>
      <c r="H40" s="1078" t="str">
        <f>'実質公債費比率（分子）の構造'!M$44</f>
        <v>R03</v>
      </c>
      <c r="I40" s="1078"/>
      <c r="J40" s="1078"/>
      <c r="K40" s="1078" t="str">
        <f>'実質公債費比率（分子）の構造'!N$44</f>
        <v>R04</v>
      </c>
      <c r="L40" s="1078"/>
      <c r="M40" s="1078"/>
      <c r="N40" s="1078" t="str">
        <f>'実質公債費比率（分子）の構造'!O$44</f>
        <v>R05</v>
      </c>
      <c r="O40" s="1078"/>
      <c r="P40" s="1078"/>
    </row>
    <row r="41" spans="1:16">
      <c r="A41" s="1078"/>
      <c r="B41" s="1078" t="s">
        <v>114</v>
      </c>
      <c r="C41" s="1078"/>
      <c r="D41" s="1078" t="s">
        <v>116</v>
      </c>
      <c r="E41" s="1078" t="s">
        <v>114</v>
      </c>
      <c r="F41" s="1078"/>
      <c r="G41" s="1078" t="s">
        <v>116</v>
      </c>
      <c r="H41" s="1078" t="s">
        <v>114</v>
      </c>
      <c r="I41" s="1078"/>
      <c r="J41" s="1078" t="s">
        <v>116</v>
      </c>
      <c r="K41" s="1078" t="s">
        <v>114</v>
      </c>
      <c r="L41" s="1078"/>
      <c r="M41" s="1078" t="s">
        <v>116</v>
      </c>
      <c r="N41" s="1078" t="s">
        <v>114</v>
      </c>
      <c r="O41" s="1078"/>
      <c r="P41" s="1078" t="s">
        <v>116</v>
      </c>
    </row>
    <row r="42" spans="1:16">
      <c r="A42" s="1078" t="s">
        <v>117</v>
      </c>
      <c r="B42" s="1078"/>
      <c r="C42" s="1078"/>
      <c r="D42" s="1078">
        <f>'実質公債費比率（分子）の構造'!K$52</f>
        <v>636</v>
      </c>
      <c r="E42" s="1078"/>
      <c r="F42" s="1078"/>
      <c r="G42" s="1078">
        <f>'実質公債費比率（分子）の構造'!L$52</f>
        <v>592</v>
      </c>
      <c r="H42" s="1078"/>
      <c r="I42" s="1078"/>
      <c r="J42" s="1078">
        <f>'実質公債費比率（分子）の構造'!M$52</f>
        <v>585</v>
      </c>
      <c r="K42" s="1078"/>
      <c r="L42" s="1078"/>
      <c r="M42" s="1078">
        <f>'実質公債費比率（分子）の構造'!N$52</f>
        <v>534</v>
      </c>
      <c r="N42" s="1078"/>
      <c r="O42" s="1078"/>
      <c r="P42" s="1078">
        <f>'実質公債費比率（分子）の構造'!O$52</f>
        <v>521</v>
      </c>
    </row>
    <row r="43" spans="1:16">
      <c r="A43" s="1078" t="s">
        <v>42</v>
      </c>
      <c r="B43" s="1078" t="str">
        <f>'実質公債費比率（分子）の構造'!K$51</f>
        <v>-</v>
      </c>
      <c r="C43" s="1078"/>
      <c r="D43" s="1078"/>
      <c r="E43" s="1078" t="str">
        <f>'実質公債費比率（分子）の構造'!L$51</f>
        <v>-</v>
      </c>
      <c r="F43" s="1078"/>
      <c r="G43" s="1078"/>
      <c r="H43" s="1078" t="str">
        <f>'実質公債費比率（分子）の構造'!M$51</f>
        <v>-</v>
      </c>
      <c r="I43" s="1078"/>
      <c r="J43" s="1078"/>
      <c r="K43" s="1078" t="str">
        <f>'実質公債費比率（分子）の構造'!N$51</f>
        <v>-</v>
      </c>
      <c r="L43" s="1078"/>
      <c r="M43" s="1078"/>
      <c r="N43" s="1078" t="str">
        <f>'実質公債費比率（分子）の構造'!O$51</f>
        <v>-</v>
      </c>
      <c r="O43" s="1078"/>
      <c r="P43" s="1078"/>
    </row>
    <row r="44" spans="1:16">
      <c r="A44" s="1078" t="s">
        <v>39</v>
      </c>
      <c r="B44" s="1078" t="str">
        <f>'実質公債費比率（分子）の構造'!K$50</f>
        <v>-</v>
      </c>
      <c r="C44" s="1078"/>
      <c r="D44" s="1078"/>
      <c r="E44" s="1078" t="str">
        <f>'実質公債費比率（分子）の構造'!L$50</f>
        <v>-</v>
      </c>
      <c r="F44" s="1078"/>
      <c r="G44" s="1078"/>
      <c r="H44" s="1078" t="str">
        <f>'実質公債費比率（分子）の構造'!M$50</f>
        <v>-</v>
      </c>
      <c r="I44" s="1078"/>
      <c r="J44" s="1078"/>
      <c r="K44" s="1078" t="str">
        <f>'実質公債費比率（分子）の構造'!N$50</f>
        <v>-</v>
      </c>
      <c r="L44" s="1078"/>
      <c r="M44" s="1078"/>
      <c r="N44" s="1078" t="str">
        <f>'実質公債費比率（分子）の構造'!O$50</f>
        <v>-</v>
      </c>
      <c r="O44" s="1078"/>
      <c r="P44" s="1078"/>
    </row>
    <row r="45" spans="1:16">
      <c r="A45" s="1078" t="s">
        <v>0</v>
      </c>
      <c r="B45" s="1078" t="str">
        <f>'実質公債費比率（分子）の構造'!K$49</f>
        <v>-</v>
      </c>
      <c r="C45" s="1078"/>
      <c r="D45" s="1078"/>
      <c r="E45" s="1078" t="str">
        <f>'実質公債費比率（分子）の構造'!L$49</f>
        <v>-</v>
      </c>
      <c r="F45" s="1078"/>
      <c r="G45" s="1078"/>
      <c r="H45" s="1078" t="str">
        <f>'実質公債費比率（分子）の構造'!M$49</f>
        <v>-</v>
      </c>
      <c r="I45" s="1078"/>
      <c r="J45" s="1078"/>
      <c r="K45" s="1078" t="str">
        <f>'実質公債費比率（分子）の構造'!N$49</f>
        <v>-</v>
      </c>
      <c r="L45" s="1078"/>
      <c r="M45" s="1078"/>
      <c r="N45" s="1078" t="str">
        <f>'実質公債費比率（分子）の構造'!O$49</f>
        <v>-</v>
      </c>
      <c r="O45" s="1078"/>
      <c r="P45" s="1078"/>
    </row>
    <row r="46" spans="1:16">
      <c r="A46" s="1078" t="s">
        <v>34</v>
      </c>
      <c r="B46" s="1078">
        <f>'実質公債費比率（分子）の構造'!K$48</f>
        <v>39</v>
      </c>
      <c r="C46" s="1078"/>
      <c r="D46" s="1078"/>
      <c r="E46" s="1078">
        <f>'実質公債費比率（分子）の構造'!L$48</f>
        <v>35</v>
      </c>
      <c r="F46" s="1078"/>
      <c r="G46" s="1078"/>
      <c r="H46" s="1078">
        <f>'実質公債費比率（分子）の構造'!M$48</f>
        <v>34</v>
      </c>
      <c r="I46" s="1078"/>
      <c r="J46" s="1078"/>
      <c r="K46" s="1078">
        <f>'実質公債費比率（分子）の構造'!N$48</f>
        <v>36</v>
      </c>
      <c r="L46" s="1078"/>
      <c r="M46" s="1078"/>
      <c r="N46" s="1078">
        <f>'実質公債費比率（分子）の構造'!O$48</f>
        <v>43</v>
      </c>
      <c r="O46" s="1078"/>
      <c r="P46" s="1078"/>
    </row>
    <row r="47" spans="1:16">
      <c r="A47" s="1078" t="s">
        <v>31</v>
      </c>
      <c r="B47" s="1078" t="str">
        <f>'実質公債費比率（分子）の構造'!K$47</f>
        <v>-</v>
      </c>
      <c r="C47" s="1078"/>
      <c r="D47" s="1078"/>
      <c r="E47" s="1078" t="str">
        <f>'実質公債費比率（分子）の構造'!L$47</f>
        <v>-</v>
      </c>
      <c r="F47" s="1078"/>
      <c r="G47" s="1078"/>
      <c r="H47" s="1078" t="str">
        <f>'実質公債費比率（分子）の構造'!M$47</f>
        <v>-</v>
      </c>
      <c r="I47" s="1078"/>
      <c r="J47" s="1078"/>
      <c r="K47" s="1078" t="str">
        <f>'実質公債費比率（分子）の構造'!N$47</f>
        <v>-</v>
      </c>
      <c r="L47" s="1078"/>
      <c r="M47" s="1078"/>
      <c r="N47" s="1078" t="str">
        <f>'実質公債費比率（分子）の構造'!O$47</f>
        <v>-</v>
      </c>
      <c r="O47" s="1078"/>
      <c r="P47" s="1078"/>
    </row>
    <row r="48" spans="1:16">
      <c r="A48" s="1078" t="s">
        <v>29</v>
      </c>
      <c r="B48" s="1078" t="str">
        <f>'実質公債費比率（分子）の構造'!K$46</f>
        <v>-</v>
      </c>
      <c r="C48" s="1078"/>
      <c r="D48" s="1078"/>
      <c r="E48" s="1078" t="str">
        <f>'実質公債費比率（分子）の構造'!L$46</f>
        <v>-</v>
      </c>
      <c r="F48" s="1078"/>
      <c r="G48" s="1078"/>
      <c r="H48" s="1078" t="str">
        <f>'実質公債費比率（分子）の構造'!M$46</f>
        <v>-</v>
      </c>
      <c r="I48" s="1078"/>
      <c r="J48" s="1078"/>
      <c r="K48" s="1078" t="str">
        <f>'実質公債費比率（分子）の構造'!N$46</f>
        <v>-</v>
      </c>
      <c r="L48" s="1078"/>
      <c r="M48" s="1078"/>
      <c r="N48" s="1078" t="str">
        <f>'実質公債費比率（分子）の構造'!O$46</f>
        <v>-</v>
      </c>
      <c r="O48" s="1078"/>
      <c r="P48" s="1078"/>
    </row>
    <row r="49" spans="1:16">
      <c r="A49" s="1078" t="s">
        <v>22</v>
      </c>
      <c r="B49" s="1078">
        <f>'実質公債費比率（分子）の構造'!K$45</f>
        <v>638</v>
      </c>
      <c r="C49" s="1078"/>
      <c r="D49" s="1078"/>
      <c r="E49" s="1078">
        <f>'実質公債費比率（分子）の構造'!L$45</f>
        <v>591</v>
      </c>
      <c r="F49" s="1078"/>
      <c r="G49" s="1078"/>
      <c r="H49" s="1078">
        <f>'実質公債費比率（分子）の構造'!M$45</f>
        <v>549</v>
      </c>
      <c r="I49" s="1078"/>
      <c r="J49" s="1078"/>
      <c r="K49" s="1078">
        <f>'実質公債費比率（分子）の構造'!N$45</f>
        <v>550</v>
      </c>
      <c r="L49" s="1078"/>
      <c r="M49" s="1078"/>
      <c r="N49" s="1078">
        <f>'実質公債費比率（分子）の構造'!O$45</f>
        <v>542</v>
      </c>
      <c r="O49" s="1078"/>
      <c r="P49" s="1078"/>
    </row>
    <row r="50" spans="1:16">
      <c r="A50" s="1078" t="s">
        <v>52</v>
      </c>
      <c r="B50" s="1078" t="e">
        <f>NA()</f>
        <v>#N/A</v>
      </c>
      <c r="C50" s="1078">
        <f>IF(ISNUMBER('実質公債費比率（分子）の構造'!K$53),'実質公債費比率（分子）の構造'!K$53,NA())</f>
        <v>41</v>
      </c>
      <c r="D50" s="1078" t="e">
        <f>NA()</f>
        <v>#N/A</v>
      </c>
      <c r="E50" s="1078" t="e">
        <f>NA()</f>
        <v>#N/A</v>
      </c>
      <c r="F50" s="1078">
        <f>IF(ISNUMBER('実質公債費比率（分子）の構造'!L$53),'実質公債費比率（分子）の構造'!L$53,NA())</f>
        <v>34</v>
      </c>
      <c r="G50" s="1078" t="e">
        <f>NA()</f>
        <v>#N/A</v>
      </c>
      <c r="H50" s="1078" t="e">
        <f>NA()</f>
        <v>#N/A</v>
      </c>
      <c r="I50" s="1078">
        <f>IF(ISNUMBER('実質公債費比率（分子）の構造'!M$53),'実質公債費比率（分子）の構造'!M$53,NA())</f>
        <v>-2</v>
      </c>
      <c r="J50" s="1078" t="e">
        <f>NA()</f>
        <v>#N/A</v>
      </c>
      <c r="K50" s="1078" t="e">
        <f>NA()</f>
        <v>#N/A</v>
      </c>
      <c r="L50" s="1078">
        <f>IF(ISNUMBER('実質公債費比率（分子）の構造'!N$53),'実質公債費比率（分子）の構造'!N$53,NA())</f>
        <v>52</v>
      </c>
      <c r="M50" s="1078" t="e">
        <f>NA()</f>
        <v>#N/A</v>
      </c>
      <c r="N50" s="1078" t="e">
        <f>NA()</f>
        <v>#N/A</v>
      </c>
      <c r="O50" s="1078">
        <f>IF(ISNUMBER('実質公債費比率（分子）の構造'!O$53),'実質公債費比率（分子）の構造'!O$53,NA())</f>
        <v>64</v>
      </c>
      <c r="P50" s="1078" t="e">
        <f>NA()</f>
        <v>#N/A</v>
      </c>
    </row>
    <row r="53" spans="1:16">
      <c r="A53" s="1075" t="s">
        <v>62</v>
      </c>
    </row>
    <row r="54" spans="1:16">
      <c r="A54" s="1077"/>
      <c r="B54" s="1077" t="str">
        <f>'将来負担比率（分子）の構造'!I$40</f>
        <v>R01</v>
      </c>
      <c r="C54" s="1077"/>
      <c r="D54" s="1077"/>
      <c r="E54" s="1077" t="str">
        <f>'将来負担比率（分子）の構造'!J$40</f>
        <v>R02</v>
      </c>
      <c r="F54" s="1077"/>
      <c r="G54" s="1077"/>
      <c r="H54" s="1077" t="str">
        <f>'将来負担比率（分子）の構造'!K$40</f>
        <v>R03</v>
      </c>
      <c r="I54" s="1077"/>
      <c r="J54" s="1077"/>
      <c r="K54" s="1077" t="str">
        <f>'将来負担比率（分子）の構造'!L$40</f>
        <v>R04</v>
      </c>
      <c r="L54" s="1077"/>
      <c r="M54" s="1077"/>
      <c r="N54" s="1077" t="str">
        <f>'将来負担比率（分子）の構造'!M$40</f>
        <v>R05</v>
      </c>
      <c r="O54" s="1077"/>
      <c r="P54" s="1077"/>
    </row>
    <row r="55" spans="1:16">
      <c r="A55" s="1077"/>
      <c r="B55" s="1077" t="s">
        <v>119</v>
      </c>
      <c r="C55" s="1077"/>
      <c r="D55" s="1077" t="s">
        <v>122</v>
      </c>
      <c r="E55" s="1077" t="s">
        <v>119</v>
      </c>
      <c r="F55" s="1077"/>
      <c r="G55" s="1077" t="s">
        <v>122</v>
      </c>
      <c r="H55" s="1077" t="s">
        <v>119</v>
      </c>
      <c r="I55" s="1077"/>
      <c r="J55" s="1077" t="s">
        <v>122</v>
      </c>
      <c r="K55" s="1077" t="s">
        <v>119</v>
      </c>
      <c r="L55" s="1077"/>
      <c r="M55" s="1077" t="s">
        <v>122</v>
      </c>
      <c r="N55" s="1077" t="s">
        <v>119</v>
      </c>
      <c r="O55" s="1077"/>
      <c r="P55" s="1077" t="s">
        <v>122</v>
      </c>
    </row>
    <row r="56" spans="1:16">
      <c r="A56" s="1077" t="s">
        <v>44</v>
      </c>
      <c r="B56" s="1077"/>
      <c r="C56" s="1077"/>
      <c r="D56" s="1077">
        <f>'将来負担比率（分子）の構造'!I$52</f>
        <v>5411</v>
      </c>
      <c r="E56" s="1077"/>
      <c r="F56" s="1077"/>
      <c r="G56" s="1077">
        <f>'将来負担比率（分子）の構造'!J$52</f>
        <v>5089</v>
      </c>
      <c r="H56" s="1077"/>
      <c r="I56" s="1077"/>
      <c r="J56" s="1077">
        <f>'将来負担比率（分子）の構造'!K$52</f>
        <v>4835</v>
      </c>
      <c r="K56" s="1077"/>
      <c r="L56" s="1077"/>
      <c r="M56" s="1077">
        <f>'将来負担比率（分子）の構造'!L$52</f>
        <v>4567</v>
      </c>
      <c r="N56" s="1077"/>
      <c r="O56" s="1077"/>
      <c r="P56" s="1077">
        <f>'将来負担比率（分子）の構造'!M$52</f>
        <v>5240</v>
      </c>
    </row>
    <row r="57" spans="1:16">
      <c r="A57" s="1077" t="s">
        <v>95</v>
      </c>
      <c r="B57" s="1077"/>
      <c r="C57" s="1077"/>
      <c r="D57" s="1077">
        <f>'将来負担比率（分子）の構造'!I$51</f>
        <v>44</v>
      </c>
      <c r="E57" s="1077"/>
      <c r="F57" s="1077"/>
      <c r="G57" s="1077">
        <f>'将来負担比率（分子）の構造'!J$51</f>
        <v>51</v>
      </c>
      <c r="H57" s="1077"/>
      <c r="I57" s="1077"/>
      <c r="J57" s="1077">
        <f>'将来負担比率（分子）の構造'!K$51</f>
        <v>62</v>
      </c>
      <c r="K57" s="1077"/>
      <c r="L57" s="1077"/>
      <c r="M57" s="1077">
        <f>'将来負担比率（分子）の構造'!L$51</f>
        <v>55</v>
      </c>
      <c r="N57" s="1077"/>
      <c r="O57" s="1077"/>
      <c r="P57" s="1077">
        <f>'将来負担比率（分子）の構造'!M$51</f>
        <v>45</v>
      </c>
    </row>
    <row r="58" spans="1:16">
      <c r="A58" s="1077" t="s">
        <v>93</v>
      </c>
      <c r="B58" s="1077"/>
      <c r="C58" s="1077"/>
      <c r="D58" s="1077">
        <f>'将来負担比率（分子）の構造'!I$50</f>
        <v>2160</v>
      </c>
      <c r="E58" s="1077"/>
      <c r="F58" s="1077"/>
      <c r="G58" s="1077">
        <f>'将来負担比率（分子）の構造'!J$50</f>
        <v>2154</v>
      </c>
      <c r="H58" s="1077"/>
      <c r="I58" s="1077"/>
      <c r="J58" s="1077">
        <f>'将来負担比率（分子）の構造'!K$50</f>
        <v>2274</v>
      </c>
      <c r="K58" s="1077"/>
      <c r="L58" s="1077"/>
      <c r="M58" s="1077">
        <f>'将来負担比率（分子）の構造'!L$50</f>
        <v>2295</v>
      </c>
      <c r="N58" s="1077"/>
      <c r="O58" s="1077"/>
      <c r="P58" s="1077">
        <f>'将来負担比率（分子）の構造'!M$50</f>
        <v>2278</v>
      </c>
    </row>
    <row r="59" spans="1:16">
      <c r="A59" s="1077" t="s">
        <v>90</v>
      </c>
      <c r="B59" s="1077" t="str">
        <f>'将来負担比率（分子）の構造'!I$49</f>
        <v>-</v>
      </c>
      <c r="C59" s="1077"/>
      <c r="D59" s="1077"/>
      <c r="E59" s="1077" t="str">
        <f>'将来負担比率（分子）の構造'!J$49</f>
        <v>-</v>
      </c>
      <c r="F59" s="1077"/>
      <c r="G59" s="1077"/>
      <c r="H59" s="1077" t="str">
        <f>'将来負担比率（分子）の構造'!K$49</f>
        <v>-</v>
      </c>
      <c r="I59" s="1077"/>
      <c r="J59" s="1077"/>
      <c r="K59" s="1077" t="str">
        <f>'将来負担比率（分子）の構造'!L$49</f>
        <v>-</v>
      </c>
      <c r="L59" s="1077"/>
      <c r="M59" s="1077"/>
      <c r="N59" s="1077" t="str">
        <f>'将来負担比率（分子）の構造'!M$49</f>
        <v>-</v>
      </c>
      <c r="O59" s="1077"/>
      <c r="P59" s="1077"/>
    </row>
    <row r="60" spans="1:16">
      <c r="A60" s="1077" t="s">
        <v>86</v>
      </c>
      <c r="B60" s="1077" t="str">
        <f>'将来負担比率（分子）の構造'!I$48</f>
        <v>-</v>
      </c>
      <c r="C60" s="1077"/>
      <c r="D60" s="1077"/>
      <c r="E60" s="1077" t="str">
        <f>'将来負担比率（分子）の構造'!J$48</f>
        <v>-</v>
      </c>
      <c r="F60" s="1077"/>
      <c r="G60" s="1077"/>
      <c r="H60" s="1077" t="str">
        <f>'将来負担比率（分子）の構造'!K$48</f>
        <v>-</v>
      </c>
      <c r="I60" s="1077"/>
      <c r="J60" s="1077"/>
      <c r="K60" s="1077" t="str">
        <f>'将来負担比率（分子）の構造'!L$48</f>
        <v>-</v>
      </c>
      <c r="L60" s="1077"/>
      <c r="M60" s="1077"/>
      <c r="N60" s="1077" t="str">
        <f>'将来負担比率（分子）の構造'!M$48</f>
        <v>-</v>
      </c>
      <c r="O60" s="1077"/>
      <c r="P60" s="1077"/>
    </row>
    <row r="61" spans="1:16">
      <c r="A61" s="1077" t="s">
        <v>77</v>
      </c>
      <c r="B61" s="1077" t="str">
        <f>'将来負担比率（分子）の構造'!I$46</f>
        <v>-</v>
      </c>
      <c r="C61" s="1077"/>
      <c r="D61" s="1077"/>
      <c r="E61" s="1077" t="str">
        <f>'将来負担比率（分子）の構造'!J$46</f>
        <v>-</v>
      </c>
      <c r="F61" s="1077"/>
      <c r="G61" s="1077"/>
      <c r="H61" s="1077" t="str">
        <f>'将来負担比率（分子）の構造'!K$46</f>
        <v>-</v>
      </c>
      <c r="I61" s="1077"/>
      <c r="J61" s="1077"/>
      <c r="K61" s="1077" t="str">
        <f>'将来負担比率（分子）の構造'!L$46</f>
        <v>-</v>
      </c>
      <c r="L61" s="1077"/>
      <c r="M61" s="1077"/>
      <c r="N61" s="1077" t="str">
        <f>'将来負担比率（分子）の構造'!M$46</f>
        <v>-</v>
      </c>
      <c r="O61" s="1077"/>
      <c r="P61" s="1077"/>
    </row>
    <row r="62" spans="1:16">
      <c r="A62" s="1077" t="s">
        <v>78</v>
      </c>
      <c r="B62" s="1077">
        <f>'将来負担比率（分子）の構造'!I$45</f>
        <v>1309</v>
      </c>
      <c r="C62" s="1077"/>
      <c r="D62" s="1077"/>
      <c r="E62" s="1077">
        <f>'将来負担比率（分子）の構造'!J$45</f>
        <v>1283</v>
      </c>
      <c r="F62" s="1077"/>
      <c r="G62" s="1077"/>
      <c r="H62" s="1077">
        <f>'将来負担比率（分子）の構造'!K$45</f>
        <v>1283</v>
      </c>
      <c r="I62" s="1077"/>
      <c r="J62" s="1077"/>
      <c r="K62" s="1077">
        <f>'将来負担比率（分子）の構造'!L$45</f>
        <v>1287</v>
      </c>
      <c r="L62" s="1077"/>
      <c r="M62" s="1077"/>
      <c r="N62" s="1077">
        <f>'将来負担比率（分子）の構造'!M$45</f>
        <v>1317</v>
      </c>
      <c r="O62" s="1077"/>
      <c r="P62" s="1077"/>
    </row>
    <row r="63" spans="1:16">
      <c r="A63" s="1077" t="s">
        <v>76</v>
      </c>
      <c r="B63" s="1077" t="str">
        <f>'将来負担比率（分子）の構造'!I$44</f>
        <v>-</v>
      </c>
      <c r="C63" s="1077"/>
      <c r="D63" s="1077"/>
      <c r="E63" s="1077" t="str">
        <f>'将来負担比率（分子）の構造'!J$44</f>
        <v>-</v>
      </c>
      <c r="F63" s="1077"/>
      <c r="G63" s="1077"/>
      <c r="H63" s="1077" t="str">
        <f>'将来負担比率（分子）の構造'!K$44</f>
        <v>-</v>
      </c>
      <c r="I63" s="1077"/>
      <c r="J63" s="1077"/>
      <c r="K63" s="1077" t="str">
        <f>'将来負担比率（分子）の構造'!L$44</f>
        <v>-</v>
      </c>
      <c r="L63" s="1077"/>
      <c r="M63" s="1077"/>
      <c r="N63" s="1077" t="str">
        <f>'将来負担比率（分子）の構造'!M$44</f>
        <v>-</v>
      </c>
      <c r="O63" s="1077"/>
      <c r="P63" s="1077"/>
    </row>
    <row r="64" spans="1:16">
      <c r="A64" s="1077" t="s">
        <v>74</v>
      </c>
      <c r="B64" s="1077">
        <f>'将来負担比率（分子）の構造'!I$43</f>
        <v>381</v>
      </c>
      <c r="C64" s="1077"/>
      <c r="D64" s="1077"/>
      <c r="E64" s="1077">
        <f>'将来負担比率（分子）の構造'!J$43</f>
        <v>389</v>
      </c>
      <c r="F64" s="1077"/>
      <c r="G64" s="1077"/>
      <c r="H64" s="1077">
        <f>'将来負担比率（分子）の構造'!K$43</f>
        <v>412</v>
      </c>
      <c r="I64" s="1077"/>
      <c r="J64" s="1077"/>
      <c r="K64" s="1077">
        <f>'将来負担比率（分子）の構造'!L$43</f>
        <v>384</v>
      </c>
      <c r="L64" s="1077"/>
      <c r="M64" s="1077"/>
      <c r="N64" s="1077">
        <f>'将来負担比率（分子）の構造'!M$43</f>
        <v>362</v>
      </c>
      <c r="O64" s="1077"/>
      <c r="P64" s="1077"/>
    </row>
    <row r="65" spans="1:16">
      <c r="A65" s="1077" t="s">
        <v>72</v>
      </c>
      <c r="B65" s="1077" t="str">
        <f>'将来負担比率（分子）の構造'!I$42</f>
        <v>-</v>
      </c>
      <c r="C65" s="1077"/>
      <c r="D65" s="1077"/>
      <c r="E65" s="1077" t="str">
        <f>'将来負担比率（分子）の構造'!J$42</f>
        <v>-</v>
      </c>
      <c r="F65" s="1077"/>
      <c r="G65" s="1077"/>
      <c r="H65" s="1077" t="str">
        <f>'将来負担比率（分子）の構造'!K$42</f>
        <v>-</v>
      </c>
      <c r="I65" s="1077"/>
      <c r="J65" s="1077"/>
      <c r="K65" s="1077" t="str">
        <f>'将来負担比率（分子）の構造'!L$42</f>
        <v>-</v>
      </c>
      <c r="L65" s="1077"/>
      <c r="M65" s="1077"/>
      <c r="N65" s="1077" t="str">
        <f>'将来負担比率（分子）の構造'!M$42</f>
        <v>-</v>
      </c>
      <c r="O65" s="1077"/>
      <c r="P65" s="1077"/>
    </row>
    <row r="66" spans="1:16">
      <c r="A66" s="1077" t="s">
        <v>56</v>
      </c>
      <c r="B66" s="1077">
        <f>'将来負担比率（分子）の構造'!I$41</f>
        <v>5321</v>
      </c>
      <c r="C66" s="1077"/>
      <c r="D66" s="1077"/>
      <c r="E66" s="1077">
        <f>'将来負担比率（分子）の構造'!J$41</f>
        <v>5072</v>
      </c>
      <c r="F66" s="1077"/>
      <c r="G66" s="1077"/>
      <c r="H66" s="1077">
        <f>'将来負担比率（分子）の構造'!K$41</f>
        <v>4847</v>
      </c>
      <c r="I66" s="1077"/>
      <c r="J66" s="1077"/>
      <c r="K66" s="1077">
        <f>'将来負担比率（分子）の構造'!L$41</f>
        <v>4601</v>
      </c>
      <c r="L66" s="1077"/>
      <c r="M66" s="1077"/>
      <c r="N66" s="1077">
        <f>'将来負担比率（分子）の構造'!M$41</f>
        <v>4874</v>
      </c>
      <c r="O66" s="1077"/>
      <c r="P66" s="1077"/>
    </row>
    <row r="67" spans="1:16">
      <c r="A67" s="1077" t="s">
        <v>99</v>
      </c>
      <c r="B67" s="1077" t="e">
        <f>NA()</f>
        <v>#N/A</v>
      </c>
      <c r="C67" s="1077">
        <f>IF(ISNUMBER('将来負担比率（分子）の構造'!I$53),IF('将来負担比率（分子）の構造'!I$53&lt;0,0,'将来負担比率（分子）の構造'!I$53),NA())</f>
        <v>0</v>
      </c>
      <c r="D67" s="1077" t="e">
        <f>NA()</f>
        <v>#N/A</v>
      </c>
      <c r="E67" s="1077" t="e">
        <f>NA()</f>
        <v>#N/A</v>
      </c>
      <c r="F67" s="1077">
        <f>IF(ISNUMBER('将来負担比率（分子）の構造'!J$53),IF('将来負担比率（分子）の構造'!J$53&lt;0,0,'将来負担比率（分子）の構造'!J$53),NA())</f>
        <v>0</v>
      </c>
      <c r="G67" s="1077" t="e">
        <f>NA()</f>
        <v>#N/A</v>
      </c>
      <c r="H67" s="1077" t="e">
        <f>NA()</f>
        <v>#N/A</v>
      </c>
      <c r="I67" s="1077">
        <f>IF(ISNUMBER('将来負担比率（分子）の構造'!K$53),IF('将来負担比率（分子）の構造'!K$53&lt;0,0,'将来負担比率（分子）の構造'!K$53),NA())</f>
        <v>0</v>
      </c>
      <c r="J67" s="1077" t="e">
        <f>NA()</f>
        <v>#N/A</v>
      </c>
      <c r="K67" s="1077" t="e">
        <f>NA()</f>
        <v>#N/A</v>
      </c>
      <c r="L67" s="1077">
        <f>IF(ISNUMBER('将来負担比率（分子）の構造'!L$53),IF('将来負担比率（分子）の構造'!L$53&lt;0,0,'将来負担比率（分子）の構造'!L$53),NA())</f>
        <v>0</v>
      </c>
      <c r="M67" s="1077" t="e">
        <f>NA()</f>
        <v>#N/A</v>
      </c>
      <c r="N67" s="1077" t="e">
        <f>NA()</f>
        <v>#N/A</v>
      </c>
      <c r="O67" s="1077">
        <f>IF(ISNUMBER('将来負担比率（分子）の構造'!M$53),IF('将来負担比率（分子）の構造'!M$53&lt;0,0,'将来負担比率（分子）の構造'!M$53),NA())</f>
        <v>0</v>
      </c>
      <c r="P67" s="1077" t="e">
        <f>NA()</f>
        <v>#N/A</v>
      </c>
    </row>
    <row r="70" spans="1:16">
      <c r="A70" s="1080" t="s">
        <v>123</v>
      </c>
      <c r="B70" s="1080"/>
      <c r="C70" s="1080"/>
      <c r="D70" s="1080"/>
      <c r="E70" s="1080"/>
      <c r="F70" s="1080"/>
    </row>
    <row r="71" spans="1:16">
      <c r="A71" s="1079"/>
      <c r="B71" s="1079" t="str">
        <f>基金残高に係る経年分析!F54</f>
        <v>R03</v>
      </c>
      <c r="C71" s="1079" t="str">
        <f>基金残高に係る経年分析!G54</f>
        <v>R04</v>
      </c>
      <c r="D71" s="1079" t="str">
        <f>基金残高に係る経年分析!H54</f>
        <v>R05</v>
      </c>
    </row>
    <row r="72" spans="1:16">
      <c r="A72" s="1079" t="s">
        <v>124</v>
      </c>
      <c r="B72" s="1081">
        <f>基金残高に係る経年分析!F55</f>
        <v>943</v>
      </c>
      <c r="C72" s="1081">
        <f>基金残高に係る経年分析!G55</f>
        <v>945</v>
      </c>
      <c r="D72" s="1081">
        <f>基金残高に係る経年分析!H55</f>
        <v>946</v>
      </c>
    </row>
    <row r="73" spans="1:16">
      <c r="A73" s="1079" t="s">
        <v>125</v>
      </c>
      <c r="B73" s="1081">
        <f>基金残高に係る経年分析!F56</f>
        <v>125</v>
      </c>
      <c r="C73" s="1081">
        <f>基金残高に係る経年分析!G56</f>
        <v>125</v>
      </c>
      <c r="D73" s="1081">
        <f>基金残高に係る経年分析!H56</f>
        <v>145</v>
      </c>
    </row>
    <row r="74" spans="1:16">
      <c r="A74" s="1079" t="s">
        <v>127</v>
      </c>
      <c r="B74" s="1081">
        <f>基金残高に係る経年分析!F57</f>
        <v>2045</v>
      </c>
      <c r="C74" s="1081">
        <f>基金残高に係る経年分析!G57</f>
        <v>2052</v>
      </c>
      <c r="D74" s="1081">
        <f>基金残高に係る経年分析!H57</f>
        <v>2060</v>
      </c>
    </row>
  </sheetData>
  <sheetProtection algorithmName="SHA-512" hashValue="bo10IPdAgbEkawzN5eYJfRwUzesfz26cxkBMZdaCjU78E06isxI8efLD/YapPGuJXZctYcZhjY5J6fAOZjcaew==" saltValue="fS1xL3nVioejodK6nT35h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池谷　勇志</cp:lastModifiedBy>
  <cp:lastPrinted>2025-09-16T23:37:48Z</cp:lastPrinted>
  <dcterms:created xsi:type="dcterms:W3CDTF">2025-02-19T02:57:08Z</dcterms:created>
  <dcterms:modified xsi:type="dcterms:W3CDTF">2025-09-17T06:52:49Z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2025-09-17T06:52:49Z</vt:filetime>
  </property>
</Properties>
</file>