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fileserver\12002000\MainData\BS（財務諸表）指標\4表\★公会計統一基準\R07\91 照会・回答・通知\250821〇（9_10（水）〆）令和５年度財政状況資料集の作成について（2回目・地方公会計関係）\03修正依頼（県→市）\"/>
    </mc:Choice>
  </mc:AlternateContent>
  <xr:revisionPtr revIDLastSave="0" documentId="13_ncr:1_{163E419A-01F3-4F62-9904-806264AC775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C36" i="10"/>
  <c r="CO35" i="10"/>
  <c r="CO36" i="10" s="1"/>
  <c r="BE35" i="10"/>
  <c r="CO34" i="10"/>
  <c r="BW34" i="10"/>
  <c r="BW35" i="10" s="1"/>
  <c r="BW36" i="10" s="1"/>
  <c r="BW37" i="10" s="1"/>
  <c r="BW38" i="10" s="1"/>
  <c r="BW39"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<sst xmlns="http://schemas.openxmlformats.org/spreadsheetml/2006/main" count="1092" uniqueCount="575">
  <si>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</si>
  <si>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</si>
  <si>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</si>
  <si>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</si>
  <si>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</si>
  <si>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</si>
  <si>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</si>
  <si>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</si>
  <si>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</si>
  <si>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</si>
  <si>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</si>
  <si>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</si>
  <si>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</si>
  <si>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</si>
  <si>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</si>
  <si>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</si>
  <si>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</si>
  <si>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</si>
  <si>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</si>
  <si>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</si>
  <si>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</si>
  <si>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</si>
  <si>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</si>
  <si>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</si>
  <si>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</si>
  <si>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</si>
  <si>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</si>
  <si>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</si>
  <si>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</si>
  <si>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</si>
  <si>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</si>
  <si>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</si>
  <si>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</si>
  <si>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</si>
  <si>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</si>
  <si>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</si>
  <si>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</si>
  <si>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</si>
  <si>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</si>
  <si>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</si>
  <si>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</si>
  <si>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</si>
  <si>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</si>
  <si>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</si>
  <si>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</si>
  <si>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</si>
  <si>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</si>
  <si>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</si>
  <si>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</si>
  <si>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</si>
  <si>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</si>
  <si>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</si>
  <si>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</si>
  <si>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</si>
  <si>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</si>
  <si>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</si>
  <si>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</si>
  <si>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</si>
  <si>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</si>
  <si>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</si>
  <si>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</si>
  <si>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</si>
  <si>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</si>
  <si>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</si>
  <si>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</si>
  <si>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</si>
  <si>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</si>
  <si>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</si>
  <si>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</si>
  <si>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</si>
  <si>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</si>
  <si>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</si>
  <si>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</si>
  <si>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</si>
  <si>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</si>
  <si>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</si>
  <si>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</si>
  <si>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</si>
  <si>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</si>
  <si>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</si>
  <si>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</si>
  <si>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</si>
  <si>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</si>
  <si>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</si>
  <si>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</si>
  <si>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</si>
  <si>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</si>
  <si>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</si>
  <si>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</si>
  <si>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</si>
  <si>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</si>
  <si>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</si>
  <si>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</si>
  <si>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</si>
  <si>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沼津市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</si>
  <si>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</si>
  <si>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</si>
  <si>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</si>
  <si>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</si>
  <si>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</si>
  <si>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</si>
  <si>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</si>
  <si>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</si>
  <si>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</si>
  <si>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</si>
  <si>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</si>
  <si>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</si>
  <si>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</si>
  <si>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</si>
  <si>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</si>
  <si>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</si>
  <si>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</si>
  <si>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</si>
  <si>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</si>
  <si>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</si>
  <si>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</si>
  <si>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</si>
  <si>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</si>
  <si>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</si>
  <si>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</si>
  <si>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</si>
  <si>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</si>
  <si>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</si>
  <si>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</si>
  <si>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</si>
  <si>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</si>
  <si>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</si>
  <si>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</si>
  <si>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</si>
  <si>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</si>
  <si>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</si>
  <si>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</si>
  <si>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</si>
  <si>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</si>
  <si>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</si>
  <si>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</si>
  <si>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</si>
  <si>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</si>
  <si>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</si>
  <si>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</si>
  <si>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</si>
  <si>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</si>
  <si>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</si>
  <si>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</si>
  <si>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</si>
  <si>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</si>
  <si>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</si>
  <si>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</si>
  <si>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</si>
  <si>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</si>
  <si>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</si>
  <si>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</si>
  <si>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</si>
  <si>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</si>
  <si>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</si>
  <si>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</si>
  <si>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</si>
  <si>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</si>
  <si>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</si>
  <si>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</si>
  <si>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</si>
  <si>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</si>
  <si>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</si>
  <si>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</si>
  <si>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</si>
  <si>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</si>
  <si>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</si>
  <si>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</si>
  <si>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</si>
  <si>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</si>
  <si>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</si>
  <si>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</si>
  <si>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</si>
  <si>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</si>
  <si>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</si>
  <si>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</si>
  <si>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</si>
  <si>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</si>
  <si>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</si>
  <si>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</si>
  <si>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</si>
  <si>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</si>
  <si>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</si>
  <si>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</si>
  <si>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</si>
  <si>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</si>
  <si>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</si>
  <si>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</si>
  <si>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</si>
  <si>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</si>
  <si>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</si>
  <si>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</si>
  <si>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</si>
  <si>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</si>
  <si>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</si>
  <si>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</si>
  <si>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</si>
  <si>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</si>
  <si>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</si>
  <si>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</si>
  <si>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</si>
  <si>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</si>
  <si>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</si>
  <si>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静岡県沼津市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</si>
  <si>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</si>
  <si>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</si>
  <si>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</si>
  <si>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</si>
  <si>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</si>
  <si>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</si>
  <si>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</si>
  <si>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</si>
  <si>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</si>
  <si>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</si>
  <si>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</si>
  <si>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</si>
  <si>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</si>
  <si>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</si>
  <si>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</si>
  <si>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</si>
  <si>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</si>
  <si>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</si>
  <si>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</si>
  <si>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</si>
  <si>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</si>
  <si>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</si>
  <si>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</si>
  <si>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</si>
  <si>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</si>
  <si>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</si>
  <si>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</si>
  <si>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</si>
  <si>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</si>
  <si>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</si>
  <si>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</si>
  <si>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</si>
  <si>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</si>
  <si>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</si>
  <si>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</si>
  <si>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</si>
  <si>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</si>
  <si>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</si>
  <si>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</si>
  <si>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</si>
  <si>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</si>
  <si>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</si>
  <si>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</si>
  <si>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</si>
  <si>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</si>
  <si>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</si>
  <si>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</si>
  <si>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</si>
  <si>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</si>
  <si>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</si>
  <si>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</si>
  <si>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</si>
  <si>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</si>
  <si>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</si>
  <si>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</si>
  <si>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</si>
  <si>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</si>
  <si>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</si>
  <si>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</si>
  <si>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</si>
  <si>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</si>
  <si>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</si>
  <si>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</si>
  <si>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</si>
  <si>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</si>
  <si>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</si>
  <si>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</si>
  <si>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</si>
  <si>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</si>
  <si>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</si>
  <si>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</si>
  <si>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</si>
  <si>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</si>
  <si>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</si>
  <si>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</si>
  <si>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</si>
  <si>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</si>
  <si>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</si>
  <si>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</si>
  <si>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</si>
  <si>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</si>
  <si>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</si>
  <si>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</si>
  <si>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</si>
  <si>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</si>
  <si>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</si>
  <si>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</si>
  <si>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</si>
  <si>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</si>
  <si>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</si>
  <si>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</si>
  <si>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</si>
  <si>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</si>
  <si>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</si>
  <si>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</si>
  <si>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</si>
  <si>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</si>
  <si>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</si>
  <si>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</si>
  <si>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</si>
  <si>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</si>
  <si>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</si>
  <si>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</si>
  <si>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</si>
  <si>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</si>
  <si>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</si>
  <si>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</si>
  <si>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</si>
  <si>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</si>
  <si>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</si>
  <si>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</si>
  <si>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</si>
  <si>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</si>
  <si>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</si>
  <si>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</si>
  <si>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</si>
  <si>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</si>
  <si>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</si>
  <si>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</si>
  <si>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</si>
  <si>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</si>
  <si>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</si>
  <si>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</si>
  <si>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</si>
  <si>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</si>
  <si>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</si>
  <si>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</si>
  <si>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</si>
  <si>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</si>
  <si>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</si>
  <si>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</si>
  <si>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</si>
  <si>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</si>
  <si>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</si>
  <si>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</si>
  <si>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</si>
  <si>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</si>
  <si>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</si>
  <si>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</si>
  <si>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</si>
  <si>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</si>
  <si>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</si>
  <si>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</si>
  <si>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</si>
  <si>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</si>
  <si>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</si>
  <si>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</si>
  <si>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</si>
  <si>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</si>
  <si>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</si>
  <si>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静岡県沼津市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</si>
  <si>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</si>
  <si>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</si>
  <si>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</si>
  <si>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</si>
  <si>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</si>
  <si>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</si>
  <si>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</si>
  <si>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</si>
  <si>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</si>
  <si>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</si>
  <si>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</si>
  <si>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</si>
  <si>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</si>
  <si>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</si>
  <si>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</si>
  <si>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</si>
  <si>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</si>
  <si>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</si>
  <si>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</si>
  <si>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</si>
  <si>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</si>
  <si>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</si>
  <si>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</si>
  <si>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</si>
  <si>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</si>
  <si>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</si>
  <si>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</si>
  <si>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</si>
  <si>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</si>
  <si>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</si>
  <si>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</si>
  <si>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</si>
  <si>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</si>
  <si>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</si>
  <si>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</si>
  <si>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</si>
  <si>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</si>
  <si>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</si>
  <si>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</si>
  <si>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</si>
  <si>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</si>
  <si>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</si>
  <si>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</si>
  <si>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</si>
  <si>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</si>
  <si>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</si>
  <si>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</si>
  <si>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</si>
  <si>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</si>
  <si>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</si>
  <si>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</si>
  <si>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</si>
  <si>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</si>
  <si>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</si>
  <si>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</si>
  <si>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</si>
  <si>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</si>
  <si>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</si>
  <si>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</si>
  <si>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</si>
  <si>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</si>
  <si>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</si>
  <si>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</si>
  <si>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</si>
  <si>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</si>
  <si>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</si>
  <si>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</si>
  <si>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</si>
  <si>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</si>
  <si>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</si>
  <si>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</si>
  <si>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</si>
  <si>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</si>
  <si>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</si>
  <si>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</si>
  <si>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</si>
  <si>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</si>
  <si>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</si>
  <si>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</si>
  <si>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</si>
  <si>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</si>
  <si>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</si>
  <si>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</si>
  <si>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</si>
  <si>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</si>
  <si>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</si>
  <si>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</si>
  <si>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</si>
  <si>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</si>
  <si>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</si>
  <si>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</si>
  <si>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</si>
  <si>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</si>
  <si>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</si>
  <si>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</si>
  <si>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</si>
  <si>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</si>
  <si>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</si>
  <si>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</si>
  <si>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</si>
  <si>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</si>
  <si>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</si>
  <si>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</si>
  <si>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</si>
  <si>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</si>
  <si>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</si>
  <si>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</si>
  <si>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</si>
  <si>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</si>
  <si>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</si>
  <si>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</si>
  <si>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</si>
  <si>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</si>
  <si>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</si>
  <si>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</si>
  <si>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</si>
  <si>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</si>
  <si>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</si>
  <si>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</si>
  <si>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</si>
  <si>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</si>
  <si>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</si>
  <si>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</si>
  <si>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</si>
  <si>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</si>
  <si>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</si>
  <si>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</si>
  <si>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</si>
  <si>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</si>
  <si>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</si>
  <si>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</si>
  <si>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</si>
  <si>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</si>
  <si>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</si>
  <si>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</si>
  <si>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</si>
  <si>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</si>
  <si>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</si>
  <si>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</si>
  <si>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</si>
  <si>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</si>
  <si>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</si>
  <si>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</si>
  <si>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</si>
  <si>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</si>
  <si>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</si>
  <si>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</si>
  <si>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</si>
  <si>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</si>
  <si>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</si>
  <si>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</si>
  <si>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</si>
  <si>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</si>
  <si>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</si>
  <si>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</si>
  <si>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</si>
  <si>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</si>
  <si>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</si>
  <si>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</si>
  <si>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</si>
  <si>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</si>
  <si>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</si>
  <si>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</si>
  <si>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</si>
  <si>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</si>
  <si>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</si>
  <si>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</si>
  <si>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</si>
  <si>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</si>
  <si>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</si>
  <si>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</si>
  <si>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</si>
  <si>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</si>
  <si>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</si>
  <si>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</si>
  <si>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</si>
  <si>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1.97</t>
  </si>
  <si>
    <t>▲ 1.94</t>
  </si>
  <si>
    <t>一般会計</t>
  </si>
  <si>
    <t>水道事業会計</t>
  </si>
  <si>
    <t>病院事業会計</t>
  </si>
  <si>
    <t>下水道事業会計</t>
  </si>
  <si>
    <t>介護保険事業特別会計</t>
  </si>
  <si>
    <t>国民健康保険事業特別会計</t>
  </si>
  <si>
    <t>後期高齢者医療事業特別会計</t>
  </si>
  <si>
    <t>土地取得事業特別会計</t>
  </si>
  <si>
    <t>その他会計（赤字）</t>
  </si>
  <si>
    <t>その他会計（黒字）</t>
  </si>
  <si>
    <t>R01</t>
    <phoneticPr fontId="5"/>
  </si>
  <si>
    <t>R02</t>
    <phoneticPr fontId="5"/>
  </si>
  <si>
    <t>R03</t>
    <phoneticPr fontId="5"/>
  </si>
  <si>
    <t>R04</t>
    <phoneticPr fontId="5"/>
  </si>
  <si>
    <t>R05</t>
    <phoneticPr fontId="5"/>
  </si>
  <si>
    <t>-</t>
    <phoneticPr fontId="2"/>
  </si>
  <si>
    <t>伊豆市沼津市衛生施設組合</t>
    <rPh sb="0" eb="3">
      <t>イズシ</t>
    </rPh>
    <rPh sb="3" eb="6">
      <t>ヌマヅシ</t>
    </rPh>
    <rPh sb="6" eb="8">
      <t>エイセイ</t>
    </rPh>
    <rPh sb="8" eb="10">
      <t>シセツ</t>
    </rPh>
    <rPh sb="10" eb="12">
      <t>クミアイ</t>
    </rPh>
    <phoneticPr fontId="2"/>
  </si>
  <si>
    <t>駿豆学園管理組合</t>
    <rPh sb="0" eb="2">
      <t>スンズ</t>
    </rPh>
    <rPh sb="2" eb="4">
      <t>ガクエン</t>
    </rPh>
    <rPh sb="4" eb="6">
      <t>カンリ</t>
    </rPh>
    <rPh sb="6" eb="8">
      <t>クミアイ</t>
    </rPh>
    <phoneticPr fontId="2"/>
  </si>
  <si>
    <t>駿東伊豆消防組合</t>
    <rPh sb="0" eb="2">
      <t>スントウ</t>
    </rPh>
    <rPh sb="2" eb="4">
      <t>イズ</t>
    </rPh>
    <rPh sb="4" eb="6">
      <t>ショウボウ</t>
    </rPh>
    <rPh sb="6" eb="8">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</si>
  <si>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</si>
  <si>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静岡地方税滞納整理機構</t>
    <rPh sb="0" eb="2">
      <t>シズオカ</t>
    </rPh>
    <rPh sb="2" eb="4">
      <t>チホウ</t>
    </rPh>
    <rPh sb="4" eb="5">
      <t>ゼイ</t>
    </rPh>
    <rPh sb="5" eb="7">
      <t>タイノウ</t>
    </rPh>
    <rPh sb="7" eb="9">
      <t>セイリ</t>
    </rPh>
    <rPh sb="9" eb="11">
      <t>キコウ</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</si>
  <si>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</si>
  <si>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公益財団法人　沼津市振興公社</t>
    <rPh sb="0" eb="2">
      <t>コウエキ</t>
    </rPh>
    <rPh sb="2" eb="4">
      <t>ザイダン</t>
    </rPh>
    <rPh sb="4" eb="6">
      <t>ホウジン</t>
    </rPh>
    <rPh sb="7" eb="10">
      <t>ヌマヅシ</t>
    </rPh>
    <rPh sb="10" eb="12">
      <t>シンコウ</t>
    </rPh>
    <rPh sb="12" eb="14">
      <t>コウシャ</t>
    </rPh>
    <phoneticPr fontId="2"/>
  </si>
  <si>
    <t>公益財団法人　静岡県学校給食会</t>
    <rPh sb="0" eb="2">
      <t>コウエキ</t>
    </rPh>
    <rPh sb="2" eb="4">
      <t>ザイダン</t>
    </rPh>
    <rPh sb="4" eb="6">
      <t>ホウジン</t>
    </rPh>
    <rPh sb="7" eb="10">
      <t>シズオカケン</t>
    </rPh>
    <rPh sb="10" eb="12">
      <t>ガッコウ</t>
    </rPh>
    <rPh sb="12" eb="14">
      <t>キュウショク</t>
    </rPh>
    <rPh sb="14" eb="15">
      <t>カイ</t>
    </rPh>
    <phoneticPr fontId="2"/>
  </si>
  <si>
    <t>沼津まちづくり株式会社</t>
    <rPh sb="0" eb="2">
      <t>ヌマヅ</t>
    </rPh>
    <rPh sb="7" eb="9">
      <t>カブシキ</t>
    </rPh>
    <rPh sb="9" eb="11">
      <t>カイシャ</t>
    </rPh>
    <phoneticPr fontId="2"/>
  </si>
  <si>
    <t>沼津駅周辺総合整備基金</t>
    <rPh sb="0" eb="3">
      <t>ヌマヅエキ</t>
    </rPh>
    <rPh sb="3" eb="5">
      <t>シュウヘン</t>
    </rPh>
    <rPh sb="5" eb="7">
      <t>ソウゴウ</t>
    </rPh>
    <rPh sb="7" eb="9">
      <t>セイビ</t>
    </rPh>
    <rPh sb="9" eb="11">
      <t>キキン</t>
    </rPh>
    <phoneticPr fontId="5"/>
  </si>
  <si>
    <t>ふるさと応援基金</t>
    <rPh sb="4" eb="6">
      <t>オウエン</t>
    </rPh>
    <rPh sb="6" eb="8">
      <t>キキン</t>
    </rPh>
    <phoneticPr fontId="5"/>
  </si>
  <si>
    <t>国際交流基金</t>
    <rPh sb="0" eb="2">
      <t>コクサイ</t>
    </rPh>
    <rPh sb="2" eb="4">
      <t>コウリュウ</t>
    </rPh>
    <rPh sb="4" eb="6">
      <t>キキン</t>
    </rPh>
    <phoneticPr fontId="5"/>
  </si>
  <si>
    <t>森林環境整備促進基金</t>
    <phoneticPr fontId="5"/>
  </si>
  <si>
    <t>社会福祉基金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</si>
  <si>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</si>
  <si>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</si>
  <si>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</si>
  <si>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</si>
  <si>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</si>
  <si>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</si>
  <si>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</si>
  <si>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</si>
  <si>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</si>
  <si>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</si>
  <si>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地方債残高の減などに伴い将来負担額の減となったことなどにより対前年で大きく低下した。今後予定される大型事業の進捗により投資的経費が増となり、将来負担比率の上昇が見込まれる。　
　有形固定資産減価償却率については、減価償却累計額の増に伴い上昇傾向となっているが、現在取り組んでいる公共施設の集約化・複合化などにより、今後改善が期待される。
　平成28年度に策定した公共施設マネジメント計画（令和４年３月改訂）に基づき、施設保有量の適正化や長寿命化に取り組むとともに、既存施設の有効活用など、財政負担を抑えた中で適切な資産管理に努め、将来負担比率の上昇を抑制していく。</t>
    <rPh sb="148" eb="150">
      <t>ネンド</t>
    </rPh>
    <rPh sb="170" eb="172">
      <t>コンゴ</t>
    </rPh>
    <rPh sb="172" eb="174">
      <t>カイゼン</t>
    </rPh>
    <rPh sb="175" eb="177">
      <t>キタイ</t>
    </rPh>
    <phoneticPr fontId="5"/>
  </si>
  <si>
    <t>　実質公債費比率については、平成14年度に借り入れた臨時財政対策債や平成24年度に借り入れた退職手当債等に係る元利の償還が前年度をもって終了したことなどから低下した。
　今後の大型事業の進捗に伴い地方債残高が一時的に増加し、将来負担比率、実質公債費比率ともに上昇することが見込まれるため、本指標を注視しながら、健全な財政運営に努めていく。</t>
    <rPh sb="61" eb="64">
      <t>ゼンネンド</t>
    </rPh>
    <rPh sb="78" eb="80">
      <t>テイカ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</si>
</sst>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16A09AD-47CD-4CE8-8B12-CF3FFAB32F3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A136-4E7C-A72F-2A15F3EB49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58766</c:v>
                </c:pt>
                <c:pt idx="1">
                  <c:v>57423</c:v>
                </c:pt>
                <c:pt idx="2">
                  <c:v>49607</c:v>
                </c:pt>
                <c:pt idx="3">
                  <c:v>90742</c:v>
                </c:pt>
                <c:pt idx="4">
                  <c:v>58199</c:v>
                </c:pt>
              </c:numCache>
            </c:numRef>
          </c:val>
          <c:smooth val="0"/>
          <c:extLst>
            <c:ext xmlns:c16="http://schemas.microsoft.com/office/drawing/2014/chart" uri="{C3380CC4-5D6E-409C-BE32-E72D297353CC}">
              <c16:uniqueId val="{00000001-A136-4E7C-A72F-2A15F3EB49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2.2999999999999998</c:v>
                </c:pt>
                <c:pt idx="1">
                  <c:v>3.84</c:v>
                </c:pt>
                <c:pt idx="2">
                  <c:v>8.16</c:v>
                </c:pt>
                <c:pt idx="3">
                  <c:v>7.52</c:v>
                </c:pt>
                <c:pt idx="4">
                  <c:v>6.54</c:v>
                </c:pt>
              </c:numCache>
            </c:numRef>
          </c:val>
          <c:extLst>
            <c:ext xmlns:c16="http://schemas.microsoft.com/office/drawing/2014/chart" uri="{C3380CC4-5D6E-409C-BE32-E72D297353CC}">
              <c16:uniqueId val="{00000000-A4E4-4C70-8A35-CC6057E7BD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12.39</c:v>
                </c:pt>
                <c:pt idx="1">
                  <c:v>11.37</c:v>
                </c:pt>
                <c:pt idx="2">
                  <c:v>11.61</c:v>
                </c:pt>
                <c:pt idx="3">
                  <c:v>13.53</c:v>
                </c:pt>
                <c:pt idx="4">
                  <c:v>12.24</c:v>
                </c:pt>
              </c:numCache>
            </c:numRef>
          </c:val>
          <c:extLst>
            <c:ext xmlns:c16="http://schemas.microsoft.com/office/drawing/2014/chart" uri="{C3380CC4-5D6E-409C-BE32-E72D297353CC}">
              <c16:uniqueId val="{00000001-A4E4-4C70-8A35-CC6057E7BD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0.64</c:v>
                </c:pt>
                <c:pt idx="2">
                  <c:v>5.19</c:v>
                </c:pt>
                <c:pt idx="3">
                  <c:v>0.72</c:v>
                </c:pt>
                <c:pt idx="4">
                  <c:v>-1.94</c:v>
                </c:pt>
              </c:numCache>
            </c:numRef>
          </c:val>
          <c:smooth val="0"/>
          <c:extLst>
            <c:ext xmlns:c16="http://schemas.microsoft.com/office/drawing/2014/chart" uri="{C3380CC4-5D6E-409C-BE32-E72D297353CC}">
              <c16:uniqueId val="{00000002-A4E4-4C70-8A35-CC6057E7BD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DB-48BA-BD9F-6EFCF0F9D3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DB-48BA-BD9F-6EFCF0F9D32E}"/>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3DB-48BA-BD9F-6EFCF0F9D32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63DB-48BA-BD9F-6EFCF0F9D32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1.45</c:v>
                </c:pt>
                <c:pt idx="2">
                  <c:v>#N/A</c:v>
                </c:pt>
                <c:pt idx="3">
                  <c:v>1.47</c:v>
                </c:pt>
                <c:pt idx="4">
                  <c:v>#N/A</c:v>
                </c:pt>
                <c:pt idx="5">
                  <c:v>1.46</c:v>
                </c:pt>
                <c:pt idx="6">
                  <c:v>#N/A</c:v>
                </c:pt>
                <c:pt idx="7">
                  <c:v>1.04</c:v>
                </c:pt>
                <c:pt idx="8">
                  <c:v>#N/A</c:v>
                </c:pt>
                <c:pt idx="9">
                  <c:v>0.65</c:v>
                </c:pt>
              </c:numCache>
            </c:numRef>
          </c:val>
          <c:extLst>
            <c:ext xmlns:c16="http://schemas.microsoft.com/office/drawing/2014/chart" uri="{C3380CC4-5D6E-409C-BE32-E72D297353CC}">
              <c16:uniqueId val="{00000004-63DB-48BA-BD9F-6EFCF0F9D32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1.33</c:v>
                </c:pt>
                <c:pt idx="4">
                  <c:v>#N/A</c:v>
                </c:pt>
                <c:pt idx="5">
                  <c:v>1.86</c:v>
                </c:pt>
                <c:pt idx="6">
                  <c:v>#N/A</c:v>
                </c:pt>
                <c:pt idx="7">
                  <c:v>1.25</c:v>
                </c:pt>
                <c:pt idx="8">
                  <c:v>#N/A</c:v>
                </c:pt>
                <c:pt idx="9">
                  <c:v>0.83</c:v>
                </c:pt>
              </c:numCache>
            </c:numRef>
          </c:val>
          <c:extLst>
            <c:ext xmlns:c16="http://schemas.microsoft.com/office/drawing/2014/chart" uri="{C3380CC4-5D6E-409C-BE32-E72D297353CC}">
              <c16:uniqueId val="{00000005-63DB-48BA-BD9F-6EFCF0F9D32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1.76</c:v>
                </c:pt>
                <c:pt idx="2">
                  <c:v>#N/A</c:v>
                </c:pt>
                <c:pt idx="3">
                  <c:v>1.29</c:v>
                </c:pt>
                <c:pt idx="4">
                  <c:v>#N/A</c:v>
                </c:pt>
                <c:pt idx="5">
                  <c:v>0.46</c:v>
                </c:pt>
                <c:pt idx="6">
                  <c:v>#N/A</c:v>
                </c:pt>
                <c:pt idx="7">
                  <c:v>0.42</c:v>
                </c:pt>
                <c:pt idx="8">
                  <c:v>#N/A</c:v>
                </c:pt>
                <c:pt idx="9">
                  <c:v>0.91</c:v>
                </c:pt>
              </c:numCache>
            </c:numRef>
          </c:val>
          <c:extLst>
            <c:ext xmlns:c16="http://schemas.microsoft.com/office/drawing/2014/chart" uri="{C3380CC4-5D6E-409C-BE32-E72D297353CC}">
              <c16:uniqueId val="{00000006-63DB-48BA-BD9F-6EFCF0F9D32E}"/>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c:v>
                </c:pt>
                <c:pt idx="2">
                  <c:v>#N/A</c:v>
                </c:pt>
                <c:pt idx="3">
                  <c:v>0.62</c:v>
                </c:pt>
                <c:pt idx="4">
                  <c:v>#N/A</c:v>
                </c:pt>
                <c:pt idx="5">
                  <c:v>0.93</c:v>
                </c:pt>
                <c:pt idx="6">
                  <c:v>#N/A</c:v>
                </c:pt>
                <c:pt idx="7">
                  <c:v>2.25</c:v>
                </c:pt>
                <c:pt idx="8">
                  <c:v>#N/A</c:v>
                </c:pt>
                <c:pt idx="9">
                  <c:v>2.4900000000000002</c:v>
                </c:pt>
              </c:numCache>
            </c:numRef>
          </c:val>
          <c:extLst>
            <c:ext xmlns:c16="http://schemas.microsoft.com/office/drawing/2014/chart" uri="{C3380CC4-5D6E-409C-BE32-E72D297353CC}">
              <c16:uniqueId val="{00000007-63DB-48BA-BD9F-6EFCF0F9D32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6.41</c:v>
                </c:pt>
                <c:pt idx="2">
                  <c:v>#N/A</c:v>
                </c:pt>
                <c:pt idx="3">
                  <c:v>7.16</c:v>
                </c:pt>
                <c:pt idx="4">
                  <c:v>#N/A</c:v>
                </c:pt>
                <c:pt idx="5">
                  <c:v>6</c:v>
                </c:pt>
                <c:pt idx="6">
                  <c:v>#N/A</c:v>
                </c:pt>
                <c:pt idx="7">
                  <c:v>6</c:v>
                </c:pt>
                <c:pt idx="8">
                  <c:v>#N/A</c:v>
                </c:pt>
                <c:pt idx="9">
                  <c:v>5.56</c:v>
                </c:pt>
              </c:numCache>
            </c:numRef>
          </c:val>
          <c:extLst>
            <c:ext xmlns:c16="http://schemas.microsoft.com/office/drawing/2014/chart" uri="{C3380CC4-5D6E-409C-BE32-E72D297353CC}">
              <c16:uniqueId val="{00000008-63DB-48BA-BD9F-6EFCF0F9D3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c:v>
                </c:pt>
                <c:pt idx="2">
                  <c:v>#N/A</c:v>
                </c:pt>
                <c:pt idx="3">
                  <c:v>3.83</c:v>
                </c:pt>
                <c:pt idx="4">
                  <c:v>#N/A</c:v>
                </c:pt>
                <c:pt idx="5">
                  <c:v>8.16</c:v>
                </c:pt>
                <c:pt idx="6">
                  <c:v>#N/A</c:v>
                </c:pt>
                <c:pt idx="7">
                  <c:v>7.51</c:v>
                </c:pt>
                <c:pt idx="8">
                  <c:v>#N/A</c:v>
                </c:pt>
                <c:pt idx="9">
                  <c:v>6.54</c:v>
                </c:pt>
              </c:numCache>
            </c:numRef>
          </c:val>
          <c:extLst>
            <c:ext xmlns:c16="http://schemas.microsoft.com/office/drawing/2014/chart" uri="{C3380CC4-5D6E-409C-BE32-E72D297353CC}">
              <c16:uniqueId val="{00000009-63DB-48BA-BD9F-6EFCF0F9D3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7668</c:v>
                </c:pt>
                <c:pt idx="5">
                  <c:v>7748</c:v>
                </c:pt>
                <c:pt idx="8">
                  <c:v>7627</c:v>
                </c:pt>
                <c:pt idx="11">
                  <c:v>7488</c:v>
                </c:pt>
                <c:pt idx="14">
                  <c:v>7551</c:v>
                </c:pt>
              </c:numCache>
            </c:numRef>
          </c:val>
          <c:extLst>
            <c:ext xmlns:c16="http://schemas.microsoft.com/office/drawing/2014/chart" uri="{C3380CC4-5D6E-409C-BE32-E72D297353CC}">
              <c16:uniqueId val="{00000000-DD41-45CD-AF5E-201B9A98D7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41-45CD-AF5E-201B9A98D7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295</c:v>
                </c:pt>
                <c:pt idx="3">
                  <c:v>293</c:v>
                </c:pt>
                <c:pt idx="6">
                  <c:v>302</c:v>
                </c:pt>
                <c:pt idx="9">
                  <c:v>301</c:v>
                </c:pt>
                <c:pt idx="12">
                  <c:v>339</c:v>
                </c:pt>
              </c:numCache>
            </c:numRef>
          </c:val>
          <c:extLst>
            <c:ext xmlns:c16="http://schemas.microsoft.com/office/drawing/2014/chart" uri="{C3380CC4-5D6E-409C-BE32-E72D297353CC}">
              <c16:uniqueId val="{00000002-DD41-45CD-AF5E-201B9A98D7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18</c:v>
                </c:pt>
                <c:pt idx="6">
                  <c:v>23</c:v>
                </c:pt>
                <c:pt idx="9">
                  <c:v>27</c:v>
                </c:pt>
                <c:pt idx="12">
                  <c:v>35</c:v>
                </c:pt>
              </c:numCache>
            </c:numRef>
          </c:val>
          <c:extLst>
            <c:ext xmlns:c16="http://schemas.microsoft.com/office/drawing/2014/chart" uri="{C3380CC4-5D6E-409C-BE32-E72D297353CC}">
              <c16:uniqueId val="{00000003-DD41-45CD-AF5E-201B9A98D7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2138</c:v>
                </c:pt>
                <c:pt idx="3">
                  <c:v>2132</c:v>
                </c:pt>
                <c:pt idx="6">
                  <c:v>2145</c:v>
                </c:pt>
                <c:pt idx="9">
                  <c:v>2108</c:v>
                </c:pt>
                <c:pt idx="12">
                  <c:v>2063</c:v>
                </c:pt>
              </c:numCache>
            </c:numRef>
          </c:val>
          <c:extLst>
            <c:ext xmlns:c16="http://schemas.microsoft.com/office/drawing/2014/chart" uri="{C3380CC4-5D6E-409C-BE32-E72D297353CC}">
              <c16:uniqueId val="{00000004-DD41-45CD-AF5E-201B9A98D7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41-45CD-AF5E-201B9A98D7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41-45CD-AF5E-201B9A98D7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7091</c:v>
                </c:pt>
                <c:pt idx="3">
                  <c:v>7065</c:v>
                </c:pt>
                <c:pt idx="6">
                  <c:v>7018</c:v>
                </c:pt>
                <c:pt idx="9">
                  <c:v>6868</c:v>
                </c:pt>
                <c:pt idx="12">
                  <c:v>6710</c:v>
                </c:pt>
              </c:numCache>
            </c:numRef>
          </c:val>
          <c:extLst>
            <c:ext xmlns:c16="http://schemas.microsoft.com/office/drawing/2014/chart" uri="{C3380CC4-5D6E-409C-BE32-E72D297353CC}">
              <c16:uniqueId val="{00000007-DD41-45CD-AF5E-201B9A98D7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1888</c:v>
                </c:pt>
                <c:pt idx="2">
                  <c:v>#N/A</c:v>
                </c:pt>
                <c:pt idx="3">
                  <c:v>#N/A</c:v>
                </c:pt>
                <c:pt idx="4">
                  <c:v>1760</c:v>
                </c:pt>
                <c:pt idx="5">
                  <c:v>#N/A</c:v>
                </c:pt>
                <c:pt idx="6">
                  <c:v>#N/A</c:v>
                </c:pt>
                <c:pt idx="7">
                  <c:v>1861</c:v>
                </c:pt>
                <c:pt idx="8">
                  <c:v>#N/A</c:v>
                </c:pt>
                <c:pt idx="9">
                  <c:v>#N/A</c:v>
                </c:pt>
                <c:pt idx="10">
                  <c:v>1816</c:v>
                </c:pt>
                <c:pt idx="11">
                  <c:v>#N/A</c:v>
                </c:pt>
                <c:pt idx="12">
                  <c:v>#N/A</c:v>
                </c:pt>
                <c:pt idx="13">
                  <c:v>1596</c:v>
                </c:pt>
                <c:pt idx="14">
                  <c:v>#N/A</c:v>
                </c:pt>
              </c:numCache>
            </c:numRef>
          </c:val>
          <c:smooth val="0"/>
          <c:extLst>
            <c:ext xmlns:c16="http://schemas.microsoft.com/office/drawing/2014/chart" uri="{C3380CC4-5D6E-409C-BE32-E72D297353CC}">
              <c16:uniqueId val="{00000008-DD41-45CD-AF5E-201B9A98D7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56373</c:v>
                </c:pt>
                <c:pt idx="5">
                  <c:v>55211</c:v>
                </c:pt>
                <c:pt idx="8">
                  <c:v>54711</c:v>
                </c:pt>
                <c:pt idx="11">
                  <c:v>56756</c:v>
                </c:pt>
                <c:pt idx="14">
                  <c:v>55494</c:v>
                </c:pt>
              </c:numCache>
            </c:numRef>
          </c:val>
          <c:extLst>
            <c:ext xmlns:c16="http://schemas.microsoft.com/office/drawing/2014/chart" uri="{C3380CC4-5D6E-409C-BE32-E72D297353CC}">
              <c16:uniqueId val="{00000000-8A52-4D74-A767-56D8DDDC77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28909</c:v>
                </c:pt>
                <c:pt idx="5">
                  <c:v>27832</c:v>
                </c:pt>
                <c:pt idx="8">
                  <c:v>28137</c:v>
                </c:pt>
                <c:pt idx="11">
                  <c:v>28464</c:v>
                </c:pt>
                <c:pt idx="14">
                  <c:v>29046</c:v>
                </c:pt>
              </c:numCache>
            </c:numRef>
          </c:val>
          <c:extLst>
            <c:ext xmlns:c16="http://schemas.microsoft.com/office/drawing/2014/chart" uri="{C3380CC4-5D6E-409C-BE32-E72D297353CC}">
              <c16:uniqueId val="{00000001-8A52-4D74-A767-56D8DDDC77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5904</c:v>
                </c:pt>
                <c:pt idx="5">
                  <c:v>6062</c:v>
                </c:pt>
                <c:pt idx="8">
                  <c:v>7093</c:v>
                </c:pt>
                <c:pt idx="11">
                  <c:v>8750</c:v>
                </c:pt>
                <c:pt idx="14">
                  <c:v>11374</c:v>
                </c:pt>
              </c:numCache>
            </c:numRef>
          </c:val>
          <c:extLst>
            <c:ext xmlns:c16="http://schemas.microsoft.com/office/drawing/2014/chart" uri="{C3380CC4-5D6E-409C-BE32-E72D297353CC}">
              <c16:uniqueId val="{00000002-8A52-4D74-A767-56D8DDDC77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52-4D74-A767-56D8DDDC77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52-4D74-A767-56D8DDDC77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52-4D74-A767-56D8DDDC77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8740</c:v>
                </c:pt>
                <c:pt idx="3">
                  <c:v>8564</c:v>
                </c:pt>
                <c:pt idx="6">
                  <c:v>8408</c:v>
                </c:pt>
                <c:pt idx="9">
                  <c:v>8386</c:v>
                </c:pt>
                <c:pt idx="12">
                  <c:v>8406</c:v>
                </c:pt>
              </c:numCache>
            </c:numRef>
          </c:val>
          <c:extLst>
            <c:ext xmlns:c16="http://schemas.microsoft.com/office/drawing/2014/chart" uri="{C3380CC4-5D6E-409C-BE32-E72D297353CC}">
              <c16:uniqueId val="{00000006-8A52-4D74-A767-56D8DDDC77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313</c:v>
                </c:pt>
                <c:pt idx="3">
                  <c:v>377</c:v>
                </c:pt>
                <c:pt idx="6">
                  <c:v>388</c:v>
                </c:pt>
                <c:pt idx="9">
                  <c:v>537</c:v>
                </c:pt>
                <c:pt idx="12">
                  <c:v>586</c:v>
                </c:pt>
              </c:numCache>
            </c:numRef>
          </c:val>
          <c:extLst>
            <c:ext xmlns:c16="http://schemas.microsoft.com/office/drawing/2014/chart" uri="{C3380CC4-5D6E-409C-BE32-E72D297353CC}">
              <c16:uniqueId val="{00000007-8A52-4D74-A767-56D8DDDC77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22009</c:v>
                </c:pt>
                <c:pt idx="3">
                  <c:v>20962</c:v>
                </c:pt>
                <c:pt idx="6">
                  <c:v>19647</c:v>
                </c:pt>
                <c:pt idx="9">
                  <c:v>19092</c:v>
                </c:pt>
                <c:pt idx="12">
                  <c:v>18889</c:v>
                </c:pt>
              </c:numCache>
            </c:numRef>
          </c:val>
          <c:extLst>
            <c:ext xmlns:c16="http://schemas.microsoft.com/office/drawing/2014/chart" uri="{C3380CC4-5D6E-409C-BE32-E72D297353CC}">
              <c16:uniqueId val="{00000008-8A52-4D74-A767-56D8DDDC77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2691</c:v>
                </c:pt>
                <c:pt idx="3">
                  <c:v>2787</c:v>
                </c:pt>
                <c:pt idx="6">
                  <c:v>2444</c:v>
                </c:pt>
                <c:pt idx="9">
                  <c:v>2883</c:v>
                </c:pt>
                <c:pt idx="12">
                  <c:v>2139</c:v>
                </c:pt>
              </c:numCache>
            </c:numRef>
          </c:val>
          <c:extLst>
            <c:ext xmlns:c16="http://schemas.microsoft.com/office/drawing/2014/chart" uri="{C3380CC4-5D6E-409C-BE32-E72D297353CC}">
              <c16:uniqueId val="{00000009-8A52-4D74-A767-56D8DDDC77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68470</c:v>
                </c:pt>
                <c:pt idx="3">
                  <c:v>67530</c:v>
                </c:pt>
                <c:pt idx="6">
                  <c:v>67116</c:v>
                </c:pt>
                <c:pt idx="9">
                  <c:v>71146</c:v>
                </c:pt>
                <c:pt idx="12">
                  <c:v>70464</c:v>
                </c:pt>
              </c:numCache>
            </c:numRef>
          </c:val>
          <c:extLst>
            <c:ext xmlns:c16="http://schemas.microsoft.com/office/drawing/2014/chart" uri="{C3380CC4-5D6E-409C-BE32-E72D297353CC}">
              <c16:uniqueId val="{0000000A-8A52-4D74-A767-56D8DDDC77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11036</c:v>
                </c:pt>
                <c:pt idx="2">
                  <c:v>#N/A</c:v>
                </c:pt>
                <c:pt idx="3">
                  <c:v>#N/A</c:v>
                </c:pt>
                <c:pt idx="4">
                  <c:v>11115</c:v>
                </c:pt>
                <c:pt idx="5">
                  <c:v>#N/A</c:v>
                </c:pt>
                <c:pt idx="6">
                  <c:v>#N/A</c:v>
                </c:pt>
                <c:pt idx="7">
                  <c:v>8062</c:v>
                </c:pt>
                <c:pt idx="8">
                  <c:v>#N/A</c:v>
                </c:pt>
                <c:pt idx="9">
                  <c:v>#N/A</c:v>
                </c:pt>
                <c:pt idx="10">
                  <c:v>8073</c:v>
                </c:pt>
                <c:pt idx="11">
                  <c:v>#N/A</c:v>
                </c:pt>
                <c:pt idx="12">
                  <c:v>#N/A</c:v>
                </c:pt>
                <c:pt idx="13">
                  <c:v>4570</c:v>
                </c:pt>
                <c:pt idx="14">
                  <c:v>#N/A</c:v>
                </c:pt>
              </c:numCache>
            </c:numRef>
          </c:val>
          <c:smooth val="0"/>
          <c:extLst>
            <c:ext xmlns:c16="http://schemas.microsoft.com/office/drawing/2014/chart" uri="{C3380CC4-5D6E-409C-BE32-E72D297353CC}">
              <c16:uniqueId val="{0000000B-8A52-4D74-A767-56D8DDDC77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4941</c:v>
                </c:pt>
                <c:pt idx="1">
                  <c:v>5601</c:v>
                </c:pt>
                <c:pt idx="2">
                  <c:v>5147</c:v>
                </c:pt>
              </c:numCache>
            </c:numRef>
          </c:val>
          <c:extLst>
            <c:ext xmlns:c16="http://schemas.microsoft.com/office/drawing/2014/chart" uri="{C3380CC4-5D6E-409C-BE32-E72D297353CC}">
              <c16:uniqueId val="{00000000-4856-41F0-BE4D-AE7F4C957B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c:v>
                </c:pt>
                <c:pt idx="1">
                  <c:v>71</c:v>
                </c:pt>
                <c:pt idx="2">
                  <c:v>72</c:v>
                </c:pt>
              </c:numCache>
            </c:numRef>
          </c:val>
          <c:extLst>
            <c:ext xmlns:c16="http://schemas.microsoft.com/office/drawing/2014/chart" uri="{C3380CC4-5D6E-409C-BE32-E72D297353CC}">
              <c16:uniqueId val="{00000001-4856-41F0-BE4D-AE7F4C957B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10866</c:v>
                </c:pt>
                <c:pt idx="1">
                  <c:v>12213</c:v>
                </c:pt>
                <c:pt idx="2">
                  <c:v>14540</c:v>
                </c:pt>
              </c:numCache>
            </c:numRef>
          </c:val>
          <c:extLst>
            <c:ext xmlns:c16="http://schemas.microsoft.com/office/drawing/2014/chart" uri="{C3380CC4-5D6E-409C-BE32-E72D297353CC}">
              <c16:uniqueId val="{00000002-4856-41F0-BE4D-AE7F4C957B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8650328890461379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{382D39D9-842A-45AB-8950-A2F0B14B1D07}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53-416C-9F1A-3F7DBC3851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{4DF0AF93-5240-4F47-8DAC-325E7FC27BDE}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53-416C-9F1A-3F7DBC3851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{C07FF351-624B-4253-A443-98E96E56B71D}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53-416C-9F1A-3F7DBC3851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{F6EF2D49-772D-4C8D-A67B-8608BF2C6197}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53-416C-9F1A-3F7DBC3851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{793BC2E7-21A6-4A6D-AD96-EBEEBC7C60F0}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53-416C-9F1A-3F7DBC3851F8}"/>
                </c:ext>
              </c:extLst>
            </c:dLbl>
            <c:dLbl>
              <c:idx val="8"/>
              <c:layout>
                <c:manualLayout>
                  <c:x val="0"/>
                  <c:y val="-1.865032889046137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{ABDC005F-AB0A-4286-BC3F-1269B9AD6CAB}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53-416C-9F1A-3F7DBC3851F8}"/>
                </c:ext>
              </c:extLst>
            </c:dLbl>
            <c:dLbl>
              <c:idx val="16"/>
              <c:layout>
                <c:manualLayout>
                  <c:x val="0"/>
                  <c:y val="-1.377798286437535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{6061E78D-F88A-43BB-B527-94BF1212C1E5}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53-416C-9F1A-3F7DBC3851F8}"/>
                </c:ext>
              </c:extLst>
            </c:dLbl>
            <c:dLbl>
              <c:idx val="24"/>
              <c:layout>
                <c:manualLayout>
                  <c:x val="0"/>
                  <c:y val="1.37779828643752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{68ED5DA4-04D1-41DE-B130-2885E9C101D2}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53-416C-9F1A-3F7DBC3851F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{C7623343-9002-4243-9436-485215E6366C}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53-416C-9F1A-3F7DBC3851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68.7</c:v>
                </c:pt>
                <c:pt idx="8">
                  <c:v>69.5</c:v>
                </c:pt>
                <c:pt idx="16">
                  <c:v>70.599999999999994</c:v>
                </c:pt>
                <c:pt idx="24">
                  <c:v>70.099999999999994</c:v>
                </c:pt>
                <c:pt idx="32">
                  <c:v>71</c:v>
                </c:pt>
              </c:numCache>
            </c:numRef>
          </c:xVal>
          <c:yVal>
            <c:numRef>
              <c:f>公会計指標分析・財政指標組合せ分析表!$BP$51:$DC$51</c:f>
              <c:numCache>
                <c:formatCode>#,##0.0;"▲ "#,##0.0</c:formatCode>
                <c:ptCount val="40"/>
                <c:pt idx="0">
                  <c:v>30.8</c:v>
                </c:pt>
                <c:pt idx="8">
                  <c:v>30.7</c:v>
                </c:pt>
                <c:pt idx="16">
                  <c:v>21.2</c:v>
                </c:pt>
                <c:pt idx="24">
                  <c:v>21.8</c:v>
                </c:pt>
                <c:pt idx="32">
                  <c:v>12.1</c:v>
                </c:pt>
              </c:numCache>
            </c:numRef>
          </c:yVal>
          <c:smooth val="0"/>
          <c:extLst>
            <c:ext xmlns:c16="http://schemas.microsoft.com/office/drawing/2014/chart" uri="{C3380CC4-5D6E-409C-BE32-E72D297353CC}">
              <c16:uniqueId val="{00000009-8353-416C-9F1A-3F7DBC3851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{910C5F4C-5247-4E31-BFA3-4C15D1C0F5D3}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53-416C-9F1A-3F7DBC3851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{3142829D-41F9-44F8-92C1-0AB4061210B9}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53-416C-9F1A-3F7DBC3851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{B2E15E68-4559-4913-A3BD-26E4C4845D21}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53-416C-9F1A-3F7DBC3851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{DCD5F44F-7C4D-4653-8F4A-65F2DBA09247}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53-416C-9F1A-3F7DBC3851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{6CDDE6AD-8FBC-4B27-AE7C-6EFA17D5A643}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53-416C-9F1A-3F7DBC3851F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{462084EB-32C3-4152-AF90-43454421893D}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53-416C-9F1A-3F7DBC3851F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{80D4468C-7C12-4C6D-8DBE-DD8E227B622A}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53-416C-9F1A-3F7DBC3851F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{365B2847-1474-4558-AAA2-517BFC7A627D}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53-416C-9F1A-3F7DBC3851F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{64A060CD-4565-47DA-AC6E-4DBF472A8306}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53-416C-9F1A-3F7DBC3851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8353-416C-9F1A-3F7DBC3851F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946691124845624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{D3C82D84-81C2-4D05-9F9A-491BCBAD88DA}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D2B-43BE-AF0B-7759213456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{0D288E72-0D2E-47EE-9CB6-3BECC5F0158D}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2B-43BE-AF0B-7759213456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{0519469E-3D76-406E-9063-82E57F44F4CA}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2B-43BE-AF0B-7759213456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{7461247B-D852-4324-A34D-88F7A8193580}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2B-43BE-AF0B-7759213456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{7283E920-123F-47C7-BBAF-A742E61F6A57}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2B-43BE-AF0B-775921345636}"/>
                </c:ext>
              </c:extLst>
            </c:dLbl>
            <c:dLbl>
              <c:idx val="8"/>
              <c:layout>
                <c:manualLayout>
                  <c:x val="0"/>
                  <c:y val="-1.794669112484554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{2B76CAC0-302D-4A1F-B3A3-F19663712833}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D2B-43BE-AF0B-77592134563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{741B7974-7D0B-49DD-9BA5-86EF8892CADC}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D2B-43BE-AF0B-77592134563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{1E0D9CE0-9988-46E0-970E-5AE1E0FA426D}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D2B-43BE-AF0B-77592134563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{43ACAA32-3619-429F-8323-F35A921A0123}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D2B-43BE-AF0B-7759213456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c:v>
                </c:pt>
                <c:pt idx="16">
                  <c:v>5</c:v>
                </c:pt>
                <c:pt idx="24">
                  <c:v>4.9000000000000004</c:v>
                </c:pt>
                <c:pt idx="32">
                  <c:v>4.5999999999999996</c:v>
                </c:pt>
              </c:numCache>
            </c:numRef>
          </c:xVal>
          <c:yVal>
            <c:numRef>
              <c:f>公会計指標分析・財政指標組合せ分析表!$BP$73:$DC$73</c:f>
              <c:numCache>
                <c:formatCode>#,##0.0;"▲ "#,##0.0</c:formatCode>
                <c:ptCount val="40"/>
                <c:pt idx="0">
                  <c:v>30.8</c:v>
                </c:pt>
                <c:pt idx="8">
                  <c:v>30.7</c:v>
                </c:pt>
                <c:pt idx="16">
                  <c:v>21.2</c:v>
                </c:pt>
                <c:pt idx="24">
                  <c:v>21.8</c:v>
                </c:pt>
                <c:pt idx="32">
                  <c:v>12.1</c:v>
                </c:pt>
              </c:numCache>
            </c:numRef>
          </c:yVal>
          <c:smooth val="0"/>
          <c:extLst>
            <c:ext xmlns:c16="http://schemas.microsoft.com/office/drawing/2014/chart" uri="{C3380CC4-5D6E-409C-BE32-E72D297353CC}">
              <c16:uniqueId val="{00000009-5D2B-43BE-AF0B-7759213456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{31B2087A-8D1D-49EB-9352-A765E2A21C77}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D2B-43BE-AF0B-7759213456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{6556401D-F65B-49FF-91A2-D3CE42DAD95F}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2B-43BE-AF0B-7759213456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{00C10937-E2C0-4D82-8920-A7D8C6F502B9}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2B-43BE-AF0B-7759213456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{0B56B506-32C1-4972-9ACD-C1F7AD1B1E8B}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2B-43BE-AF0B-7759213456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{F1625B60-F1F8-40D4-ACAC-78BB239DD8B7}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2B-43BE-AF0B-77592134563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{41A14407-C5BE-47B2-8904-A5706D4BE77C}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D2B-43BE-AF0B-77592134563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{70771045-689D-4947-8BAE-979E012A2EDD}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D2B-43BE-AF0B-77592134563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{882F1A97-A4B1-493C-BF5F-68004E8E477C}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D2B-43BE-AF0B-77592134563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{F7074E1D-F416-48E6-A819-3E0144926D95}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D2B-43BE-AF0B-7759213456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5D2B-43BE-AF0B-775921345636}"/>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静岡県沼津市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令和元年度に借り入れたものなど、据え置き期間が終了し新たに令和５年度から元金償還が始まったものや、令和４年度に新規借入した分の利子償還が新たに始まったものがあった一方、平成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年度に借り入れた臨時財政対策債や平成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年度に借り入れた退職手当債等に係る元利の償還が前年度をもって終了したことなど</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市債残高の状況を引き続き注視しつつ、市債残高の抑制や償還額の平準化を図り、計画的な財政運営に努める。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満期一括償還地方債の発行がないため、計上なし。</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静岡県沼津市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年度は、将来負担額が分子を構成する各項目のうち、</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減など</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、将来負担額から控除する充当可能財源である基金において、ふるさと応援基金が大幅な増となったこと</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、分子全体では差し引き</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3,503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今後も、大規模事業が見込まれることから、市債残高の状況を注視しつつ、計画的な財政運営に努める。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静岡県沼津市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に令和４年度の実質収支の２分の１以上を積み立てたことなどにより、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1,755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百万円の積立を行ったものの、当初予算において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百万円、補正予算において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1,409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百万円を取り崩した結果、</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同基金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残高が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ふるさと納税の寄附金の増に伴い積み立てたことで、ふるさと応援基金残高が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百万増となり、基金全体としては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財政調整基金は、一般的に標準財政規模の５～</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が適正と言われるため、大規模事業に係る年度間の財源調整や、災害等の不測の事態の財源として、引き続き、適正範囲を目安に確保していく。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積立財源が見込めるふるさと応援基金などは現在高が増加傾向にある一方で、事業進捗に伴い財源に充当していく見込みである沼津駅周辺総合整備基金をはじめとしたその他基金については、残高が減少傾向となっている。各基金の目的に基づき適切な運用額の確保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沼津駅周辺総合整備基金：沼津駅周辺総合整備に要する経費</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ふるさと応援基金：ふるさと納税による寄附金等を活用し、安全で活気ある暮らしやすいまちづくりを推進するための経費</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森林環境整備促進基金：</a:t>
          </a: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市が実施する森林整備及びその促進に関する施策に要する経費</a:t>
          </a:r>
          <a:endPar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社会福祉基金：市民の社会福祉の増進及び地域福祉の向上のための経費</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国際交流基金：国際交流の推進及び発展に寄与するため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の経費</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年度は、経済変動対策資金利子補給基金の事業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に伴う基金残高</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百万円の減や沼津駅周辺総合整備事業の進捗に伴う基金残高</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百万円の減の一方で、ふるさと納税の寄附金が増加したことによるふるさと応援基金残高の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百万の増などにより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その他特定目的基金全体の残高は前年度を上回っ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沼津駅周辺総合整備基金については、事業の進捗に伴い財源に充当していく見込みであり、残高の減少が見込まれる。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そのほかの基金についても、基金の目的に基づき適切な運用額の確保を図っていく。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財政調整基金に令和４年度の実質収支の２分の１以上を積み立てたことなどにより、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百万円の積立を行ったものの、当初予算において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百万円、補正予算において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百万円を取り崩した結果、</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取崩が積立を上回ったことにより、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同基金の残高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年度における本市の標準財政規模は、約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億円であり、財政調整基金は、一般的に標準財政規模の５～</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％が適正な範囲といわれていることから、本市にあてはめた場合、</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億程度となるが、令和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年度末における、本市財政調整基金残高は約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年度間の財源調整や災害など不測の事態の財源として、財政調整基金などの内部留保を確保しつつ、健全な財政運営に努めていきたい。</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年度は当初予算で措置した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万円を積み立て、基金残高は、ほぼ横ばいで推移している。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減債基金は、財政調整基金のように適正な規模は定められていないものの、汎用性がないことなどを考慮しながら、運用していきたい。</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4C8AD76-3C8C-4B85-BF41-A9E459FCBC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5B5DF52-42FC-4817-8DBB-8200D27CE0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CD9D089-7ACA-4A2A-B22A-2D62981BABC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C8E72DB-05F2-41D2-944C-24E59228190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17998F3-DB3A-4390-B67E-E2B345F2C60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07F5930-4DDB-4369-BE0B-4D0B30CBB53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63A35B2-8D08-44BC-99D2-8640C93D651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F8CD0A8-34D2-4613-95E1-FF2B6F700E0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6D88389-5B43-46E8-9FAB-4E195DB34D1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844D468-1E86-439B-8B76-D77AC11122E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12810A7-5173-4762-B5E0-DB050229AB2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0B7E42F-79F4-4073-9ACB-71CC9831968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187,826
182,629
186.85
90,108,907
87,129,399
2,750,135
42,039,368
70,464,313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C3EEFAB-F66B-462E-9B70-A02D83F6AFC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56AB46D-8EA6-4215-A670-C097E6F5C94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2A74906-D529-4925-9D42-8CD2B62B38B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E0FAAE7-2F29-42BE-A997-E457EDD7AFF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DE8250D-EA63-49D9-A824-01FCAF27D3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A8D6CB5-C47C-4741-A65A-B04E72B1744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0342D76-CEF5-408F-9DEB-BB40BCE8C1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E1047F5-E17F-4657-92EF-5466FF69C3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2DE9FFC-43BE-4CB3-BA80-B8B4CFDF4E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36D0562-D47E-492F-AC01-F334D93A40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A7D2FDA-1A6F-4257-8519-E659C9A9DC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1246736-4A22-41B4-AD51-95439BFF675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35D4B2D-14EA-4D73-B8D6-FA06F84EE1A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3C27484-534B-49A8-86B8-064843A52EB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DEE42AD-7776-4CC8-ADD3-8C2FAAE5A84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9F1605B-D4BB-4433-BE74-8FB7227742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740BCCC-389D-4DB3-960C-4C8DF4BE212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0B3B28E-CB32-4C0E-95FD-320AF3964D0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9DD519A-A5C9-40BA-90DB-9CA8ECDFFA7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D5E041F-F411-4926-A622-4AB039A01AC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13AB7AF-C1E1-441C-8FE0-7291B074D32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2576378-029B-44DC-98C4-3AABBCF1018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F163AAB-1FD6-49A0-AFCB-F4288AB8DB4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C11AE56-F76B-473F-AE9B-4C7095CEFE1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851FF49-BB13-49E8-8B70-3510D17C8E6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DC83CB2-0FAD-4710-BEB3-BC462A8B20D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75DEF5A-965F-4A20-942A-3721C1D2D3C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2796B59-2A0B-4D4B-9302-F539ECB683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AF2A816-4775-4BFA-92E6-1B74183A4F2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BF232B9-8E85-4950-AE92-3536C4B5A88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F7D7A0E-37BC-4A4B-AE52-3726ACEFF29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B3D2815-1646-4962-B8E5-5ACCEF5B4CE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9BA9333-7557-4142-8F71-6F34EB25C84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EA79016-3418-4BBA-91C0-7994A712FEB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F895989-C19B-4EA3-B288-8EDF611A091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が類似団体平均を上回っていることから、資産の老朽化が進んでいることを示しているが、一方、住民一人当たり資産は類似団体と比較して金額や面積等において高い傾向にあり、資産形成度が高いことによる影響があるものと考えられる。</a:t>
          </a:r>
        </a:p>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年度に策定した公共施設マネジメント計画（令和４年３月改訂）に基づき、公共施設の集約化・複合化などを進めており、引き続き施設保有量の適正化や長寿命化などに取り組んでいく。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1D0FF67-532C-4904-8CBD-F0374D13A43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49F10D5-07DF-4DAC-AC8C-288E183E03A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4376FEF-2B21-488C-BEA2-F1C2A69454B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0F84954-43FA-4926-954A-7CD59453E3E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46230E3-4991-4EED-8138-374813A7FDD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32106FA-8B19-4662-B2B3-E170865DAEA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4F4B702-E09C-4837-8DA1-B475AFE5CBB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80AD8F6B-6FF0-4449-AC4F-BE98EF80948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76B6079-EE01-4B04-8770-1F1842EF0D9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239E99A8-D8EA-44F6-A521-F81D540159D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13BC3891-5B87-4977-8F21-70FA0E76E4B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6FA83D2-3235-4F10-B39E-29425645211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295034F-BA87-4B3B-9D90-08F71B02289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ECD010F2-6DAD-42E2-B51E-8A25A29E948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C68CFF40-4A7B-43B8-B274-59C3198A64B7}"/>
            </a:ext>
          </a:extLst>
        </xdr:cNvPr>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67EA7DD4-941D-4852-B359-BC41EF9A46B1}"/>
            </a:ext>
          </a:extLst>
        </xdr:cNvPr>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C5FF2474-364E-436E-A725-6E9FDCEFB198}"/>
            </a:ext>
          </a:extLst>
        </xdr:cNvPr>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42852039-B275-4095-B591-31C34FB426A9}"/>
            </a:ext>
          </a:extLst>
        </xdr:cNvPr>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F45A7C24-7D27-4984-9E31-D963E6FE4E78}"/>
            </a:ext>
          </a:extLst>
        </xdr:cNvPr>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68" name="有形固定資産減価償却率平均値テキスト">
          <a:extLst>
            <a:ext uri="{FF2B5EF4-FFF2-40B4-BE49-F238E27FC236}">
              <a16:creationId xmlns:a16="http://schemas.microsoft.com/office/drawing/2014/main" id="{792F1C99-1EBB-47B7-9238-8446271AA66C}"/>
            </a:ext>
          </a:extLst>
        </xdr:cNvPr>
        <xdr:cNvSpPr txBox="1"/>
      </xdr:nvSpPr>
      <xdr:spPr>
        <a:xfrm>
          <a:off x="4813300" y="5781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D02BE0E3-E403-4954-8CC0-0AFAA1D4DA22}"/>
            </a:ext>
          </a:extLst>
        </xdr:cNvPr>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7D8B11FB-6272-4A7C-B5F2-44EE8861D263}"/>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64ACD89C-CB9E-4ADF-9F7C-F8136D57848C}"/>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6F9AD3CC-B048-40C8-9FEA-9922B784BA84}"/>
            </a:ext>
          </a:extLst>
        </xdr:cNvPr>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E030A6D1-D812-405A-BE6A-90DC34DFAB67}"/>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FD2C6880-48B6-4E4F-B099-2D5A61A786F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44CE1E7-5318-401C-8A0A-F68CEB32918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EE86847-80A2-4A9C-BA1E-9FC294B8846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66E8A0A-22CD-4759-99F2-CFF807F5796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E65B85A-9CE9-4A60-84A4-33CDA4E3E0A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79" name="楕円 78">
          <a:extLst>
            <a:ext uri="{FF2B5EF4-FFF2-40B4-BE49-F238E27FC236}">
              <a16:creationId xmlns:a16="http://schemas.microsoft.com/office/drawing/2014/main" id="{0102F65F-DE39-48E3-BC61-FF29473B7796}"/>
            </a:ext>
          </a:extLst>
        </xdr:cNvPr>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0" name="有形固定資産減価償却率該当値テキスト">
          <a:extLst>
            <a:ext uri="{FF2B5EF4-FFF2-40B4-BE49-F238E27FC236}">
              <a16:creationId xmlns:a16="http://schemas.microsoft.com/office/drawing/2014/main" id="{D8F624D1-6F1D-43DB-B761-4969EDC9DCF7}"/>
            </a:ext>
          </a:extLst>
        </xdr:cNvPr>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115443</xdr:rowOff>
    </xdr:from>
    <xdr:to>
      <xdr:col>19</xdr:col>
      <xdr:colOff>187325</xdr:colOff>
      <xdr:row>32</xdr:row>
      <xdr:rowOff>45593</xdr:rowOff>
    </xdr:to>
    <xdr:sp macro="" textlink="">
      <xdr:nvSpPr>
        <xdr:cNvPr id="81" name="楕円 80">
          <a:extLst>
            <a:ext uri="{FF2B5EF4-FFF2-40B4-BE49-F238E27FC236}">
              <a16:creationId xmlns:a16="http://schemas.microsoft.com/office/drawing/2014/main" id="{9609AEEB-F76A-4D58-A87F-3125AB80021A}"/>
            </a:ext>
          </a:extLst>
        </xdr:cNvPr>
        <xdr:cNvSpPr/>
      </xdr:nvSpPr>
      <xdr:spPr>
        <a:xfrm>
          <a:off x="40005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166243</xdr:rowOff>
    </xdr:from>
    <xdr:to>
      <xdr:col>23</xdr:col>
      <xdr:colOff>85725</xdr:colOff>
      <xdr:row>32</xdr:row>
      <xdr:rowOff>33655</xdr:rowOff>
    </xdr:to>
    <xdr:cxnSp macro="">
      <xdr:nvCxnSpPr>
        <xdr:cNvPr id="82" name="直線コネクタ 81">
          <a:extLst>
            <a:ext uri="{FF2B5EF4-FFF2-40B4-BE49-F238E27FC236}">
              <a16:creationId xmlns:a16="http://schemas.microsoft.com/office/drawing/2014/main" id="{87F54A89-32AF-4682-B5E1-0FCBE50E30CC}"/>
            </a:ext>
          </a:extLst>
        </xdr:cNvPr>
        <xdr:cNvCxnSpPr/>
      </xdr:nvCxnSpPr>
      <xdr:spPr>
        <a:xfrm>
          <a:off x="4051300" y="6252718"/>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137033</xdr:rowOff>
    </xdr:from>
    <xdr:to>
      <xdr:col>15</xdr:col>
      <xdr:colOff>187325</xdr:colOff>
      <xdr:row>32</xdr:row>
      <xdr:rowOff>67183</xdr:rowOff>
    </xdr:to>
    <xdr:sp macro="" textlink="">
      <xdr:nvSpPr>
        <xdr:cNvPr id="83" name="楕円 82">
          <a:extLst>
            <a:ext uri="{FF2B5EF4-FFF2-40B4-BE49-F238E27FC236}">
              <a16:creationId xmlns:a16="http://schemas.microsoft.com/office/drawing/2014/main" id="{CC458ABE-F9C7-4117-849C-E52C7BB961DF}"/>
            </a:ext>
          </a:extLst>
        </xdr:cNvPr>
        <xdr:cNvSpPr/>
      </xdr:nvSpPr>
      <xdr:spPr>
        <a:xfrm>
          <a:off x="3238500" y="62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166243</xdr:rowOff>
    </xdr:from>
    <xdr:to>
      <xdr:col>19</xdr:col>
      <xdr:colOff>136525</xdr:colOff>
      <xdr:row>32</xdr:row>
      <xdr:rowOff>16383</xdr:rowOff>
    </xdr:to>
    <xdr:cxnSp macro="">
      <xdr:nvCxnSpPr>
        <xdr:cNvPr id="84" name="直線コネクタ 83">
          <a:extLst>
            <a:ext uri="{FF2B5EF4-FFF2-40B4-BE49-F238E27FC236}">
              <a16:creationId xmlns:a16="http://schemas.microsoft.com/office/drawing/2014/main" id="{53D02059-844F-4757-9A3B-F3AEF6345703}"/>
            </a:ext>
          </a:extLst>
        </xdr:cNvPr>
        <xdr:cNvCxnSpPr/>
      </xdr:nvCxnSpPr>
      <xdr:spPr>
        <a:xfrm flipV="1">
          <a:off x="3289300" y="625271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85" name="楕円 84">
          <a:extLst>
            <a:ext uri="{FF2B5EF4-FFF2-40B4-BE49-F238E27FC236}">
              <a16:creationId xmlns:a16="http://schemas.microsoft.com/office/drawing/2014/main" id="{A1CDA5FC-DBF7-4C34-BCC3-5DE843F102B0}"/>
            </a:ext>
          </a:extLst>
        </xdr:cNvPr>
        <xdr:cNvSpPr/>
      </xdr:nvSpPr>
      <xdr:spPr>
        <a:xfrm>
          <a:off x="2476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32</xdr:row>
      <xdr:rowOff>16383</xdr:rowOff>
    </xdr:to>
    <xdr:cxnSp macro="">
      <xdr:nvCxnSpPr>
        <xdr:cNvPr id="86" name="直線コネクタ 85">
          <a:extLst>
            <a:ext uri="{FF2B5EF4-FFF2-40B4-BE49-F238E27FC236}">
              <a16:creationId xmlns:a16="http://schemas.microsoft.com/office/drawing/2014/main" id="{1DFFFA91-8B05-4C15-9CF8-19B7B4F63967}"/>
            </a:ext>
          </a:extLst>
        </xdr:cNvPr>
        <xdr:cNvCxnSpPr/>
      </xdr:nvCxnSpPr>
      <xdr:spPr>
        <a:xfrm>
          <a:off x="2527300" y="622681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54991</xdr:rowOff>
    </xdr:from>
    <xdr:to>
      <xdr:col>7</xdr:col>
      <xdr:colOff>187325</xdr:colOff>
      <xdr:row>31</xdr:row>
      <xdr:rowOff>156591</xdr:rowOff>
    </xdr:to>
    <xdr:sp macro="" textlink="">
      <xdr:nvSpPr>
        <xdr:cNvPr id="87" name="楕円 86">
          <a:extLst>
            <a:ext uri="{FF2B5EF4-FFF2-40B4-BE49-F238E27FC236}">
              <a16:creationId xmlns:a16="http://schemas.microsoft.com/office/drawing/2014/main" id="{D704432B-1CEE-4B06-8820-8571950A3A67}"/>
            </a:ext>
          </a:extLst>
        </xdr:cNvPr>
        <xdr:cNvSpPr/>
      </xdr:nvSpPr>
      <xdr:spPr>
        <a:xfrm>
          <a:off x="1714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105791</xdr:rowOff>
    </xdr:from>
    <xdr:to>
      <xdr:col>11</xdr:col>
      <xdr:colOff>136525</xdr:colOff>
      <xdr:row>31</xdr:row>
      <xdr:rowOff>140335</xdr:rowOff>
    </xdr:to>
    <xdr:cxnSp macro="">
      <xdr:nvCxnSpPr>
        <xdr:cNvPr id="88" name="直線コネクタ 87">
          <a:extLst>
            <a:ext uri="{FF2B5EF4-FFF2-40B4-BE49-F238E27FC236}">
              <a16:creationId xmlns:a16="http://schemas.microsoft.com/office/drawing/2014/main" id="{35B431BF-33CC-4B8C-9DE5-CEC900DBA44C}"/>
            </a:ext>
          </a:extLst>
        </xdr:cNvPr>
        <xdr:cNvCxnSpPr/>
      </xdr:nvCxnSpPr>
      <xdr:spPr>
        <a:xfrm>
          <a:off x="1765300" y="619226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89" name="n_1aveValue有形固定資産減価償却率">
          <a:extLst>
            <a:ext uri="{FF2B5EF4-FFF2-40B4-BE49-F238E27FC236}">
              <a16:creationId xmlns:a16="http://schemas.microsoft.com/office/drawing/2014/main" id="{C8157703-CFF8-4C2E-9DCD-34154FF25294}"/>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0" name="n_2aveValue有形固定資産減価償却率">
          <a:extLst>
            <a:ext uri="{FF2B5EF4-FFF2-40B4-BE49-F238E27FC236}">
              <a16:creationId xmlns:a16="http://schemas.microsoft.com/office/drawing/2014/main" id="{FF8A0C24-8F99-460F-BD2B-E31DA2725C39}"/>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1" name="n_3aveValue有形固定資産減価償却率">
          <a:extLst>
            <a:ext uri="{FF2B5EF4-FFF2-40B4-BE49-F238E27FC236}">
              <a16:creationId xmlns:a16="http://schemas.microsoft.com/office/drawing/2014/main" id="{17D412DD-8F50-4903-B209-09CED9DA3173}"/>
            </a:ext>
          </a:extLst>
        </xdr:cNvPr>
        <xdr:cNvSpPr txBox="1"/>
      </xdr:nvSpPr>
      <xdr:spPr>
        <a:xfrm>
          <a:off x="2324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7E446A33-1D6C-46FD-84C5-5C5F50891DB7}"/>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36720</xdr:rowOff>
    </xdr:from>
    <xdr:ext cx="405111" cy="259045"/>
    <xdr:sp macro="" textlink="">
      <xdr:nvSpPr>
        <xdr:cNvPr id="93" name="n_1mainValue有形固定資産減価償却率">
          <a:extLst>
            <a:ext uri="{FF2B5EF4-FFF2-40B4-BE49-F238E27FC236}">
              <a16:creationId xmlns:a16="http://schemas.microsoft.com/office/drawing/2014/main" id="{BCD97E60-8DEC-4907-8721-7C405408A251}"/>
            </a:ext>
          </a:extLst>
        </xdr:cNvPr>
        <xdr:cNvSpPr txBox="1"/>
      </xdr:nvSpPr>
      <xdr:spPr>
        <a:xfrm>
          <a:off x="3836044" y="629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58310</xdr:rowOff>
    </xdr:from>
    <xdr:ext cx="405111" cy="259045"/>
    <xdr:sp macro="" textlink="">
      <xdr:nvSpPr>
        <xdr:cNvPr id="94" name="n_2mainValue有形固定資産減価償却率">
          <a:extLst>
            <a:ext uri="{FF2B5EF4-FFF2-40B4-BE49-F238E27FC236}">
              <a16:creationId xmlns:a16="http://schemas.microsoft.com/office/drawing/2014/main" id="{004D9F69-8A75-47EA-8F4A-FD14BF3384B7}"/>
            </a:ext>
          </a:extLst>
        </xdr:cNvPr>
        <xdr:cNvSpPr txBox="1"/>
      </xdr:nvSpPr>
      <xdr:spPr>
        <a:xfrm>
          <a:off x="3086744" y="63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95" name="n_3mainValue有形固定資産減価償却率">
          <a:extLst>
            <a:ext uri="{FF2B5EF4-FFF2-40B4-BE49-F238E27FC236}">
              <a16:creationId xmlns:a16="http://schemas.microsoft.com/office/drawing/2014/main" id="{D0D530B2-D19E-42BC-9162-4D68C5097223}"/>
            </a:ext>
          </a:extLst>
        </xdr:cNvPr>
        <xdr:cNvSpPr txBox="1"/>
      </xdr:nvSpPr>
      <xdr:spPr>
        <a:xfrm>
          <a:off x="2324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147718</xdr:rowOff>
    </xdr:from>
    <xdr:ext cx="405111" cy="259045"/>
    <xdr:sp macro="" textlink="">
      <xdr:nvSpPr>
        <xdr:cNvPr id="96" name="n_4mainValue有形固定資産減価償却率">
          <a:extLst>
            <a:ext uri="{FF2B5EF4-FFF2-40B4-BE49-F238E27FC236}">
              <a16:creationId xmlns:a16="http://schemas.microsoft.com/office/drawing/2014/main" id="{900C7714-9AE4-4316-A002-57F6C7F827C9}"/>
            </a:ext>
          </a:extLst>
        </xdr:cNvPr>
        <xdr:cNvSpPr txBox="1"/>
      </xdr:nvSpPr>
      <xdr:spPr>
        <a:xfrm>
          <a:off x="1562744"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F46F5A6-2311-4F04-B63A-E57C8F7AD74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AEAF3FC-D7F6-42E8-84B6-23BD845FCF8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9E6D78E-66B4-43EA-81B5-7E2FB25B30D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14960E4-8353-46FF-81C7-2671DC28AA2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CA994C2B-C695-42F0-A623-98DE627D32C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12829BB-4D73-4CF4-B346-F6DEFABB898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1ECF0038-1F6F-4071-82E5-A7952278BCC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DF8DCA8-E68E-403E-8B82-D39C98FFFE8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4B0575DE-1F0C-4714-AB3E-6A21D6BD538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750C4CD-99D1-4EC6-8F69-EEE322E05D7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EFDB715-9EB4-4230-8664-E11B5570529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54356D65-CB71-4D22-98DC-B615ABBACF1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91DD4AF-FD3E-459B-B912-2B22FBF9136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地方債残高や債務負担行為に基づく支出予定額が減少したほか、充当可能基金残高の増などにより、債務償還比率は</a:t>
          </a:r>
          <a:r>
            <a:rPr kumimoji="1" lang="en-US" altLang="ja-JP" sz="1100">
              <a:latin typeface="ＭＳ Ｐゴシック" panose="020B0600070205080204" pitchFamily="50" charset="-128"/>
              <a:ea typeface="ＭＳ Ｐゴシック" panose="020B0600070205080204" pitchFamily="50" charset="-128"/>
            </a:rPr>
            <a:t>462.7</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440.9</a:t>
          </a:r>
          <a:r>
            <a:rPr kumimoji="1" lang="ja-JP" altLang="en-US" sz="1100">
              <a:latin typeface="ＭＳ Ｐゴシック" panose="020B0600070205080204" pitchFamily="50" charset="-128"/>
              <a:ea typeface="ＭＳ Ｐゴシック" panose="020B0600070205080204" pitchFamily="50" charset="-128"/>
            </a:rPr>
            <a:t>％へ低下した。</a:t>
          </a:r>
        </a:p>
        <a:p>
          <a:r>
            <a:rPr kumimoji="1" lang="ja-JP" altLang="en-US" sz="1100">
              <a:latin typeface="ＭＳ Ｐゴシック" panose="020B0600070205080204" pitchFamily="50" charset="-128"/>
              <a:ea typeface="ＭＳ Ｐゴシック" panose="020B0600070205080204" pitchFamily="50" charset="-128"/>
            </a:rPr>
            <a:t>　今後、大型事業の進捗に伴い、地方債残高は一時的に増加することが見込まれることから、経常経費の節減等に努め、債務償還比率上昇を抑制していく。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5DEADDF-5A11-41DA-A86B-470D682401D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5F5E2F9D-B0B4-49D9-8F4D-8CACA9868CA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E53060A4-EC7D-4B55-8C59-0C3B6444C39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3928B6DA-E541-4F5A-9D53-01D457FAD2F2}"/>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6740DF7B-335D-4B10-9641-E28F6CBC6D17}"/>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66B1E507-E628-44EC-B1B2-FE733EAA99F3}"/>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4CDF16A2-2771-4BE7-8E8F-200E4F4276E6}"/>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D32CF118-EC0B-47AA-8015-35E44819902C}"/>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748C316C-965F-4CCA-9614-63FFEBAC18D8}"/>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9C761328-25E5-4AC5-9E2F-B6D6A15A8E92}"/>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F4B546C4-B630-456F-AC0F-136580D5F554}"/>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D5F1619B-A916-4EFE-9261-90442547A90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5EDB49E6-162A-4273-BEB4-D88CA583121E}"/>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4C823F0D-DDB3-4A2F-ADE6-E3FA036D82D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DF4BF390-0969-4EE4-AC66-F9F2B0BCAEB0}"/>
            </a:ext>
          </a:extLst>
        </xdr:cNvPr>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4BB3595F-3992-4BF7-B446-7C84B2B40D60}"/>
            </a:ext>
          </a:extLst>
        </xdr:cNvPr>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1B3D860D-927E-4361-88B1-233D24BCB0A9}"/>
            </a:ext>
          </a:extLst>
        </xdr:cNvPr>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C4303025-8C86-41B4-845A-D21ED96BF4F2}"/>
            </a:ext>
          </a:extLst>
        </xdr:cNvPr>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20643188-FBBC-4AEB-AF50-55C93B9ADEA4}"/>
            </a:ext>
          </a:extLst>
        </xdr:cNvPr>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70362</xdr:rowOff>
    </xdr:from>
    <xdr:ext cx="469744" cy="259045"/>
    <xdr:sp macro="" textlink="">
      <xdr:nvSpPr>
        <xdr:cNvPr id="129" name="債務償還比率平均値テキスト">
          <a:extLst>
            <a:ext uri="{FF2B5EF4-FFF2-40B4-BE49-F238E27FC236}">
              <a16:creationId xmlns:a16="http://schemas.microsoft.com/office/drawing/2014/main" id="{F2DFB60C-D38B-47D9-A2CB-0447719012E1}"/>
            </a:ext>
          </a:extLst>
        </xdr:cNvPr>
        <xdr:cNvSpPr txBox="1"/>
      </xdr:nvSpPr>
      <xdr:spPr>
        <a:xfrm>
          <a:off x="14846300" y="5985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00908B42-ACF9-4BDE-8814-F7247D3EB245}"/>
            </a:ext>
          </a:extLst>
        </xdr:cNvPr>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3BA99A1B-ED95-4214-957E-100F25B4534F}"/>
            </a:ext>
          </a:extLst>
        </xdr:cNvPr>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7A5AD92D-554D-485B-88EF-57219A9158E9}"/>
            </a:ext>
          </a:extLst>
        </xdr:cNvPr>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EE51A995-2851-4AEF-AA69-0207239CD5FD}"/>
            </a:ext>
          </a:extLst>
        </xdr:cNvPr>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7AF204F6-17E7-4544-AB96-3ED8788FE7F1}"/>
            </a:ext>
          </a:extLst>
        </xdr:cNvPr>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7CDEF5B-4445-4B93-A0E9-270092E9C35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6DD32AC-0177-4457-A180-83CC23FBC05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E7815081-B46F-4095-9982-F643DDB0C3B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EAB3E26-0650-4B71-BADA-AD5C439B431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A8F308D-9357-41F3-A3B6-44E38957D98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110528</xdr:rowOff>
    </xdr:from>
    <xdr:to>
      <xdr:col>76</xdr:col>
      <xdr:colOff>73025</xdr:colOff>
      <xdr:row>30</xdr:row>
      <xdr:rowOff>40678</xdr:rowOff>
    </xdr:to>
    <xdr:sp macro="" textlink="">
      <xdr:nvSpPr>
        <xdr:cNvPr id="140" name="楕円 139">
          <a:extLst>
            <a:ext uri="{FF2B5EF4-FFF2-40B4-BE49-F238E27FC236}">
              <a16:creationId xmlns:a16="http://schemas.microsoft.com/office/drawing/2014/main" id="{ACFEA37C-573E-4679-935F-A22A939F965C}"/>
            </a:ext>
          </a:extLst>
        </xdr:cNvPr>
        <xdr:cNvSpPr/>
      </xdr:nvSpPr>
      <xdr:spPr>
        <a:xfrm>
          <a:off x="14744700" y="58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133405</xdr:rowOff>
    </xdr:from>
    <xdr:ext cx="469744" cy="259045"/>
    <xdr:sp macro="" textlink="">
      <xdr:nvSpPr>
        <xdr:cNvPr id="141" name="債務償還比率該当値テキスト">
          <a:extLst>
            <a:ext uri="{FF2B5EF4-FFF2-40B4-BE49-F238E27FC236}">
              <a16:creationId xmlns:a16="http://schemas.microsoft.com/office/drawing/2014/main" id="{206D93FC-35C9-44F7-B8FF-A2287F1C855D}"/>
            </a:ext>
          </a:extLst>
        </xdr:cNvPr>
        <xdr:cNvSpPr txBox="1"/>
      </xdr:nvSpPr>
      <xdr:spPr>
        <a:xfrm>
          <a:off x="14846300" y="570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157594</xdr:rowOff>
    </xdr:from>
    <xdr:to>
      <xdr:col>72</xdr:col>
      <xdr:colOff>123825</xdr:colOff>
      <xdr:row>30</xdr:row>
      <xdr:rowOff>87744</xdr:rowOff>
    </xdr:to>
    <xdr:sp macro="" textlink="">
      <xdr:nvSpPr>
        <xdr:cNvPr id="142" name="楕円 141">
          <a:extLst>
            <a:ext uri="{FF2B5EF4-FFF2-40B4-BE49-F238E27FC236}">
              <a16:creationId xmlns:a16="http://schemas.microsoft.com/office/drawing/2014/main" id="{0D9FD4D5-FABA-4C20-BF50-E6C919D394D6}"/>
            </a:ext>
          </a:extLst>
        </xdr:cNvPr>
        <xdr:cNvSpPr/>
      </xdr:nvSpPr>
      <xdr:spPr>
        <a:xfrm>
          <a:off x="14033500" y="59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161328</xdr:rowOff>
    </xdr:from>
    <xdr:to>
      <xdr:col>76</xdr:col>
      <xdr:colOff>22225</xdr:colOff>
      <xdr:row>30</xdr:row>
      <xdr:rowOff>36944</xdr:rowOff>
    </xdr:to>
    <xdr:cxnSp macro="">
      <xdr:nvCxnSpPr>
        <xdr:cNvPr id="143" name="直線コネクタ 142">
          <a:extLst>
            <a:ext uri="{FF2B5EF4-FFF2-40B4-BE49-F238E27FC236}">
              <a16:creationId xmlns:a16="http://schemas.microsoft.com/office/drawing/2014/main" id="{70EE3B32-FCC0-4783-B973-59743AC4DB23}"/>
            </a:ext>
          </a:extLst>
        </xdr:cNvPr>
        <xdr:cNvCxnSpPr/>
      </xdr:nvCxnSpPr>
      <xdr:spPr>
        <a:xfrm flipV="1">
          <a:off x="14084300" y="5904903"/>
          <a:ext cx="711200" cy="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7112</xdr:rowOff>
    </xdr:from>
    <xdr:to>
      <xdr:col>68</xdr:col>
      <xdr:colOff>123825</xdr:colOff>
      <xdr:row>29</xdr:row>
      <xdr:rowOff>108712</xdr:rowOff>
    </xdr:to>
    <xdr:sp macro="" textlink="">
      <xdr:nvSpPr>
        <xdr:cNvPr id="144" name="楕円 143">
          <a:extLst>
            <a:ext uri="{FF2B5EF4-FFF2-40B4-BE49-F238E27FC236}">
              <a16:creationId xmlns:a16="http://schemas.microsoft.com/office/drawing/2014/main" id="{AA5BD614-3862-43EE-A42F-947C49BF833A}"/>
            </a:ext>
          </a:extLst>
        </xdr:cNvPr>
        <xdr:cNvSpPr/>
      </xdr:nvSpPr>
      <xdr:spPr>
        <a:xfrm>
          <a:off x="13271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57912</xdr:rowOff>
    </xdr:from>
    <xdr:to>
      <xdr:col>72</xdr:col>
      <xdr:colOff>73025</xdr:colOff>
      <xdr:row>30</xdr:row>
      <xdr:rowOff>36944</xdr:rowOff>
    </xdr:to>
    <xdr:cxnSp macro="">
      <xdr:nvCxnSpPr>
        <xdr:cNvPr id="145" name="直線コネクタ 144">
          <a:extLst>
            <a:ext uri="{FF2B5EF4-FFF2-40B4-BE49-F238E27FC236}">
              <a16:creationId xmlns:a16="http://schemas.microsoft.com/office/drawing/2014/main" id="{8CCE6E98-089A-40AD-BA8C-5A95AEA6E667}"/>
            </a:ext>
          </a:extLst>
        </xdr:cNvPr>
        <xdr:cNvCxnSpPr/>
      </xdr:nvCxnSpPr>
      <xdr:spPr>
        <a:xfrm>
          <a:off x="13322300" y="5801487"/>
          <a:ext cx="762000" cy="1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56959</xdr:rowOff>
    </xdr:from>
    <xdr:to>
      <xdr:col>64</xdr:col>
      <xdr:colOff>123825</xdr:colOff>
      <xdr:row>30</xdr:row>
      <xdr:rowOff>158559</xdr:rowOff>
    </xdr:to>
    <xdr:sp macro="" textlink="">
      <xdr:nvSpPr>
        <xdr:cNvPr id="146" name="楕円 145">
          <a:extLst>
            <a:ext uri="{FF2B5EF4-FFF2-40B4-BE49-F238E27FC236}">
              <a16:creationId xmlns:a16="http://schemas.microsoft.com/office/drawing/2014/main" id="{3530BB83-0BC4-46B9-9ED2-97F1F170FB1F}"/>
            </a:ext>
          </a:extLst>
        </xdr:cNvPr>
        <xdr:cNvSpPr/>
      </xdr:nvSpPr>
      <xdr:spPr>
        <a:xfrm>
          <a:off x="12509500" y="59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57912</xdr:rowOff>
    </xdr:from>
    <xdr:to>
      <xdr:col>68</xdr:col>
      <xdr:colOff>73025</xdr:colOff>
      <xdr:row>30</xdr:row>
      <xdr:rowOff>107759</xdr:rowOff>
    </xdr:to>
    <xdr:cxnSp macro="">
      <xdr:nvCxnSpPr>
        <xdr:cNvPr id="147" name="直線コネクタ 146">
          <a:extLst>
            <a:ext uri="{FF2B5EF4-FFF2-40B4-BE49-F238E27FC236}">
              <a16:creationId xmlns:a16="http://schemas.microsoft.com/office/drawing/2014/main" id="{E6E3DC3A-2180-4FAA-8EE5-31160857704E}"/>
            </a:ext>
          </a:extLst>
        </xdr:cNvPr>
        <xdr:cNvCxnSpPr/>
      </xdr:nvCxnSpPr>
      <xdr:spPr>
        <a:xfrm flipV="1">
          <a:off x="12560300" y="5801487"/>
          <a:ext cx="762000" cy="2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90424</xdr:rowOff>
    </xdr:from>
    <xdr:to>
      <xdr:col>60</xdr:col>
      <xdr:colOff>123825</xdr:colOff>
      <xdr:row>31</xdr:row>
      <xdr:rowOff>20574</xdr:rowOff>
    </xdr:to>
    <xdr:sp macro="" textlink="">
      <xdr:nvSpPr>
        <xdr:cNvPr id="148" name="楕円 147">
          <a:extLst>
            <a:ext uri="{FF2B5EF4-FFF2-40B4-BE49-F238E27FC236}">
              <a16:creationId xmlns:a16="http://schemas.microsoft.com/office/drawing/2014/main" id="{2E9F77CD-B8DE-4C10-BC04-515A54D4C774}"/>
            </a:ext>
          </a:extLst>
        </xdr:cNvPr>
        <xdr:cNvSpPr/>
      </xdr:nvSpPr>
      <xdr:spPr>
        <a:xfrm>
          <a:off x="117475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107759</xdr:rowOff>
    </xdr:from>
    <xdr:to>
      <xdr:col>64</xdr:col>
      <xdr:colOff>73025</xdr:colOff>
      <xdr:row>30</xdr:row>
      <xdr:rowOff>141224</xdr:rowOff>
    </xdr:to>
    <xdr:cxnSp macro="">
      <xdr:nvCxnSpPr>
        <xdr:cNvPr id="149" name="直線コネクタ 148">
          <a:extLst>
            <a:ext uri="{FF2B5EF4-FFF2-40B4-BE49-F238E27FC236}">
              <a16:creationId xmlns:a16="http://schemas.microsoft.com/office/drawing/2014/main" id="{09BE1248-0A69-4F22-93A8-522A0C6D5B53}"/>
            </a:ext>
          </a:extLst>
        </xdr:cNvPr>
        <xdr:cNvCxnSpPr/>
      </xdr:nvCxnSpPr>
      <xdr:spPr>
        <a:xfrm flipV="1">
          <a:off x="11798300" y="6022784"/>
          <a:ext cx="762000" cy="3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142346</xdr:rowOff>
    </xdr:from>
    <xdr:ext cx="469744" cy="259045"/>
    <xdr:sp macro="" textlink="">
      <xdr:nvSpPr>
        <xdr:cNvPr id="150" name="n_1aveValue債務償還比率">
          <a:extLst>
            <a:ext uri="{FF2B5EF4-FFF2-40B4-BE49-F238E27FC236}">
              <a16:creationId xmlns:a16="http://schemas.microsoft.com/office/drawing/2014/main" id="{9B1D0FB2-86E2-44AA-8582-EB664C97745D}"/>
            </a:ext>
          </a:extLst>
        </xdr:cNvPr>
        <xdr:cNvSpPr txBox="1"/>
      </xdr:nvSpPr>
      <xdr:spPr>
        <a:xfrm>
          <a:off x="13836727" y="605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24249</xdr:rowOff>
    </xdr:from>
    <xdr:ext cx="469744" cy="259045"/>
    <xdr:sp macro="" textlink="">
      <xdr:nvSpPr>
        <xdr:cNvPr id="151" name="n_2aveValue債務償還比率">
          <a:extLst>
            <a:ext uri="{FF2B5EF4-FFF2-40B4-BE49-F238E27FC236}">
              <a16:creationId xmlns:a16="http://schemas.microsoft.com/office/drawing/2014/main" id="{7AE2201B-9992-41D3-9445-64C6BB8CEED2}"/>
            </a:ext>
          </a:extLst>
        </xdr:cNvPr>
        <xdr:cNvSpPr txBox="1"/>
      </xdr:nvSpPr>
      <xdr:spPr>
        <a:xfrm>
          <a:off x="13087427" y="5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142320</xdr:rowOff>
    </xdr:from>
    <xdr:ext cx="469744" cy="259045"/>
    <xdr:sp macro="" textlink="">
      <xdr:nvSpPr>
        <xdr:cNvPr id="152" name="n_3aveValue債務償還比率">
          <a:extLst>
            <a:ext uri="{FF2B5EF4-FFF2-40B4-BE49-F238E27FC236}">
              <a16:creationId xmlns:a16="http://schemas.microsoft.com/office/drawing/2014/main" id="{496D5CF2-3807-4512-9DD5-FAA1787D9BD4}"/>
            </a:ext>
          </a:extLst>
        </xdr:cNvPr>
        <xdr:cNvSpPr txBox="1"/>
      </xdr:nvSpPr>
      <xdr:spPr>
        <a:xfrm>
          <a:off x="123254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38879</xdr:rowOff>
    </xdr:from>
    <xdr:ext cx="469744" cy="259045"/>
    <xdr:sp macro="" textlink="">
      <xdr:nvSpPr>
        <xdr:cNvPr id="153" name="n_4aveValue債務償還比率">
          <a:extLst>
            <a:ext uri="{FF2B5EF4-FFF2-40B4-BE49-F238E27FC236}">
              <a16:creationId xmlns:a16="http://schemas.microsoft.com/office/drawing/2014/main" id="{D988C3BE-3028-404A-B3C8-7F04ABF33A75}"/>
            </a:ext>
          </a:extLst>
        </xdr:cNvPr>
        <xdr:cNvSpPr txBox="1"/>
      </xdr:nvSpPr>
      <xdr:spPr>
        <a:xfrm>
          <a:off x="11563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104271</xdr:rowOff>
    </xdr:from>
    <xdr:ext cx="469744" cy="259045"/>
    <xdr:sp macro="" textlink="">
      <xdr:nvSpPr>
        <xdr:cNvPr id="154" name="n_1mainValue債務償還比率">
          <a:extLst>
            <a:ext uri="{FF2B5EF4-FFF2-40B4-BE49-F238E27FC236}">
              <a16:creationId xmlns:a16="http://schemas.microsoft.com/office/drawing/2014/main" id="{53A2C869-3191-41A8-A257-AEE1BC3984B4}"/>
            </a:ext>
          </a:extLst>
        </xdr:cNvPr>
        <xdr:cNvSpPr txBox="1"/>
      </xdr:nvSpPr>
      <xdr:spPr>
        <a:xfrm>
          <a:off x="13836727" y="56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125239</xdr:rowOff>
    </xdr:from>
    <xdr:ext cx="469744" cy="259045"/>
    <xdr:sp macro="" textlink="">
      <xdr:nvSpPr>
        <xdr:cNvPr id="155" name="n_2mainValue債務償還比率">
          <a:extLst>
            <a:ext uri="{FF2B5EF4-FFF2-40B4-BE49-F238E27FC236}">
              <a16:creationId xmlns:a16="http://schemas.microsoft.com/office/drawing/2014/main" id="{4333E500-ECC0-4235-AF8E-DBF5303B5E85}"/>
            </a:ext>
          </a:extLst>
        </xdr:cNvPr>
        <xdr:cNvSpPr txBox="1"/>
      </xdr:nvSpPr>
      <xdr:spPr>
        <a:xfrm>
          <a:off x="13087427" y="552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3636</xdr:rowOff>
    </xdr:from>
    <xdr:ext cx="469744" cy="259045"/>
    <xdr:sp macro="" textlink="">
      <xdr:nvSpPr>
        <xdr:cNvPr id="156" name="n_3mainValue債務償還比率">
          <a:extLst>
            <a:ext uri="{FF2B5EF4-FFF2-40B4-BE49-F238E27FC236}">
              <a16:creationId xmlns:a16="http://schemas.microsoft.com/office/drawing/2014/main" id="{5B1D216D-071B-41A0-B72D-48C6D2EF16DC}"/>
            </a:ext>
          </a:extLst>
        </xdr:cNvPr>
        <xdr:cNvSpPr txBox="1"/>
      </xdr:nvSpPr>
      <xdr:spPr>
        <a:xfrm>
          <a:off x="12325427" y="574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37101</xdr:rowOff>
    </xdr:from>
    <xdr:ext cx="469744" cy="259045"/>
    <xdr:sp macro="" textlink="">
      <xdr:nvSpPr>
        <xdr:cNvPr id="157" name="n_4mainValue債務償還比率">
          <a:extLst>
            <a:ext uri="{FF2B5EF4-FFF2-40B4-BE49-F238E27FC236}">
              <a16:creationId xmlns:a16="http://schemas.microsoft.com/office/drawing/2014/main" id="{01EB9E67-D859-4E2B-AF73-E61B48784B51}"/>
            </a:ext>
          </a:extLst>
        </xdr:cNvPr>
        <xdr:cNvSpPr txBox="1"/>
      </xdr:nvSpPr>
      <xdr:spPr>
        <a:xfrm>
          <a:off x="11563427" y="578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D4E0470C-9A46-4569-951E-DBE9DB2C5E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7E97710B-5D25-4824-A1DA-C3E6666405C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D49329AE-6991-4315-9EAE-6AE1116BD50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1762E7D1-43C1-4271-BEF9-7718962936D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6F4118D5-144F-416E-8247-11F75C5AD0E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38AE397-0BF2-40FB-8BBB-8D6FD752B4A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F08AA9-A90E-477A-8549-1F3CDE8E66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26130D-B8B9-4B1A-9CDC-3A2F123BB9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C7780D-F3C6-4ED2-A720-3D35E61B2E0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4A41E00-AF9A-4167-BEB2-4BC435295D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3A035B-1C81-49DF-B70B-CA7AC34934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BE467C-FE1D-46CC-85CF-C08BE8F710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F30DBA-8069-4372-B267-96CD5A74056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4BABE8-501E-4B5E-B2B8-CF3DAD9FBFC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2C57F8-8E97-428A-9992-E5BB09F80E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0BD124-63E8-4E42-AE68-52AAE27CD70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187,826
182,629
186.85
90,108,907
87,129,399
2,750,135
42,039,368
70,464,313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559F56-3348-4AC6-ADBE-E894E9100B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97B480-243E-454F-A6B3-79F4CB16AD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E3F28E-724F-4A4D-BA50-A9DAF51696E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483318-D67E-4873-9DA5-9030C50A37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CA0E36C-9976-4A24-9BCA-E41FEF119E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DB565BC-05FC-4040-9EDE-57BF7049AEF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E16B59-AB84-4BA2-98D5-205249D94C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F9E260-5CF5-4D65-B60A-5433F1429D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71F02F-F45B-4683-8034-76AD0292968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20C3A7-E14F-48DA-B575-22F6864020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124066-6EB8-47CE-9CF3-EB547A7D63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A9B53B-F2C9-4146-B3BD-E50BDC0226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C08D030-C605-47AB-9330-2538351AC3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9579F0-181E-4FF4-AF55-5DD3238EF3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3EF253-EFA6-49C8-9CA5-98E535BACB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A7A1638-4FB5-4C9E-964C-CCB4E910FFA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8D1448-89B6-4666-AFE4-75BAE09CB0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734298-5156-4BBA-ACE2-31DE485BFF1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E453300-FEC3-4B45-A353-85AC3060A4B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FB7EBD-F1B6-4463-AC5B-AF2009F71B3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257BCD-496B-4245-85C0-E0F469D2EE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B8F206-0D78-429F-B617-E40EF3B862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795EF0-8FC5-495F-8A11-9D0DB10EEC5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D97ADA-914F-4398-A3E9-96104F9579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23BC96-D127-49C0-B33D-A6170D3E3C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320B88-6E9C-423E-9E25-1CE69AC9BC1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528CDF-3EBE-4086-B60B-CD4CE8748F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7D5C95-16EF-48DB-8498-96E6CAFA7E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FD23B5-9DDF-4A78-9470-620A96BDAA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6810EF-BEF7-49B7-B4C0-259B7399AD4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4182087-99FC-42FE-A246-AD1065905D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1FC7E9-0B51-4DDA-96E8-238E161B30E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D25C2CC-40E1-46A5-B1F0-F48DD734C93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70F3EEE-E140-4C03-9F89-904C73AA621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189A9AD-9CC9-41CF-BF11-27CEBBC69E1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76A3D21-3BA9-453B-995C-85BBCB932A6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EA901E8-718C-4ACE-8BF9-C0B830AAB9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F86BEB9-905D-4C57-881F-F7595F31C1B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36C1F17-B4BC-4F54-8E70-2F16BC069D9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4D7C7E5-290C-4C76-BA1C-C764DD46CFF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2936C0A-400E-4511-9FBA-1DF5B61508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E7D62E5-4B5B-4704-8E20-0B662A75C02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455DF3E-08B0-497B-9AAC-8AC4AB19DEB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33A7A53A-1747-4DAA-AF24-E01C51C16033}"/>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AEC3534F-978F-42F4-A040-1A4118859197}"/>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D5B1C9C0-ACDA-4111-B2A5-B8283390BD16}"/>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034DC99B-F7CC-461A-8982-D9ECC87F8DBE}"/>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23F8F0C7-C536-4A97-AECC-AA8A21595E24}"/>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E2658750-B23D-45F2-B113-AC3C96FF769C}"/>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FD351A4F-098F-4A7A-8D9A-E73CACB6DC31}"/>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71FE8B4C-40D0-4C47-B582-00D7B277B6DA}"/>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049AE6D7-19F0-4DFB-8A6E-0BB3EF60A04F}"/>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F443CC65-E7BC-4427-923C-CE904AA1436C}"/>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E6B88744-AB9E-4831-A7D3-AF62DEC08663}"/>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292E464-2505-4C93-8C75-FF8C082F54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0D3C27-BF7F-4CB2-8A5D-FA43337BD9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9065E4-EF1B-4C64-9AF4-3FAEA63564E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859391-3FB1-49FD-94AB-202DDD6A58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E3C932-B8D1-48DE-A858-C2AEDFC89EC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144272</xdr:rowOff>
    </xdr:from>
    <xdr:to>
      <xdr:col>24</xdr:col>
      <xdr:colOff>114300</xdr:colOff>
      <xdr:row>39</xdr:row>
      <xdr:rowOff>74422</xdr:rowOff>
    </xdr:to>
    <xdr:sp macro="" textlink="">
      <xdr:nvSpPr>
        <xdr:cNvPr id="71" name="楕円 70">
          <a:extLst>
            <a:ext uri="{FF2B5EF4-FFF2-40B4-BE49-F238E27FC236}">
              <a16:creationId xmlns:a16="http://schemas.microsoft.com/office/drawing/2014/main" id="{BA456352-4AB0-4E41-9E75-80ED478297C4}"/>
            </a:ext>
          </a:extLst>
        </xdr:cNvPr>
        <xdr:cNvSpPr/>
      </xdr:nvSpPr>
      <xdr:spPr>
        <a:xfrm>
          <a:off x="45847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122699</xdr:rowOff>
    </xdr:from>
    <xdr:ext cx="405111" cy="259045"/>
    <xdr:sp macro="" textlink="">
      <xdr:nvSpPr>
        <xdr:cNvPr id="72" name="【道路】&#10;有形固定資産減価償却率該当値テキスト">
          <a:extLst>
            <a:ext uri="{FF2B5EF4-FFF2-40B4-BE49-F238E27FC236}">
              <a16:creationId xmlns:a16="http://schemas.microsoft.com/office/drawing/2014/main" id="{44B70383-61CE-4310-A0EC-0C0828F8269B}"/>
            </a:ext>
          </a:extLst>
        </xdr:cNvPr>
        <xdr:cNvSpPr txBox="1"/>
      </xdr:nvSpPr>
      <xdr:spPr>
        <a:xfrm>
          <a:off x="4673600"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114554</xdr:rowOff>
    </xdr:from>
    <xdr:to>
      <xdr:col>20</xdr:col>
      <xdr:colOff>38100</xdr:colOff>
      <xdr:row>39</xdr:row>
      <xdr:rowOff>44704</xdr:rowOff>
    </xdr:to>
    <xdr:sp macro="" textlink="">
      <xdr:nvSpPr>
        <xdr:cNvPr id="73" name="楕円 72">
          <a:extLst>
            <a:ext uri="{FF2B5EF4-FFF2-40B4-BE49-F238E27FC236}">
              <a16:creationId xmlns:a16="http://schemas.microsoft.com/office/drawing/2014/main" id="{847C037F-3AE1-4FE8-A3DE-1D840A39837D}"/>
            </a:ext>
          </a:extLst>
        </xdr:cNvPr>
        <xdr:cNvSpPr/>
      </xdr:nvSpPr>
      <xdr:spPr>
        <a:xfrm>
          <a:off x="3746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165354</xdr:rowOff>
    </xdr:from>
    <xdr:to>
      <xdr:col>24</xdr:col>
      <xdr:colOff>63500</xdr:colOff>
      <xdr:row>39</xdr:row>
      <xdr:rowOff>23622</xdr:rowOff>
    </xdr:to>
    <xdr:cxnSp macro="">
      <xdr:nvCxnSpPr>
        <xdr:cNvPr id="74" name="直線コネクタ 73">
          <a:extLst>
            <a:ext uri="{FF2B5EF4-FFF2-40B4-BE49-F238E27FC236}">
              <a16:creationId xmlns:a16="http://schemas.microsoft.com/office/drawing/2014/main" id="{5C8A4D9A-6E3B-461E-9A5D-B868513607E7}"/>
            </a:ext>
          </a:extLst>
        </xdr:cNvPr>
        <xdr:cNvCxnSpPr/>
      </xdr:nvCxnSpPr>
      <xdr:spPr>
        <a:xfrm>
          <a:off x="3797300" y="668045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98552</xdr:rowOff>
    </xdr:from>
    <xdr:to>
      <xdr:col>15</xdr:col>
      <xdr:colOff>101600</xdr:colOff>
      <xdr:row>39</xdr:row>
      <xdr:rowOff>28702</xdr:rowOff>
    </xdr:to>
    <xdr:sp macro="" textlink="">
      <xdr:nvSpPr>
        <xdr:cNvPr id="75" name="楕円 74">
          <a:extLst>
            <a:ext uri="{FF2B5EF4-FFF2-40B4-BE49-F238E27FC236}">
              <a16:creationId xmlns:a16="http://schemas.microsoft.com/office/drawing/2014/main" id="{141797A4-1BA8-4128-8939-86BF529C6A0E}"/>
            </a:ext>
          </a:extLst>
        </xdr:cNvPr>
        <xdr:cNvSpPr/>
      </xdr:nvSpPr>
      <xdr:spPr>
        <a:xfrm>
          <a:off x="2857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149352</xdr:rowOff>
    </xdr:from>
    <xdr:to>
      <xdr:col>19</xdr:col>
      <xdr:colOff>177800</xdr:colOff>
      <xdr:row>38</xdr:row>
      <xdr:rowOff>165354</xdr:rowOff>
    </xdr:to>
    <xdr:cxnSp macro="">
      <xdr:nvCxnSpPr>
        <xdr:cNvPr id="76" name="直線コネクタ 75">
          <a:extLst>
            <a:ext uri="{FF2B5EF4-FFF2-40B4-BE49-F238E27FC236}">
              <a16:creationId xmlns:a16="http://schemas.microsoft.com/office/drawing/2014/main" id="{11C37CD4-B090-486C-8471-2B7960B1566A}"/>
            </a:ext>
          </a:extLst>
        </xdr:cNvPr>
        <xdr:cNvCxnSpPr/>
      </xdr:nvCxnSpPr>
      <xdr:spPr>
        <a:xfrm>
          <a:off x="2908300" y="66644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80264</xdr:rowOff>
    </xdr:from>
    <xdr:to>
      <xdr:col>10</xdr:col>
      <xdr:colOff>165100</xdr:colOff>
      <xdr:row>39</xdr:row>
      <xdr:rowOff>10414</xdr:rowOff>
    </xdr:to>
    <xdr:sp macro="" textlink="">
      <xdr:nvSpPr>
        <xdr:cNvPr id="77" name="楕円 76">
          <a:extLst>
            <a:ext uri="{FF2B5EF4-FFF2-40B4-BE49-F238E27FC236}">
              <a16:creationId xmlns:a16="http://schemas.microsoft.com/office/drawing/2014/main" id="{71BCB459-7859-41BD-B524-1796A79760D1}"/>
            </a:ext>
          </a:extLst>
        </xdr:cNvPr>
        <xdr:cNvSpPr/>
      </xdr:nvSpPr>
      <xdr:spPr>
        <a:xfrm>
          <a:off x="1968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131064</xdr:rowOff>
    </xdr:from>
    <xdr:to>
      <xdr:col>15</xdr:col>
      <xdr:colOff>50800</xdr:colOff>
      <xdr:row>38</xdr:row>
      <xdr:rowOff>149352</xdr:rowOff>
    </xdr:to>
    <xdr:cxnSp macro="">
      <xdr:nvCxnSpPr>
        <xdr:cNvPr id="78" name="直線コネクタ 77">
          <a:extLst>
            <a:ext uri="{FF2B5EF4-FFF2-40B4-BE49-F238E27FC236}">
              <a16:creationId xmlns:a16="http://schemas.microsoft.com/office/drawing/2014/main" id="{C998E861-EDB4-4832-B7F3-F7BA3330721C}"/>
            </a:ext>
          </a:extLst>
        </xdr:cNvPr>
        <xdr:cNvCxnSpPr/>
      </xdr:nvCxnSpPr>
      <xdr:spPr>
        <a:xfrm>
          <a:off x="2019300" y="66461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79" name="楕円 78">
          <a:extLst>
            <a:ext uri="{FF2B5EF4-FFF2-40B4-BE49-F238E27FC236}">
              <a16:creationId xmlns:a16="http://schemas.microsoft.com/office/drawing/2014/main" id="{FAE3196E-1053-4D9C-8A8C-A07EE9A45970}"/>
            </a:ext>
          </a:extLst>
        </xdr:cNvPr>
        <xdr:cNvSpPr/>
      </xdr:nvSpPr>
      <xdr:spPr>
        <a:xfrm>
          <a:off x="107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131064</xdr:rowOff>
    </xdr:to>
    <xdr:cxnSp macro="">
      <xdr:nvCxnSpPr>
        <xdr:cNvPr id="80" name="直線コネクタ 79">
          <a:extLst>
            <a:ext uri="{FF2B5EF4-FFF2-40B4-BE49-F238E27FC236}">
              <a16:creationId xmlns:a16="http://schemas.microsoft.com/office/drawing/2014/main" id="{2E14A3F7-BE03-49A4-80DB-89842635BADD}"/>
            </a:ext>
          </a:extLst>
        </xdr:cNvPr>
        <xdr:cNvCxnSpPr/>
      </xdr:nvCxnSpPr>
      <xdr:spPr>
        <a:xfrm>
          <a:off x="1130300" y="66141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7504F7A8-62DA-4270-BC93-460762BB1C3B}"/>
            </a:ext>
          </a:extLst>
        </xdr:cNvPr>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743D0C94-E718-48E8-A7C3-06D38DF45676}"/>
            </a:ext>
          </a:extLst>
        </xdr:cNvPr>
        <xdr:cNvSpPr txBox="1"/>
      </xdr:nvSpPr>
      <xdr:spPr>
        <a:xfrm>
          <a:off x="2705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B857F233-AED4-44E1-8A5B-4A83D6678218}"/>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8D723BB3-E74E-4946-9B15-8245D85C3360}"/>
            </a:ext>
          </a:extLst>
        </xdr:cNvPr>
        <xdr:cNvSpPr txBox="1"/>
      </xdr:nvSpPr>
      <xdr:spPr>
        <a:xfrm>
          <a:off x="927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35831</xdr:rowOff>
    </xdr:from>
    <xdr:ext cx="405111" cy="259045"/>
    <xdr:sp macro="" textlink="">
      <xdr:nvSpPr>
        <xdr:cNvPr id="85" name="n_1mainValue【道路】&#10;有形固定資産減価償却率">
          <a:extLst>
            <a:ext uri="{FF2B5EF4-FFF2-40B4-BE49-F238E27FC236}">
              <a16:creationId xmlns:a16="http://schemas.microsoft.com/office/drawing/2014/main" id="{6CFD8607-23CF-4B93-9B71-26D6A48439FD}"/>
            </a:ext>
          </a:extLst>
        </xdr:cNvPr>
        <xdr:cNvSpPr txBox="1"/>
      </xdr:nvSpPr>
      <xdr:spPr>
        <a:xfrm>
          <a:off x="3582044" y="672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19829</xdr:rowOff>
    </xdr:from>
    <xdr:ext cx="405111" cy="259045"/>
    <xdr:sp macro="" textlink="">
      <xdr:nvSpPr>
        <xdr:cNvPr id="86" name="n_2mainValue【道路】&#10;有形固定資産減価償却率">
          <a:extLst>
            <a:ext uri="{FF2B5EF4-FFF2-40B4-BE49-F238E27FC236}">
              <a16:creationId xmlns:a16="http://schemas.microsoft.com/office/drawing/2014/main" id="{8FEB5A70-51CB-4D7A-94E4-2DB0E4884154}"/>
            </a:ext>
          </a:extLst>
        </xdr:cNvPr>
        <xdr:cNvSpPr txBox="1"/>
      </xdr:nvSpPr>
      <xdr:spPr>
        <a:xfrm>
          <a:off x="27057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1541</xdr:rowOff>
    </xdr:from>
    <xdr:ext cx="405111" cy="259045"/>
    <xdr:sp macro="" textlink="">
      <xdr:nvSpPr>
        <xdr:cNvPr id="87" name="n_3mainValue【道路】&#10;有形固定資産減価償却率">
          <a:extLst>
            <a:ext uri="{FF2B5EF4-FFF2-40B4-BE49-F238E27FC236}">
              <a16:creationId xmlns:a16="http://schemas.microsoft.com/office/drawing/2014/main" id="{C5532E9A-2D86-48AC-A866-7779FBFC9F87}"/>
            </a:ext>
          </a:extLst>
        </xdr:cNvPr>
        <xdr:cNvSpPr txBox="1"/>
      </xdr:nvSpPr>
      <xdr:spPr>
        <a:xfrm>
          <a:off x="1816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8" name="n_4mainValue【道路】&#10;有形固定資産減価償却率">
          <a:extLst>
            <a:ext uri="{FF2B5EF4-FFF2-40B4-BE49-F238E27FC236}">
              <a16:creationId xmlns:a16="http://schemas.microsoft.com/office/drawing/2014/main" id="{7C09B21E-6BD0-4FAC-AE61-9EF199DCE7F7}"/>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FD9CEB4-100A-45CE-9732-04CE688DA6E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F650AE1-65CF-4EC2-88C7-B8069B7DFD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6DCB102-60D1-4575-A3E7-D63AF9671F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008E2F1-7908-4565-93AF-729E04A7CFA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67FEF38-220A-4AF4-AF98-D34E91CDBE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67ABF03-337E-4FE2-B5CD-4FC444FF0A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E94DE5E-BDBA-4A75-8D2C-ABED1A33AF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C3AFAD6-ABA1-43A2-83C7-87272D0E361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7CF47A2-1490-46AA-B737-0DEE0CB631C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EC3CD52-D5C3-4385-B2BE-E0704785ECF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C5684FB-AFEA-46E6-94B4-40CFBCB020A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13AD7B4-883A-49F4-8430-2DE92975F7A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3098291B-58EC-4B8C-92C4-DD84E02F890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34CB024D-911D-4035-A4A5-B8AAA835FDA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9397B988-5FA9-4355-81DB-1D363C41DF6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CB6CF8EF-240A-4FF1-9E2B-7170E9C2B0F1}"/>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C112C07B-6F7E-44A4-B5E2-31C6B5C72BC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6E648F62-0CFE-4439-82F7-23EF9374E0EA}"/>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D717B65-50EB-456B-BFDD-26206D7D9C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BE61AA3E-4738-4F6B-99EC-3087D684C97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AB3C7D93-FB65-4AC6-ADDB-358203FA1B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01023CD0-5EB6-4AC9-8472-FC137DBD11A2}"/>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6AEC4801-62AD-463C-BB96-E46986A1A0AF}"/>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49CE2E74-842E-42C1-9B99-F372D106F038}"/>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5FA52E19-A521-4315-8666-8C858F7C661A}"/>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AEEAEA56-82E0-4138-8924-A795260A714C}"/>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a:extLst>
            <a:ext uri="{FF2B5EF4-FFF2-40B4-BE49-F238E27FC236}">
              <a16:creationId xmlns:a16="http://schemas.microsoft.com/office/drawing/2014/main" id="{662F1C63-E065-4834-AD08-F793CF3863EE}"/>
            </a:ext>
          </a:extLst>
        </xdr:cNvPr>
        <xdr:cNvSpPr txBox="1"/>
      </xdr:nvSpPr>
      <xdr:spPr>
        <a:xfrm>
          <a:off x="10515600" y="6776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74466006-85EF-4E1D-BE2E-37C6BFAA47D6}"/>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7A600372-1FAD-4940-9094-A4D8F5B764A8}"/>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3CCD9A91-C4E3-4788-9056-625E24F4DD29}"/>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75A0962E-AA50-4EC0-BD68-5C47A7EB9601}"/>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0A90850A-897B-4209-A2F5-ACF625F0730B}"/>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96CF047-80DF-4CED-B1AA-D3E6C7A46DA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EF1852A-8EDA-4C46-BB23-E6530E92EA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6FD7BEE-9525-4EC8-A24D-2BBFF63896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8C12E50-8732-4EF6-BDB0-64EDA925208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C9F61EE-39AA-4E94-B5D0-52DC2D706C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155748</xdr:rowOff>
    </xdr:from>
    <xdr:to>
      <xdr:col>55</xdr:col>
      <xdr:colOff>50800</xdr:colOff>
      <xdr:row>33</xdr:row>
      <xdr:rowOff>85898</xdr:rowOff>
    </xdr:to>
    <xdr:sp macro="" textlink="">
      <xdr:nvSpPr>
        <xdr:cNvPr id="126" name="楕円 125">
          <a:extLst>
            <a:ext uri="{FF2B5EF4-FFF2-40B4-BE49-F238E27FC236}">
              <a16:creationId xmlns:a16="http://schemas.microsoft.com/office/drawing/2014/main" id="{50445A77-BF62-401B-9D83-AD728891BB5D}"/>
            </a:ext>
          </a:extLst>
        </xdr:cNvPr>
        <xdr:cNvSpPr/>
      </xdr:nvSpPr>
      <xdr:spPr>
        <a:xfrm>
          <a:off x="10426700" y="564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108775</xdr:rowOff>
    </xdr:from>
    <xdr:ext cx="534377" cy="259045"/>
    <xdr:sp macro="" textlink="">
      <xdr:nvSpPr>
        <xdr:cNvPr id="127" name="【道路】&#10;一人当たり延長該当値テキスト">
          <a:extLst>
            <a:ext uri="{FF2B5EF4-FFF2-40B4-BE49-F238E27FC236}">
              <a16:creationId xmlns:a16="http://schemas.microsoft.com/office/drawing/2014/main" id="{E5CE05FF-E61F-4F9B-AE04-A388EAC8FD2E}"/>
            </a:ext>
          </a:extLst>
        </xdr:cNvPr>
        <xdr:cNvSpPr txBox="1"/>
      </xdr:nvSpPr>
      <xdr:spPr>
        <a:xfrm>
          <a:off x="10515600" y="559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8118</xdr:rowOff>
    </xdr:from>
    <xdr:to>
      <xdr:col>50</xdr:col>
      <xdr:colOff>165100</xdr:colOff>
      <xdr:row>33</xdr:row>
      <xdr:rowOff>109718</xdr:rowOff>
    </xdr:to>
    <xdr:sp macro="" textlink="">
      <xdr:nvSpPr>
        <xdr:cNvPr id="128" name="楕円 127">
          <a:extLst>
            <a:ext uri="{FF2B5EF4-FFF2-40B4-BE49-F238E27FC236}">
              <a16:creationId xmlns:a16="http://schemas.microsoft.com/office/drawing/2014/main" id="{D4E70422-1767-4A97-A44E-B3B7803C8E40}"/>
            </a:ext>
          </a:extLst>
        </xdr:cNvPr>
        <xdr:cNvSpPr/>
      </xdr:nvSpPr>
      <xdr:spPr>
        <a:xfrm>
          <a:off x="9588500" y="5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35098</xdr:rowOff>
    </xdr:from>
    <xdr:to>
      <xdr:col>55</xdr:col>
      <xdr:colOff>0</xdr:colOff>
      <xdr:row>33</xdr:row>
      <xdr:rowOff>58918</xdr:rowOff>
    </xdr:to>
    <xdr:cxnSp macro="">
      <xdr:nvCxnSpPr>
        <xdr:cNvPr id="129" name="直線コネクタ 128">
          <a:extLst>
            <a:ext uri="{FF2B5EF4-FFF2-40B4-BE49-F238E27FC236}">
              <a16:creationId xmlns:a16="http://schemas.microsoft.com/office/drawing/2014/main" id="{522A186D-5455-42E8-AC79-C36CBA5598B3}"/>
            </a:ext>
          </a:extLst>
        </xdr:cNvPr>
        <xdr:cNvCxnSpPr/>
      </xdr:nvCxnSpPr>
      <xdr:spPr>
        <a:xfrm flipV="1">
          <a:off x="9639300" y="5692948"/>
          <a:ext cx="8382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32167</xdr:rowOff>
    </xdr:from>
    <xdr:to>
      <xdr:col>46</xdr:col>
      <xdr:colOff>38100</xdr:colOff>
      <xdr:row>33</xdr:row>
      <xdr:rowOff>133767</xdr:rowOff>
    </xdr:to>
    <xdr:sp macro="" textlink="">
      <xdr:nvSpPr>
        <xdr:cNvPr id="130" name="楕円 129">
          <a:extLst>
            <a:ext uri="{FF2B5EF4-FFF2-40B4-BE49-F238E27FC236}">
              <a16:creationId xmlns:a16="http://schemas.microsoft.com/office/drawing/2014/main" id="{62D5779F-1B7B-403D-BD6E-7189AF1136ED}"/>
            </a:ext>
          </a:extLst>
        </xdr:cNvPr>
        <xdr:cNvSpPr/>
      </xdr:nvSpPr>
      <xdr:spPr>
        <a:xfrm>
          <a:off x="8699500" y="56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58918</xdr:rowOff>
    </xdr:from>
    <xdr:to>
      <xdr:col>50</xdr:col>
      <xdr:colOff>114300</xdr:colOff>
      <xdr:row>33</xdr:row>
      <xdr:rowOff>82967</xdr:rowOff>
    </xdr:to>
    <xdr:cxnSp macro="">
      <xdr:nvCxnSpPr>
        <xdr:cNvPr id="131" name="直線コネクタ 130">
          <a:extLst>
            <a:ext uri="{FF2B5EF4-FFF2-40B4-BE49-F238E27FC236}">
              <a16:creationId xmlns:a16="http://schemas.microsoft.com/office/drawing/2014/main" id="{AC7E7E79-9CA0-4794-ADF8-EF371B2A2F08}"/>
            </a:ext>
          </a:extLst>
        </xdr:cNvPr>
        <xdr:cNvCxnSpPr/>
      </xdr:nvCxnSpPr>
      <xdr:spPr>
        <a:xfrm flipV="1">
          <a:off x="8750300" y="5716768"/>
          <a:ext cx="8890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69245</xdr:rowOff>
    </xdr:from>
    <xdr:to>
      <xdr:col>41</xdr:col>
      <xdr:colOff>101600</xdr:colOff>
      <xdr:row>33</xdr:row>
      <xdr:rowOff>170845</xdr:rowOff>
    </xdr:to>
    <xdr:sp macro="" textlink="">
      <xdr:nvSpPr>
        <xdr:cNvPr id="132" name="楕円 131">
          <a:extLst>
            <a:ext uri="{FF2B5EF4-FFF2-40B4-BE49-F238E27FC236}">
              <a16:creationId xmlns:a16="http://schemas.microsoft.com/office/drawing/2014/main" id="{801CAD92-1616-4163-BE78-B42B86491F97}"/>
            </a:ext>
          </a:extLst>
        </xdr:cNvPr>
        <xdr:cNvSpPr/>
      </xdr:nvSpPr>
      <xdr:spPr>
        <a:xfrm>
          <a:off x="7810500" y="572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82967</xdr:rowOff>
    </xdr:from>
    <xdr:to>
      <xdr:col>45</xdr:col>
      <xdr:colOff>177800</xdr:colOff>
      <xdr:row>33</xdr:row>
      <xdr:rowOff>120045</xdr:rowOff>
    </xdr:to>
    <xdr:cxnSp macro="">
      <xdr:nvCxnSpPr>
        <xdr:cNvPr id="133" name="直線コネクタ 132">
          <a:extLst>
            <a:ext uri="{FF2B5EF4-FFF2-40B4-BE49-F238E27FC236}">
              <a16:creationId xmlns:a16="http://schemas.microsoft.com/office/drawing/2014/main" id="{640D8B91-17F6-4CB7-B518-61E57011466D}"/>
            </a:ext>
          </a:extLst>
        </xdr:cNvPr>
        <xdr:cNvCxnSpPr/>
      </xdr:nvCxnSpPr>
      <xdr:spPr>
        <a:xfrm flipV="1">
          <a:off x="7861300" y="5740817"/>
          <a:ext cx="889000" cy="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91694</xdr:rowOff>
    </xdr:from>
    <xdr:to>
      <xdr:col>36</xdr:col>
      <xdr:colOff>165100</xdr:colOff>
      <xdr:row>34</xdr:row>
      <xdr:rowOff>21844</xdr:rowOff>
    </xdr:to>
    <xdr:sp macro="" textlink="">
      <xdr:nvSpPr>
        <xdr:cNvPr id="134" name="楕円 133">
          <a:extLst>
            <a:ext uri="{FF2B5EF4-FFF2-40B4-BE49-F238E27FC236}">
              <a16:creationId xmlns:a16="http://schemas.microsoft.com/office/drawing/2014/main" id="{22119CAC-2095-4686-B0E0-9D3CEAB44823}"/>
            </a:ext>
          </a:extLst>
        </xdr:cNvPr>
        <xdr:cNvSpPr/>
      </xdr:nvSpPr>
      <xdr:spPr>
        <a:xfrm>
          <a:off x="6921500" y="57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120045</xdr:rowOff>
    </xdr:from>
    <xdr:to>
      <xdr:col>41</xdr:col>
      <xdr:colOff>50800</xdr:colOff>
      <xdr:row>33</xdr:row>
      <xdr:rowOff>142494</xdr:rowOff>
    </xdr:to>
    <xdr:cxnSp macro="">
      <xdr:nvCxnSpPr>
        <xdr:cNvPr id="135" name="直線コネクタ 134">
          <a:extLst>
            <a:ext uri="{FF2B5EF4-FFF2-40B4-BE49-F238E27FC236}">
              <a16:creationId xmlns:a16="http://schemas.microsoft.com/office/drawing/2014/main" id="{1F5D1E91-E17A-41EB-8A38-384FDF4131B2}"/>
            </a:ext>
          </a:extLst>
        </xdr:cNvPr>
        <xdr:cNvCxnSpPr/>
      </xdr:nvCxnSpPr>
      <xdr:spPr>
        <a:xfrm flipV="1">
          <a:off x="6972300" y="5777895"/>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a:extLst>
            <a:ext uri="{FF2B5EF4-FFF2-40B4-BE49-F238E27FC236}">
              <a16:creationId xmlns:a16="http://schemas.microsoft.com/office/drawing/2014/main" id="{8F991808-60DD-4AB8-B771-38EAC06F7BFA}"/>
            </a:ext>
          </a:extLst>
        </xdr:cNvPr>
        <xdr:cNvSpPr txBox="1"/>
      </xdr:nvSpPr>
      <xdr:spPr>
        <a:xfrm>
          <a:off x="9391727" y="68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a:extLst>
            <a:ext uri="{FF2B5EF4-FFF2-40B4-BE49-F238E27FC236}">
              <a16:creationId xmlns:a16="http://schemas.microsoft.com/office/drawing/2014/main" id="{5D99EF50-C11E-46DF-91BC-B3E9956175C8}"/>
            </a:ext>
          </a:extLst>
        </xdr:cNvPr>
        <xdr:cNvSpPr txBox="1"/>
      </xdr:nvSpPr>
      <xdr:spPr>
        <a:xfrm>
          <a:off x="8515427" y="689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a:extLst>
            <a:ext uri="{FF2B5EF4-FFF2-40B4-BE49-F238E27FC236}">
              <a16:creationId xmlns:a16="http://schemas.microsoft.com/office/drawing/2014/main" id="{E68AAF6E-0683-4EC7-B4C0-57BFB674DA76}"/>
            </a:ext>
          </a:extLst>
        </xdr:cNvPr>
        <xdr:cNvSpPr txBox="1"/>
      </xdr:nvSpPr>
      <xdr:spPr>
        <a:xfrm>
          <a:off x="7626427" y="68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a:extLst>
            <a:ext uri="{FF2B5EF4-FFF2-40B4-BE49-F238E27FC236}">
              <a16:creationId xmlns:a16="http://schemas.microsoft.com/office/drawing/2014/main" id="{3D139B39-142F-4F18-B196-5DB1F054E163}"/>
            </a:ext>
          </a:extLst>
        </xdr:cNvPr>
        <xdr:cNvSpPr txBox="1"/>
      </xdr:nvSpPr>
      <xdr:spPr>
        <a:xfrm>
          <a:off x="6737427" y="690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126245</xdr:rowOff>
    </xdr:from>
    <xdr:ext cx="534377" cy="259045"/>
    <xdr:sp macro="" textlink="">
      <xdr:nvSpPr>
        <xdr:cNvPr id="140" name="n_1mainValue【道路】&#10;一人当たり延長">
          <a:extLst>
            <a:ext uri="{FF2B5EF4-FFF2-40B4-BE49-F238E27FC236}">
              <a16:creationId xmlns:a16="http://schemas.microsoft.com/office/drawing/2014/main" id="{91A251E9-CF4A-46C0-A943-BDB5F32E3EF0}"/>
            </a:ext>
          </a:extLst>
        </xdr:cNvPr>
        <xdr:cNvSpPr txBox="1"/>
      </xdr:nvSpPr>
      <xdr:spPr>
        <a:xfrm>
          <a:off x="9359411" y="544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150294</xdr:rowOff>
    </xdr:from>
    <xdr:ext cx="534377" cy="259045"/>
    <xdr:sp macro="" textlink="">
      <xdr:nvSpPr>
        <xdr:cNvPr id="141" name="n_2mainValue【道路】&#10;一人当たり延長">
          <a:extLst>
            <a:ext uri="{FF2B5EF4-FFF2-40B4-BE49-F238E27FC236}">
              <a16:creationId xmlns:a16="http://schemas.microsoft.com/office/drawing/2014/main" id="{E72CDF1C-1757-4DE0-97D3-FAEB73C6FD81}"/>
            </a:ext>
          </a:extLst>
        </xdr:cNvPr>
        <xdr:cNvSpPr txBox="1"/>
      </xdr:nvSpPr>
      <xdr:spPr>
        <a:xfrm>
          <a:off x="8483111" y="54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15922</xdr:rowOff>
    </xdr:from>
    <xdr:ext cx="534377" cy="259045"/>
    <xdr:sp macro="" textlink="">
      <xdr:nvSpPr>
        <xdr:cNvPr id="142" name="n_3mainValue【道路】&#10;一人当たり延長">
          <a:extLst>
            <a:ext uri="{FF2B5EF4-FFF2-40B4-BE49-F238E27FC236}">
              <a16:creationId xmlns:a16="http://schemas.microsoft.com/office/drawing/2014/main" id="{C0956177-07F2-4156-ABE7-E4B63D070AA2}"/>
            </a:ext>
          </a:extLst>
        </xdr:cNvPr>
        <xdr:cNvSpPr txBox="1"/>
      </xdr:nvSpPr>
      <xdr:spPr>
        <a:xfrm>
          <a:off x="7594111" y="55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38371</xdr:rowOff>
    </xdr:from>
    <xdr:ext cx="534377" cy="259045"/>
    <xdr:sp macro="" textlink="">
      <xdr:nvSpPr>
        <xdr:cNvPr id="143" name="n_4mainValue【道路】&#10;一人当たり延長">
          <a:extLst>
            <a:ext uri="{FF2B5EF4-FFF2-40B4-BE49-F238E27FC236}">
              <a16:creationId xmlns:a16="http://schemas.microsoft.com/office/drawing/2014/main" id="{0C70FB8F-7FE7-41CA-89FE-F9F411359BA6}"/>
            </a:ext>
          </a:extLst>
        </xdr:cNvPr>
        <xdr:cNvSpPr txBox="1"/>
      </xdr:nvSpPr>
      <xdr:spPr>
        <a:xfrm>
          <a:off x="6705111" y="55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CDF68A88-5B72-4EC8-BDFC-77BE1C08BA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204B7507-30D9-4953-9C12-3BFCC4DAF5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88B997AF-A2B1-479B-88C6-8BDC1A28B5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A7C6BF6-4D8F-4165-9EEE-E2B44A967E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2355E3DD-D5F0-4A10-A7D7-048470C95D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B76F051-D4B0-4F1F-A553-C0666FC31B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72ACA5A0-9FB1-4FEB-BFEB-035F02DE38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C0541B9-71CA-4CC0-9D42-F24023FD0D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93FF5929-4BA4-4BA4-94ED-7430BC5659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6D4C52AD-56CC-4A2B-8CEC-7154120615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1FAC1B59-5E66-4265-9226-B61B2DED2E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3CEEEB4D-32FA-4C17-ACC1-01B1D122D4B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1EB1F36E-59BF-46A5-B518-44CF83D031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29BE5AB4-C8B0-4AD4-B4AF-3DE39317822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646E3B33-0F8C-4A88-A5BC-B7C771681C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DC25A821-CA3A-424C-9AB4-71F1B7C8EDA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C05CA091-A8BD-4C73-A0FD-317A66BE505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390A085D-DC76-450D-8C4B-9624D1B8251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499ECB23-A031-4F41-A97B-3F6D52E40B9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FAC1D972-A1E4-442D-80A8-B5A2409E6A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D3990DCB-32C5-45A0-B9A4-B32EDAFCB7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57473B0E-E2D8-44B6-806C-26724F19D9E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A42BE648-0337-4D48-BAEA-98DD9A0E11A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9EC6C65-FF5F-4C7D-9E11-D7229C4E94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F425DE98-653A-455D-9A36-ADC0F885A2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0B553608-739B-4625-B1F4-18DE2BBE4FD2}"/>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266C6869-9F83-4419-8728-81B8AFCD976A}"/>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AF85E6E3-C99A-422A-AB37-355BF4C16DB0}"/>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E16452F1-A928-4E2B-9D35-74C9C816FFAD}"/>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89833C4D-80C1-4ECE-BB9D-322913CFB7EC}"/>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121E318-60BF-4058-AEF6-B134177279C3}"/>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B906AB05-CA5C-4ADF-8A73-C108053DFB17}"/>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242830E1-4081-475B-A155-74957049FEB7}"/>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48F2AD77-04E3-4B77-B59E-C8B5FBF1A0D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48EAC825-40C4-4997-BA40-CA9AB756B536}"/>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B6991AD0-8154-4AB5-A5DD-641786E29E6B}"/>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1B83C4F-79C8-48B6-9518-DAA5A48D94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1C53DE0-C168-4974-9DEF-65F5E46AA3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F7C2864-0113-4793-8D90-42DFCF1C4C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8A76E29-E327-4F06-9534-CCB498CC97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4871B73-63CB-4E90-A761-4192FFAABD8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85" name="楕円 184">
          <a:extLst>
            <a:ext uri="{FF2B5EF4-FFF2-40B4-BE49-F238E27FC236}">
              <a16:creationId xmlns:a16="http://schemas.microsoft.com/office/drawing/2014/main" id="{0DBF062F-6932-4D6A-A7CD-552D42B35EB8}"/>
            </a:ext>
          </a:extLst>
        </xdr:cNvPr>
        <xdr:cNvSpPr/>
      </xdr:nvSpPr>
      <xdr:spPr>
        <a:xfrm>
          <a:off x="4584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39024</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13A21E3-A2A8-49B1-8159-448BAC4FEF88}"/>
            </a:ext>
          </a:extLst>
        </xdr:cNvPr>
        <xdr:cNvSpPr txBox="1"/>
      </xdr:nvSpPr>
      <xdr:spPr>
        <a:xfrm>
          <a:off x="4673600" y="1032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87" name="楕円 186">
          <a:extLst>
            <a:ext uri="{FF2B5EF4-FFF2-40B4-BE49-F238E27FC236}">
              <a16:creationId xmlns:a16="http://schemas.microsoft.com/office/drawing/2014/main" id="{68B6338F-DB10-4528-A7F6-FD94F3EDA15E}"/>
            </a:ext>
          </a:extLst>
        </xdr:cNvPr>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66947</xdr:rowOff>
    </xdr:to>
    <xdr:cxnSp macro="">
      <xdr:nvCxnSpPr>
        <xdr:cNvPr id="188" name="直線コネクタ 187">
          <a:extLst>
            <a:ext uri="{FF2B5EF4-FFF2-40B4-BE49-F238E27FC236}">
              <a16:creationId xmlns:a16="http://schemas.microsoft.com/office/drawing/2014/main" id="{F864D2F8-B9AF-4587-A282-BF3FA270EF11}"/>
            </a:ext>
          </a:extLst>
        </xdr:cNvPr>
        <xdr:cNvCxnSpPr/>
      </xdr:nvCxnSpPr>
      <xdr:spPr>
        <a:xfrm>
          <a:off x="3797300" y="1050253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146776</xdr:rowOff>
    </xdr:from>
    <xdr:to>
      <xdr:col>15</xdr:col>
      <xdr:colOff>101600</xdr:colOff>
      <xdr:row>61</xdr:row>
      <xdr:rowOff>76926</xdr:rowOff>
    </xdr:to>
    <xdr:sp macro="" textlink="">
      <xdr:nvSpPr>
        <xdr:cNvPr id="189" name="楕円 188">
          <a:extLst>
            <a:ext uri="{FF2B5EF4-FFF2-40B4-BE49-F238E27FC236}">
              <a16:creationId xmlns:a16="http://schemas.microsoft.com/office/drawing/2014/main" id="{CE0527A5-86BE-484D-A72F-F96D11413292}"/>
            </a:ext>
          </a:extLst>
        </xdr:cNvPr>
        <xdr:cNvSpPr/>
      </xdr:nvSpPr>
      <xdr:spPr>
        <a:xfrm>
          <a:off x="2857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26126</xdr:rowOff>
    </xdr:from>
    <xdr:to>
      <xdr:col>19</xdr:col>
      <xdr:colOff>177800</xdr:colOff>
      <xdr:row>61</xdr:row>
      <xdr:rowOff>44087</xdr:rowOff>
    </xdr:to>
    <xdr:cxnSp macro="">
      <xdr:nvCxnSpPr>
        <xdr:cNvPr id="190" name="直線コネクタ 189">
          <a:extLst>
            <a:ext uri="{FF2B5EF4-FFF2-40B4-BE49-F238E27FC236}">
              <a16:creationId xmlns:a16="http://schemas.microsoft.com/office/drawing/2014/main" id="{6E039411-CE39-4597-B8C0-613A8AC900E8}"/>
            </a:ext>
          </a:extLst>
        </xdr:cNvPr>
        <xdr:cNvCxnSpPr/>
      </xdr:nvCxnSpPr>
      <xdr:spPr>
        <a:xfrm>
          <a:off x="2908300" y="104845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1" name="楕円 190">
          <a:extLst>
            <a:ext uri="{FF2B5EF4-FFF2-40B4-BE49-F238E27FC236}">
              <a16:creationId xmlns:a16="http://schemas.microsoft.com/office/drawing/2014/main" id="{ABBB09A8-4150-4D4A-A239-558B3DEC4E95}"/>
            </a:ext>
          </a:extLst>
        </xdr:cNvPr>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26126</xdr:rowOff>
    </xdr:to>
    <xdr:cxnSp macro="">
      <xdr:nvCxnSpPr>
        <xdr:cNvPr id="192" name="直線コネクタ 191">
          <a:extLst>
            <a:ext uri="{FF2B5EF4-FFF2-40B4-BE49-F238E27FC236}">
              <a16:creationId xmlns:a16="http://schemas.microsoft.com/office/drawing/2014/main" id="{7AA5AEE7-2B76-4C4C-BBC5-4EE86081F082}"/>
            </a:ext>
          </a:extLst>
        </xdr:cNvPr>
        <xdr:cNvCxnSpPr/>
      </xdr:nvCxnSpPr>
      <xdr:spPr>
        <a:xfrm>
          <a:off x="2019300" y="104584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112485</xdr:rowOff>
    </xdr:from>
    <xdr:to>
      <xdr:col>6</xdr:col>
      <xdr:colOff>38100</xdr:colOff>
      <xdr:row>61</xdr:row>
      <xdr:rowOff>42635</xdr:rowOff>
    </xdr:to>
    <xdr:sp macro="" textlink="">
      <xdr:nvSpPr>
        <xdr:cNvPr id="193" name="楕円 192">
          <a:extLst>
            <a:ext uri="{FF2B5EF4-FFF2-40B4-BE49-F238E27FC236}">
              <a16:creationId xmlns:a16="http://schemas.microsoft.com/office/drawing/2014/main" id="{939D59E6-6F62-4449-B8D6-151DB93866D5}"/>
            </a:ext>
          </a:extLst>
        </xdr:cNvPr>
        <xdr:cNvSpPr/>
      </xdr:nvSpPr>
      <xdr:spPr>
        <a:xfrm>
          <a:off x="1079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163285</xdr:rowOff>
    </xdr:from>
    <xdr:to>
      <xdr:col>10</xdr:col>
      <xdr:colOff>114300</xdr:colOff>
      <xdr:row>61</xdr:row>
      <xdr:rowOff>0</xdr:rowOff>
    </xdr:to>
    <xdr:cxnSp macro="">
      <xdr:nvCxnSpPr>
        <xdr:cNvPr id="194" name="直線コネクタ 193">
          <a:extLst>
            <a:ext uri="{FF2B5EF4-FFF2-40B4-BE49-F238E27FC236}">
              <a16:creationId xmlns:a16="http://schemas.microsoft.com/office/drawing/2014/main" id="{EEB48C1B-D509-4342-A365-3DEBD5D68D04}"/>
            </a:ext>
          </a:extLst>
        </xdr:cNvPr>
        <xdr:cNvCxnSpPr/>
      </xdr:nvCxnSpPr>
      <xdr:spPr>
        <a:xfrm>
          <a:off x="1130300" y="1045028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B282617-54F1-4039-B10F-0FE191F6A666}"/>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2590C5D9-313F-4A4D-B9D3-F7C835B1D047}"/>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FB101789-BF20-4AC8-81EE-6C7BFDBBE72A}"/>
            </a:ext>
          </a:extLst>
        </xdr:cNvPr>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CA86ED6C-9927-4281-B5E2-C01393C6897A}"/>
            </a:ext>
          </a:extLst>
        </xdr:cNvPr>
        <xdr:cNvSpPr txBox="1"/>
      </xdr:nvSpPr>
      <xdr:spPr>
        <a:xfrm>
          <a:off x="927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111414</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FEB6910E-F3DA-44F2-AE09-27CD58C397CD}"/>
            </a:ext>
          </a:extLst>
        </xdr:cNvPr>
        <xdr:cNvSpPr txBox="1"/>
      </xdr:nvSpPr>
      <xdr:spPr>
        <a:xfrm>
          <a:off x="35820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5CAEAC38-032D-40F8-A64E-56B505D74035}"/>
            </a:ext>
          </a:extLst>
        </xdr:cNvPr>
        <xdr:cNvSpPr txBox="1"/>
      </xdr:nvSpPr>
      <xdr:spPr>
        <a:xfrm>
          <a:off x="2705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EDEA2DA1-7F7C-48C8-AB2A-4F21904DEC9F}"/>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33762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7FB37634-F10D-49D3-97FC-985ACA5E2966}"/>
            </a:ext>
          </a:extLst>
        </xdr:cNvPr>
        <xdr:cNvSpPr txBox="1"/>
      </xdr:nvSpPr>
      <xdr:spPr>
        <a:xfrm>
          <a:off x="927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B0E1B281-75D5-4AC2-A699-A3C500E1348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62028C6-5768-4FA1-81B2-AD9DE386C1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A211E8C-40A3-42DD-9717-95D9772F9FB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8C37A898-0918-49B3-BC35-4E95984C47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BDDD744-B4F7-4129-B337-056BAB8A00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CD797801-68B7-4A1B-8FFC-88B023DFF1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6ECD9C3-7EC0-4976-93E6-DB3D66BF4C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23D57CF4-1A68-40F8-8225-A93E87A6E6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E0B2D5EA-44DC-43DF-BBA7-F11E9C6CF1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E11CCBB5-0FB3-42DE-A5B2-0F2067605E9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6AC5B896-3213-45FC-9C68-CBC29FA154D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78C78DB0-A559-4696-B714-CF3645EAB4B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815C811A-F4FD-49AE-99BE-F73A4FE0DCA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660A1FC9-1E2B-4CAC-BB33-CF622CF2AD53}"/>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A5F2DE66-6B7C-4A0D-BF16-598116A5F12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725AE585-2F93-4661-B903-DE201ACF9F75}"/>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572325A3-27F5-4C3C-BBA5-A8CA8647BEF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227B07A8-3258-444E-B9DF-E9CD5EDCC6AA}"/>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588F3061-F455-48A9-A568-E02B071FB4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89BB4C8E-CCDD-47DA-BD68-1ADBC2510FA4}"/>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66D67ACC-5420-460C-911A-734BF8F81A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D72F38F0-B51C-4731-86C7-0090437F0D11}"/>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E2D7197C-CD2F-4917-B1AE-7805C63B9F5A}"/>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37D6317C-206D-41AE-BB46-11031B142D9F}"/>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91FA312C-B341-4A9E-AE8E-BEE0A614F3C3}"/>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2A6D5A88-C703-464F-8F07-CFF06959E916}"/>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13599E8E-870E-4CDA-94BC-D281289E4874}"/>
            </a:ext>
          </a:extLst>
        </xdr:cNvPr>
        <xdr:cNvSpPr txBox="1"/>
      </xdr:nvSpPr>
      <xdr:spPr>
        <a:xfrm>
          <a:off x="10515600" y="1052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9ABEAA8D-0E63-468C-B68F-6B3BDC20916F}"/>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26FE561D-6907-40DB-BE32-EAC3E1491D6C}"/>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4BC519E5-D1A6-4311-96B7-62B19CF479DB}"/>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B9F47470-CAAA-4394-88AE-DA1FD99FAF1D}"/>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077C5B4F-D83E-4D3C-BC0F-04586BF0754B}"/>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431230A-EF76-4014-B2F0-9D46641CF1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CF0095C-B25C-44F4-A257-E9C9DF4360E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2AA5425-E85B-4297-8B69-E3B83ED333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BA4107E-A13C-4C91-937C-C0A2ACF778E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CB456A0-BEEC-44E8-B301-0772DAE342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19120</xdr:rowOff>
    </xdr:from>
    <xdr:to>
      <xdr:col>55</xdr:col>
      <xdr:colOff>50800</xdr:colOff>
      <xdr:row>58</xdr:row>
      <xdr:rowOff>120720</xdr:rowOff>
    </xdr:to>
    <xdr:sp macro="" textlink="">
      <xdr:nvSpPr>
        <xdr:cNvPr id="240" name="楕円 239">
          <a:extLst>
            <a:ext uri="{FF2B5EF4-FFF2-40B4-BE49-F238E27FC236}">
              <a16:creationId xmlns:a16="http://schemas.microsoft.com/office/drawing/2014/main" id="{901B8F0F-C4E9-4FA3-9006-669C8FD37280}"/>
            </a:ext>
          </a:extLst>
        </xdr:cNvPr>
        <xdr:cNvSpPr/>
      </xdr:nvSpPr>
      <xdr:spPr>
        <a:xfrm>
          <a:off x="10426700" y="99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105497</xdr:rowOff>
    </xdr:from>
    <xdr:ext cx="599010" cy="259045"/>
    <xdr:sp macro="" textlink="">
      <xdr:nvSpPr>
        <xdr:cNvPr id="241" name="【橋りょう・トンネル】&#10;一人当たり有形固定資産（償却資産）額該当値テキスト">
          <a:extLst>
            <a:ext uri="{FF2B5EF4-FFF2-40B4-BE49-F238E27FC236}">
              <a16:creationId xmlns:a16="http://schemas.microsoft.com/office/drawing/2014/main" id="{0A2909D0-9436-44E0-A9FE-12CD28B37719}"/>
            </a:ext>
          </a:extLst>
        </xdr:cNvPr>
        <xdr:cNvSpPr txBox="1"/>
      </xdr:nvSpPr>
      <xdr:spPr>
        <a:xfrm>
          <a:off x="10515600" y="987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30811</xdr:rowOff>
    </xdr:from>
    <xdr:to>
      <xdr:col>50</xdr:col>
      <xdr:colOff>165100</xdr:colOff>
      <xdr:row>58</xdr:row>
      <xdr:rowOff>132411</xdr:rowOff>
    </xdr:to>
    <xdr:sp macro="" textlink="">
      <xdr:nvSpPr>
        <xdr:cNvPr id="242" name="楕円 241">
          <a:extLst>
            <a:ext uri="{FF2B5EF4-FFF2-40B4-BE49-F238E27FC236}">
              <a16:creationId xmlns:a16="http://schemas.microsoft.com/office/drawing/2014/main" id="{441C7298-DC89-406A-9DAC-ED4A10759C63}"/>
            </a:ext>
          </a:extLst>
        </xdr:cNvPr>
        <xdr:cNvSpPr/>
      </xdr:nvSpPr>
      <xdr:spPr>
        <a:xfrm>
          <a:off x="9588500" y="99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69920</xdr:rowOff>
    </xdr:from>
    <xdr:to>
      <xdr:col>55</xdr:col>
      <xdr:colOff>0</xdr:colOff>
      <xdr:row>58</xdr:row>
      <xdr:rowOff>81611</xdr:rowOff>
    </xdr:to>
    <xdr:cxnSp macro="">
      <xdr:nvCxnSpPr>
        <xdr:cNvPr id="243" name="直線コネクタ 242">
          <a:extLst>
            <a:ext uri="{FF2B5EF4-FFF2-40B4-BE49-F238E27FC236}">
              <a16:creationId xmlns:a16="http://schemas.microsoft.com/office/drawing/2014/main" id="{BB3CAB26-A226-414A-B252-131EA3BC27A9}"/>
            </a:ext>
          </a:extLst>
        </xdr:cNvPr>
        <xdr:cNvCxnSpPr/>
      </xdr:nvCxnSpPr>
      <xdr:spPr>
        <a:xfrm flipV="1">
          <a:off x="9639300" y="10014020"/>
          <a:ext cx="8382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44773</xdr:rowOff>
    </xdr:from>
    <xdr:to>
      <xdr:col>46</xdr:col>
      <xdr:colOff>38100</xdr:colOff>
      <xdr:row>58</xdr:row>
      <xdr:rowOff>146373</xdr:rowOff>
    </xdr:to>
    <xdr:sp macro="" textlink="">
      <xdr:nvSpPr>
        <xdr:cNvPr id="244" name="楕円 243">
          <a:extLst>
            <a:ext uri="{FF2B5EF4-FFF2-40B4-BE49-F238E27FC236}">
              <a16:creationId xmlns:a16="http://schemas.microsoft.com/office/drawing/2014/main" id="{D867BE96-9A95-4FD7-AF91-FF0E233BA0DB}"/>
            </a:ext>
          </a:extLst>
        </xdr:cNvPr>
        <xdr:cNvSpPr/>
      </xdr:nvSpPr>
      <xdr:spPr>
        <a:xfrm>
          <a:off x="8699500" y="99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81611</xdr:rowOff>
    </xdr:from>
    <xdr:to>
      <xdr:col>50</xdr:col>
      <xdr:colOff>114300</xdr:colOff>
      <xdr:row>58</xdr:row>
      <xdr:rowOff>95573</xdr:rowOff>
    </xdr:to>
    <xdr:cxnSp macro="">
      <xdr:nvCxnSpPr>
        <xdr:cNvPr id="245" name="直線コネクタ 244">
          <a:extLst>
            <a:ext uri="{FF2B5EF4-FFF2-40B4-BE49-F238E27FC236}">
              <a16:creationId xmlns:a16="http://schemas.microsoft.com/office/drawing/2014/main" id="{D13003D4-4107-4F8F-9A72-24DC2ED690C3}"/>
            </a:ext>
          </a:extLst>
        </xdr:cNvPr>
        <xdr:cNvCxnSpPr/>
      </xdr:nvCxnSpPr>
      <xdr:spPr>
        <a:xfrm flipV="1">
          <a:off x="8750300" y="10025711"/>
          <a:ext cx="889000" cy="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55339</xdr:rowOff>
    </xdr:from>
    <xdr:to>
      <xdr:col>41</xdr:col>
      <xdr:colOff>101600</xdr:colOff>
      <xdr:row>58</xdr:row>
      <xdr:rowOff>156939</xdr:rowOff>
    </xdr:to>
    <xdr:sp macro="" textlink="">
      <xdr:nvSpPr>
        <xdr:cNvPr id="246" name="楕円 245">
          <a:extLst>
            <a:ext uri="{FF2B5EF4-FFF2-40B4-BE49-F238E27FC236}">
              <a16:creationId xmlns:a16="http://schemas.microsoft.com/office/drawing/2014/main" id="{3EF4CECF-340A-4C47-8E46-0FCACC145D57}"/>
            </a:ext>
          </a:extLst>
        </xdr:cNvPr>
        <xdr:cNvSpPr/>
      </xdr:nvSpPr>
      <xdr:spPr>
        <a:xfrm>
          <a:off x="7810500" y="99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95573</xdr:rowOff>
    </xdr:from>
    <xdr:to>
      <xdr:col>45</xdr:col>
      <xdr:colOff>177800</xdr:colOff>
      <xdr:row>58</xdr:row>
      <xdr:rowOff>106139</xdr:rowOff>
    </xdr:to>
    <xdr:cxnSp macro="">
      <xdr:nvCxnSpPr>
        <xdr:cNvPr id="247" name="直線コネクタ 246">
          <a:extLst>
            <a:ext uri="{FF2B5EF4-FFF2-40B4-BE49-F238E27FC236}">
              <a16:creationId xmlns:a16="http://schemas.microsoft.com/office/drawing/2014/main" id="{B63E8B99-0A13-47D8-A4FC-80068E479E62}"/>
            </a:ext>
          </a:extLst>
        </xdr:cNvPr>
        <xdr:cNvCxnSpPr/>
      </xdr:nvCxnSpPr>
      <xdr:spPr>
        <a:xfrm flipV="1">
          <a:off x="7861300" y="10039673"/>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78349</xdr:rowOff>
    </xdr:from>
    <xdr:to>
      <xdr:col>36</xdr:col>
      <xdr:colOff>165100</xdr:colOff>
      <xdr:row>59</xdr:row>
      <xdr:rowOff>8499</xdr:rowOff>
    </xdr:to>
    <xdr:sp macro="" textlink="">
      <xdr:nvSpPr>
        <xdr:cNvPr id="248" name="楕円 247">
          <a:extLst>
            <a:ext uri="{FF2B5EF4-FFF2-40B4-BE49-F238E27FC236}">
              <a16:creationId xmlns:a16="http://schemas.microsoft.com/office/drawing/2014/main" id="{93CA2D70-F4C0-4A8C-83B3-82815672F354}"/>
            </a:ext>
          </a:extLst>
        </xdr:cNvPr>
        <xdr:cNvSpPr/>
      </xdr:nvSpPr>
      <xdr:spPr>
        <a:xfrm>
          <a:off x="6921500" y="100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106139</xdr:rowOff>
    </xdr:from>
    <xdr:to>
      <xdr:col>41</xdr:col>
      <xdr:colOff>50800</xdr:colOff>
      <xdr:row>58</xdr:row>
      <xdr:rowOff>129149</xdr:rowOff>
    </xdr:to>
    <xdr:cxnSp macro="">
      <xdr:nvCxnSpPr>
        <xdr:cNvPr id="249" name="直線コネクタ 248">
          <a:extLst>
            <a:ext uri="{FF2B5EF4-FFF2-40B4-BE49-F238E27FC236}">
              <a16:creationId xmlns:a16="http://schemas.microsoft.com/office/drawing/2014/main" id="{8F2FF880-1452-4201-8449-BD86BC81D2C5}"/>
            </a:ext>
          </a:extLst>
        </xdr:cNvPr>
        <xdr:cNvCxnSpPr/>
      </xdr:nvCxnSpPr>
      <xdr:spPr>
        <a:xfrm flipV="1">
          <a:off x="6972300" y="10050239"/>
          <a:ext cx="889000" cy="2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A42E327C-6052-422B-A7EC-19C7382FE0FE}"/>
            </a:ext>
          </a:extLst>
        </xdr:cNvPr>
        <xdr:cNvSpPr txBox="1"/>
      </xdr:nvSpPr>
      <xdr:spPr>
        <a:xfrm>
          <a:off x="9359411" y="106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AF07651D-CB35-4E93-9C31-17EF1F2DBB5A}"/>
            </a:ext>
          </a:extLst>
        </xdr:cNvPr>
        <xdr:cNvSpPr txBox="1"/>
      </xdr:nvSpPr>
      <xdr:spPr>
        <a:xfrm>
          <a:off x="8483111" y="106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3EFC42A7-C879-4F31-A20F-F91A9B4D8CDE}"/>
            </a:ext>
          </a:extLst>
        </xdr:cNvPr>
        <xdr:cNvSpPr txBox="1"/>
      </xdr:nvSpPr>
      <xdr:spPr>
        <a:xfrm>
          <a:off x="7594111" y="106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62C61CB7-0164-48F2-BCD8-D030D0409527}"/>
            </a:ext>
          </a:extLst>
        </xdr:cNvPr>
        <xdr:cNvSpPr txBox="1"/>
      </xdr:nvSpPr>
      <xdr:spPr>
        <a:xfrm>
          <a:off x="6705111" y="106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148938</xdr:rowOff>
    </xdr:from>
    <xdr:ext cx="599010" cy="259045"/>
    <xdr:sp macro="" textlink="">
      <xdr:nvSpPr>
        <xdr:cNvPr id="254" name="n_1mainValue【橋りょう・トンネル】&#10;一人当たり有形固定資産（償却資産）額">
          <a:extLst>
            <a:ext uri="{FF2B5EF4-FFF2-40B4-BE49-F238E27FC236}">
              <a16:creationId xmlns:a16="http://schemas.microsoft.com/office/drawing/2014/main" id="{62F136D4-4875-4EB0-B52D-86376A1445ED}"/>
            </a:ext>
          </a:extLst>
        </xdr:cNvPr>
        <xdr:cNvSpPr txBox="1"/>
      </xdr:nvSpPr>
      <xdr:spPr>
        <a:xfrm>
          <a:off x="9327095" y="975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162900</xdr:rowOff>
    </xdr:from>
    <xdr:ext cx="599010" cy="259045"/>
    <xdr:sp macro="" textlink="">
      <xdr:nvSpPr>
        <xdr:cNvPr id="255" name="n_2mainValue【橋りょう・トンネル】&#10;一人当たり有形固定資産（償却資産）額">
          <a:extLst>
            <a:ext uri="{FF2B5EF4-FFF2-40B4-BE49-F238E27FC236}">
              <a16:creationId xmlns:a16="http://schemas.microsoft.com/office/drawing/2014/main" id="{DB8F0291-DE76-4D00-A5C2-8E946A796379}"/>
            </a:ext>
          </a:extLst>
        </xdr:cNvPr>
        <xdr:cNvSpPr txBox="1"/>
      </xdr:nvSpPr>
      <xdr:spPr>
        <a:xfrm>
          <a:off x="8450795" y="976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2016</xdr:rowOff>
    </xdr:from>
    <xdr:ext cx="599010" cy="259045"/>
    <xdr:sp macro="" textlink="">
      <xdr:nvSpPr>
        <xdr:cNvPr id="256" name="n_3mainValue【橋りょう・トンネル】&#10;一人当たり有形固定資産（償却資産）額">
          <a:extLst>
            <a:ext uri="{FF2B5EF4-FFF2-40B4-BE49-F238E27FC236}">
              <a16:creationId xmlns:a16="http://schemas.microsoft.com/office/drawing/2014/main" id="{3977B830-B565-416E-9671-6F2BCBD863FD}"/>
            </a:ext>
          </a:extLst>
        </xdr:cNvPr>
        <xdr:cNvSpPr txBox="1"/>
      </xdr:nvSpPr>
      <xdr:spPr>
        <a:xfrm>
          <a:off x="7561795" y="977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25026</xdr:rowOff>
    </xdr:from>
    <xdr:ext cx="599010" cy="259045"/>
    <xdr:sp macro="" textlink="">
      <xdr:nvSpPr>
        <xdr:cNvPr id="257" name="n_4mainValue【橋りょう・トンネル】&#10;一人当たり有形固定資産（償却資産）額">
          <a:extLst>
            <a:ext uri="{FF2B5EF4-FFF2-40B4-BE49-F238E27FC236}">
              <a16:creationId xmlns:a16="http://schemas.microsoft.com/office/drawing/2014/main" id="{A1C08C8A-6947-463C-9216-2160CB4BC0B2}"/>
            </a:ext>
          </a:extLst>
        </xdr:cNvPr>
        <xdr:cNvSpPr txBox="1"/>
      </xdr:nvSpPr>
      <xdr:spPr>
        <a:xfrm>
          <a:off x="6672795" y="979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A553D9B0-AAE6-4771-950A-21A3237A9B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A8DAE521-88DD-4FD5-9097-3BFE3709C1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478D9169-1DA6-41D8-AA3A-136C61086A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F15F76B-5463-490F-B479-C22AC4DABB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60D76F69-4F21-47E6-A232-5163479176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55FB356F-08FF-4867-99F4-98508CBC6D3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87039AE5-9954-4793-90D5-345AE8A3F3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76D5222B-C0E8-4EC7-835A-DAFCBACFCD2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3E350D80-7015-421C-A83E-1E4C00D159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93CC89C1-8AFE-42EE-94EB-D29FF29E62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A763519B-C7C5-493F-B3E4-379F6F6891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31D365FD-93E0-431F-BF91-EF6C2E8EA31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F1AD2703-24BD-46D5-8BF6-D053D2E5946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990E33C9-10E5-4F4D-BD30-BA92FA9EC6D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CA9C6599-0A4D-4436-81B5-018FC98B106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E17EFF1D-7C50-45D7-99E2-88DC21CC3F9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F1066406-A471-4046-A4AE-B6B6E60B2CB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79B6C215-09BC-492B-866E-728FE07A7F3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41F1A80C-CD34-437E-9B84-C1772B24408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2B4E2ACB-25FD-48FD-8EB6-8FEF7B278EA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6893B6EE-0AAF-4FA4-B38C-3ECED0AC1B3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797C2D9F-C06C-40D6-81F1-C609791F0F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B7BC5C92-584E-4764-8F3D-AC0473BDF73E}"/>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C9AB441F-E45E-45EE-8ED6-1E2E1B54EFC8}"/>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7B361F89-7D10-42FF-8DE0-998E0F119889}"/>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D17795FD-3143-4F5C-A6C9-F7E7E57F3B9C}"/>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4A9DC3F5-11FA-44BD-A09D-93EC096C1835}"/>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30DEB7C7-8F9A-4DF4-8BB2-006C3898B4BF}"/>
            </a:ext>
          </a:extLst>
        </xdr:cNvPr>
        <xdr:cNvSpPr txBox="1"/>
      </xdr:nvSpPr>
      <xdr:spPr>
        <a:xfrm>
          <a:off x="4673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69CC7B40-6A44-4CB3-95B5-DCF6AE91C98C}"/>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E036F46F-BD5A-42BE-A0D0-D8CF4ADD95EE}"/>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02841A2C-0E4A-4A87-88BF-76D2BF22D3C8}"/>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1764FD31-98A3-4806-8118-244B2A0BAA83}"/>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1E580749-320E-4931-A319-A88F18F8E861}"/>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5EB7F0F-2F2D-45D9-8EF2-C4CF3282A10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BE12692-0BFB-499F-99B7-302C78B09F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3A3E3B6-5FF4-43EA-8A64-95CE6104BF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04093F7-5F0E-41F8-9C3C-D0C3D505FD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62EF560-0841-4C9F-95F6-0CFE261305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145035</xdr:rowOff>
    </xdr:from>
    <xdr:to>
      <xdr:col>24</xdr:col>
      <xdr:colOff>114300</xdr:colOff>
      <xdr:row>82</xdr:row>
      <xdr:rowOff>75185</xdr:rowOff>
    </xdr:to>
    <xdr:sp macro="" textlink="">
      <xdr:nvSpPr>
        <xdr:cNvPr id="296" name="楕円 295">
          <a:extLst>
            <a:ext uri="{FF2B5EF4-FFF2-40B4-BE49-F238E27FC236}">
              <a16:creationId xmlns:a16="http://schemas.microsoft.com/office/drawing/2014/main" id="{6295DDD8-0FB0-4486-BFBB-196CAE99E721}"/>
            </a:ext>
          </a:extLst>
        </xdr:cNvPr>
        <xdr:cNvSpPr/>
      </xdr:nvSpPr>
      <xdr:spPr>
        <a:xfrm>
          <a:off x="45847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123462</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20748597-220D-4789-9D80-FD7C8B02E48A}"/>
            </a:ext>
          </a:extLst>
        </xdr:cNvPr>
        <xdr:cNvSpPr txBox="1"/>
      </xdr:nvSpPr>
      <xdr:spPr>
        <a:xfrm>
          <a:off x="4673600"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129032</xdr:rowOff>
    </xdr:from>
    <xdr:to>
      <xdr:col>20</xdr:col>
      <xdr:colOff>38100</xdr:colOff>
      <xdr:row>82</xdr:row>
      <xdr:rowOff>59182</xdr:rowOff>
    </xdr:to>
    <xdr:sp macro="" textlink="">
      <xdr:nvSpPr>
        <xdr:cNvPr id="298" name="楕円 297">
          <a:extLst>
            <a:ext uri="{FF2B5EF4-FFF2-40B4-BE49-F238E27FC236}">
              <a16:creationId xmlns:a16="http://schemas.microsoft.com/office/drawing/2014/main" id="{9EDE823B-CFA2-47AE-A6F8-318D48A2132C}"/>
            </a:ext>
          </a:extLst>
        </xdr:cNvPr>
        <xdr:cNvSpPr/>
      </xdr:nvSpPr>
      <xdr:spPr>
        <a:xfrm>
          <a:off x="37465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xdr:rowOff>
    </xdr:from>
    <xdr:to>
      <xdr:col>24</xdr:col>
      <xdr:colOff>63500</xdr:colOff>
      <xdr:row>82</xdr:row>
      <xdr:rowOff>24385</xdr:rowOff>
    </xdr:to>
    <xdr:cxnSp macro="">
      <xdr:nvCxnSpPr>
        <xdr:cNvPr id="299" name="直線コネクタ 298">
          <a:extLst>
            <a:ext uri="{FF2B5EF4-FFF2-40B4-BE49-F238E27FC236}">
              <a16:creationId xmlns:a16="http://schemas.microsoft.com/office/drawing/2014/main" id="{4AE38DC7-EDD6-4119-B019-E56CE8FFE292}"/>
            </a:ext>
          </a:extLst>
        </xdr:cNvPr>
        <xdr:cNvCxnSpPr/>
      </xdr:nvCxnSpPr>
      <xdr:spPr>
        <a:xfrm>
          <a:off x="3797300" y="14067282"/>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300" name="楕円 299">
          <a:extLst>
            <a:ext uri="{FF2B5EF4-FFF2-40B4-BE49-F238E27FC236}">
              <a16:creationId xmlns:a16="http://schemas.microsoft.com/office/drawing/2014/main" id="{B9E748D7-57D0-4864-A030-3EB931AA1F0E}"/>
            </a:ext>
          </a:extLst>
        </xdr:cNvPr>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8382</xdr:rowOff>
    </xdr:to>
    <xdr:cxnSp macro="">
      <xdr:nvCxnSpPr>
        <xdr:cNvPr id="301" name="直線コネクタ 300">
          <a:extLst>
            <a:ext uri="{FF2B5EF4-FFF2-40B4-BE49-F238E27FC236}">
              <a16:creationId xmlns:a16="http://schemas.microsoft.com/office/drawing/2014/main" id="{4EA04B9B-46CB-490A-8E12-DFB9DCC3BCBD}"/>
            </a:ext>
          </a:extLst>
        </xdr:cNvPr>
        <xdr:cNvCxnSpPr/>
      </xdr:nvCxnSpPr>
      <xdr:spPr>
        <a:xfrm>
          <a:off x="2908300" y="1406271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106172</xdr:rowOff>
    </xdr:from>
    <xdr:to>
      <xdr:col>10</xdr:col>
      <xdr:colOff>165100</xdr:colOff>
      <xdr:row>82</xdr:row>
      <xdr:rowOff>36322</xdr:rowOff>
    </xdr:to>
    <xdr:sp macro="" textlink="">
      <xdr:nvSpPr>
        <xdr:cNvPr id="302" name="楕円 301">
          <a:extLst>
            <a:ext uri="{FF2B5EF4-FFF2-40B4-BE49-F238E27FC236}">
              <a16:creationId xmlns:a16="http://schemas.microsoft.com/office/drawing/2014/main" id="{C0043530-0861-48CD-BBF0-B685DE7732E7}"/>
            </a:ext>
          </a:extLst>
        </xdr:cNvPr>
        <xdr:cNvSpPr/>
      </xdr:nvSpPr>
      <xdr:spPr>
        <a:xfrm>
          <a:off x="1968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156972</xdr:rowOff>
    </xdr:from>
    <xdr:to>
      <xdr:col>15</xdr:col>
      <xdr:colOff>50800</xdr:colOff>
      <xdr:row>82</xdr:row>
      <xdr:rowOff>3811</xdr:rowOff>
    </xdr:to>
    <xdr:cxnSp macro="">
      <xdr:nvCxnSpPr>
        <xdr:cNvPr id="303" name="直線コネクタ 302">
          <a:extLst>
            <a:ext uri="{FF2B5EF4-FFF2-40B4-BE49-F238E27FC236}">
              <a16:creationId xmlns:a16="http://schemas.microsoft.com/office/drawing/2014/main" id="{EC982180-6D17-421C-994B-32EF4958E2E1}"/>
            </a:ext>
          </a:extLst>
        </xdr:cNvPr>
        <xdr:cNvCxnSpPr/>
      </xdr:nvCxnSpPr>
      <xdr:spPr>
        <a:xfrm>
          <a:off x="2019300" y="1404442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83313</xdr:rowOff>
    </xdr:from>
    <xdr:to>
      <xdr:col>6</xdr:col>
      <xdr:colOff>38100</xdr:colOff>
      <xdr:row>82</xdr:row>
      <xdr:rowOff>13463</xdr:rowOff>
    </xdr:to>
    <xdr:sp macro="" textlink="">
      <xdr:nvSpPr>
        <xdr:cNvPr id="304" name="楕円 303">
          <a:extLst>
            <a:ext uri="{FF2B5EF4-FFF2-40B4-BE49-F238E27FC236}">
              <a16:creationId xmlns:a16="http://schemas.microsoft.com/office/drawing/2014/main" id="{C46EA18E-AC6D-4FB0-892E-437AC40796CC}"/>
            </a:ext>
          </a:extLst>
        </xdr:cNvPr>
        <xdr:cNvSpPr/>
      </xdr:nvSpPr>
      <xdr:spPr>
        <a:xfrm>
          <a:off x="1079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134113</xdr:rowOff>
    </xdr:from>
    <xdr:to>
      <xdr:col>10</xdr:col>
      <xdr:colOff>114300</xdr:colOff>
      <xdr:row>81</xdr:row>
      <xdr:rowOff>156972</xdr:rowOff>
    </xdr:to>
    <xdr:cxnSp macro="">
      <xdr:nvCxnSpPr>
        <xdr:cNvPr id="305" name="直線コネクタ 304">
          <a:extLst>
            <a:ext uri="{FF2B5EF4-FFF2-40B4-BE49-F238E27FC236}">
              <a16:creationId xmlns:a16="http://schemas.microsoft.com/office/drawing/2014/main" id="{F749C088-DB81-4024-BEA5-367AF2EFD5F7}"/>
            </a:ext>
          </a:extLst>
        </xdr:cNvPr>
        <xdr:cNvCxnSpPr/>
      </xdr:nvCxnSpPr>
      <xdr:spPr>
        <a:xfrm>
          <a:off x="1130300" y="1402156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4CE275FB-A416-4462-9D7C-C43190DE7384}"/>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3F373155-89DA-4D63-AB29-E0155C797AB3}"/>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DF9F5F3E-6D79-42CD-9BB3-03493AF7668E}"/>
            </a:ext>
          </a:extLst>
        </xdr:cNvPr>
        <xdr:cNvSpPr txBox="1"/>
      </xdr:nvSpPr>
      <xdr:spPr>
        <a:xfrm>
          <a:off x="1816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9714EF2F-2D0E-437D-961D-BC4697BCF890}"/>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50309</xdr:rowOff>
    </xdr:from>
    <xdr:ext cx="405111" cy="259045"/>
    <xdr:sp macro="" textlink="">
      <xdr:nvSpPr>
        <xdr:cNvPr id="310" name="n_1mainValue【公営住宅】&#10;有形固定資産減価償却率">
          <a:extLst>
            <a:ext uri="{FF2B5EF4-FFF2-40B4-BE49-F238E27FC236}">
              <a16:creationId xmlns:a16="http://schemas.microsoft.com/office/drawing/2014/main" id="{09704982-6498-4E77-BFB9-799CA25C2FC3}"/>
            </a:ext>
          </a:extLst>
        </xdr:cNvPr>
        <xdr:cNvSpPr txBox="1"/>
      </xdr:nvSpPr>
      <xdr:spPr>
        <a:xfrm>
          <a:off x="3582044" y="141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1" name="n_2mainValue【公営住宅】&#10;有形固定資産減価償却率">
          <a:extLst>
            <a:ext uri="{FF2B5EF4-FFF2-40B4-BE49-F238E27FC236}">
              <a16:creationId xmlns:a16="http://schemas.microsoft.com/office/drawing/2014/main" id="{4555B692-6B28-48E3-841A-041BF3DD7A91}"/>
            </a:ext>
          </a:extLst>
        </xdr:cNvPr>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27449</xdr:rowOff>
    </xdr:from>
    <xdr:ext cx="405111" cy="259045"/>
    <xdr:sp macro="" textlink="">
      <xdr:nvSpPr>
        <xdr:cNvPr id="312" name="n_3mainValue【公営住宅】&#10;有形固定資産減価償却率">
          <a:extLst>
            <a:ext uri="{FF2B5EF4-FFF2-40B4-BE49-F238E27FC236}">
              <a16:creationId xmlns:a16="http://schemas.microsoft.com/office/drawing/2014/main" id="{06977B06-1077-48F6-A8AD-8E5CCA958597}"/>
            </a:ext>
          </a:extLst>
        </xdr:cNvPr>
        <xdr:cNvSpPr txBox="1"/>
      </xdr:nvSpPr>
      <xdr:spPr>
        <a:xfrm>
          <a:off x="1816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4590</xdr:rowOff>
    </xdr:from>
    <xdr:ext cx="405111" cy="259045"/>
    <xdr:sp macro="" textlink="">
      <xdr:nvSpPr>
        <xdr:cNvPr id="313" name="n_4mainValue【公営住宅】&#10;有形固定資産減価償却率">
          <a:extLst>
            <a:ext uri="{FF2B5EF4-FFF2-40B4-BE49-F238E27FC236}">
              <a16:creationId xmlns:a16="http://schemas.microsoft.com/office/drawing/2014/main" id="{2AEDD484-7FE4-4A18-AF3E-5B3A16B6C970}"/>
            </a:ext>
          </a:extLst>
        </xdr:cNvPr>
        <xdr:cNvSpPr txBox="1"/>
      </xdr:nvSpPr>
      <xdr:spPr>
        <a:xfrm>
          <a:off x="927744" y="140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1B1F30D6-6E31-462F-9CD2-FB2FC1BA02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6A583DCE-207E-4CBE-AAF7-70546204252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3A01C748-1FAE-42F8-B0E7-F2550B739F6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89DA0C41-378A-4E05-B09B-2596DA4AF3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57640590-98A4-419F-ABE2-475A2AD34F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C8CF8FA9-D2AA-4ABD-948C-B4EAEC973B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5A8A086F-6517-47EC-8A87-D9CDA0805C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8B5055F4-479E-42E1-BC70-3CF1911B4C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9370E40C-2913-4F05-831A-DD979A79ED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4B72CB6D-AB6D-4E7E-8827-D7FB25B5619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426CBF01-0ECD-4BED-AD01-634961F19EF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6F5B1601-16A7-4945-8A22-E0598827557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5821AB29-46C2-4329-AB93-3BB753515FD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2F5FEFB7-B659-4B5D-B930-33D68FB4685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391F0C47-3D45-4514-9DFD-DE1F18F1608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78761086-847F-4885-B183-57768F75452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19F15680-8064-412D-A9FF-D37BFF17909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255678F4-5D31-4817-980D-412C910AD3D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16AE9D1A-5C72-46AD-BD76-DF0DF86F3E2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C85CF180-D520-43F2-97BF-F90D094ED00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E9A586DF-D1CA-4CE1-B74C-AE656C05BB3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850602F5-070C-4DB0-860D-66E8A82998D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E4EAC8A6-5821-419D-9083-03555F272E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5A82005-D139-4F25-9008-C65347EF28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CFA9CD2-AFBE-44A9-9EE0-7931561F0B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6BA2A89A-7974-460B-9B2E-3D19FE640CD7}"/>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7F1431F2-7F15-4090-8DCB-55DA41FB15A5}"/>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0E790DE1-2F4D-4692-83F7-E9E0331116DF}"/>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D56DAC9E-199E-4E90-A2F8-80792EC209DB}"/>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F29A5274-1BDC-4175-AEA8-0A8D115DA81F}"/>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F244367E-7C15-45C9-B966-C58404AC9B9B}"/>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79261977-D1AE-479E-BE8A-E7A2B36546BB}"/>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BE737863-A2B1-4DE6-9D33-CE6F820F475B}"/>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F0B08DCE-7B7A-44B9-BFAF-481830848EDE}"/>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665A293A-48CD-4EB0-A706-79CECFF93A05}"/>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3471E847-FCE3-4C8C-9692-74974C250640}"/>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E2B3AF6-34F7-4D4F-8C07-BB6BE2E3DC4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F5BD4E9-5ADC-4149-9B40-F6F48657B5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EFE0888-7EA8-424A-A138-648BBCE867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B70597F-51F8-44B8-8814-E29996B202C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ABA5F12-2C2F-4D9F-B88D-17545FD7938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99968</xdr:rowOff>
    </xdr:from>
    <xdr:to>
      <xdr:col>55</xdr:col>
      <xdr:colOff>50800</xdr:colOff>
      <xdr:row>82</xdr:row>
      <xdr:rowOff>30118</xdr:rowOff>
    </xdr:to>
    <xdr:sp macro="" textlink="">
      <xdr:nvSpPr>
        <xdr:cNvPr id="355" name="楕円 354">
          <a:extLst>
            <a:ext uri="{FF2B5EF4-FFF2-40B4-BE49-F238E27FC236}">
              <a16:creationId xmlns:a16="http://schemas.microsoft.com/office/drawing/2014/main" id="{E816C1A2-505F-4C82-9145-4ED5533E9D8C}"/>
            </a:ext>
          </a:extLst>
        </xdr:cNvPr>
        <xdr:cNvSpPr/>
      </xdr:nvSpPr>
      <xdr:spPr>
        <a:xfrm>
          <a:off x="10426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122845</xdr:rowOff>
    </xdr:from>
    <xdr:ext cx="469744" cy="259045"/>
    <xdr:sp macro="" textlink="">
      <xdr:nvSpPr>
        <xdr:cNvPr id="356" name="【公営住宅】&#10;一人当たり面積該当値テキスト">
          <a:extLst>
            <a:ext uri="{FF2B5EF4-FFF2-40B4-BE49-F238E27FC236}">
              <a16:creationId xmlns:a16="http://schemas.microsoft.com/office/drawing/2014/main" id="{350A00E5-01E6-492F-B096-91F4D1FF0F74}"/>
            </a:ext>
          </a:extLst>
        </xdr:cNvPr>
        <xdr:cNvSpPr txBox="1"/>
      </xdr:nvSpPr>
      <xdr:spPr>
        <a:xfrm>
          <a:off x="10515600" y="1383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109764</xdr:rowOff>
    </xdr:from>
    <xdr:to>
      <xdr:col>50</xdr:col>
      <xdr:colOff>165100</xdr:colOff>
      <xdr:row>82</xdr:row>
      <xdr:rowOff>39914</xdr:rowOff>
    </xdr:to>
    <xdr:sp macro="" textlink="">
      <xdr:nvSpPr>
        <xdr:cNvPr id="357" name="楕円 356">
          <a:extLst>
            <a:ext uri="{FF2B5EF4-FFF2-40B4-BE49-F238E27FC236}">
              <a16:creationId xmlns:a16="http://schemas.microsoft.com/office/drawing/2014/main" id="{9F15C04A-60BD-450F-A20E-135CFF6C3C34}"/>
            </a:ext>
          </a:extLst>
        </xdr:cNvPr>
        <xdr:cNvSpPr/>
      </xdr:nvSpPr>
      <xdr:spPr>
        <a:xfrm>
          <a:off x="9588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150768</xdr:rowOff>
    </xdr:from>
    <xdr:to>
      <xdr:col>55</xdr:col>
      <xdr:colOff>0</xdr:colOff>
      <xdr:row>81</xdr:row>
      <xdr:rowOff>160564</xdr:rowOff>
    </xdr:to>
    <xdr:cxnSp macro="">
      <xdr:nvCxnSpPr>
        <xdr:cNvPr id="358" name="直線コネクタ 357">
          <a:extLst>
            <a:ext uri="{FF2B5EF4-FFF2-40B4-BE49-F238E27FC236}">
              <a16:creationId xmlns:a16="http://schemas.microsoft.com/office/drawing/2014/main" id="{F863CCD4-543B-4776-8A24-F5B499A92DA6}"/>
            </a:ext>
          </a:extLst>
        </xdr:cNvPr>
        <xdr:cNvCxnSpPr/>
      </xdr:nvCxnSpPr>
      <xdr:spPr>
        <a:xfrm flipV="1">
          <a:off x="9639300" y="140382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93436</xdr:rowOff>
    </xdr:from>
    <xdr:to>
      <xdr:col>46</xdr:col>
      <xdr:colOff>38100</xdr:colOff>
      <xdr:row>82</xdr:row>
      <xdr:rowOff>23586</xdr:rowOff>
    </xdr:to>
    <xdr:sp macro="" textlink="">
      <xdr:nvSpPr>
        <xdr:cNvPr id="359" name="楕円 358">
          <a:extLst>
            <a:ext uri="{FF2B5EF4-FFF2-40B4-BE49-F238E27FC236}">
              <a16:creationId xmlns:a16="http://schemas.microsoft.com/office/drawing/2014/main" id="{2418662F-083E-4326-BC83-C0102C0978B2}"/>
            </a:ext>
          </a:extLst>
        </xdr:cNvPr>
        <xdr:cNvSpPr/>
      </xdr:nvSpPr>
      <xdr:spPr>
        <a:xfrm>
          <a:off x="8699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144236</xdr:rowOff>
    </xdr:from>
    <xdr:to>
      <xdr:col>50</xdr:col>
      <xdr:colOff>114300</xdr:colOff>
      <xdr:row>81</xdr:row>
      <xdr:rowOff>160564</xdr:rowOff>
    </xdr:to>
    <xdr:cxnSp macro="">
      <xdr:nvCxnSpPr>
        <xdr:cNvPr id="360" name="直線コネクタ 359">
          <a:extLst>
            <a:ext uri="{FF2B5EF4-FFF2-40B4-BE49-F238E27FC236}">
              <a16:creationId xmlns:a16="http://schemas.microsoft.com/office/drawing/2014/main" id="{618E0B88-3AAE-46D8-9D3E-12CAA870AC63}"/>
            </a:ext>
          </a:extLst>
        </xdr:cNvPr>
        <xdr:cNvCxnSpPr/>
      </xdr:nvCxnSpPr>
      <xdr:spPr>
        <a:xfrm>
          <a:off x="8750300" y="140316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65677</xdr:rowOff>
    </xdr:from>
    <xdr:to>
      <xdr:col>41</xdr:col>
      <xdr:colOff>101600</xdr:colOff>
      <xdr:row>81</xdr:row>
      <xdr:rowOff>167277</xdr:rowOff>
    </xdr:to>
    <xdr:sp macro="" textlink="">
      <xdr:nvSpPr>
        <xdr:cNvPr id="361" name="楕円 360">
          <a:extLst>
            <a:ext uri="{FF2B5EF4-FFF2-40B4-BE49-F238E27FC236}">
              <a16:creationId xmlns:a16="http://schemas.microsoft.com/office/drawing/2014/main" id="{3C167753-4E60-4D04-AD47-DE382AF83057}"/>
            </a:ext>
          </a:extLst>
        </xdr:cNvPr>
        <xdr:cNvSpPr/>
      </xdr:nvSpPr>
      <xdr:spPr>
        <a:xfrm>
          <a:off x="7810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116477</xdr:rowOff>
    </xdr:from>
    <xdr:to>
      <xdr:col>45</xdr:col>
      <xdr:colOff>177800</xdr:colOff>
      <xdr:row>81</xdr:row>
      <xdr:rowOff>144236</xdr:rowOff>
    </xdr:to>
    <xdr:cxnSp macro="">
      <xdr:nvCxnSpPr>
        <xdr:cNvPr id="362" name="直線コネクタ 361">
          <a:extLst>
            <a:ext uri="{FF2B5EF4-FFF2-40B4-BE49-F238E27FC236}">
              <a16:creationId xmlns:a16="http://schemas.microsoft.com/office/drawing/2014/main" id="{8E53ED1B-19CA-4052-967E-49AC28AD343E}"/>
            </a:ext>
          </a:extLst>
        </xdr:cNvPr>
        <xdr:cNvCxnSpPr/>
      </xdr:nvCxnSpPr>
      <xdr:spPr>
        <a:xfrm>
          <a:off x="7861300" y="140039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73842</xdr:rowOff>
    </xdr:from>
    <xdr:to>
      <xdr:col>36</xdr:col>
      <xdr:colOff>165100</xdr:colOff>
      <xdr:row>82</xdr:row>
      <xdr:rowOff>3992</xdr:rowOff>
    </xdr:to>
    <xdr:sp macro="" textlink="">
      <xdr:nvSpPr>
        <xdr:cNvPr id="363" name="楕円 362">
          <a:extLst>
            <a:ext uri="{FF2B5EF4-FFF2-40B4-BE49-F238E27FC236}">
              <a16:creationId xmlns:a16="http://schemas.microsoft.com/office/drawing/2014/main" id="{EACC080D-AFDE-4CB9-8875-A6ABCA354C16}"/>
            </a:ext>
          </a:extLst>
        </xdr:cNvPr>
        <xdr:cNvSpPr/>
      </xdr:nvSpPr>
      <xdr:spPr>
        <a:xfrm>
          <a:off x="6921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116477</xdr:rowOff>
    </xdr:from>
    <xdr:to>
      <xdr:col>41</xdr:col>
      <xdr:colOff>50800</xdr:colOff>
      <xdr:row>81</xdr:row>
      <xdr:rowOff>124642</xdr:rowOff>
    </xdr:to>
    <xdr:cxnSp macro="">
      <xdr:nvCxnSpPr>
        <xdr:cNvPr id="364" name="直線コネクタ 363">
          <a:extLst>
            <a:ext uri="{FF2B5EF4-FFF2-40B4-BE49-F238E27FC236}">
              <a16:creationId xmlns:a16="http://schemas.microsoft.com/office/drawing/2014/main" id="{EF19FDDB-DAD2-4B7E-BCD0-115741ABDD35}"/>
            </a:ext>
          </a:extLst>
        </xdr:cNvPr>
        <xdr:cNvCxnSpPr/>
      </xdr:nvCxnSpPr>
      <xdr:spPr>
        <a:xfrm flipV="1">
          <a:off x="6972300" y="140039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C53C14F9-37B1-4B2E-801E-28D5F04CBE41}"/>
            </a:ext>
          </a:extLst>
        </xdr:cNvPr>
        <xdr:cNvSpPr txBox="1"/>
      </xdr:nvSpPr>
      <xdr:spPr>
        <a:xfrm>
          <a:off x="9391727" y="144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8CBFF532-CFE2-44E8-942F-9EC6C86DAE62}"/>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717885CD-FB57-404C-B4E3-6C95E70B7824}"/>
            </a:ext>
          </a:extLst>
        </xdr:cNvPr>
        <xdr:cNvSpPr txBox="1"/>
      </xdr:nvSpPr>
      <xdr:spPr>
        <a:xfrm>
          <a:off x="7626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BB1C843B-6AA0-47D0-8D04-9AC7C86DD686}"/>
            </a:ext>
          </a:extLst>
        </xdr:cNvPr>
        <xdr:cNvSpPr txBox="1"/>
      </xdr:nvSpPr>
      <xdr:spPr>
        <a:xfrm>
          <a:off x="6737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56441</xdr:rowOff>
    </xdr:from>
    <xdr:ext cx="469744" cy="259045"/>
    <xdr:sp macro="" textlink="">
      <xdr:nvSpPr>
        <xdr:cNvPr id="369" name="n_1mainValue【公営住宅】&#10;一人当たり面積">
          <a:extLst>
            <a:ext uri="{FF2B5EF4-FFF2-40B4-BE49-F238E27FC236}">
              <a16:creationId xmlns:a16="http://schemas.microsoft.com/office/drawing/2014/main" id="{5C3D88CB-4189-4254-B5ED-A82B39456A10}"/>
            </a:ext>
          </a:extLst>
        </xdr:cNvPr>
        <xdr:cNvSpPr txBox="1"/>
      </xdr:nvSpPr>
      <xdr:spPr>
        <a:xfrm>
          <a:off x="93917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40113</xdr:rowOff>
    </xdr:from>
    <xdr:ext cx="469744" cy="259045"/>
    <xdr:sp macro="" textlink="">
      <xdr:nvSpPr>
        <xdr:cNvPr id="370" name="n_2mainValue【公営住宅】&#10;一人当たり面積">
          <a:extLst>
            <a:ext uri="{FF2B5EF4-FFF2-40B4-BE49-F238E27FC236}">
              <a16:creationId xmlns:a16="http://schemas.microsoft.com/office/drawing/2014/main" id="{79B1B82B-06F9-4629-9E99-625B526A836C}"/>
            </a:ext>
          </a:extLst>
        </xdr:cNvPr>
        <xdr:cNvSpPr txBox="1"/>
      </xdr:nvSpPr>
      <xdr:spPr>
        <a:xfrm>
          <a:off x="85154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12354</xdr:rowOff>
    </xdr:from>
    <xdr:ext cx="469744" cy="259045"/>
    <xdr:sp macro="" textlink="">
      <xdr:nvSpPr>
        <xdr:cNvPr id="371" name="n_3mainValue【公営住宅】&#10;一人当たり面積">
          <a:extLst>
            <a:ext uri="{FF2B5EF4-FFF2-40B4-BE49-F238E27FC236}">
              <a16:creationId xmlns:a16="http://schemas.microsoft.com/office/drawing/2014/main" id="{3F8183A4-8B58-423A-AD7E-F34912B7220C}"/>
            </a:ext>
          </a:extLst>
        </xdr:cNvPr>
        <xdr:cNvSpPr txBox="1"/>
      </xdr:nvSpPr>
      <xdr:spPr>
        <a:xfrm>
          <a:off x="7626427" y="1372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20519</xdr:rowOff>
    </xdr:from>
    <xdr:ext cx="469744" cy="259045"/>
    <xdr:sp macro="" textlink="">
      <xdr:nvSpPr>
        <xdr:cNvPr id="372" name="n_4mainValue【公営住宅】&#10;一人当たり面積">
          <a:extLst>
            <a:ext uri="{FF2B5EF4-FFF2-40B4-BE49-F238E27FC236}">
              <a16:creationId xmlns:a16="http://schemas.microsoft.com/office/drawing/2014/main" id="{3F0784B1-AC1F-4D8F-B2FA-2A91C34174B9}"/>
            </a:ext>
          </a:extLst>
        </xdr:cNvPr>
        <xdr:cNvSpPr txBox="1"/>
      </xdr:nvSpPr>
      <xdr:spPr>
        <a:xfrm>
          <a:off x="6737427" y="1373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DC907C0D-7CFA-49F7-952E-F1C23B739CE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6DC0E6D8-1E63-4B1A-8D32-FF8B830B2E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56129844-CB78-4D05-A71E-C045E15BDD9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4A61BD19-EF5C-43A7-9AA3-F773E151CC4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8C049A94-0ABE-436A-AA05-D617EBF610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9E0CA3FB-859E-4375-8D40-A04A45CC64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F1EE9415-2DC6-467E-A17C-F1CBC4B32A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F07B1BAD-2C81-45D7-B36C-7B9E54E456C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A4388411-F9EC-4F7E-BA82-E1D8E13D0CD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BA324312-952C-4784-B1A3-7FCC9D17017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a:extLst>
            <a:ext uri="{FF2B5EF4-FFF2-40B4-BE49-F238E27FC236}">
              <a16:creationId xmlns:a16="http://schemas.microsoft.com/office/drawing/2014/main" id="{9030B0C5-BA8F-4588-B801-50D0C69BA3B2}"/>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a:extLst>
            <a:ext uri="{FF2B5EF4-FFF2-40B4-BE49-F238E27FC236}">
              <a16:creationId xmlns:a16="http://schemas.microsoft.com/office/drawing/2014/main" id="{31F7297E-48BF-43EB-A2CB-EAB7F60DD02B}"/>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a:extLst>
            <a:ext uri="{FF2B5EF4-FFF2-40B4-BE49-F238E27FC236}">
              <a16:creationId xmlns:a16="http://schemas.microsoft.com/office/drawing/2014/main" id="{4824D281-56AF-4C20-A3B8-2029AF86AF81}"/>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a:extLst>
            <a:ext uri="{FF2B5EF4-FFF2-40B4-BE49-F238E27FC236}">
              <a16:creationId xmlns:a16="http://schemas.microsoft.com/office/drawing/2014/main" id="{08B30A42-F861-40B8-AB4C-CF826E5CFF41}"/>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a:extLst>
            <a:ext uri="{FF2B5EF4-FFF2-40B4-BE49-F238E27FC236}">
              <a16:creationId xmlns:a16="http://schemas.microsoft.com/office/drawing/2014/main" id="{A8FA4F4B-E71B-48F2-BDDE-3C9F5E6CAFC6}"/>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a:extLst>
            <a:ext uri="{FF2B5EF4-FFF2-40B4-BE49-F238E27FC236}">
              <a16:creationId xmlns:a16="http://schemas.microsoft.com/office/drawing/2014/main" id="{EDFF2ADA-B978-4204-BA88-91B63CD6D1FE}"/>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a:extLst>
            <a:ext uri="{FF2B5EF4-FFF2-40B4-BE49-F238E27FC236}">
              <a16:creationId xmlns:a16="http://schemas.microsoft.com/office/drawing/2014/main" id="{E39843E1-3DE6-404B-B8C5-9229A71BE611}"/>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a:extLst>
            <a:ext uri="{FF2B5EF4-FFF2-40B4-BE49-F238E27FC236}">
              <a16:creationId xmlns:a16="http://schemas.microsoft.com/office/drawing/2014/main" id="{E7C22F1D-9D5D-4699-9EAB-D71D8E3DF8B9}"/>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a:extLst>
            <a:ext uri="{FF2B5EF4-FFF2-40B4-BE49-F238E27FC236}">
              <a16:creationId xmlns:a16="http://schemas.microsoft.com/office/drawing/2014/main" id="{6827EA89-0E7C-4195-9B93-ADC576E28951}"/>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A5806AFF-AD86-4D04-AB05-64E6DABC682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2FC34A1C-C9E1-4306-90E4-7B82555F2135}"/>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7EA79440-8579-4861-9EE1-6C02488D24C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103632</xdr:rowOff>
    </xdr:from>
    <xdr:to>
      <xdr:col>24</xdr:col>
      <xdr:colOff>62865</xdr:colOff>
      <xdr:row>108</xdr:row>
      <xdr:rowOff>158496</xdr:rowOff>
    </xdr:to>
    <xdr:cxnSp macro="">
      <xdr:nvCxnSpPr>
        <xdr:cNvPr id="395" name="直線コネクタ 394">
          <a:extLst>
            <a:ext uri="{FF2B5EF4-FFF2-40B4-BE49-F238E27FC236}">
              <a16:creationId xmlns:a16="http://schemas.microsoft.com/office/drawing/2014/main" id="{81063287-4BF2-4DE6-AB2E-38FAF758275B}"/>
            </a:ext>
          </a:extLst>
        </xdr:cNvPr>
        <xdr:cNvCxnSpPr/>
      </xdr:nvCxnSpPr>
      <xdr:spPr>
        <a:xfrm flipV="1">
          <a:off x="4634865" y="17248632"/>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162323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C88EB688-F82E-41A4-AAFA-1F6BFC79C32F}"/>
            </a:ext>
          </a:extLst>
        </xdr:cNvPr>
        <xdr:cNvSpPr txBox="1"/>
      </xdr:nvSpPr>
      <xdr:spPr>
        <a:xfrm>
          <a:off x="4673600" y="186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158496</xdr:rowOff>
    </xdr:from>
    <xdr:to>
      <xdr:col>24</xdr:col>
      <xdr:colOff>152400</xdr:colOff>
      <xdr:row>108</xdr:row>
      <xdr:rowOff>158496</xdr:rowOff>
    </xdr:to>
    <xdr:cxnSp macro="">
      <xdr:nvCxnSpPr>
        <xdr:cNvPr id="397" name="直線コネクタ 396">
          <a:extLst>
            <a:ext uri="{FF2B5EF4-FFF2-40B4-BE49-F238E27FC236}">
              <a16:creationId xmlns:a16="http://schemas.microsoft.com/office/drawing/2014/main" id="{0B10E6FE-9BFD-4704-824E-60B2BDD705F9}"/>
            </a:ext>
          </a:extLst>
        </xdr:cNvPr>
        <xdr:cNvCxnSpPr/>
      </xdr:nvCxnSpPr>
      <xdr:spPr>
        <a:xfrm>
          <a:off x="4546600" y="1867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50309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E2907D9F-5A49-4761-B1F1-BAFEB97ABB94}"/>
            </a:ext>
          </a:extLst>
        </xdr:cNvPr>
        <xdr:cNvSpPr txBox="1"/>
      </xdr:nvSpPr>
      <xdr:spPr>
        <a:xfrm>
          <a:off x="4673600" y="1702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103632</xdr:rowOff>
    </xdr:from>
    <xdr:to>
      <xdr:col>24</xdr:col>
      <xdr:colOff>152400</xdr:colOff>
      <xdr:row>100</xdr:row>
      <xdr:rowOff>103632</xdr:rowOff>
    </xdr:to>
    <xdr:cxnSp macro="">
      <xdr:nvCxnSpPr>
        <xdr:cNvPr id="399" name="直線コネクタ 398">
          <a:extLst>
            <a:ext uri="{FF2B5EF4-FFF2-40B4-BE49-F238E27FC236}">
              <a16:creationId xmlns:a16="http://schemas.microsoft.com/office/drawing/2014/main" id="{AB4571F0-EC52-435F-8271-297916728C11}"/>
            </a:ext>
          </a:extLst>
        </xdr:cNvPr>
        <xdr:cNvCxnSpPr/>
      </xdr:nvCxnSpPr>
      <xdr:spPr>
        <a:xfrm>
          <a:off x="4546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50564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EA29E6E9-8845-4DA6-AC9F-B402902D526B}"/>
            </a:ext>
          </a:extLst>
        </xdr:cNvPr>
        <xdr:cNvSpPr txBox="1"/>
      </xdr:nvSpPr>
      <xdr:spPr>
        <a:xfrm>
          <a:off x="4673600" y="17881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27687</xdr:rowOff>
    </xdr:from>
    <xdr:to>
      <xdr:col>24</xdr:col>
      <xdr:colOff>114300</xdr:colOff>
      <xdr:row>105</xdr:row>
      <xdr:rowOff>129287</xdr:rowOff>
    </xdr:to>
    <xdr:sp macro="" textlink="">
      <xdr:nvSpPr>
        <xdr:cNvPr id="401" name="フローチャート: 判断 400">
          <a:extLst>
            <a:ext uri="{FF2B5EF4-FFF2-40B4-BE49-F238E27FC236}">
              <a16:creationId xmlns:a16="http://schemas.microsoft.com/office/drawing/2014/main" id="{1801D5B3-099C-426C-979F-F7DBA8DA9ADC}"/>
            </a:ext>
          </a:extLst>
        </xdr:cNvPr>
        <xdr:cNvSpPr/>
      </xdr:nvSpPr>
      <xdr:spPr>
        <a:xfrm>
          <a:off x="45847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2" name="フローチャート: 判断 401">
          <a:extLst>
            <a:ext uri="{FF2B5EF4-FFF2-40B4-BE49-F238E27FC236}">
              <a16:creationId xmlns:a16="http://schemas.microsoft.com/office/drawing/2014/main" id="{A1394ACE-71B6-44B7-803F-3EF97EAAE47B}"/>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403" name="フローチャート: 判断 402">
          <a:extLst>
            <a:ext uri="{FF2B5EF4-FFF2-40B4-BE49-F238E27FC236}">
              <a16:creationId xmlns:a16="http://schemas.microsoft.com/office/drawing/2014/main" id="{11ADADC0-8F47-4A24-8899-4C199A18F14B}"/>
            </a:ext>
          </a:extLst>
        </xdr:cNvPr>
        <xdr:cNvSpPr/>
      </xdr:nvSpPr>
      <xdr:spPr>
        <a:xfrm>
          <a:off x="2857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32258</xdr:rowOff>
    </xdr:from>
    <xdr:to>
      <xdr:col>10</xdr:col>
      <xdr:colOff>165100</xdr:colOff>
      <xdr:row>103</xdr:row>
      <xdr:rowOff>133858</xdr:rowOff>
    </xdr:to>
    <xdr:sp macro="" textlink="">
      <xdr:nvSpPr>
        <xdr:cNvPr id="404" name="フローチャート: 判断 403">
          <a:extLst>
            <a:ext uri="{FF2B5EF4-FFF2-40B4-BE49-F238E27FC236}">
              <a16:creationId xmlns:a16="http://schemas.microsoft.com/office/drawing/2014/main" id="{46C76724-CCCB-40BA-AF11-AB38601710C8}"/>
            </a:ext>
          </a:extLst>
        </xdr:cNvPr>
        <xdr:cNvSpPr/>
      </xdr:nvSpPr>
      <xdr:spPr>
        <a:xfrm>
          <a:off x="1968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5" name="フローチャート: 判断 404">
          <a:extLst>
            <a:ext uri="{FF2B5EF4-FFF2-40B4-BE49-F238E27FC236}">
              <a16:creationId xmlns:a16="http://schemas.microsoft.com/office/drawing/2014/main" id="{AA3FC7DB-8C8B-40B5-A403-EA3603237177}"/>
            </a:ext>
          </a:extLst>
        </xdr:cNvPr>
        <xdr:cNvSpPr/>
      </xdr:nvSpPr>
      <xdr:spPr>
        <a:xfrm>
          <a:off x="1079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4C12DB5A-2D43-4D6A-B554-BFC8F658C2F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F405649A-0C1A-4630-A93B-77E091EB448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54896CC-E0A7-4ED1-84AF-7A9D9E2BF5F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9EDC64A-B078-4955-8385-A36043BF9E5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45BE65A-4983-45BA-A980-179DA8A8905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107696</xdr:rowOff>
    </xdr:from>
    <xdr:to>
      <xdr:col>24</xdr:col>
      <xdr:colOff>114300</xdr:colOff>
      <xdr:row>109</xdr:row>
      <xdr:rowOff>37846</xdr:rowOff>
    </xdr:to>
    <xdr:sp macro="" textlink="">
      <xdr:nvSpPr>
        <xdr:cNvPr id="411" name="楕円 410">
          <a:extLst>
            <a:ext uri="{FF2B5EF4-FFF2-40B4-BE49-F238E27FC236}">
              <a16:creationId xmlns:a16="http://schemas.microsoft.com/office/drawing/2014/main" id="{32180898-778C-4248-A9F4-16DB77838ED3}"/>
            </a:ext>
          </a:extLst>
        </xdr:cNvPr>
        <xdr:cNvSpPr/>
      </xdr:nvSpPr>
      <xdr:spPr>
        <a:xfrm>
          <a:off x="4584700" y="1862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22623</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E9DCC510-D60B-4027-B235-4118CDDE00CF}"/>
            </a:ext>
          </a:extLst>
        </xdr:cNvPr>
        <xdr:cNvSpPr txBox="1"/>
      </xdr:nvSpPr>
      <xdr:spPr>
        <a:xfrm>
          <a:off x="4673600" y="1853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43687</xdr:rowOff>
    </xdr:from>
    <xdr:to>
      <xdr:col>20</xdr:col>
      <xdr:colOff>38100</xdr:colOff>
      <xdr:row>108</xdr:row>
      <xdr:rowOff>145287</xdr:rowOff>
    </xdr:to>
    <xdr:sp macro="" textlink="">
      <xdr:nvSpPr>
        <xdr:cNvPr id="413" name="楕円 412">
          <a:extLst>
            <a:ext uri="{FF2B5EF4-FFF2-40B4-BE49-F238E27FC236}">
              <a16:creationId xmlns:a16="http://schemas.microsoft.com/office/drawing/2014/main" id="{E41F6DAB-6B33-4CDC-9C2B-D3B534EEA3CB}"/>
            </a:ext>
          </a:extLst>
        </xdr:cNvPr>
        <xdr:cNvSpPr/>
      </xdr:nvSpPr>
      <xdr:spPr>
        <a:xfrm>
          <a:off x="3746500" y="185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94487</xdr:rowOff>
    </xdr:from>
    <xdr:to>
      <xdr:col>24</xdr:col>
      <xdr:colOff>63500</xdr:colOff>
      <xdr:row>108</xdr:row>
      <xdr:rowOff>158496</xdr:rowOff>
    </xdr:to>
    <xdr:cxnSp macro="">
      <xdr:nvCxnSpPr>
        <xdr:cNvPr id="414" name="直線コネクタ 413">
          <a:extLst>
            <a:ext uri="{FF2B5EF4-FFF2-40B4-BE49-F238E27FC236}">
              <a16:creationId xmlns:a16="http://schemas.microsoft.com/office/drawing/2014/main" id="{F4978F8C-0FBB-4F88-BB55-6DA309FC1A19}"/>
            </a:ext>
          </a:extLst>
        </xdr:cNvPr>
        <xdr:cNvCxnSpPr/>
      </xdr:nvCxnSpPr>
      <xdr:spPr>
        <a:xfrm>
          <a:off x="3797300" y="18611087"/>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141987</xdr:rowOff>
    </xdr:from>
    <xdr:to>
      <xdr:col>15</xdr:col>
      <xdr:colOff>101600</xdr:colOff>
      <xdr:row>108</xdr:row>
      <xdr:rowOff>72137</xdr:rowOff>
    </xdr:to>
    <xdr:sp macro="" textlink="">
      <xdr:nvSpPr>
        <xdr:cNvPr id="415" name="楕円 414">
          <a:extLst>
            <a:ext uri="{FF2B5EF4-FFF2-40B4-BE49-F238E27FC236}">
              <a16:creationId xmlns:a16="http://schemas.microsoft.com/office/drawing/2014/main" id="{075CB3EF-6CF1-4063-87B9-12D4C50C1C2B}"/>
            </a:ext>
          </a:extLst>
        </xdr:cNvPr>
        <xdr:cNvSpPr/>
      </xdr:nvSpPr>
      <xdr:spPr>
        <a:xfrm>
          <a:off x="2857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21337</xdr:rowOff>
    </xdr:from>
    <xdr:to>
      <xdr:col>19</xdr:col>
      <xdr:colOff>177800</xdr:colOff>
      <xdr:row>108</xdr:row>
      <xdr:rowOff>94487</xdr:rowOff>
    </xdr:to>
    <xdr:cxnSp macro="">
      <xdr:nvCxnSpPr>
        <xdr:cNvPr id="416" name="直線コネクタ 415">
          <a:extLst>
            <a:ext uri="{FF2B5EF4-FFF2-40B4-BE49-F238E27FC236}">
              <a16:creationId xmlns:a16="http://schemas.microsoft.com/office/drawing/2014/main" id="{E28D51CE-D71E-4C13-9C2E-22698A0C2392}"/>
            </a:ext>
          </a:extLst>
        </xdr:cNvPr>
        <xdr:cNvCxnSpPr/>
      </xdr:nvCxnSpPr>
      <xdr:spPr>
        <a:xfrm>
          <a:off x="2908300" y="185379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91694</xdr:rowOff>
    </xdr:from>
    <xdr:to>
      <xdr:col>10</xdr:col>
      <xdr:colOff>165100</xdr:colOff>
      <xdr:row>108</xdr:row>
      <xdr:rowOff>21844</xdr:rowOff>
    </xdr:to>
    <xdr:sp macro="" textlink="">
      <xdr:nvSpPr>
        <xdr:cNvPr id="417" name="楕円 416">
          <a:extLst>
            <a:ext uri="{FF2B5EF4-FFF2-40B4-BE49-F238E27FC236}">
              <a16:creationId xmlns:a16="http://schemas.microsoft.com/office/drawing/2014/main" id="{F8BB84BD-51FF-47C9-95C7-60D421B5945F}"/>
            </a:ext>
          </a:extLst>
        </xdr:cNvPr>
        <xdr:cNvSpPr/>
      </xdr:nvSpPr>
      <xdr:spPr>
        <a:xfrm>
          <a:off x="1968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142494</xdr:rowOff>
    </xdr:from>
    <xdr:to>
      <xdr:col>15</xdr:col>
      <xdr:colOff>50800</xdr:colOff>
      <xdr:row>108</xdr:row>
      <xdr:rowOff>21337</xdr:rowOff>
    </xdr:to>
    <xdr:cxnSp macro="">
      <xdr:nvCxnSpPr>
        <xdr:cNvPr id="418" name="直線コネクタ 417">
          <a:extLst>
            <a:ext uri="{FF2B5EF4-FFF2-40B4-BE49-F238E27FC236}">
              <a16:creationId xmlns:a16="http://schemas.microsoft.com/office/drawing/2014/main" id="{7C3E21C3-CF20-4438-A0B5-96C30CFF3693}"/>
            </a:ext>
          </a:extLst>
        </xdr:cNvPr>
        <xdr:cNvCxnSpPr/>
      </xdr:nvCxnSpPr>
      <xdr:spPr>
        <a:xfrm>
          <a:off x="2019300" y="184876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41402</xdr:rowOff>
    </xdr:from>
    <xdr:to>
      <xdr:col>6</xdr:col>
      <xdr:colOff>38100</xdr:colOff>
      <xdr:row>107</xdr:row>
      <xdr:rowOff>143002</xdr:rowOff>
    </xdr:to>
    <xdr:sp macro="" textlink="">
      <xdr:nvSpPr>
        <xdr:cNvPr id="419" name="楕円 418">
          <a:extLst>
            <a:ext uri="{FF2B5EF4-FFF2-40B4-BE49-F238E27FC236}">
              <a16:creationId xmlns:a16="http://schemas.microsoft.com/office/drawing/2014/main" id="{843E9499-2F08-4E52-A796-A8C5B106AD2D}"/>
            </a:ext>
          </a:extLst>
        </xdr:cNvPr>
        <xdr:cNvSpPr/>
      </xdr:nvSpPr>
      <xdr:spPr>
        <a:xfrm>
          <a:off x="1079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92202</xdr:rowOff>
    </xdr:from>
    <xdr:to>
      <xdr:col>10</xdr:col>
      <xdr:colOff>114300</xdr:colOff>
      <xdr:row>107</xdr:row>
      <xdr:rowOff>142494</xdr:rowOff>
    </xdr:to>
    <xdr:cxnSp macro="">
      <xdr:nvCxnSpPr>
        <xdr:cNvPr id="420" name="直線コネクタ 419">
          <a:extLst>
            <a:ext uri="{FF2B5EF4-FFF2-40B4-BE49-F238E27FC236}">
              <a16:creationId xmlns:a16="http://schemas.microsoft.com/office/drawing/2014/main" id="{F50FC32D-B682-41F2-89E4-6A1DF175F7FC}"/>
            </a:ext>
          </a:extLst>
        </xdr:cNvPr>
        <xdr:cNvCxnSpPr/>
      </xdr:nvCxnSpPr>
      <xdr:spPr>
        <a:xfrm>
          <a:off x="1130300" y="18437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63516</xdr:rowOff>
    </xdr:from>
    <xdr:ext cx="405111" cy="259045"/>
    <xdr:sp macro="" textlink="">
      <xdr:nvSpPr>
        <xdr:cNvPr id="421" name="n_1aveValue【港湾・漁港】&#10;有形固定資産減価償却率">
          <a:extLst>
            <a:ext uri="{FF2B5EF4-FFF2-40B4-BE49-F238E27FC236}">
              <a16:creationId xmlns:a16="http://schemas.microsoft.com/office/drawing/2014/main" id="{2BF4598E-190D-4D61-BD86-CE5B6F5A483C}"/>
            </a:ext>
          </a:extLst>
        </xdr:cNvPr>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148099</xdr:rowOff>
    </xdr:from>
    <xdr:ext cx="405111" cy="259045"/>
    <xdr:sp macro="" textlink="">
      <xdr:nvSpPr>
        <xdr:cNvPr id="422" name="n_2aveValue【港湾・漁港】&#10;有形固定資産減価償却率">
          <a:extLst>
            <a:ext uri="{FF2B5EF4-FFF2-40B4-BE49-F238E27FC236}">
              <a16:creationId xmlns:a16="http://schemas.microsoft.com/office/drawing/2014/main" id="{1F790F40-8BDA-4B63-A854-6FCF4D9D92F6}"/>
            </a:ext>
          </a:extLst>
        </xdr:cNvPr>
        <xdr:cNvSpPr txBox="1"/>
      </xdr:nvSpPr>
      <xdr:spPr>
        <a:xfrm>
          <a:off x="27057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150385</xdr:rowOff>
    </xdr:from>
    <xdr:ext cx="405111" cy="259045"/>
    <xdr:sp macro="" textlink="">
      <xdr:nvSpPr>
        <xdr:cNvPr id="423" name="n_3aveValue【港湾・漁港】&#10;有形固定資産減価償却率">
          <a:extLst>
            <a:ext uri="{FF2B5EF4-FFF2-40B4-BE49-F238E27FC236}">
              <a16:creationId xmlns:a16="http://schemas.microsoft.com/office/drawing/2014/main" id="{D72B0447-81CC-4FF1-8B49-0A6444C65157}"/>
            </a:ext>
          </a:extLst>
        </xdr:cNvPr>
        <xdr:cNvSpPr txBox="1"/>
      </xdr:nvSpPr>
      <xdr:spPr>
        <a:xfrm>
          <a:off x="18167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24" name="n_4aveValue【港湾・漁港】&#10;有形固定資産減価償却率">
          <a:extLst>
            <a:ext uri="{FF2B5EF4-FFF2-40B4-BE49-F238E27FC236}">
              <a16:creationId xmlns:a16="http://schemas.microsoft.com/office/drawing/2014/main" id="{0E3699D8-8287-40E8-86A4-177EF6FA9AB3}"/>
            </a:ext>
          </a:extLst>
        </xdr:cNvPr>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136414</xdr:rowOff>
    </xdr:from>
    <xdr:ext cx="405111" cy="259045"/>
    <xdr:sp macro="" textlink="">
      <xdr:nvSpPr>
        <xdr:cNvPr id="425" name="n_1mainValue【港湾・漁港】&#10;有形固定資産減価償却率">
          <a:extLst>
            <a:ext uri="{FF2B5EF4-FFF2-40B4-BE49-F238E27FC236}">
              <a16:creationId xmlns:a16="http://schemas.microsoft.com/office/drawing/2014/main" id="{57208E54-6F4E-4CBF-BCF4-AA72094E4E9C}"/>
            </a:ext>
          </a:extLst>
        </xdr:cNvPr>
        <xdr:cNvSpPr txBox="1"/>
      </xdr:nvSpPr>
      <xdr:spPr>
        <a:xfrm>
          <a:off x="3582044" y="1865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63264</xdr:rowOff>
    </xdr:from>
    <xdr:ext cx="405111" cy="259045"/>
    <xdr:sp macro="" textlink="">
      <xdr:nvSpPr>
        <xdr:cNvPr id="426" name="n_2mainValue【港湾・漁港】&#10;有形固定資産減価償却率">
          <a:extLst>
            <a:ext uri="{FF2B5EF4-FFF2-40B4-BE49-F238E27FC236}">
              <a16:creationId xmlns:a16="http://schemas.microsoft.com/office/drawing/2014/main" id="{D761CD3E-84C2-4F6C-BABD-35213F17B583}"/>
            </a:ext>
          </a:extLst>
        </xdr:cNvPr>
        <xdr:cNvSpPr txBox="1"/>
      </xdr:nvSpPr>
      <xdr:spPr>
        <a:xfrm>
          <a:off x="2705744" y="1857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12971</xdr:rowOff>
    </xdr:from>
    <xdr:ext cx="405111" cy="259045"/>
    <xdr:sp macro="" textlink="">
      <xdr:nvSpPr>
        <xdr:cNvPr id="427" name="n_3mainValue【港湾・漁港】&#10;有形固定資産減価償却率">
          <a:extLst>
            <a:ext uri="{FF2B5EF4-FFF2-40B4-BE49-F238E27FC236}">
              <a16:creationId xmlns:a16="http://schemas.microsoft.com/office/drawing/2014/main" id="{153D549D-8C4C-43BF-9D14-92C48BAA4CE2}"/>
            </a:ext>
          </a:extLst>
        </xdr:cNvPr>
        <xdr:cNvSpPr txBox="1"/>
      </xdr:nvSpPr>
      <xdr:spPr>
        <a:xfrm>
          <a:off x="1816744" y="185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134129</xdr:rowOff>
    </xdr:from>
    <xdr:ext cx="405111" cy="259045"/>
    <xdr:sp macro="" textlink="">
      <xdr:nvSpPr>
        <xdr:cNvPr id="428" name="n_4mainValue【港湾・漁港】&#10;有形固定資産減価償却率">
          <a:extLst>
            <a:ext uri="{FF2B5EF4-FFF2-40B4-BE49-F238E27FC236}">
              <a16:creationId xmlns:a16="http://schemas.microsoft.com/office/drawing/2014/main" id="{6D017CE2-4ACF-4B16-A1C1-AA38EB2ADDC6}"/>
            </a:ext>
          </a:extLst>
        </xdr:cNvPr>
        <xdr:cNvSpPr txBox="1"/>
      </xdr:nvSpPr>
      <xdr:spPr>
        <a:xfrm>
          <a:off x="927744" y="1847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D8440E7C-18BE-4502-A568-0D55F5F10BE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05A40EDC-153F-424C-9985-E4E8F7916C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DE36F08A-EC4D-4C6C-BA31-8F1F70E9826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6D1DE907-860C-48BE-8646-8FBEB123784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62D14587-6F1D-4ECF-BC65-BDCFBD09475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2723DB38-85B7-4600-8297-7F0F75B2F9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F64299A7-A32F-4DCF-87EF-E1C3650B9E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9B49BC78-35E6-4006-B324-E167B4DDB78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6F0E58EB-C28B-4032-8537-4AA0F4BA69A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2F3A2F50-9E90-481D-938E-C0BC8318FC6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51E9BAF6-E936-43D6-9C03-3B136D95C48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04DF8C3B-20B4-431E-9571-B8156556E60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35133AD8-ED44-4778-B1C5-2265F9642B9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412B1DDC-1A53-4BE0-AF1F-66A09D2C934C}"/>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991711C2-8934-441E-A392-8CB129F3608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4" name="テキスト ボックス 443">
          <a:extLst>
            <a:ext uri="{FF2B5EF4-FFF2-40B4-BE49-F238E27FC236}">
              <a16:creationId xmlns:a16="http://schemas.microsoft.com/office/drawing/2014/main" id="{6AE086A2-FB85-4F34-8343-3288E75EEF7A}"/>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A0932330-C0D0-4DC8-A546-1F31CB916BD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6" name="テキスト ボックス 445">
          <a:extLst>
            <a:ext uri="{FF2B5EF4-FFF2-40B4-BE49-F238E27FC236}">
              <a16:creationId xmlns:a16="http://schemas.microsoft.com/office/drawing/2014/main" id="{44D1FB5F-E516-4BB7-9E7F-E4455AE012BA}"/>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D472FF9E-CC82-4EDA-B9A3-27C6EB3735B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8" name="テキスト ボックス 447">
          <a:extLst>
            <a:ext uri="{FF2B5EF4-FFF2-40B4-BE49-F238E27FC236}">
              <a16:creationId xmlns:a16="http://schemas.microsoft.com/office/drawing/2014/main" id="{7C5CA96F-B96F-470A-B131-A15B24FE83B0}"/>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CD925DA4-B3B7-4E48-8218-D290982AD24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83A1CF30-B77F-4CFF-BBD8-842BD6E0E2E6}"/>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D13241E8-F2CD-45A7-8986-8EFDA9F3466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98374</xdr:rowOff>
    </xdr:from>
    <xdr:to>
      <xdr:col>54</xdr:col>
      <xdr:colOff>189865</xdr:colOff>
      <xdr:row>107</xdr:row>
      <xdr:rowOff>105099</xdr:rowOff>
    </xdr:to>
    <xdr:cxnSp macro="">
      <xdr:nvCxnSpPr>
        <xdr:cNvPr id="452" name="直線コネクタ 451">
          <a:extLst>
            <a:ext uri="{FF2B5EF4-FFF2-40B4-BE49-F238E27FC236}">
              <a16:creationId xmlns:a16="http://schemas.microsoft.com/office/drawing/2014/main" id="{A2F47902-FF4D-42A1-8EEB-C15624E6A6D7}"/>
            </a:ext>
          </a:extLst>
        </xdr:cNvPr>
        <xdr:cNvCxnSpPr/>
      </xdr:nvCxnSpPr>
      <xdr:spPr>
        <a:xfrm flipV="1">
          <a:off x="10476865" y="17243374"/>
          <a:ext cx="0" cy="120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108926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A399E24C-9313-4C70-8C16-39B051BCC0E3}"/>
            </a:ext>
          </a:extLst>
        </xdr:cNvPr>
        <xdr:cNvSpPr txBox="1"/>
      </xdr:nvSpPr>
      <xdr:spPr>
        <a:xfrm>
          <a:off x="10515600" y="18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105099</xdr:rowOff>
    </xdr:from>
    <xdr:to>
      <xdr:col>55</xdr:col>
      <xdr:colOff>88900</xdr:colOff>
      <xdr:row>107</xdr:row>
      <xdr:rowOff>105099</xdr:rowOff>
    </xdr:to>
    <xdr:cxnSp macro="">
      <xdr:nvCxnSpPr>
        <xdr:cNvPr id="454" name="直線コネクタ 453">
          <a:extLst>
            <a:ext uri="{FF2B5EF4-FFF2-40B4-BE49-F238E27FC236}">
              <a16:creationId xmlns:a16="http://schemas.microsoft.com/office/drawing/2014/main" id="{DB5FC045-E198-49B7-AAE9-75CE4F5C4299}"/>
            </a:ext>
          </a:extLst>
        </xdr:cNvPr>
        <xdr:cNvCxnSpPr/>
      </xdr:nvCxnSpPr>
      <xdr:spPr>
        <a:xfrm>
          <a:off x="10388600" y="18450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45051</xdr:rowOff>
    </xdr:from>
    <xdr:ext cx="534377" cy="259045"/>
    <xdr:sp macro="" textlink="">
      <xdr:nvSpPr>
        <xdr:cNvPr id="455" name="【港湾・漁港】&#10;一人当たり有形固定資産（償却資産）額最大値テキスト">
          <a:extLst>
            <a:ext uri="{FF2B5EF4-FFF2-40B4-BE49-F238E27FC236}">
              <a16:creationId xmlns:a16="http://schemas.microsoft.com/office/drawing/2014/main" id="{4390E47E-6C77-457B-BC94-95D1551A20B7}"/>
            </a:ext>
          </a:extLst>
        </xdr:cNvPr>
        <xdr:cNvSpPr txBox="1"/>
      </xdr:nvSpPr>
      <xdr:spPr>
        <a:xfrm>
          <a:off x="10515600" y="170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98374</xdr:rowOff>
    </xdr:from>
    <xdr:to>
      <xdr:col>55</xdr:col>
      <xdr:colOff>88900</xdr:colOff>
      <xdr:row>100</xdr:row>
      <xdr:rowOff>98374</xdr:rowOff>
    </xdr:to>
    <xdr:cxnSp macro="">
      <xdr:nvCxnSpPr>
        <xdr:cNvPr id="456" name="直線コネクタ 455">
          <a:extLst>
            <a:ext uri="{FF2B5EF4-FFF2-40B4-BE49-F238E27FC236}">
              <a16:creationId xmlns:a16="http://schemas.microsoft.com/office/drawing/2014/main" id="{B5B6AC8B-E50F-4211-B291-7DA13DE817E0}"/>
            </a:ext>
          </a:extLst>
        </xdr:cNvPr>
        <xdr:cNvCxnSpPr/>
      </xdr:nvCxnSpPr>
      <xdr:spPr>
        <a:xfrm>
          <a:off x="10388600" y="1724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165123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4E76EDED-2FB0-4412-8139-2D337E94AC6A}"/>
            </a:ext>
          </a:extLst>
        </xdr:cNvPr>
        <xdr:cNvSpPr txBox="1"/>
      </xdr:nvSpPr>
      <xdr:spPr>
        <a:xfrm>
          <a:off x="10515600" y="17995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15246</xdr:rowOff>
    </xdr:from>
    <xdr:to>
      <xdr:col>55</xdr:col>
      <xdr:colOff>50800</xdr:colOff>
      <xdr:row>105</xdr:row>
      <xdr:rowOff>116846</xdr:rowOff>
    </xdr:to>
    <xdr:sp macro="" textlink="">
      <xdr:nvSpPr>
        <xdr:cNvPr id="458" name="フローチャート: 判断 457">
          <a:extLst>
            <a:ext uri="{FF2B5EF4-FFF2-40B4-BE49-F238E27FC236}">
              <a16:creationId xmlns:a16="http://schemas.microsoft.com/office/drawing/2014/main" id="{C8FA7EC9-8340-4EF1-8636-4270B8F20B6E}"/>
            </a:ext>
          </a:extLst>
        </xdr:cNvPr>
        <xdr:cNvSpPr/>
      </xdr:nvSpPr>
      <xdr:spPr>
        <a:xfrm>
          <a:off x="10426700" y="18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18238</xdr:rowOff>
    </xdr:from>
    <xdr:to>
      <xdr:col>50</xdr:col>
      <xdr:colOff>165100</xdr:colOff>
      <xdr:row>105</xdr:row>
      <xdr:rowOff>119838</xdr:rowOff>
    </xdr:to>
    <xdr:sp macro="" textlink="">
      <xdr:nvSpPr>
        <xdr:cNvPr id="459" name="フローチャート: 判断 458">
          <a:extLst>
            <a:ext uri="{FF2B5EF4-FFF2-40B4-BE49-F238E27FC236}">
              <a16:creationId xmlns:a16="http://schemas.microsoft.com/office/drawing/2014/main" id="{84A87C46-35C9-43BD-991E-72094F482DE2}"/>
            </a:ext>
          </a:extLst>
        </xdr:cNvPr>
        <xdr:cNvSpPr/>
      </xdr:nvSpPr>
      <xdr:spPr>
        <a:xfrm>
          <a:off x="95885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20713</xdr:rowOff>
    </xdr:from>
    <xdr:to>
      <xdr:col>46</xdr:col>
      <xdr:colOff>38100</xdr:colOff>
      <xdr:row>105</xdr:row>
      <xdr:rowOff>122313</xdr:rowOff>
    </xdr:to>
    <xdr:sp macro="" textlink="">
      <xdr:nvSpPr>
        <xdr:cNvPr id="460" name="フローチャート: 判断 459">
          <a:extLst>
            <a:ext uri="{FF2B5EF4-FFF2-40B4-BE49-F238E27FC236}">
              <a16:creationId xmlns:a16="http://schemas.microsoft.com/office/drawing/2014/main" id="{CE37D366-A62C-4F08-B105-84734634D8BF}"/>
            </a:ext>
          </a:extLst>
        </xdr:cNvPr>
        <xdr:cNvSpPr/>
      </xdr:nvSpPr>
      <xdr:spPr>
        <a:xfrm>
          <a:off x="8699500" y="1802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81711</xdr:rowOff>
    </xdr:from>
    <xdr:to>
      <xdr:col>41</xdr:col>
      <xdr:colOff>101600</xdr:colOff>
      <xdr:row>106</xdr:row>
      <xdr:rowOff>11861</xdr:rowOff>
    </xdr:to>
    <xdr:sp macro="" textlink="">
      <xdr:nvSpPr>
        <xdr:cNvPr id="461" name="フローチャート: 判断 460">
          <a:extLst>
            <a:ext uri="{FF2B5EF4-FFF2-40B4-BE49-F238E27FC236}">
              <a16:creationId xmlns:a16="http://schemas.microsoft.com/office/drawing/2014/main" id="{8B84EB81-3FBF-4F33-9137-C0785616BF01}"/>
            </a:ext>
          </a:extLst>
        </xdr:cNvPr>
        <xdr:cNvSpPr/>
      </xdr:nvSpPr>
      <xdr:spPr>
        <a:xfrm>
          <a:off x="7810500" y="1808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87807</xdr:rowOff>
    </xdr:from>
    <xdr:to>
      <xdr:col>36</xdr:col>
      <xdr:colOff>165100</xdr:colOff>
      <xdr:row>106</xdr:row>
      <xdr:rowOff>17957</xdr:rowOff>
    </xdr:to>
    <xdr:sp macro="" textlink="">
      <xdr:nvSpPr>
        <xdr:cNvPr id="462" name="フローチャート: 判断 461">
          <a:extLst>
            <a:ext uri="{FF2B5EF4-FFF2-40B4-BE49-F238E27FC236}">
              <a16:creationId xmlns:a16="http://schemas.microsoft.com/office/drawing/2014/main" id="{F3C85F8B-1D8E-41C1-A304-F9571C1FC074}"/>
            </a:ext>
          </a:extLst>
        </xdr:cNvPr>
        <xdr:cNvSpPr/>
      </xdr:nvSpPr>
      <xdr:spPr>
        <a:xfrm>
          <a:off x="6921500" y="1809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7D9880B4-AA5C-4C6D-BC06-B72E3977AF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02DB633-96E2-4220-8035-8475F9A3704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B206CFD-26E9-4E0A-8B31-4444D802009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C2C9CB9-D31F-4980-9840-B52C319D0E2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5B85991-1966-478A-B3D9-8717CB6E78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47574</xdr:rowOff>
    </xdr:from>
    <xdr:to>
      <xdr:col>55</xdr:col>
      <xdr:colOff>50800</xdr:colOff>
      <xdr:row>100</xdr:row>
      <xdr:rowOff>149174</xdr:rowOff>
    </xdr:to>
    <xdr:sp macro="" textlink="">
      <xdr:nvSpPr>
        <xdr:cNvPr id="468" name="楕円 467">
          <a:extLst>
            <a:ext uri="{FF2B5EF4-FFF2-40B4-BE49-F238E27FC236}">
              <a16:creationId xmlns:a16="http://schemas.microsoft.com/office/drawing/2014/main" id="{3E99E394-D282-469E-A6A2-C3A0D7CEC0CD}"/>
            </a:ext>
          </a:extLst>
        </xdr:cNvPr>
        <xdr:cNvSpPr/>
      </xdr:nvSpPr>
      <xdr:spPr>
        <a:xfrm>
          <a:off x="10426700" y="1719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601</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3C586ECD-435D-4AA6-B9C0-2EA3368099A9}"/>
            </a:ext>
          </a:extLst>
        </xdr:cNvPr>
        <xdr:cNvSpPr txBox="1"/>
      </xdr:nvSpPr>
      <xdr:spPr>
        <a:xfrm>
          <a:off x="10515600" y="171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64909</xdr:rowOff>
    </xdr:from>
    <xdr:to>
      <xdr:col>50</xdr:col>
      <xdr:colOff>165100</xdr:colOff>
      <xdr:row>100</xdr:row>
      <xdr:rowOff>166509</xdr:rowOff>
    </xdr:to>
    <xdr:sp macro="" textlink="">
      <xdr:nvSpPr>
        <xdr:cNvPr id="470" name="楕円 469">
          <a:extLst>
            <a:ext uri="{FF2B5EF4-FFF2-40B4-BE49-F238E27FC236}">
              <a16:creationId xmlns:a16="http://schemas.microsoft.com/office/drawing/2014/main" id="{D03F8625-16A0-45EF-8E7F-916BCB41C3D9}"/>
            </a:ext>
          </a:extLst>
        </xdr:cNvPr>
        <xdr:cNvSpPr/>
      </xdr:nvSpPr>
      <xdr:spPr>
        <a:xfrm>
          <a:off x="9588500" y="17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98374</xdr:rowOff>
    </xdr:from>
    <xdr:to>
      <xdr:col>55</xdr:col>
      <xdr:colOff>0</xdr:colOff>
      <xdr:row>100</xdr:row>
      <xdr:rowOff>115709</xdr:rowOff>
    </xdr:to>
    <xdr:cxnSp macro="">
      <xdr:nvCxnSpPr>
        <xdr:cNvPr id="471" name="直線コネクタ 470">
          <a:extLst>
            <a:ext uri="{FF2B5EF4-FFF2-40B4-BE49-F238E27FC236}">
              <a16:creationId xmlns:a16="http://schemas.microsoft.com/office/drawing/2014/main" id="{74DE2978-D28A-450E-9A57-55805A59835D}"/>
            </a:ext>
          </a:extLst>
        </xdr:cNvPr>
        <xdr:cNvCxnSpPr/>
      </xdr:nvCxnSpPr>
      <xdr:spPr>
        <a:xfrm flipV="1">
          <a:off x="9639300" y="17243374"/>
          <a:ext cx="8382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76873</xdr:rowOff>
    </xdr:from>
    <xdr:to>
      <xdr:col>46</xdr:col>
      <xdr:colOff>38100</xdr:colOff>
      <xdr:row>101</xdr:row>
      <xdr:rowOff>7023</xdr:rowOff>
    </xdr:to>
    <xdr:sp macro="" textlink="">
      <xdr:nvSpPr>
        <xdr:cNvPr id="472" name="楕円 471">
          <a:extLst>
            <a:ext uri="{FF2B5EF4-FFF2-40B4-BE49-F238E27FC236}">
              <a16:creationId xmlns:a16="http://schemas.microsoft.com/office/drawing/2014/main" id="{4E79E0F5-C56C-447B-A091-C316CF7171C8}"/>
            </a:ext>
          </a:extLst>
        </xdr:cNvPr>
        <xdr:cNvSpPr/>
      </xdr:nvSpPr>
      <xdr:spPr>
        <a:xfrm>
          <a:off x="8699500" y="172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115709</xdr:rowOff>
    </xdr:from>
    <xdr:to>
      <xdr:col>50</xdr:col>
      <xdr:colOff>114300</xdr:colOff>
      <xdr:row>100</xdr:row>
      <xdr:rowOff>127673</xdr:rowOff>
    </xdr:to>
    <xdr:cxnSp macro="">
      <xdr:nvCxnSpPr>
        <xdr:cNvPr id="473" name="直線コネクタ 472">
          <a:extLst>
            <a:ext uri="{FF2B5EF4-FFF2-40B4-BE49-F238E27FC236}">
              <a16:creationId xmlns:a16="http://schemas.microsoft.com/office/drawing/2014/main" id="{A3CD2D2D-B27E-4117-89FF-B3A22EE2CD3E}"/>
            </a:ext>
          </a:extLst>
        </xdr:cNvPr>
        <xdr:cNvCxnSpPr/>
      </xdr:nvCxnSpPr>
      <xdr:spPr>
        <a:xfrm flipV="1">
          <a:off x="8750300" y="17260709"/>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102515</xdr:rowOff>
    </xdr:from>
    <xdr:to>
      <xdr:col>41</xdr:col>
      <xdr:colOff>101600</xdr:colOff>
      <xdr:row>101</xdr:row>
      <xdr:rowOff>32665</xdr:rowOff>
    </xdr:to>
    <xdr:sp macro="" textlink="">
      <xdr:nvSpPr>
        <xdr:cNvPr id="474" name="楕円 473">
          <a:extLst>
            <a:ext uri="{FF2B5EF4-FFF2-40B4-BE49-F238E27FC236}">
              <a16:creationId xmlns:a16="http://schemas.microsoft.com/office/drawing/2014/main" id="{40D16848-6BDC-489F-A179-9A9DD1B142D2}"/>
            </a:ext>
          </a:extLst>
        </xdr:cNvPr>
        <xdr:cNvSpPr/>
      </xdr:nvSpPr>
      <xdr:spPr>
        <a:xfrm>
          <a:off x="7810500" y="172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127673</xdr:rowOff>
    </xdr:from>
    <xdr:to>
      <xdr:col>45</xdr:col>
      <xdr:colOff>177800</xdr:colOff>
      <xdr:row>100</xdr:row>
      <xdr:rowOff>153315</xdr:rowOff>
    </xdr:to>
    <xdr:cxnSp macro="">
      <xdr:nvCxnSpPr>
        <xdr:cNvPr id="475" name="直線コネクタ 474">
          <a:extLst>
            <a:ext uri="{FF2B5EF4-FFF2-40B4-BE49-F238E27FC236}">
              <a16:creationId xmlns:a16="http://schemas.microsoft.com/office/drawing/2014/main" id="{BD38B627-B2F0-4C06-829D-11A165F5AC8C}"/>
            </a:ext>
          </a:extLst>
        </xdr:cNvPr>
        <xdr:cNvCxnSpPr/>
      </xdr:nvCxnSpPr>
      <xdr:spPr>
        <a:xfrm flipV="1">
          <a:off x="7861300" y="17272673"/>
          <a:ext cx="889000" cy="2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122841</xdr:rowOff>
    </xdr:from>
    <xdr:to>
      <xdr:col>36</xdr:col>
      <xdr:colOff>165100</xdr:colOff>
      <xdr:row>101</xdr:row>
      <xdr:rowOff>52991</xdr:rowOff>
    </xdr:to>
    <xdr:sp macro="" textlink="">
      <xdr:nvSpPr>
        <xdr:cNvPr id="476" name="楕円 475">
          <a:extLst>
            <a:ext uri="{FF2B5EF4-FFF2-40B4-BE49-F238E27FC236}">
              <a16:creationId xmlns:a16="http://schemas.microsoft.com/office/drawing/2014/main" id="{36590878-E7E6-43F8-83EF-60D52A358F6A}"/>
            </a:ext>
          </a:extLst>
        </xdr:cNvPr>
        <xdr:cNvSpPr/>
      </xdr:nvSpPr>
      <xdr:spPr>
        <a:xfrm>
          <a:off x="6921500" y="1726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153315</xdr:rowOff>
    </xdr:from>
    <xdr:to>
      <xdr:col>41</xdr:col>
      <xdr:colOff>50800</xdr:colOff>
      <xdr:row>101</xdr:row>
      <xdr:rowOff>2191</xdr:rowOff>
    </xdr:to>
    <xdr:cxnSp macro="">
      <xdr:nvCxnSpPr>
        <xdr:cNvPr id="477" name="直線コネクタ 476">
          <a:extLst>
            <a:ext uri="{FF2B5EF4-FFF2-40B4-BE49-F238E27FC236}">
              <a16:creationId xmlns:a16="http://schemas.microsoft.com/office/drawing/2014/main" id="{6694F8D1-EDDD-4EBA-BBB5-5EA60D9D1375}"/>
            </a:ext>
          </a:extLst>
        </xdr:cNvPr>
        <xdr:cNvCxnSpPr/>
      </xdr:nvCxnSpPr>
      <xdr:spPr>
        <a:xfrm flipV="1">
          <a:off x="6972300" y="17298315"/>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110965</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66EF9776-0C79-42D0-8F13-BC0ECD253AC3}"/>
            </a:ext>
          </a:extLst>
        </xdr:cNvPr>
        <xdr:cNvSpPr txBox="1"/>
      </xdr:nvSpPr>
      <xdr:spPr>
        <a:xfrm>
          <a:off x="9359411" y="1811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113440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67EAF6A2-83AF-4E53-A3B7-F7A9FF35F256}"/>
            </a:ext>
          </a:extLst>
        </xdr:cNvPr>
        <xdr:cNvSpPr txBox="1"/>
      </xdr:nvSpPr>
      <xdr:spPr>
        <a:xfrm>
          <a:off x="8483111" y="181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2988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C00FBBEA-B961-4C13-9F81-05DF1AD67F6B}"/>
            </a:ext>
          </a:extLst>
        </xdr:cNvPr>
        <xdr:cNvSpPr txBox="1"/>
      </xdr:nvSpPr>
      <xdr:spPr>
        <a:xfrm>
          <a:off x="7594111" y="181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9084</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39B49ADD-6301-4A89-82C5-54782204B5E5}"/>
            </a:ext>
          </a:extLst>
        </xdr:cNvPr>
        <xdr:cNvSpPr txBox="1"/>
      </xdr:nvSpPr>
      <xdr:spPr>
        <a:xfrm>
          <a:off x="6705111" y="1818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99</xdr:row>
      <xdr:rowOff>11586</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0CA7A4F7-E2BE-4822-B2BB-B2CD5F9971B6}"/>
            </a:ext>
          </a:extLst>
        </xdr:cNvPr>
        <xdr:cNvSpPr txBox="1"/>
      </xdr:nvSpPr>
      <xdr:spPr>
        <a:xfrm>
          <a:off x="9359411" y="1698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99</xdr:row>
      <xdr:rowOff>23550</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340AAD04-44FA-4962-8786-C0863203D201}"/>
            </a:ext>
          </a:extLst>
        </xdr:cNvPr>
        <xdr:cNvSpPr txBox="1"/>
      </xdr:nvSpPr>
      <xdr:spPr>
        <a:xfrm>
          <a:off x="8483111" y="1699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99</xdr:row>
      <xdr:rowOff>49192</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78C6EDCF-546C-4925-96AB-4647E29FC832}"/>
            </a:ext>
          </a:extLst>
        </xdr:cNvPr>
        <xdr:cNvSpPr txBox="1"/>
      </xdr:nvSpPr>
      <xdr:spPr>
        <a:xfrm>
          <a:off x="7594111" y="170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99</xdr:row>
      <xdr:rowOff>69518</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9B28966C-78A3-4ABD-B3DB-6BF20D919C41}"/>
            </a:ext>
          </a:extLst>
        </xdr:cNvPr>
        <xdr:cNvSpPr txBox="1"/>
      </xdr:nvSpPr>
      <xdr:spPr>
        <a:xfrm>
          <a:off x="6705111" y="1704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E47911F8-517A-449F-8F0D-B1A7F0860E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1319A597-BECA-4D4E-921B-5A802C9698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90AE0226-F855-41B7-8C05-E992F2F9F1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282568E6-33E9-42C7-92FB-BED1BB08C81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A1F6E332-49E5-4E1F-957D-37470717A0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65B5923D-F7B1-45D2-91AF-2C0DE40F4EF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7030C838-CBE8-477C-8B91-87C1E3421A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5BA39617-94C3-4FB9-A1C6-EFBEE1DCD6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F502A00C-91AC-4A38-8F66-07CC2C35AF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72FBA17C-91A3-4EE0-86F2-44506440AE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22D22C3F-D571-458E-BC28-D2ECFF5876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A8A89B46-117D-4D34-99A5-EED254E9B9C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D119B52C-FADE-4C2F-816B-F9AF3D8C25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984D21FF-E558-4909-A30D-BDAFC4BB515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0D14D8E5-6172-4F97-9C33-D6E3C546935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D5D07400-27DA-4416-93FE-3AC41230BC7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12CDCF68-5272-467E-8FD7-8952D267CB6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D6A59A6D-03E2-44F0-873A-C2895E1B16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7E157279-95E2-4C69-8628-95C2DD5C601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2B01EE55-FA3B-4371-991F-04279181E06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9AB06325-050C-4308-83C3-79FA28DED80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8E96773B-E7B7-436E-B19F-D0FFEDAD1D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7044F750-BA96-464D-86EA-A92FAD40682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513990A-A9B7-42A3-91A2-3CDC7C2FBDC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510" name="直線コネクタ 509">
          <a:extLst>
            <a:ext uri="{FF2B5EF4-FFF2-40B4-BE49-F238E27FC236}">
              <a16:creationId xmlns:a16="http://schemas.microsoft.com/office/drawing/2014/main" id="{C54BA874-47A6-4893-9AC7-1558E72D9128}"/>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FA7C40B6-BE4E-461B-8077-D8AE41652091}"/>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512" name="直線コネクタ 511">
          <a:extLst>
            <a:ext uri="{FF2B5EF4-FFF2-40B4-BE49-F238E27FC236}">
              <a16:creationId xmlns:a16="http://schemas.microsoft.com/office/drawing/2014/main" id="{188A62D7-0228-4AD6-AEF5-EFB0F2131C4F}"/>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5EBBFB7A-3845-4A55-ADD4-85944226A6EB}"/>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4" name="直線コネクタ 513">
          <a:extLst>
            <a:ext uri="{FF2B5EF4-FFF2-40B4-BE49-F238E27FC236}">
              <a16:creationId xmlns:a16="http://schemas.microsoft.com/office/drawing/2014/main" id="{7125199F-BBB5-4CA5-9D14-659F4C24B2B6}"/>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1BCB3769-FB97-4D44-9512-3D361810EF6E}"/>
            </a:ext>
          </a:extLst>
        </xdr:cNvPr>
        <xdr:cNvSpPr txBox="1"/>
      </xdr:nvSpPr>
      <xdr:spPr>
        <a:xfrm>
          <a:off x="163576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16" name="フローチャート: 判断 515">
          <a:extLst>
            <a:ext uri="{FF2B5EF4-FFF2-40B4-BE49-F238E27FC236}">
              <a16:creationId xmlns:a16="http://schemas.microsoft.com/office/drawing/2014/main" id="{24D8D5FD-D458-4292-8AE3-DCE11795E081}"/>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517" name="フローチャート: 判断 516">
          <a:extLst>
            <a:ext uri="{FF2B5EF4-FFF2-40B4-BE49-F238E27FC236}">
              <a16:creationId xmlns:a16="http://schemas.microsoft.com/office/drawing/2014/main" id="{46644D98-9CEF-4469-82E0-BB83D88FDD28}"/>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518" name="フローチャート: 判断 517">
          <a:extLst>
            <a:ext uri="{FF2B5EF4-FFF2-40B4-BE49-F238E27FC236}">
              <a16:creationId xmlns:a16="http://schemas.microsoft.com/office/drawing/2014/main" id="{E2C7DDBC-5CBB-4CA6-8A82-79471B6374A3}"/>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9" name="フローチャート: 判断 518">
          <a:extLst>
            <a:ext uri="{FF2B5EF4-FFF2-40B4-BE49-F238E27FC236}">
              <a16:creationId xmlns:a16="http://schemas.microsoft.com/office/drawing/2014/main" id="{AC267613-1F50-43BE-BF93-F9A987700CC7}"/>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0" name="フローチャート: 判断 519">
          <a:extLst>
            <a:ext uri="{FF2B5EF4-FFF2-40B4-BE49-F238E27FC236}">
              <a16:creationId xmlns:a16="http://schemas.microsoft.com/office/drawing/2014/main" id="{E3502C7C-2A0F-49D2-BD9F-858D8B5AA2E6}"/>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9A9846ED-FC22-4758-9759-6520844646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F649D98-F2B7-4101-A36B-EF2BC628DB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DA31C39-7B64-460B-84B2-4E2ACE7C76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AFBB2A6-7A06-4D79-92E8-112E30285F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7F21F38-897D-4B70-B731-3662D6628F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145415</xdr:rowOff>
    </xdr:from>
    <xdr:to>
      <xdr:col>85</xdr:col>
      <xdr:colOff>177800</xdr:colOff>
      <xdr:row>37</xdr:row>
      <xdr:rowOff>75565</xdr:rowOff>
    </xdr:to>
    <xdr:sp macro="" textlink="">
      <xdr:nvSpPr>
        <xdr:cNvPr id="526" name="楕円 525">
          <a:extLst>
            <a:ext uri="{FF2B5EF4-FFF2-40B4-BE49-F238E27FC236}">
              <a16:creationId xmlns:a16="http://schemas.microsoft.com/office/drawing/2014/main" id="{3EEED8C1-20DD-49EB-A5C6-EFFA910DBE3E}"/>
            </a:ext>
          </a:extLst>
        </xdr:cNvPr>
        <xdr:cNvSpPr/>
      </xdr:nvSpPr>
      <xdr:spPr>
        <a:xfrm>
          <a:off x="16268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168292</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98CBBDE5-87E5-4475-A7A6-3AF0961C44C3}"/>
            </a:ext>
          </a:extLst>
        </xdr:cNvPr>
        <xdr:cNvSpPr txBox="1"/>
      </xdr:nvSpPr>
      <xdr:spPr>
        <a:xfrm>
          <a:off x="16357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528" name="楕円 527">
          <a:extLst>
            <a:ext uri="{FF2B5EF4-FFF2-40B4-BE49-F238E27FC236}">
              <a16:creationId xmlns:a16="http://schemas.microsoft.com/office/drawing/2014/main" id="{771EDE1C-6132-4346-BF28-BF652E41D05B}"/>
            </a:ext>
          </a:extLst>
        </xdr:cNvPr>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24765</xdr:rowOff>
    </xdr:to>
    <xdr:cxnSp macro="">
      <xdr:nvCxnSpPr>
        <xdr:cNvPr id="529" name="直線コネクタ 528">
          <a:extLst>
            <a:ext uri="{FF2B5EF4-FFF2-40B4-BE49-F238E27FC236}">
              <a16:creationId xmlns:a16="http://schemas.microsoft.com/office/drawing/2014/main" id="{42D12A8B-277A-4AB3-B16D-8E8EF5DB63F5}"/>
            </a:ext>
          </a:extLst>
        </xdr:cNvPr>
        <xdr:cNvCxnSpPr/>
      </xdr:nvCxnSpPr>
      <xdr:spPr>
        <a:xfrm>
          <a:off x="15481300" y="63284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530" name="楕円 529">
          <a:extLst>
            <a:ext uri="{FF2B5EF4-FFF2-40B4-BE49-F238E27FC236}">
              <a16:creationId xmlns:a16="http://schemas.microsoft.com/office/drawing/2014/main" id="{C7716248-2DED-4604-95B2-E25024DFC430}"/>
            </a:ext>
          </a:extLst>
        </xdr:cNvPr>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36</xdr:row>
      <xdr:rowOff>156210</xdr:rowOff>
    </xdr:to>
    <xdr:cxnSp macro="">
      <xdr:nvCxnSpPr>
        <xdr:cNvPr id="531" name="直線コネクタ 530">
          <a:extLst>
            <a:ext uri="{FF2B5EF4-FFF2-40B4-BE49-F238E27FC236}">
              <a16:creationId xmlns:a16="http://schemas.microsoft.com/office/drawing/2014/main" id="{D51ABE36-47BA-4BDE-8C03-912623C1F361}"/>
            </a:ext>
          </a:extLst>
        </xdr:cNvPr>
        <xdr:cNvCxnSpPr/>
      </xdr:nvCxnSpPr>
      <xdr:spPr>
        <a:xfrm>
          <a:off x="14592300" y="62941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31115</xdr:rowOff>
    </xdr:from>
    <xdr:to>
      <xdr:col>72</xdr:col>
      <xdr:colOff>38100</xdr:colOff>
      <xdr:row>36</xdr:row>
      <xdr:rowOff>132715</xdr:rowOff>
    </xdr:to>
    <xdr:sp macro="" textlink="">
      <xdr:nvSpPr>
        <xdr:cNvPr id="532" name="楕円 531">
          <a:extLst>
            <a:ext uri="{FF2B5EF4-FFF2-40B4-BE49-F238E27FC236}">
              <a16:creationId xmlns:a16="http://schemas.microsoft.com/office/drawing/2014/main" id="{11FF0F90-BEDC-4AFE-80EA-78BD38708570}"/>
            </a:ext>
          </a:extLst>
        </xdr:cNvPr>
        <xdr:cNvSpPr/>
      </xdr:nvSpPr>
      <xdr:spPr>
        <a:xfrm>
          <a:off x="13652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81915</xdr:rowOff>
    </xdr:from>
    <xdr:to>
      <xdr:col>76</xdr:col>
      <xdr:colOff>114300</xdr:colOff>
      <xdr:row>36</xdr:row>
      <xdr:rowOff>121920</xdr:rowOff>
    </xdr:to>
    <xdr:cxnSp macro="">
      <xdr:nvCxnSpPr>
        <xdr:cNvPr id="533" name="直線コネクタ 532">
          <a:extLst>
            <a:ext uri="{FF2B5EF4-FFF2-40B4-BE49-F238E27FC236}">
              <a16:creationId xmlns:a16="http://schemas.microsoft.com/office/drawing/2014/main" id="{6A47BA7A-A28E-45C4-8900-618D7E7C5DFF}"/>
            </a:ext>
          </a:extLst>
        </xdr:cNvPr>
        <xdr:cNvCxnSpPr/>
      </xdr:nvCxnSpPr>
      <xdr:spPr>
        <a:xfrm>
          <a:off x="13703300" y="62541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162560</xdr:rowOff>
    </xdr:from>
    <xdr:to>
      <xdr:col>67</xdr:col>
      <xdr:colOff>101600</xdr:colOff>
      <xdr:row>36</xdr:row>
      <xdr:rowOff>92710</xdr:rowOff>
    </xdr:to>
    <xdr:sp macro="" textlink="">
      <xdr:nvSpPr>
        <xdr:cNvPr id="534" name="楕円 533">
          <a:extLst>
            <a:ext uri="{FF2B5EF4-FFF2-40B4-BE49-F238E27FC236}">
              <a16:creationId xmlns:a16="http://schemas.microsoft.com/office/drawing/2014/main" id="{C9D5BAB9-D497-4CB1-9393-8C39E55A5089}"/>
            </a:ext>
          </a:extLst>
        </xdr:cNvPr>
        <xdr:cNvSpPr/>
      </xdr:nvSpPr>
      <xdr:spPr>
        <a:xfrm>
          <a:off x="12763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41910</xdr:rowOff>
    </xdr:from>
    <xdr:to>
      <xdr:col>71</xdr:col>
      <xdr:colOff>177800</xdr:colOff>
      <xdr:row>36</xdr:row>
      <xdr:rowOff>81915</xdr:rowOff>
    </xdr:to>
    <xdr:cxnSp macro="">
      <xdr:nvCxnSpPr>
        <xdr:cNvPr id="535" name="直線コネクタ 534">
          <a:extLst>
            <a:ext uri="{FF2B5EF4-FFF2-40B4-BE49-F238E27FC236}">
              <a16:creationId xmlns:a16="http://schemas.microsoft.com/office/drawing/2014/main" id="{840C6CD4-7E8B-49D8-97F3-9C2F5AE3A394}"/>
            </a:ext>
          </a:extLst>
        </xdr:cNvPr>
        <xdr:cNvCxnSpPr/>
      </xdr:nvCxnSpPr>
      <xdr:spPr>
        <a:xfrm>
          <a:off x="12814300" y="62141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4ADB702-C51C-4099-96A0-A6B6C9F921EB}"/>
            </a:ext>
          </a:extLst>
        </xdr:cNvPr>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7F710E47-3E41-4993-AF3F-479B7BD8FB67}"/>
            </a:ext>
          </a:extLst>
        </xdr:cNvPr>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B87D3E-7017-452A-B00E-91370EC2C954}"/>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9F7C79F4-199B-4C1B-8E5B-C338FBA188F7}"/>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67E59429-ADF7-4F4D-928F-494D7B0F0B0B}"/>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25C949AE-AF15-4F71-BC3A-70F2DB82D9BC}"/>
            </a:ext>
          </a:extLst>
        </xdr:cNvPr>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149242</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8C6BA195-D8CD-47DA-8229-2B1AF1901FE9}"/>
            </a:ext>
          </a:extLst>
        </xdr:cNvPr>
        <xdr:cNvSpPr txBox="1"/>
      </xdr:nvSpPr>
      <xdr:spPr>
        <a:xfrm>
          <a:off x="13500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109237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2DF952B8-40AB-41BD-999A-0EB636ED1401}"/>
            </a:ext>
          </a:extLst>
        </xdr:cNvPr>
        <xdr:cNvSpPr txBox="1"/>
      </xdr:nvSpPr>
      <xdr:spPr>
        <a:xfrm>
          <a:off x="12611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BD501840-BD52-4519-895B-9DFF504BB3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81EE00C9-0BBD-4A0B-B05F-046E8D1DD8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82075121-A7D0-45C5-8116-4C6D3DE8FF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ACEAD7AA-A021-4B45-96BF-24B590DC13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AB77F2AB-2384-43F2-A408-E70F499CE2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86331986-FA9F-4F01-88F9-BDB48C1E7B2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717F49BC-BD27-4349-98AB-B4F1916435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D6B46D33-347C-4753-B29B-05D342FC96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D176EED9-EACF-462F-B214-7DB2A5C808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D03E494F-547B-4441-A1CB-7A841FFDDD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1E6256D8-9857-43CC-B20B-349DC2EC54B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1DC27EBA-A3D2-4FF0-8BE9-E2151A53033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C08EB89C-1332-4AF6-87DC-5AA850C73C2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8478D35F-BA48-4A4C-A0C4-647724955C1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4DBB9262-820C-4331-BEC4-1FF3C92EEEB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2EAF4AE8-F26B-4B9A-85C2-35D86C6903E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385A441E-1D41-4FCF-B895-A7777FD948D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B931D0EE-E9C3-4F4F-8928-C86A1ACEAF9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AA20418C-4C1B-40C2-BC3E-553DE59C81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611251C8-4481-4786-B33D-8B20AAFDD7E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DCA8E138-E1C8-4875-AA01-F13668339F2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565" name="直線コネクタ 564">
          <a:extLst>
            <a:ext uri="{FF2B5EF4-FFF2-40B4-BE49-F238E27FC236}">
              <a16:creationId xmlns:a16="http://schemas.microsoft.com/office/drawing/2014/main" id="{52FC6B7C-5E5D-4D40-8974-08B1384F6791}"/>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34BD9347-2267-40FF-B1CD-7E7CB2107A83}"/>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7" name="直線コネクタ 566">
          <a:extLst>
            <a:ext uri="{FF2B5EF4-FFF2-40B4-BE49-F238E27FC236}">
              <a16:creationId xmlns:a16="http://schemas.microsoft.com/office/drawing/2014/main" id="{65252A05-E593-4374-9E23-505555B20F31}"/>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CCAC65F6-83C6-4EDF-9727-B3D421B5A0EF}"/>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569" name="直線コネクタ 568">
          <a:extLst>
            <a:ext uri="{FF2B5EF4-FFF2-40B4-BE49-F238E27FC236}">
              <a16:creationId xmlns:a16="http://schemas.microsoft.com/office/drawing/2014/main" id="{6C49E2F3-0011-4B69-A103-68A05103C4BF}"/>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46D311BA-479C-49CB-81C9-0D1E886416FF}"/>
            </a:ext>
          </a:extLst>
        </xdr:cNvPr>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71" name="フローチャート: 判断 570">
          <a:extLst>
            <a:ext uri="{FF2B5EF4-FFF2-40B4-BE49-F238E27FC236}">
              <a16:creationId xmlns:a16="http://schemas.microsoft.com/office/drawing/2014/main" id="{F1C1A34A-D087-43F9-AEBD-39D57716E69E}"/>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2" name="フローチャート: 判断 571">
          <a:extLst>
            <a:ext uri="{FF2B5EF4-FFF2-40B4-BE49-F238E27FC236}">
              <a16:creationId xmlns:a16="http://schemas.microsoft.com/office/drawing/2014/main" id="{921F2712-CB8F-4EE5-8CD5-14C319A6DAD6}"/>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3" name="フローチャート: 判断 572">
          <a:extLst>
            <a:ext uri="{FF2B5EF4-FFF2-40B4-BE49-F238E27FC236}">
              <a16:creationId xmlns:a16="http://schemas.microsoft.com/office/drawing/2014/main" id="{8F9838D1-4090-4886-A2BB-E77679EF8507}"/>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574" name="フローチャート: 判断 573">
          <a:extLst>
            <a:ext uri="{FF2B5EF4-FFF2-40B4-BE49-F238E27FC236}">
              <a16:creationId xmlns:a16="http://schemas.microsoft.com/office/drawing/2014/main" id="{244C2E54-535D-4961-9E3D-BC6C06701787}"/>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75" name="フローチャート: 判断 574">
          <a:extLst>
            <a:ext uri="{FF2B5EF4-FFF2-40B4-BE49-F238E27FC236}">
              <a16:creationId xmlns:a16="http://schemas.microsoft.com/office/drawing/2014/main" id="{94F93C60-CD1A-467B-B343-0125583E04A4}"/>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6AACC37D-7323-4DAE-BE38-BD2D14BBC2E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812A7A8-6314-4213-9486-3177EC6BCE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D109891-66C5-4356-9CF3-2F7384FC238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558E9CE7-7F77-4E5A-82D6-7C7B282B57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2146C9B-2ED9-4875-830C-E175E60C3F3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103124</xdr:rowOff>
    </xdr:from>
    <xdr:to>
      <xdr:col>116</xdr:col>
      <xdr:colOff>114300</xdr:colOff>
      <xdr:row>41</xdr:row>
      <xdr:rowOff>33274</xdr:rowOff>
    </xdr:to>
    <xdr:sp macro="" textlink="">
      <xdr:nvSpPr>
        <xdr:cNvPr id="581" name="楕円 580">
          <a:extLst>
            <a:ext uri="{FF2B5EF4-FFF2-40B4-BE49-F238E27FC236}">
              <a16:creationId xmlns:a16="http://schemas.microsoft.com/office/drawing/2014/main" id="{C79F3390-982A-454E-B400-CB688993C360}"/>
            </a:ext>
          </a:extLst>
        </xdr:cNvPr>
        <xdr:cNvSpPr/>
      </xdr:nvSpPr>
      <xdr:spPr>
        <a:xfrm>
          <a:off x="221107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18051</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B8725D88-64AC-4C41-AE6B-29217B13FFA6}"/>
            </a:ext>
          </a:extLst>
        </xdr:cNvPr>
        <xdr:cNvSpPr txBox="1"/>
      </xdr:nvSpPr>
      <xdr:spPr>
        <a:xfrm>
          <a:off x="22199600" y="68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103124</xdr:rowOff>
    </xdr:from>
    <xdr:to>
      <xdr:col>112</xdr:col>
      <xdr:colOff>38100</xdr:colOff>
      <xdr:row>41</xdr:row>
      <xdr:rowOff>33274</xdr:rowOff>
    </xdr:to>
    <xdr:sp macro="" textlink="">
      <xdr:nvSpPr>
        <xdr:cNvPr id="583" name="楕円 582">
          <a:extLst>
            <a:ext uri="{FF2B5EF4-FFF2-40B4-BE49-F238E27FC236}">
              <a16:creationId xmlns:a16="http://schemas.microsoft.com/office/drawing/2014/main" id="{8CA59E51-AC1C-4148-964E-77441B2CE4C1}"/>
            </a:ext>
          </a:extLst>
        </xdr:cNvPr>
        <xdr:cNvSpPr/>
      </xdr:nvSpPr>
      <xdr:spPr>
        <a:xfrm>
          <a:off x="21272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153924</xdr:rowOff>
    </xdr:from>
    <xdr:to>
      <xdr:col>116</xdr:col>
      <xdr:colOff>63500</xdr:colOff>
      <xdr:row>40</xdr:row>
      <xdr:rowOff>153924</xdr:rowOff>
    </xdr:to>
    <xdr:cxnSp macro="">
      <xdr:nvCxnSpPr>
        <xdr:cNvPr id="584" name="直線コネクタ 583">
          <a:extLst>
            <a:ext uri="{FF2B5EF4-FFF2-40B4-BE49-F238E27FC236}">
              <a16:creationId xmlns:a16="http://schemas.microsoft.com/office/drawing/2014/main" id="{958B940A-9C13-47D7-9DE2-FE32642E088A}"/>
            </a:ext>
          </a:extLst>
        </xdr:cNvPr>
        <xdr:cNvCxnSpPr/>
      </xdr:nvCxnSpPr>
      <xdr:spPr>
        <a:xfrm>
          <a:off x="21323300" y="701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103124</xdr:rowOff>
    </xdr:from>
    <xdr:to>
      <xdr:col>107</xdr:col>
      <xdr:colOff>101600</xdr:colOff>
      <xdr:row>41</xdr:row>
      <xdr:rowOff>33274</xdr:rowOff>
    </xdr:to>
    <xdr:sp macro="" textlink="">
      <xdr:nvSpPr>
        <xdr:cNvPr id="585" name="楕円 584">
          <a:extLst>
            <a:ext uri="{FF2B5EF4-FFF2-40B4-BE49-F238E27FC236}">
              <a16:creationId xmlns:a16="http://schemas.microsoft.com/office/drawing/2014/main" id="{DAD0A40E-015C-4060-AA3F-A02A4869B390}"/>
            </a:ext>
          </a:extLst>
        </xdr:cNvPr>
        <xdr:cNvSpPr/>
      </xdr:nvSpPr>
      <xdr:spPr>
        <a:xfrm>
          <a:off x="20383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153924</xdr:rowOff>
    </xdr:from>
    <xdr:to>
      <xdr:col>111</xdr:col>
      <xdr:colOff>177800</xdr:colOff>
      <xdr:row>40</xdr:row>
      <xdr:rowOff>153924</xdr:rowOff>
    </xdr:to>
    <xdr:cxnSp macro="">
      <xdr:nvCxnSpPr>
        <xdr:cNvPr id="586" name="直線コネクタ 585">
          <a:extLst>
            <a:ext uri="{FF2B5EF4-FFF2-40B4-BE49-F238E27FC236}">
              <a16:creationId xmlns:a16="http://schemas.microsoft.com/office/drawing/2014/main" id="{3B6C7C02-61BB-45B7-8E5A-5DA80BB11B0F}"/>
            </a:ext>
          </a:extLst>
        </xdr:cNvPr>
        <xdr:cNvCxnSpPr/>
      </xdr:nvCxnSpPr>
      <xdr:spPr>
        <a:xfrm>
          <a:off x="20434300" y="701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107696</xdr:rowOff>
    </xdr:from>
    <xdr:to>
      <xdr:col>102</xdr:col>
      <xdr:colOff>165100</xdr:colOff>
      <xdr:row>41</xdr:row>
      <xdr:rowOff>37846</xdr:rowOff>
    </xdr:to>
    <xdr:sp macro="" textlink="">
      <xdr:nvSpPr>
        <xdr:cNvPr id="587" name="楕円 586">
          <a:extLst>
            <a:ext uri="{FF2B5EF4-FFF2-40B4-BE49-F238E27FC236}">
              <a16:creationId xmlns:a16="http://schemas.microsoft.com/office/drawing/2014/main" id="{214FB921-7BDF-4F1E-843F-40C8DC1DDA62}"/>
            </a:ext>
          </a:extLst>
        </xdr:cNvPr>
        <xdr:cNvSpPr/>
      </xdr:nvSpPr>
      <xdr:spPr>
        <a:xfrm>
          <a:off x="19494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153924</xdr:rowOff>
    </xdr:from>
    <xdr:to>
      <xdr:col>107</xdr:col>
      <xdr:colOff>50800</xdr:colOff>
      <xdr:row>40</xdr:row>
      <xdr:rowOff>158496</xdr:rowOff>
    </xdr:to>
    <xdr:cxnSp macro="">
      <xdr:nvCxnSpPr>
        <xdr:cNvPr id="588" name="直線コネクタ 587">
          <a:extLst>
            <a:ext uri="{FF2B5EF4-FFF2-40B4-BE49-F238E27FC236}">
              <a16:creationId xmlns:a16="http://schemas.microsoft.com/office/drawing/2014/main" id="{1CE6DEF9-E0FB-4D07-B8A7-F6DDF57AA636}"/>
            </a:ext>
          </a:extLst>
        </xdr:cNvPr>
        <xdr:cNvCxnSpPr/>
      </xdr:nvCxnSpPr>
      <xdr:spPr>
        <a:xfrm flipV="1">
          <a:off x="19545300" y="701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107696</xdr:rowOff>
    </xdr:from>
    <xdr:to>
      <xdr:col>98</xdr:col>
      <xdr:colOff>38100</xdr:colOff>
      <xdr:row>41</xdr:row>
      <xdr:rowOff>37846</xdr:rowOff>
    </xdr:to>
    <xdr:sp macro="" textlink="">
      <xdr:nvSpPr>
        <xdr:cNvPr id="589" name="楕円 588">
          <a:extLst>
            <a:ext uri="{FF2B5EF4-FFF2-40B4-BE49-F238E27FC236}">
              <a16:creationId xmlns:a16="http://schemas.microsoft.com/office/drawing/2014/main" id="{BF22907D-EC58-4DF3-9574-4EFE3F56772E}"/>
            </a:ext>
          </a:extLst>
        </xdr:cNvPr>
        <xdr:cNvSpPr/>
      </xdr:nvSpPr>
      <xdr:spPr>
        <a:xfrm>
          <a:off x="18605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158496</xdr:rowOff>
    </xdr:from>
    <xdr:to>
      <xdr:col>102</xdr:col>
      <xdr:colOff>114300</xdr:colOff>
      <xdr:row>40</xdr:row>
      <xdr:rowOff>158496</xdr:rowOff>
    </xdr:to>
    <xdr:cxnSp macro="">
      <xdr:nvCxnSpPr>
        <xdr:cNvPr id="590" name="直線コネクタ 589">
          <a:extLst>
            <a:ext uri="{FF2B5EF4-FFF2-40B4-BE49-F238E27FC236}">
              <a16:creationId xmlns:a16="http://schemas.microsoft.com/office/drawing/2014/main" id="{6AC94B50-1228-44FC-812F-C17A8DA81EF5}"/>
            </a:ext>
          </a:extLst>
        </xdr:cNvPr>
        <xdr:cNvCxnSpPr/>
      </xdr:nvCxnSpPr>
      <xdr:spPr>
        <a:xfrm>
          <a:off x="18656300" y="701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993E409C-8661-4284-81E8-148691373AD8}"/>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8E05665A-99F3-4E58-8630-3C806CA89779}"/>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D8560323-F389-4E26-BD9D-C5479C1AD464}"/>
            </a:ext>
          </a:extLst>
        </xdr:cNvPr>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C6C98221-642B-4CBC-B7CC-1DF778615690}"/>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24401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5ECB4A97-B048-4558-826B-924F61DBA5FF}"/>
            </a:ext>
          </a:extLst>
        </xdr:cNvPr>
        <xdr:cNvSpPr txBox="1"/>
      </xdr:nvSpPr>
      <xdr:spPr>
        <a:xfrm>
          <a:off x="210757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24401</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4493E254-8368-4A1E-BB8D-69E9F2F6EA6F}"/>
            </a:ext>
          </a:extLst>
        </xdr:cNvPr>
        <xdr:cNvSpPr txBox="1"/>
      </xdr:nvSpPr>
      <xdr:spPr>
        <a:xfrm>
          <a:off x="20199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28973</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9D13955A-7B57-4B52-92C5-82BA4259E75C}"/>
            </a:ext>
          </a:extLst>
        </xdr:cNvPr>
        <xdr:cNvSpPr txBox="1"/>
      </xdr:nvSpPr>
      <xdr:spPr>
        <a:xfrm>
          <a:off x="19310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28973</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5C3C3CC6-4D6F-43D2-B615-9AEC58A8DECC}"/>
            </a:ext>
          </a:extLst>
        </xdr:cNvPr>
        <xdr:cNvSpPr txBox="1"/>
      </xdr:nvSpPr>
      <xdr:spPr>
        <a:xfrm>
          <a:off x="18421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56B6CCFE-1AEC-4D4A-8E2A-56A28F0D9F1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9F3D5F09-BDE2-42B9-A64B-18083772E3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B7FE343-EB70-4E1E-AE67-480B5FB267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2EE085EC-5F5C-447E-A7BD-38A294F121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F8C5E38C-B0BC-47D0-8C1D-250445FE8D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50C884AE-10FC-4788-BE26-B5C463EC90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583C3D1D-7D20-42E9-8371-6607F27398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6C23BA03-D170-4CCD-8D28-7B2AF95310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4088D922-EA87-4845-A90B-CA95E84733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B8E70904-036E-4E85-8433-ED3C8D4E68D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ED56183F-F1E7-45C5-964E-8E68474B867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a:extLst>
            <a:ext uri="{FF2B5EF4-FFF2-40B4-BE49-F238E27FC236}">
              <a16:creationId xmlns:a16="http://schemas.microsoft.com/office/drawing/2014/main" id="{4B0B1199-505F-4B9C-BE9D-61FE0006D4C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1" name="テキスト ボックス 610">
          <a:extLst>
            <a:ext uri="{FF2B5EF4-FFF2-40B4-BE49-F238E27FC236}">
              <a16:creationId xmlns:a16="http://schemas.microsoft.com/office/drawing/2014/main" id="{E6F94F61-6C12-4249-9A73-BF663CC9900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a:extLst>
            <a:ext uri="{FF2B5EF4-FFF2-40B4-BE49-F238E27FC236}">
              <a16:creationId xmlns:a16="http://schemas.microsoft.com/office/drawing/2014/main" id="{5D3038AE-C15B-4E44-A516-A2462094A47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a:extLst>
            <a:ext uri="{FF2B5EF4-FFF2-40B4-BE49-F238E27FC236}">
              <a16:creationId xmlns:a16="http://schemas.microsoft.com/office/drawing/2014/main" id="{A68877D4-EC61-456D-AFCC-DFA2E874BE6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a:extLst>
            <a:ext uri="{FF2B5EF4-FFF2-40B4-BE49-F238E27FC236}">
              <a16:creationId xmlns:a16="http://schemas.microsoft.com/office/drawing/2014/main" id="{F824D03D-D878-46DE-A502-0C1A6FEF931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a:extLst>
            <a:ext uri="{FF2B5EF4-FFF2-40B4-BE49-F238E27FC236}">
              <a16:creationId xmlns:a16="http://schemas.microsoft.com/office/drawing/2014/main" id="{039AD99F-3D5B-43CF-96BF-24F790E6E38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a:extLst>
            <a:ext uri="{FF2B5EF4-FFF2-40B4-BE49-F238E27FC236}">
              <a16:creationId xmlns:a16="http://schemas.microsoft.com/office/drawing/2014/main" id="{2C5F894A-378E-4E2D-9B6E-FA826BEA873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a:extLst>
            <a:ext uri="{FF2B5EF4-FFF2-40B4-BE49-F238E27FC236}">
              <a16:creationId xmlns:a16="http://schemas.microsoft.com/office/drawing/2014/main" id="{6FB13D55-E6A9-4935-9752-43541807B25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a:extLst>
            <a:ext uri="{FF2B5EF4-FFF2-40B4-BE49-F238E27FC236}">
              <a16:creationId xmlns:a16="http://schemas.microsoft.com/office/drawing/2014/main" id="{531E665C-AA2B-4B8C-9781-C7881EA1FE6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a:extLst>
            <a:ext uri="{FF2B5EF4-FFF2-40B4-BE49-F238E27FC236}">
              <a16:creationId xmlns:a16="http://schemas.microsoft.com/office/drawing/2014/main" id="{50927685-C89F-4F91-8D54-6CF0F85479B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a:extLst>
            <a:ext uri="{FF2B5EF4-FFF2-40B4-BE49-F238E27FC236}">
              <a16:creationId xmlns:a16="http://schemas.microsoft.com/office/drawing/2014/main" id="{5042BC09-381C-4DF2-9C1F-A4C3E9A6EEE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1" name="テキスト ボックス 620">
          <a:extLst>
            <a:ext uri="{FF2B5EF4-FFF2-40B4-BE49-F238E27FC236}">
              <a16:creationId xmlns:a16="http://schemas.microsoft.com/office/drawing/2014/main" id="{5A5BC8BE-2581-4B23-967C-D0D69F01361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3ED06DB-EAC0-440B-8975-96A61E45C5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0B9F70BA-2DE2-4D27-BB40-D6DD9D44D6D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F350433A-C943-443B-99AD-AD58FCB1FC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625" name="直線コネクタ 624">
          <a:extLst>
            <a:ext uri="{FF2B5EF4-FFF2-40B4-BE49-F238E27FC236}">
              <a16:creationId xmlns:a16="http://schemas.microsoft.com/office/drawing/2014/main" id="{D4FC3067-5F70-4D47-A441-DE809E734195}"/>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6C491C94-0086-48B7-818D-4E76D7AE7D60}"/>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27" name="直線コネクタ 626">
          <a:extLst>
            <a:ext uri="{FF2B5EF4-FFF2-40B4-BE49-F238E27FC236}">
              <a16:creationId xmlns:a16="http://schemas.microsoft.com/office/drawing/2014/main" id="{781A971F-2490-4DC6-93CA-CE93F09023B5}"/>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46AF8CE2-B45F-4DD9-A088-F0F21823EE6A}"/>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29" name="直線コネクタ 628">
          <a:extLst>
            <a:ext uri="{FF2B5EF4-FFF2-40B4-BE49-F238E27FC236}">
              <a16:creationId xmlns:a16="http://schemas.microsoft.com/office/drawing/2014/main" id="{EAAE323B-4637-40B2-810A-27A8572EBDB4}"/>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94223FCE-4E49-49AF-9E61-5EEC4B5F6332}"/>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1" name="フローチャート: 判断 630">
          <a:extLst>
            <a:ext uri="{FF2B5EF4-FFF2-40B4-BE49-F238E27FC236}">
              <a16:creationId xmlns:a16="http://schemas.microsoft.com/office/drawing/2014/main" id="{5D62C88E-74AE-4066-B35D-C1D3C2ECEBD4}"/>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2" name="フローチャート: 判断 631">
          <a:extLst>
            <a:ext uri="{FF2B5EF4-FFF2-40B4-BE49-F238E27FC236}">
              <a16:creationId xmlns:a16="http://schemas.microsoft.com/office/drawing/2014/main" id="{03590876-21B6-485A-9EF9-BE1FC9EC65B3}"/>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3" name="フローチャート: 判断 632">
          <a:extLst>
            <a:ext uri="{FF2B5EF4-FFF2-40B4-BE49-F238E27FC236}">
              <a16:creationId xmlns:a16="http://schemas.microsoft.com/office/drawing/2014/main" id="{D732C7C6-C6AF-4A9C-AE76-3AAE6B69BA15}"/>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34" name="フローチャート: 判断 633">
          <a:extLst>
            <a:ext uri="{FF2B5EF4-FFF2-40B4-BE49-F238E27FC236}">
              <a16:creationId xmlns:a16="http://schemas.microsoft.com/office/drawing/2014/main" id="{F4ABA0F2-86CF-4ABE-B36A-8A7BB0EC2036}"/>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35" name="フローチャート: 判断 634">
          <a:extLst>
            <a:ext uri="{FF2B5EF4-FFF2-40B4-BE49-F238E27FC236}">
              <a16:creationId xmlns:a16="http://schemas.microsoft.com/office/drawing/2014/main" id="{8DCB5296-C1EA-4C95-8985-9E40BD60C5CA}"/>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B850EBC-34B8-4465-ACAF-E01E4E7CC9F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2D05DC2-86E7-4460-9DDE-9836DBE25E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410E8A2C-3642-4E67-A7F4-1AEB4DA0834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121B59DF-3420-4328-9A46-9FACA53E2E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1D3D265-D29C-4192-86B6-7808053376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107587</xdr:rowOff>
    </xdr:from>
    <xdr:to>
      <xdr:col>85</xdr:col>
      <xdr:colOff>177800</xdr:colOff>
      <xdr:row>62</xdr:row>
      <xdr:rowOff>37737</xdr:rowOff>
    </xdr:to>
    <xdr:sp macro="" textlink="">
      <xdr:nvSpPr>
        <xdr:cNvPr id="641" name="楕円 640">
          <a:extLst>
            <a:ext uri="{FF2B5EF4-FFF2-40B4-BE49-F238E27FC236}">
              <a16:creationId xmlns:a16="http://schemas.microsoft.com/office/drawing/2014/main" id="{E3BCF260-A894-4F81-ACFC-B3A74531E238}"/>
            </a:ext>
          </a:extLst>
        </xdr:cNvPr>
        <xdr:cNvSpPr/>
      </xdr:nvSpPr>
      <xdr:spPr>
        <a:xfrm>
          <a:off x="162687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86014</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2DF3B603-8C62-4B51-A1A1-A457164B1111}"/>
            </a:ext>
          </a:extLst>
        </xdr:cNvPr>
        <xdr:cNvSpPr txBox="1"/>
      </xdr:nvSpPr>
      <xdr:spPr>
        <a:xfrm>
          <a:off x="16357600"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643" name="楕円 642">
          <a:extLst>
            <a:ext uri="{FF2B5EF4-FFF2-40B4-BE49-F238E27FC236}">
              <a16:creationId xmlns:a16="http://schemas.microsoft.com/office/drawing/2014/main" id="{41DD48C3-0F62-4C8F-A262-E547BB526D51}"/>
            </a:ext>
          </a:extLst>
        </xdr:cNvPr>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119199</xdr:rowOff>
    </xdr:from>
    <xdr:to>
      <xdr:col>85</xdr:col>
      <xdr:colOff>127000</xdr:colOff>
      <xdr:row>61</xdr:row>
      <xdr:rowOff>158387</xdr:rowOff>
    </xdr:to>
    <xdr:cxnSp macro="">
      <xdr:nvCxnSpPr>
        <xdr:cNvPr id="644" name="直線コネクタ 643">
          <a:extLst>
            <a:ext uri="{FF2B5EF4-FFF2-40B4-BE49-F238E27FC236}">
              <a16:creationId xmlns:a16="http://schemas.microsoft.com/office/drawing/2014/main" id="{3ABF6CD1-C233-44C9-A4FD-4C8F9B71A393}"/>
            </a:ext>
          </a:extLst>
        </xdr:cNvPr>
        <xdr:cNvCxnSpPr/>
      </xdr:nvCxnSpPr>
      <xdr:spPr>
        <a:xfrm>
          <a:off x="15481300" y="105776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25944</xdr:rowOff>
    </xdr:from>
    <xdr:to>
      <xdr:col>76</xdr:col>
      <xdr:colOff>165100</xdr:colOff>
      <xdr:row>61</xdr:row>
      <xdr:rowOff>127544</xdr:rowOff>
    </xdr:to>
    <xdr:sp macro="" textlink="">
      <xdr:nvSpPr>
        <xdr:cNvPr id="645" name="楕円 644">
          <a:extLst>
            <a:ext uri="{FF2B5EF4-FFF2-40B4-BE49-F238E27FC236}">
              <a16:creationId xmlns:a16="http://schemas.microsoft.com/office/drawing/2014/main" id="{5DE8728F-EB3F-42BC-989B-B4E86F6F4D6D}"/>
            </a:ext>
          </a:extLst>
        </xdr:cNvPr>
        <xdr:cNvSpPr/>
      </xdr:nvSpPr>
      <xdr:spPr>
        <a:xfrm>
          <a:off x="14541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76744</xdr:rowOff>
    </xdr:from>
    <xdr:to>
      <xdr:col>81</xdr:col>
      <xdr:colOff>50800</xdr:colOff>
      <xdr:row>61</xdr:row>
      <xdr:rowOff>119199</xdr:rowOff>
    </xdr:to>
    <xdr:cxnSp macro="">
      <xdr:nvCxnSpPr>
        <xdr:cNvPr id="646" name="直線コネクタ 645">
          <a:extLst>
            <a:ext uri="{FF2B5EF4-FFF2-40B4-BE49-F238E27FC236}">
              <a16:creationId xmlns:a16="http://schemas.microsoft.com/office/drawing/2014/main" id="{9F18D973-067F-4426-939C-44340692611A}"/>
            </a:ext>
          </a:extLst>
        </xdr:cNvPr>
        <xdr:cNvCxnSpPr/>
      </xdr:nvCxnSpPr>
      <xdr:spPr>
        <a:xfrm>
          <a:off x="14592300" y="105351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138612</xdr:rowOff>
    </xdr:from>
    <xdr:to>
      <xdr:col>72</xdr:col>
      <xdr:colOff>38100</xdr:colOff>
      <xdr:row>61</xdr:row>
      <xdr:rowOff>68762</xdr:rowOff>
    </xdr:to>
    <xdr:sp macro="" textlink="">
      <xdr:nvSpPr>
        <xdr:cNvPr id="647" name="楕円 646">
          <a:extLst>
            <a:ext uri="{FF2B5EF4-FFF2-40B4-BE49-F238E27FC236}">
              <a16:creationId xmlns:a16="http://schemas.microsoft.com/office/drawing/2014/main" id="{4B10F9FE-1B6C-4435-87A8-6F56F84148FF}"/>
            </a:ext>
          </a:extLst>
        </xdr:cNvPr>
        <xdr:cNvSpPr/>
      </xdr:nvSpPr>
      <xdr:spPr>
        <a:xfrm>
          <a:off x="13652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17962</xdr:rowOff>
    </xdr:from>
    <xdr:to>
      <xdr:col>76</xdr:col>
      <xdr:colOff>114300</xdr:colOff>
      <xdr:row>61</xdr:row>
      <xdr:rowOff>76744</xdr:rowOff>
    </xdr:to>
    <xdr:cxnSp macro="">
      <xdr:nvCxnSpPr>
        <xdr:cNvPr id="648" name="直線コネクタ 647">
          <a:extLst>
            <a:ext uri="{FF2B5EF4-FFF2-40B4-BE49-F238E27FC236}">
              <a16:creationId xmlns:a16="http://schemas.microsoft.com/office/drawing/2014/main" id="{D718B991-8BC3-457B-98CD-F61A62996789}"/>
            </a:ext>
          </a:extLst>
        </xdr:cNvPr>
        <xdr:cNvCxnSpPr/>
      </xdr:nvCxnSpPr>
      <xdr:spPr>
        <a:xfrm>
          <a:off x="13703300" y="104764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141877</xdr:rowOff>
    </xdr:from>
    <xdr:to>
      <xdr:col>67</xdr:col>
      <xdr:colOff>101600</xdr:colOff>
      <xdr:row>61</xdr:row>
      <xdr:rowOff>72027</xdr:rowOff>
    </xdr:to>
    <xdr:sp macro="" textlink="">
      <xdr:nvSpPr>
        <xdr:cNvPr id="649" name="楕円 648">
          <a:extLst>
            <a:ext uri="{FF2B5EF4-FFF2-40B4-BE49-F238E27FC236}">
              <a16:creationId xmlns:a16="http://schemas.microsoft.com/office/drawing/2014/main" id="{5B1D00FA-962C-4015-A296-226869F92BCE}"/>
            </a:ext>
          </a:extLst>
        </xdr:cNvPr>
        <xdr:cNvSpPr/>
      </xdr:nvSpPr>
      <xdr:spPr>
        <a:xfrm>
          <a:off x="12763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17962</xdr:rowOff>
    </xdr:from>
    <xdr:to>
      <xdr:col>71</xdr:col>
      <xdr:colOff>177800</xdr:colOff>
      <xdr:row>61</xdr:row>
      <xdr:rowOff>21227</xdr:rowOff>
    </xdr:to>
    <xdr:cxnSp macro="">
      <xdr:nvCxnSpPr>
        <xdr:cNvPr id="650" name="直線コネクタ 649">
          <a:extLst>
            <a:ext uri="{FF2B5EF4-FFF2-40B4-BE49-F238E27FC236}">
              <a16:creationId xmlns:a16="http://schemas.microsoft.com/office/drawing/2014/main" id="{CDD3B14C-05F2-4EC0-9DEE-03F75E59B204}"/>
            </a:ext>
          </a:extLst>
        </xdr:cNvPr>
        <xdr:cNvCxnSpPr/>
      </xdr:nvCxnSpPr>
      <xdr:spPr>
        <a:xfrm flipV="1">
          <a:off x="12814300" y="104764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51" name="n_1aveValue【学校施設】&#10;有形固定資産減価償却率">
          <a:extLst>
            <a:ext uri="{FF2B5EF4-FFF2-40B4-BE49-F238E27FC236}">
              <a16:creationId xmlns:a16="http://schemas.microsoft.com/office/drawing/2014/main" id="{47A36196-C823-45C1-92D0-E2C3B1C2E254}"/>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652" name="n_2aveValue【学校施設】&#10;有形固定資産減価償却率">
          <a:extLst>
            <a:ext uri="{FF2B5EF4-FFF2-40B4-BE49-F238E27FC236}">
              <a16:creationId xmlns:a16="http://schemas.microsoft.com/office/drawing/2014/main" id="{D6E532A0-3A61-4FDF-B8FA-91D9920D63AF}"/>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53" name="n_3aveValue【学校施設】&#10;有形固定資産減価償却率">
          <a:extLst>
            <a:ext uri="{FF2B5EF4-FFF2-40B4-BE49-F238E27FC236}">
              <a16:creationId xmlns:a16="http://schemas.microsoft.com/office/drawing/2014/main" id="{B611EC8E-365B-4639-8FFE-4E13E8314DA0}"/>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54" name="n_4aveValue【学校施設】&#10;有形固定資産減価償却率">
          <a:extLst>
            <a:ext uri="{FF2B5EF4-FFF2-40B4-BE49-F238E27FC236}">
              <a16:creationId xmlns:a16="http://schemas.microsoft.com/office/drawing/2014/main" id="{006053A5-132C-4878-A611-D7B1BEDA1A80}"/>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655" name="n_1mainValue【学校施設】&#10;有形固定資産減価償却率">
          <a:extLst>
            <a:ext uri="{FF2B5EF4-FFF2-40B4-BE49-F238E27FC236}">
              <a16:creationId xmlns:a16="http://schemas.microsoft.com/office/drawing/2014/main" id="{9441290F-46D8-4D94-87D1-AECD76F94E33}"/>
            </a:ext>
          </a:extLst>
        </xdr:cNvPr>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118671</xdr:rowOff>
    </xdr:from>
    <xdr:ext cx="405111" cy="259045"/>
    <xdr:sp macro="" textlink="">
      <xdr:nvSpPr>
        <xdr:cNvPr id="656" name="n_2mainValue【学校施設】&#10;有形固定資産減価償却率">
          <a:extLst>
            <a:ext uri="{FF2B5EF4-FFF2-40B4-BE49-F238E27FC236}">
              <a16:creationId xmlns:a16="http://schemas.microsoft.com/office/drawing/2014/main" id="{9E73755E-3F51-4426-8785-C060224C3FDE}"/>
            </a:ext>
          </a:extLst>
        </xdr:cNvPr>
        <xdr:cNvSpPr txBox="1"/>
      </xdr:nvSpPr>
      <xdr:spPr>
        <a:xfrm>
          <a:off x="14389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59889</xdr:rowOff>
    </xdr:from>
    <xdr:ext cx="405111" cy="259045"/>
    <xdr:sp macro="" textlink="">
      <xdr:nvSpPr>
        <xdr:cNvPr id="657" name="n_3mainValue【学校施設】&#10;有形固定資産減価償却率">
          <a:extLst>
            <a:ext uri="{FF2B5EF4-FFF2-40B4-BE49-F238E27FC236}">
              <a16:creationId xmlns:a16="http://schemas.microsoft.com/office/drawing/2014/main" id="{4DAA3ADD-D584-4FE7-BD3D-2EF365171022}"/>
            </a:ext>
          </a:extLst>
        </xdr:cNvPr>
        <xdr:cNvSpPr txBox="1"/>
      </xdr:nvSpPr>
      <xdr:spPr>
        <a:xfrm>
          <a:off x="13500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63154</xdr:rowOff>
    </xdr:from>
    <xdr:ext cx="405111" cy="259045"/>
    <xdr:sp macro="" textlink="">
      <xdr:nvSpPr>
        <xdr:cNvPr id="658" name="n_4mainValue【学校施設】&#10;有形固定資産減価償却率">
          <a:extLst>
            <a:ext uri="{FF2B5EF4-FFF2-40B4-BE49-F238E27FC236}">
              <a16:creationId xmlns:a16="http://schemas.microsoft.com/office/drawing/2014/main" id="{F41F4F47-4D44-4C05-B3C1-6BBAB627682A}"/>
            </a:ext>
          </a:extLst>
        </xdr:cNvPr>
        <xdr:cNvSpPr txBox="1"/>
      </xdr:nvSpPr>
      <xdr:spPr>
        <a:xfrm>
          <a:off x="12611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3C0EA73C-F643-417C-A1E8-086FEB43491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3233C7F-87C1-4561-A8EF-71704B3DEA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2E2C44C7-653D-451C-A2B2-AA0F07764B9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85E21D41-B73C-47C7-B6CC-4AF8E75556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94D6129B-1201-44D6-BA3F-595EBA9EF89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908FB8B9-9C3B-40A7-99CC-37B2444CDE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1415F51B-1D86-4FE3-89C7-290D8FEBED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C16A4945-E3C4-4C7D-B507-A01EC181E9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36AEE942-E41F-4D05-A055-58E21F26968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6CDA5A2B-3914-44EA-8430-3B977BE0FE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7E51C601-E87A-4A6D-855D-705C0A70C13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5597D4D9-67A4-4634-8791-0177FBA91F4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95E237FF-9AAA-4407-9874-027B853FFE7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5C38F155-5556-4B85-86AA-3F245402E91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4719899E-A51E-4756-9A82-2D8EACB0490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5595244E-5C6E-497B-89F5-670F4FEF2AC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BFE15C6C-EABB-43A7-B106-A45E841E88B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5F33458C-11C6-4740-8B21-6ADA8769884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1B419853-9411-4745-8153-97FC3F392F6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A80FC520-AD3F-42CD-9841-2E8B4A21343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44A3900B-B4DF-4E3C-8D8E-1CD26300772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93D12506-ED8C-41DE-A427-37A9FB0CC3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DA7AB611-D0C1-498C-8FCB-75BE3CAC33F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1090264F-09F8-4653-A6E9-BBF1FE3AF8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683" name="直線コネクタ 682">
          <a:extLst>
            <a:ext uri="{FF2B5EF4-FFF2-40B4-BE49-F238E27FC236}">
              <a16:creationId xmlns:a16="http://schemas.microsoft.com/office/drawing/2014/main" id="{2EEF80D6-4378-4F4D-A75C-88BC00499806}"/>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684" name="【学校施設】&#10;一人当たり面積最小値テキスト">
          <a:extLst>
            <a:ext uri="{FF2B5EF4-FFF2-40B4-BE49-F238E27FC236}">
              <a16:creationId xmlns:a16="http://schemas.microsoft.com/office/drawing/2014/main" id="{7754136D-F4EA-4F8F-9FC2-65CD3090A303}"/>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685" name="直線コネクタ 684">
          <a:extLst>
            <a:ext uri="{FF2B5EF4-FFF2-40B4-BE49-F238E27FC236}">
              <a16:creationId xmlns:a16="http://schemas.microsoft.com/office/drawing/2014/main" id="{92BA8CB5-7CC3-4B0E-80A7-FE68E1934223}"/>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86" name="【学校施設】&#10;一人当たり面積最大値テキスト">
          <a:extLst>
            <a:ext uri="{FF2B5EF4-FFF2-40B4-BE49-F238E27FC236}">
              <a16:creationId xmlns:a16="http://schemas.microsoft.com/office/drawing/2014/main" id="{96EED48B-2111-41BE-9461-6AED7902D2C9}"/>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87" name="直線コネクタ 686">
          <a:extLst>
            <a:ext uri="{FF2B5EF4-FFF2-40B4-BE49-F238E27FC236}">
              <a16:creationId xmlns:a16="http://schemas.microsoft.com/office/drawing/2014/main" id="{9ED204EA-5004-4C15-AEC7-3054D7F970D6}"/>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88" name="【学校施設】&#10;一人当たり面積平均値テキスト">
          <a:extLst>
            <a:ext uri="{FF2B5EF4-FFF2-40B4-BE49-F238E27FC236}">
              <a16:creationId xmlns:a16="http://schemas.microsoft.com/office/drawing/2014/main" id="{E2DC1234-9D32-40E3-AEFA-E54ABA9F3F32}"/>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9" name="フローチャート: 判断 688">
          <a:extLst>
            <a:ext uri="{FF2B5EF4-FFF2-40B4-BE49-F238E27FC236}">
              <a16:creationId xmlns:a16="http://schemas.microsoft.com/office/drawing/2014/main" id="{B601C699-72FC-460D-9B18-1DC0C26BCD13}"/>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690" name="フローチャート: 判断 689">
          <a:extLst>
            <a:ext uri="{FF2B5EF4-FFF2-40B4-BE49-F238E27FC236}">
              <a16:creationId xmlns:a16="http://schemas.microsoft.com/office/drawing/2014/main" id="{6D4B4CC9-397F-463A-9ECA-5E39BEE502C3}"/>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691" name="フローチャート: 判断 690">
          <a:extLst>
            <a:ext uri="{FF2B5EF4-FFF2-40B4-BE49-F238E27FC236}">
              <a16:creationId xmlns:a16="http://schemas.microsoft.com/office/drawing/2014/main" id="{AE61B605-46B1-4A1E-B604-6FF79168EC57}"/>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92" name="フローチャート: 判断 691">
          <a:extLst>
            <a:ext uri="{FF2B5EF4-FFF2-40B4-BE49-F238E27FC236}">
              <a16:creationId xmlns:a16="http://schemas.microsoft.com/office/drawing/2014/main" id="{5033033F-A863-4B0B-B364-2C80FA0AC460}"/>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93" name="フローチャート: 判断 692">
          <a:extLst>
            <a:ext uri="{FF2B5EF4-FFF2-40B4-BE49-F238E27FC236}">
              <a16:creationId xmlns:a16="http://schemas.microsoft.com/office/drawing/2014/main" id="{C115D27A-C30B-474F-B9BD-5AB9F32F59A3}"/>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3464144-8018-490B-A63C-32F95CB0D14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C160521-0491-462D-9DAD-6F31B7DF3C5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64862231-EDDF-4C36-97EC-74078F5E3E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B70F218-6453-4369-8949-EFCB87C085B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F724AA-ECD4-495B-BC65-4FFDD4DE1E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113030</xdr:rowOff>
    </xdr:from>
    <xdr:to>
      <xdr:col>116</xdr:col>
      <xdr:colOff>114300</xdr:colOff>
      <xdr:row>60</xdr:row>
      <xdr:rowOff>43180</xdr:rowOff>
    </xdr:to>
    <xdr:sp macro="" textlink="">
      <xdr:nvSpPr>
        <xdr:cNvPr id="699" name="楕円 698">
          <a:extLst>
            <a:ext uri="{FF2B5EF4-FFF2-40B4-BE49-F238E27FC236}">
              <a16:creationId xmlns:a16="http://schemas.microsoft.com/office/drawing/2014/main" id="{4AEB7CB3-083E-4597-8ADA-C3502D5FA454}"/>
            </a:ext>
          </a:extLst>
        </xdr:cNvPr>
        <xdr:cNvSpPr/>
      </xdr:nvSpPr>
      <xdr:spPr>
        <a:xfrm>
          <a:off x="22110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135907</xdr:rowOff>
    </xdr:from>
    <xdr:ext cx="469744" cy="259045"/>
    <xdr:sp macro="" textlink="">
      <xdr:nvSpPr>
        <xdr:cNvPr id="700" name="【学校施設】&#10;一人当たり面積該当値テキスト">
          <a:extLst>
            <a:ext uri="{FF2B5EF4-FFF2-40B4-BE49-F238E27FC236}">
              <a16:creationId xmlns:a16="http://schemas.microsoft.com/office/drawing/2014/main" id="{47307556-78DE-43F1-8E1A-060463D5D61E}"/>
            </a:ext>
          </a:extLst>
        </xdr:cNvPr>
        <xdr:cNvSpPr txBox="1"/>
      </xdr:nvSpPr>
      <xdr:spPr>
        <a:xfrm>
          <a:off x="22199600"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123190</xdr:rowOff>
    </xdr:from>
    <xdr:to>
      <xdr:col>112</xdr:col>
      <xdr:colOff>38100</xdr:colOff>
      <xdr:row>60</xdr:row>
      <xdr:rowOff>53340</xdr:rowOff>
    </xdr:to>
    <xdr:sp macro="" textlink="">
      <xdr:nvSpPr>
        <xdr:cNvPr id="701" name="楕円 700">
          <a:extLst>
            <a:ext uri="{FF2B5EF4-FFF2-40B4-BE49-F238E27FC236}">
              <a16:creationId xmlns:a16="http://schemas.microsoft.com/office/drawing/2014/main" id="{67681C1B-5F98-4192-A51F-F7156D42D131}"/>
            </a:ext>
          </a:extLst>
        </xdr:cNvPr>
        <xdr:cNvSpPr/>
      </xdr:nvSpPr>
      <xdr:spPr>
        <a:xfrm>
          <a:off x="2127250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163830</xdr:rowOff>
    </xdr:from>
    <xdr:to>
      <xdr:col>116</xdr:col>
      <xdr:colOff>63500</xdr:colOff>
      <xdr:row>60</xdr:row>
      <xdr:rowOff>2540</xdr:rowOff>
    </xdr:to>
    <xdr:cxnSp macro="">
      <xdr:nvCxnSpPr>
        <xdr:cNvPr id="702" name="直線コネクタ 701">
          <a:extLst>
            <a:ext uri="{FF2B5EF4-FFF2-40B4-BE49-F238E27FC236}">
              <a16:creationId xmlns:a16="http://schemas.microsoft.com/office/drawing/2014/main" id="{9C807F95-BC51-46AB-B6F1-9DF1F2114C86}"/>
            </a:ext>
          </a:extLst>
        </xdr:cNvPr>
        <xdr:cNvCxnSpPr/>
      </xdr:nvCxnSpPr>
      <xdr:spPr>
        <a:xfrm flipV="1">
          <a:off x="21323300" y="1027938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142240</xdr:rowOff>
    </xdr:from>
    <xdr:to>
      <xdr:col>107</xdr:col>
      <xdr:colOff>101600</xdr:colOff>
      <xdr:row>60</xdr:row>
      <xdr:rowOff>72390</xdr:rowOff>
    </xdr:to>
    <xdr:sp macro="" textlink="">
      <xdr:nvSpPr>
        <xdr:cNvPr id="703" name="楕円 702">
          <a:extLst>
            <a:ext uri="{FF2B5EF4-FFF2-40B4-BE49-F238E27FC236}">
              <a16:creationId xmlns:a16="http://schemas.microsoft.com/office/drawing/2014/main" id="{BBE01169-D2E5-46D6-A32C-DB0209588932}"/>
            </a:ext>
          </a:extLst>
        </xdr:cNvPr>
        <xdr:cNvSpPr/>
      </xdr:nvSpPr>
      <xdr:spPr>
        <a:xfrm>
          <a:off x="2038350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2540</xdr:rowOff>
    </xdr:from>
    <xdr:to>
      <xdr:col>111</xdr:col>
      <xdr:colOff>177800</xdr:colOff>
      <xdr:row>60</xdr:row>
      <xdr:rowOff>21590</xdr:rowOff>
    </xdr:to>
    <xdr:cxnSp macro="">
      <xdr:nvCxnSpPr>
        <xdr:cNvPr id="704" name="直線コネクタ 703">
          <a:extLst>
            <a:ext uri="{FF2B5EF4-FFF2-40B4-BE49-F238E27FC236}">
              <a16:creationId xmlns:a16="http://schemas.microsoft.com/office/drawing/2014/main" id="{370355C8-9F61-4CA3-8E74-EF0BA116F3B8}"/>
            </a:ext>
          </a:extLst>
        </xdr:cNvPr>
        <xdr:cNvCxnSpPr/>
      </xdr:nvCxnSpPr>
      <xdr:spPr>
        <a:xfrm flipV="1">
          <a:off x="20434300" y="102895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135890</xdr:rowOff>
    </xdr:from>
    <xdr:to>
      <xdr:col>102</xdr:col>
      <xdr:colOff>165100</xdr:colOff>
      <xdr:row>60</xdr:row>
      <xdr:rowOff>66040</xdr:rowOff>
    </xdr:to>
    <xdr:sp macro="" textlink="">
      <xdr:nvSpPr>
        <xdr:cNvPr id="705" name="楕円 704">
          <a:extLst>
            <a:ext uri="{FF2B5EF4-FFF2-40B4-BE49-F238E27FC236}">
              <a16:creationId xmlns:a16="http://schemas.microsoft.com/office/drawing/2014/main" id="{8A154629-33A2-4545-91CD-8C3853AC024F}"/>
            </a:ext>
          </a:extLst>
        </xdr:cNvPr>
        <xdr:cNvSpPr/>
      </xdr:nvSpPr>
      <xdr:spPr>
        <a:xfrm>
          <a:off x="19494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xdr:rowOff>
    </xdr:from>
    <xdr:to>
      <xdr:col>107</xdr:col>
      <xdr:colOff>50800</xdr:colOff>
      <xdr:row>60</xdr:row>
      <xdr:rowOff>21590</xdr:rowOff>
    </xdr:to>
    <xdr:cxnSp macro="">
      <xdr:nvCxnSpPr>
        <xdr:cNvPr id="706" name="直線コネクタ 705">
          <a:extLst>
            <a:ext uri="{FF2B5EF4-FFF2-40B4-BE49-F238E27FC236}">
              <a16:creationId xmlns:a16="http://schemas.microsoft.com/office/drawing/2014/main" id="{04098AA0-24B7-4654-B089-68958891F942}"/>
            </a:ext>
          </a:extLst>
        </xdr:cNvPr>
        <xdr:cNvCxnSpPr/>
      </xdr:nvCxnSpPr>
      <xdr:spPr>
        <a:xfrm>
          <a:off x="19545300" y="103022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165100</xdr:rowOff>
    </xdr:from>
    <xdr:to>
      <xdr:col>98</xdr:col>
      <xdr:colOff>38100</xdr:colOff>
      <xdr:row>60</xdr:row>
      <xdr:rowOff>95250</xdr:rowOff>
    </xdr:to>
    <xdr:sp macro="" textlink="">
      <xdr:nvSpPr>
        <xdr:cNvPr id="707" name="楕円 706">
          <a:extLst>
            <a:ext uri="{FF2B5EF4-FFF2-40B4-BE49-F238E27FC236}">
              <a16:creationId xmlns:a16="http://schemas.microsoft.com/office/drawing/2014/main" id="{5962502B-A81B-407A-9D73-1D0CD9A174D1}"/>
            </a:ext>
          </a:extLst>
        </xdr:cNvPr>
        <xdr:cNvSpPr/>
      </xdr:nvSpPr>
      <xdr:spPr>
        <a:xfrm>
          <a:off x="186055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xdr:rowOff>
    </xdr:from>
    <xdr:to>
      <xdr:col>102</xdr:col>
      <xdr:colOff>114300</xdr:colOff>
      <xdr:row>60</xdr:row>
      <xdr:rowOff>44450</xdr:rowOff>
    </xdr:to>
    <xdr:cxnSp macro="">
      <xdr:nvCxnSpPr>
        <xdr:cNvPr id="708" name="直線コネクタ 707">
          <a:extLst>
            <a:ext uri="{FF2B5EF4-FFF2-40B4-BE49-F238E27FC236}">
              <a16:creationId xmlns:a16="http://schemas.microsoft.com/office/drawing/2014/main" id="{F9AD3C38-3671-48F1-9D6D-9792BCD455CD}"/>
            </a:ext>
          </a:extLst>
        </xdr:cNvPr>
        <xdr:cNvCxnSpPr/>
      </xdr:nvCxnSpPr>
      <xdr:spPr>
        <a:xfrm flipV="1">
          <a:off x="18656300" y="1030224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709" name="n_1aveValue【学校施設】&#10;一人当たり面積">
          <a:extLst>
            <a:ext uri="{FF2B5EF4-FFF2-40B4-BE49-F238E27FC236}">
              <a16:creationId xmlns:a16="http://schemas.microsoft.com/office/drawing/2014/main" id="{88D0DCD1-AD6E-403D-8FA9-8A2AE68E7948}"/>
            </a:ext>
          </a:extLst>
        </xdr:cNvPr>
        <xdr:cNvSpPr txBox="1"/>
      </xdr:nvSpPr>
      <xdr:spPr>
        <a:xfrm>
          <a:off x="210757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710" name="n_2aveValue【学校施設】&#10;一人当たり面積">
          <a:extLst>
            <a:ext uri="{FF2B5EF4-FFF2-40B4-BE49-F238E27FC236}">
              <a16:creationId xmlns:a16="http://schemas.microsoft.com/office/drawing/2014/main" id="{99880F19-7B9A-4DD5-B795-12E9DC9C7AD9}"/>
            </a:ext>
          </a:extLst>
        </xdr:cNvPr>
        <xdr:cNvSpPr txBox="1"/>
      </xdr:nvSpPr>
      <xdr:spPr>
        <a:xfrm>
          <a:off x="20199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11" name="n_3aveValue【学校施設】&#10;一人当たり面積">
          <a:extLst>
            <a:ext uri="{FF2B5EF4-FFF2-40B4-BE49-F238E27FC236}">
              <a16:creationId xmlns:a16="http://schemas.microsoft.com/office/drawing/2014/main" id="{22108870-4344-4451-9F22-41E14306BE8A}"/>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712" name="n_4aveValue【学校施設】&#10;一人当たり面積">
          <a:extLst>
            <a:ext uri="{FF2B5EF4-FFF2-40B4-BE49-F238E27FC236}">
              <a16:creationId xmlns:a16="http://schemas.microsoft.com/office/drawing/2014/main" id="{F64E2902-CC4E-4E3E-8F3F-0423D9AB435A}"/>
            </a:ext>
          </a:extLst>
        </xdr:cNvPr>
        <xdr:cNvSpPr txBox="1"/>
      </xdr:nvSpPr>
      <xdr:spPr>
        <a:xfrm>
          <a:off x="18421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69867</xdr:rowOff>
    </xdr:from>
    <xdr:ext cx="469744" cy="259045"/>
    <xdr:sp macro="" textlink="">
      <xdr:nvSpPr>
        <xdr:cNvPr id="713" name="n_1mainValue【学校施設】&#10;一人当たり面積">
          <a:extLst>
            <a:ext uri="{FF2B5EF4-FFF2-40B4-BE49-F238E27FC236}">
              <a16:creationId xmlns:a16="http://schemas.microsoft.com/office/drawing/2014/main" id="{A482652C-6075-473D-BFC9-9DF73C57C682}"/>
            </a:ext>
          </a:extLst>
        </xdr:cNvPr>
        <xdr:cNvSpPr txBox="1"/>
      </xdr:nvSpPr>
      <xdr:spPr>
        <a:xfrm>
          <a:off x="21075727" y="100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88917</xdr:rowOff>
    </xdr:from>
    <xdr:ext cx="469744" cy="259045"/>
    <xdr:sp macro="" textlink="">
      <xdr:nvSpPr>
        <xdr:cNvPr id="714" name="n_2mainValue【学校施設】&#10;一人当たり面積">
          <a:extLst>
            <a:ext uri="{FF2B5EF4-FFF2-40B4-BE49-F238E27FC236}">
              <a16:creationId xmlns:a16="http://schemas.microsoft.com/office/drawing/2014/main" id="{E8E3B950-2441-4881-9EF6-6463B6170656}"/>
            </a:ext>
          </a:extLst>
        </xdr:cNvPr>
        <xdr:cNvSpPr txBox="1"/>
      </xdr:nvSpPr>
      <xdr:spPr>
        <a:xfrm>
          <a:off x="20199427" y="100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82567</xdr:rowOff>
    </xdr:from>
    <xdr:ext cx="469744" cy="259045"/>
    <xdr:sp macro="" textlink="">
      <xdr:nvSpPr>
        <xdr:cNvPr id="715" name="n_3mainValue【学校施設】&#10;一人当たり面積">
          <a:extLst>
            <a:ext uri="{FF2B5EF4-FFF2-40B4-BE49-F238E27FC236}">
              <a16:creationId xmlns:a16="http://schemas.microsoft.com/office/drawing/2014/main" id="{555D8830-AC9C-4E11-A189-E381A47D7925}"/>
            </a:ext>
          </a:extLst>
        </xdr:cNvPr>
        <xdr:cNvSpPr txBox="1"/>
      </xdr:nvSpPr>
      <xdr:spPr>
        <a:xfrm>
          <a:off x="193104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111777</xdr:rowOff>
    </xdr:from>
    <xdr:ext cx="469744" cy="259045"/>
    <xdr:sp macro="" textlink="">
      <xdr:nvSpPr>
        <xdr:cNvPr id="716" name="n_4mainValue【学校施設】&#10;一人当たり面積">
          <a:extLst>
            <a:ext uri="{FF2B5EF4-FFF2-40B4-BE49-F238E27FC236}">
              <a16:creationId xmlns:a16="http://schemas.microsoft.com/office/drawing/2014/main" id="{BD651EC9-97BC-4646-9B52-CF63179E3297}"/>
            </a:ext>
          </a:extLst>
        </xdr:cNvPr>
        <xdr:cNvSpPr txBox="1"/>
      </xdr:nvSpPr>
      <xdr:spPr>
        <a:xfrm>
          <a:off x="18421427"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FDB4345D-4B16-42CA-8580-CACB261403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C101B1FC-F0F8-49B7-9286-EB5D812812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3220C4E8-D6D4-4F88-A288-ED5FF12F17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1EC47E25-EC94-4C0D-8260-57AB2759055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F40BD868-8E2C-416D-9A67-10E1FDEDB3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8EEE0811-1E2D-4796-BE5F-006114205F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6E86A56-DA9D-4837-B190-4BE6729825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DAF908CB-4EBC-4BC3-95F5-9C6F41868D4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9567D322-9ABE-4F76-84EB-1090878FF0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BE497D1B-F1A7-43FB-849A-81DC4B48A1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0D170DFF-4E76-4AB6-893A-5ED1AE46DF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A77C0CA0-712E-472C-8DE9-FC18F47A626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05D8505F-FEA4-4D74-A559-81661CDCA7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06077A2C-C6F3-4D4E-A4CF-C211E9040FD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0DDB0802-97E4-494F-BF55-632CA4181A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B198D20E-73AC-41BE-BB05-D9331F1FEB6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BAB9FB1E-0F97-4319-8775-7D148EF792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AF61CF79-C7B8-45CA-AE22-6C013458F4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9BA9188F-A1FC-4525-BD22-BCE6E323647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900098E8-A77C-47EA-95B1-6E66BD0D95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36C46D10-3734-48E2-AB32-C138ACC54B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5E1F70D9-6893-4CB4-9B31-331A992821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49E9F627-A225-40BE-827E-FAFE6A4096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5E9492E1-3BC8-499D-A19D-56084319F56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34BB386D-3E7C-4A50-A1F2-81CB348278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F658988A-61CC-4ECF-9065-9AD19B9618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571816F6-CE45-4418-B880-0B947AE843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C2B9AAD6-7CBC-46AB-9AE3-DA0710AD88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520420D4-49CC-4167-8E49-F6CADC4C84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CF00B1B8-8814-488B-BE71-22D3E3057D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2180464D-8BAD-47D0-A1E7-A75BCE11A7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9B92D977-B7A5-4794-9390-957E6B754F0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81950F62-FBDA-41D7-A8B8-2058E33980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61F78CA6-70FC-4C65-AB05-CD7EA88FE55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AF819209-2DE8-4612-A82D-057C6160AA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有形固定資産減価償却率は、道路、学校施設、港湾・漁港が類似団体と比較して高い傾向にあり、特に顕著なのが道路及び港湾・漁港である。</a:t>
          </a:r>
        </a:p>
        <a:p>
          <a:r>
            <a:rPr kumimoji="1" lang="ja-JP" altLang="en-US" sz="1300">
              <a:latin typeface="ＭＳ Ｐゴシック" panose="020B0600070205080204" pitchFamily="50" charset="-128"/>
              <a:ea typeface="ＭＳ Ｐゴシック" panose="020B0600070205080204" pitchFamily="50" charset="-128"/>
            </a:rPr>
            <a:t>　しかし、これらの資産については、長大な海岸線を有し、居住地区の分散といった本市特有の地理的要因や地域産業が密接に関係しており、地域を支えるインフラとして今後も維持管理を要する資産であるため、長寿命化や適切な維持補修に努め、経費の縮減に努めていく。</a:t>
          </a:r>
        </a:p>
        <a:p>
          <a:r>
            <a:rPr kumimoji="1" lang="ja-JP" altLang="en-US" sz="1300">
              <a:latin typeface="ＭＳ Ｐゴシック" panose="020B0600070205080204" pitchFamily="50" charset="-128"/>
              <a:ea typeface="ＭＳ Ｐゴシック" panose="020B0600070205080204" pitchFamily="50" charset="-128"/>
            </a:rPr>
            <a:t>　学校施設についても、今後の児童・生徒数の見込みに応じて、統廃合や小中一貫校化による施設の集約化の検討を進めており、適正な資産規模となるよう検討を進めていく。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7A3AD9-2184-4F49-A0BA-CC28EADFBE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0BA975-067D-480B-B24D-2E437FE3EC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ADDAE9-01D2-4E36-BDBA-753A2148D8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5C7E53-C347-44F0-8222-93EF5EA749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7D4B4D-854A-4445-95DA-1BCD12EC47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E45146-3C11-4660-99C5-9FE4081BAC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AAC330-7905-412B-8CA8-718EC653AF0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7C872C-F0ED-4740-B068-49164ED393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F3F86F-F4EE-41E9-8599-8377F4FAC4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13EA52-90D1-4B71-9AAA-729512B090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187,826
182,629
186.85
90,108,907
87,129,399
2,750,135
42,039,368
70,464,313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53F8E3-134A-463C-9301-123A768E00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A61BB4-C337-4590-9E44-B71FF257F9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B8D6F6-3015-4B91-9D56-A2317B2C86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C3D9CE-B20C-4668-986A-424FDC2210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FD05F6-5E59-4B41-A6D5-DC1FCED6C0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CAB0E8-0BF1-4D2B-9C89-63E8D8A98D2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EA440F-636F-4FB7-BF72-BBD5EC41D4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671530-A20C-496F-A9E7-A03CD67E73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711302-E183-4EA2-BAD8-26D538A3A69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9B097E-099D-4991-A0E8-120449E27C1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D8BFD4-5F01-4B95-9B81-7714986F16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5B94A1-11DA-4B7D-88FB-13C74E52B5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A996BE-FAD0-4F95-B796-D8B1C2BF3F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ADF81A-592D-4CC9-B7D7-00CDA389D5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4DE947-2B14-4B61-BCA9-C5F8128BEE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4EB1F3-EADE-4036-8A04-A306118832A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6FD5FE-4D85-4205-A181-AA0C31B4D3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E49A63-DCB0-422E-8CBD-3E3DFE27D3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F864AD-A66A-4AA0-876B-156E9821965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619B0F-075A-464B-BE36-C606891C219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E180B9-433A-4CDE-B50D-7C9DFAA739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CA4DBD-8365-4254-A6C6-C4F0F8D7E9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525294-31FC-4EB9-AC7B-EF1E493503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18012B-1C11-4C34-AEDF-61092618C9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7C8A45-29CD-410F-8BD8-DF7B7D115C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1591FD-C35E-4652-A913-20FBE13617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C6B4A6-BF23-43E7-AF6A-5D8FAC15153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2C11FB-8C48-41A5-AADB-5901EAE25B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473BAE-9156-4C9B-8B21-3E408F2242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124B83-65CD-4303-B06C-639FBA66D7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975374-9736-45D2-AB7B-37AE6E4062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64D9D2-7A8A-405E-9DDB-1CBB5660732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6103F2F-B522-4E4A-BDBE-73AFD7481CC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6E2E527-BB86-490D-AA85-1D729D6B339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A2024B4-D160-4348-ADFD-92E682392FF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39FC2F2-BCD2-4D19-A1B6-B216ED1F61F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F99DC37-02C7-4C55-A4C8-68B8A0D0C80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A77F72A-B35A-4D1C-968D-7EFBF2BECEB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F30267-AA88-4FE3-95B0-2F8B6B9A6BB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52DAD1B-3032-490F-B581-D615CEC4CD9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1A2D868-ABC4-4BA8-BC0B-7D8D44EEC62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E78EE25-3F29-4B90-99E1-F5A4449D2F0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DB95FC1-CE0D-4901-B970-22734A9B5D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2CB5091-A1AD-49DC-9626-194FF104769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04DC3B4-C8A4-46D6-AAA7-7ED2062C982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586F2ED8-265D-49CA-AA6E-2B29E5647C31}"/>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22B3E80C-8A0F-41BB-AF6D-1B0D278B7601}"/>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2405A98A-88BC-4BAB-A5DF-93C2746EFF83}"/>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D7B33CB9-9B04-4FE5-92FF-AD5EA8556EA7}"/>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68A62A6F-4FBD-4C92-B65A-B4F46882202D}"/>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2102CD33-E47E-4A5F-8BF5-3945F62565C0}"/>
            </a:ext>
          </a:extLst>
        </xdr:cNvPr>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7AEA6AAB-C24F-4FF3-9080-32123A745FCE}"/>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C990C029-352C-4B03-8B1B-FBF668FAC5EF}"/>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D36B9F92-B529-48DA-A9C1-81025EA83299}"/>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17A215BB-5B21-4698-A58A-98BC3ED07F5A}"/>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A9C5CFA8-0288-4D7B-9229-BFE9AA9C217E}"/>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20E1A91-983C-4995-937B-A1434C07A45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235061C-E8D8-4756-A304-3675E6A04D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742B06C-84DC-4618-8C0F-DD1A2B354C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668F0C-A3F3-44F2-9656-78CE2485605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9575EA-3460-4D81-8101-9462C080C2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29210</xdr:rowOff>
    </xdr:from>
    <xdr:to>
      <xdr:col>24</xdr:col>
      <xdr:colOff>114300</xdr:colOff>
      <xdr:row>37</xdr:row>
      <xdr:rowOff>130810</xdr:rowOff>
    </xdr:to>
    <xdr:sp macro="" textlink="">
      <xdr:nvSpPr>
        <xdr:cNvPr id="73" name="楕円 72">
          <a:extLst>
            <a:ext uri="{FF2B5EF4-FFF2-40B4-BE49-F238E27FC236}">
              <a16:creationId xmlns:a16="http://schemas.microsoft.com/office/drawing/2014/main" id="{4A769C5F-7D49-4AF8-A230-43E8463A3FBC}"/>
            </a:ext>
          </a:extLst>
        </xdr:cNvPr>
        <xdr:cNvSpPr/>
      </xdr:nvSpPr>
      <xdr:spPr>
        <a:xfrm>
          <a:off x="4584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7637</xdr:rowOff>
    </xdr:from>
    <xdr:ext cx="405111" cy="259045"/>
    <xdr:sp macro="" textlink="">
      <xdr:nvSpPr>
        <xdr:cNvPr id="74" name="【図書館】&#10;有形固定資産減価償却率該当値テキスト">
          <a:extLst>
            <a:ext uri="{FF2B5EF4-FFF2-40B4-BE49-F238E27FC236}">
              <a16:creationId xmlns:a16="http://schemas.microsoft.com/office/drawing/2014/main" id="{FB8D951F-24EB-4652-B91D-1F7F01C1287B}"/>
            </a:ext>
          </a:extLst>
        </xdr:cNvPr>
        <xdr:cNvSpPr txBox="1"/>
      </xdr:nvSpPr>
      <xdr:spPr>
        <a:xfrm>
          <a:off x="4673600"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5" name="楕円 74">
          <a:extLst>
            <a:ext uri="{FF2B5EF4-FFF2-40B4-BE49-F238E27FC236}">
              <a16:creationId xmlns:a16="http://schemas.microsoft.com/office/drawing/2014/main" id="{2E9E2CB6-CC32-4A94-8482-D9FB60A84E83}"/>
            </a:ext>
          </a:extLst>
        </xdr:cNvPr>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80010</xdr:rowOff>
    </xdr:to>
    <xdr:cxnSp macro="">
      <xdr:nvCxnSpPr>
        <xdr:cNvPr id="76" name="直線コネクタ 75">
          <a:extLst>
            <a:ext uri="{FF2B5EF4-FFF2-40B4-BE49-F238E27FC236}">
              <a16:creationId xmlns:a16="http://schemas.microsoft.com/office/drawing/2014/main" id="{311CA387-8CCD-4DA0-A035-2D598B682147}"/>
            </a:ext>
          </a:extLst>
        </xdr:cNvPr>
        <xdr:cNvCxnSpPr/>
      </xdr:nvCxnSpPr>
      <xdr:spPr>
        <a:xfrm>
          <a:off x="3797300" y="64141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154940</xdr:rowOff>
    </xdr:from>
    <xdr:to>
      <xdr:col>15</xdr:col>
      <xdr:colOff>101600</xdr:colOff>
      <xdr:row>37</xdr:row>
      <xdr:rowOff>85090</xdr:rowOff>
    </xdr:to>
    <xdr:sp macro="" textlink="">
      <xdr:nvSpPr>
        <xdr:cNvPr id="77" name="楕円 76">
          <a:extLst>
            <a:ext uri="{FF2B5EF4-FFF2-40B4-BE49-F238E27FC236}">
              <a16:creationId xmlns:a16="http://schemas.microsoft.com/office/drawing/2014/main" id="{07840BC1-22F7-4C05-B2D6-32ECD9F4BCB7}"/>
            </a:ext>
          </a:extLst>
        </xdr:cNvPr>
        <xdr:cNvSpPr/>
      </xdr:nvSpPr>
      <xdr:spPr>
        <a:xfrm>
          <a:off x="2857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70485</xdr:rowOff>
    </xdr:to>
    <xdr:cxnSp macro="">
      <xdr:nvCxnSpPr>
        <xdr:cNvPr id="78" name="直線コネクタ 77">
          <a:extLst>
            <a:ext uri="{FF2B5EF4-FFF2-40B4-BE49-F238E27FC236}">
              <a16:creationId xmlns:a16="http://schemas.microsoft.com/office/drawing/2014/main" id="{22B33390-35ED-4D94-9777-551BCBC43BD7}"/>
            </a:ext>
          </a:extLst>
        </xdr:cNvPr>
        <xdr:cNvCxnSpPr/>
      </xdr:nvCxnSpPr>
      <xdr:spPr>
        <a:xfrm>
          <a:off x="2908300" y="63779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118745</xdr:rowOff>
    </xdr:from>
    <xdr:to>
      <xdr:col>10</xdr:col>
      <xdr:colOff>165100</xdr:colOff>
      <xdr:row>37</xdr:row>
      <xdr:rowOff>48895</xdr:rowOff>
    </xdr:to>
    <xdr:sp macro="" textlink="">
      <xdr:nvSpPr>
        <xdr:cNvPr id="79" name="楕円 78">
          <a:extLst>
            <a:ext uri="{FF2B5EF4-FFF2-40B4-BE49-F238E27FC236}">
              <a16:creationId xmlns:a16="http://schemas.microsoft.com/office/drawing/2014/main" id="{491FB319-CE70-4151-9CDA-EAD26690FC00}"/>
            </a:ext>
          </a:extLst>
        </xdr:cNvPr>
        <xdr:cNvSpPr/>
      </xdr:nvSpPr>
      <xdr:spPr>
        <a:xfrm>
          <a:off x="1968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169545</xdr:rowOff>
    </xdr:from>
    <xdr:to>
      <xdr:col>15</xdr:col>
      <xdr:colOff>50800</xdr:colOff>
      <xdr:row>37</xdr:row>
      <xdr:rowOff>34290</xdr:rowOff>
    </xdr:to>
    <xdr:cxnSp macro="">
      <xdr:nvCxnSpPr>
        <xdr:cNvPr id="80" name="直線コネクタ 79">
          <a:extLst>
            <a:ext uri="{FF2B5EF4-FFF2-40B4-BE49-F238E27FC236}">
              <a16:creationId xmlns:a16="http://schemas.microsoft.com/office/drawing/2014/main" id="{20464FB3-AC02-4F33-BB3F-3E31160F6604}"/>
            </a:ext>
          </a:extLst>
        </xdr:cNvPr>
        <xdr:cNvCxnSpPr/>
      </xdr:nvCxnSpPr>
      <xdr:spPr>
        <a:xfrm>
          <a:off x="2019300" y="63417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92075</xdr:rowOff>
    </xdr:from>
    <xdr:to>
      <xdr:col>6</xdr:col>
      <xdr:colOff>38100</xdr:colOff>
      <xdr:row>37</xdr:row>
      <xdr:rowOff>22225</xdr:rowOff>
    </xdr:to>
    <xdr:sp macro="" textlink="">
      <xdr:nvSpPr>
        <xdr:cNvPr id="81" name="楕円 80">
          <a:extLst>
            <a:ext uri="{FF2B5EF4-FFF2-40B4-BE49-F238E27FC236}">
              <a16:creationId xmlns:a16="http://schemas.microsoft.com/office/drawing/2014/main" id="{8AD5BB45-C336-4D17-AAFE-D799F386A352}"/>
            </a:ext>
          </a:extLst>
        </xdr:cNvPr>
        <xdr:cNvSpPr/>
      </xdr:nvSpPr>
      <xdr:spPr>
        <a:xfrm>
          <a:off x="1079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142875</xdr:rowOff>
    </xdr:from>
    <xdr:to>
      <xdr:col>10</xdr:col>
      <xdr:colOff>114300</xdr:colOff>
      <xdr:row>36</xdr:row>
      <xdr:rowOff>169545</xdr:rowOff>
    </xdr:to>
    <xdr:cxnSp macro="">
      <xdr:nvCxnSpPr>
        <xdr:cNvPr id="82" name="直線コネクタ 81">
          <a:extLst>
            <a:ext uri="{FF2B5EF4-FFF2-40B4-BE49-F238E27FC236}">
              <a16:creationId xmlns:a16="http://schemas.microsoft.com/office/drawing/2014/main" id="{265351EB-018D-4116-9745-234667B49CAF}"/>
            </a:ext>
          </a:extLst>
        </xdr:cNvPr>
        <xdr:cNvCxnSpPr/>
      </xdr:nvCxnSpPr>
      <xdr:spPr>
        <a:xfrm>
          <a:off x="1130300" y="63150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741DC96A-2554-4EF6-A524-0EFAB8B3E01B}"/>
            </a:ext>
          </a:extLst>
        </xdr:cNvPr>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69CA4EC9-6D5E-428A-ADFD-062E791331FE}"/>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0A32F281-4007-4C54-A5CE-F57AE188CB4F}"/>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B561D9D7-A326-4E8B-9393-1FB0E2AB68D9}"/>
            </a:ext>
          </a:extLst>
        </xdr:cNvPr>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112412</xdr:rowOff>
    </xdr:from>
    <xdr:ext cx="405111" cy="259045"/>
    <xdr:sp macro="" textlink="">
      <xdr:nvSpPr>
        <xdr:cNvPr id="87" name="n_1mainValue【図書館】&#10;有形固定資産減価償却率">
          <a:extLst>
            <a:ext uri="{FF2B5EF4-FFF2-40B4-BE49-F238E27FC236}">
              <a16:creationId xmlns:a16="http://schemas.microsoft.com/office/drawing/2014/main" id="{E666F894-0BA0-49B6-BD4D-D702AEEADC45}"/>
            </a:ext>
          </a:extLst>
        </xdr:cNvPr>
        <xdr:cNvSpPr txBox="1"/>
      </xdr:nvSpPr>
      <xdr:spPr>
        <a:xfrm>
          <a:off x="35820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76217</xdr:rowOff>
    </xdr:from>
    <xdr:ext cx="405111" cy="259045"/>
    <xdr:sp macro="" textlink="">
      <xdr:nvSpPr>
        <xdr:cNvPr id="88" name="n_2mainValue【図書館】&#10;有形固定資産減価償却率">
          <a:extLst>
            <a:ext uri="{FF2B5EF4-FFF2-40B4-BE49-F238E27FC236}">
              <a16:creationId xmlns:a16="http://schemas.microsoft.com/office/drawing/2014/main" id="{B3D41758-2BCD-4402-B66A-6B54A191157D}"/>
            </a:ext>
          </a:extLst>
        </xdr:cNvPr>
        <xdr:cNvSpPr txBox="1"/>
      </xdr:nvSpPr>
      <xdr:spPr>
        <a:xfrm>
          <a:off x="2705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40022</xdr:rowOff>
    </xdr:from>
    <xdr:ext cx="405111" cy="259045"/>
    <xdr:sp macro="" textlink="">
      <xdr:nvSpPr>
        <xdr:cNvPr id="89" name="n_3mainValue【図書館】&#10;有形固定資産減価償却率">
          <a:extLst>
            <a:ext uri="{FF2B5EF4-FFF2-40B4-BE49-F238E27FC236}">
              <a16:creationId xmlns:a16="http://schemas.microsoft.com/office/drawing/2014/main" id="{5AD88614-0BCF-420C-A58F-7EE6D6D4306C}"/>
            </a:ext>
          </a:extLst>
        </xdr:cNvPr>
        <xdr:cNvSpPr txBox="1"/>
      </xdr:nvSpPr>
      <xdr:spPr>
        <a:xfrm>
          <a:off x="1816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13352</xdr:rowOff>
    </xdr:from>
    <xdr:ext cx="405111" cy="259045"/>
    <xdr:sp macro="" textlink="">
      <xdr:nvSpPr>
        <xdr:cNvPr id="90" name="n_4mainValue【図書館】&#10;有形固定資産減価償却率">
          <a:extLst>
            <a:ext uri="{FF2B5EF4-FFF2-40B4-BE49-F238E27FC236}">
              <a16:creationId xmlns:a16="http://schemas.microsoft.com/office/drawing/2014/main" id="{D24F38B3-F059-4408-A66C-B3E9D68459AD}"/>
            </a:ext>
          </a:extLst>
        </xdr:cNvPr>
        <xdr:cNvSpPr txBox="1"/>
      </xdr:nvSpPr>
      <xdr:spPr>
        <a:xfrm>
          <a:off x="9277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0F8689B-46D6-4B33-83F2-F73D2694E4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2422C5F-5FA6-4761-9ED1-9DF61C6C992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4E1B340-417B-464E-A00D-8025CD29497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5099E9D-26B4-4ED7-944A-4B8C7AA1D4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CA657EF-6E5B-40CC-8EAB-EA90CE7EDD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A38E822-7EC3-4D1A-9BFE-258DE2BECF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F85EE32-90A1-4596-9D74-E3B11C61E2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E3667E8-880F-4CD0-9BE8-AF6D3A4E94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4432D10-31E3-4787-BB7C-A031D5FFD2F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3D231E9-5082-4E67-9830-E3ABE4EE37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396F5AE-062D-4759-B374-28E3F717ABD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D911E0E-62DE-499C-9681-D242E9320A7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B9E154E-E0E0-43FD-9036-B1B32C02AF9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6E0C161F-6226-4A1D-BEF2-BF8368BEEAD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E5B958D-4E45-423E-A1F9-172F7D5AAE9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BAC40497-4618-4332-B714-DE2E5010571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7335464-BD13-4A09-B63E-B8EE75C2BA6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CD395E32-6467-43E4-81B3-D236BFCB048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A39F349-5E55-4831-84EC-1CFA97884DF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9CB05AF0-859C-4DC5-BBD7-47EB4F23823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B03EC7E-1373-49E4-A938-27401DC94C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5289C734-7F55-44C5-96E8-9765968D5AD9}"/>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A252F0E7-14BD-40F8-8595-A838581BD49B}"/>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326A2B75-30FE-4B9F-9C92-36E1562ACEA9}"/>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92C62014-1ACF-48B7-A30E-590C4C07B25B}"/>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580075FE-AE03-437F-B444-A76132BC6FEE}"/>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B51B8A11-C921-4158-914B-7C63752A8936}"/>
            </a:ext>
          </a:extLst>
        </xdr:cNvPr>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66B90894-2DED-429C-9B9F-942017E80BC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BC263162-81FD-4827-8B57-345B55E73D91}"/>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4E01D3FC-A60A-4824-BB46-EFB82E9DC1C2}"/>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70D8C5F8-570C-4D99-B285-BD59B9B52C01}"/>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CB5EC6BD-A015-46CC-A599-27CA28A9EE16}"/>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C29D9E1-3A27-4A51-B697-45935B7C87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9770D30-C438-4306-88DA-EEA53D4B9C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12E5C3-7B37-42C9-9F1E-8A55DAB836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0EFAFB-6C83-4B50-A9C4-467F7E120A2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06A8A4-A4D2-490C-B4E9-6869560EB55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162560</xdr:rowOff>
    </xdr:from>
    <xdr:to>
      <xdr:col>55</xdr:col>
      <xdr:colOff>50800</xdr:colOff>
      <xdr:row>33</xdr:row>
      <xdr:rowOff>92710</xdr:rowOff>
    </xdr:to>
    <xdr:sp macro="" textlink="">
      <xdr:nvSpPr>
        <xdr:cNvPr id="128" name="楕円 127">
          <a:extLst>
            <a:ext uri="{FF2B5EF4-FFF2-40B4-BE49-F238E27FC236}">
              <a16:creationId xmlns:a16="http://schemas.microsoft.com/office/drawing/2014/main" id="{8EA331EF-92BD-4E7B-AE85-974154EA9A7F}"/>
            </a:ext>
          </a:extLst>
        </xdr:cNvPr>
        <xdr:cNvSpPr/>
      </xdr:nvSpPr>
      <xdr:spPr>
        <a:xfrm>
          <a:off x="104267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115587</xdr:rowOff>
    </xdr:from>
    <xdr:ext cx="469744" cy="259045"/>
    <xdr:sp macro="" textlink="">
      <xdr:nvSpPr>
        <xdr:cNvPr id="129" name="【図書館】&#10;一人当たり面積該当値テキスト">
          <a:extLst>
            <a:ext uri="{FF2B5EF4-FFF2-40B4-BE49-F238E27FC236}">
              <a16:creationId xmlns:a16="http://schemas.microsoft.com/office/drawing/2014/main" id="{912CF800-D57D-408F-8F49-A223884270AD}"/>
            </a:ext>
          </a:extLst>
        </xdr:cNvPr>
        <xdr:cNvSpPr txBox="1"/>
      </xdr:nvSpPr>
      <xdr:spPr>
        <a:xfrm>
          <a:off x="10515600"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162560</xdr:rowOff>
    </xdr:from>
    <xdr:to>
      <xdr:col>50</xdr:col>
      <xdr:colOff>165100</xdr:colOff>
      <xdr:row>33</xdr:row>
      <xdr:rowOff>92710</xdr:rowOff>
    </xdr:to>
    <xdr:sp macro="" textlink="">
      <xdr:nvSpPr>
        <xdr:cNvPr id="130" name="楕円 129">
          <a:extLst>
            <a:ext uri="{FF2B5EF4-FFF2-40B4-BE49-F238E27FC236}">
              <a16:creationId xmlns:a16="http://schemas.microsoft.com/office/drawing/2014/main" id="{88D9DCE9-D5EE-438A-A4FD-D6061D47A73E}"/>
            </a:ext>
          </a:extLst>
        </xdr:cNvPr>
        <xdr:cNvSpPr/>
      </xdr:nvSpPr>
      <xdr:spPr>
        <a:xfrm>
          <a:off x="9588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41910</xdr:rowOff>
    </xdr:from>
    <xdr:to>
      <xdr:col>55</xdr:col>
      <xdr:colOff>0</xdr:colOff>
      <xdr:row>33</xdr:row>
      <xdr:rowOff>41910</xdr:rowOff>
    </xdr:to>
    <xdr:cxnSp macro="">
      <xdr:nvCxnSpPr>
        <xdr:cNvPr id="131" name="直線コネクタ 130">
          <a:extLst>
            <a:ext uri="{FF2B5EF4-FFF2-40B4-BE49-F238E27FC236}">
              <a16:creationId xmlns:a16="http://schemas.microsoft.com/office/drawing/2014/main" id="{602354DB-FA3C-4E43-AE6F-FC867F4DADDA}"/>
            </a:ext>
          </a:extLst>
        </xdr:cNvPr>
        <xdr:cNvCxnSpPr/>
      </xdr:nvCxnSpPr>
      <xdr:spPr>
        <a:xfrm>
          <a:off x="9639300" y="5699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13970</xdr:rowOff>
    </xdr:from>
    <xdr:to>
      <xdr:col>46</xdr:col>
      <xdr:colOff>38100</xdr:colOff>
      <xdr:row>33</xdr:row>
      <xdr:rowOff>115570</xdr:rowOff>
    </xdr:to>
    <xdr:sp macro="" textlink="">
      <xdr:nvSpPr>
        <xdr:cNvPr id="132" name="楕円 131">
          <a:extLst>
            <a:ext uri="{FF2B5EF4-FFF2-40B4-BE49-F238E27FC236}">
              <a16:creationId xmlns:a16="http://schemas.microsoft.com/office/drawing/2014/main" id="{46472D1E-90DC-4059-A169-34E5E83702AF}"/>
            </a:ext>
          </a:extLst>
        </xdr:cNvPr>
        <xdr:cNvSpPr/>
      </xdr:nvSpPr>
      <xdr:spPr>
        <a:xfrm>
          <a:off x="8699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41910</xdr:rowOff>
    </xdr:from>
    <xdr:to>
      <xdr:col>50</xdr:col>
      <xdr:colOff>114300</xdr:colOff>
      <xdr:row>33</xdr:row>
      <xdr:rowOff>64770</xdr:rowOff>
    </xdr:to>
    <xdr:cxnSp macro="">
      <xdr:nvCxnSpPr>
        <xdr:cNvPr id="133" name="直線コネクタ 132">
          <a:extLst>
            <a:ext uri="{FF2B5EF4-FFF2-40B4-BE49-F238E27FC236}">
              <a16:creationId xmlns:a16="http://schemas.microsoft.com/office/drawing/2014/main" id="{3022D5ED-7A5D-419C-95DE-2DDF6C222B0D}"/>
            </a:ext>
          </a:extLst>
        </xdr:cNvPr>
        <xdr:cNvCxnSpPr/>
      </xdr:nvCxnSpPr>
      <xdr:spPr>
        <a:xfrm flipV="1">
          <a:off x="8750300" y="5699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36830</xdr:rowOff>
    </xdr:from>
    <xdr:to>
      <xdr:col>41</xdr:col>
      <xdr:colOff>101600</xdr:colOff>
      <xdr:row>33</xdr:row>
      <xdr:rowOff>138430</xdr:rowOff>
    </xdr:to>
    <xdr:sp macro="" textlink="">
      <xdr:nvSpPr>
        <xdr:cNvPr id="134" name="楕円 133">
          <a:extLst>
            <a:ext uri="{FF2B5EF4-FFF2-40B4-BE49-F238E27FC236}">
              <a16:creationId xmlns:a16="http://schemas.microsoft.com/office/drawing/2014/main" id="{F8E5CD11-42EF-41DD-83DA-C1A419306B23}"/>
            </a:ext>
          </a:extLst>
        </xdr:cNvPr>
        <xdr:cNvSpPr/>
      </xdr:nvSpPr>
      <xdr:spPr>
        <a:xfrm>
          <a:off x="7810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64770</xdr:rowOff>
    </xdr:from>
    <xdr:to>
      <xdr:col>45</xdr:col>
      <xdr:colOff>177800</xdr:colOff>
      <xdr:row>33</xdr:row>
      <xdr:rowOff>87630</xdr:rowOff>
    </xdr:to>
    <xdr:cxnSp macro="">
      <xdr:nvCxnSpPr>
        <xdr:cNvPr id="135" name="直線コネクタ 134">
          <a:extLst>
            <a:ext uri="{FF2B5EF4-FFF2-40B4-BE49-F238E27FC236}">
              <a16:creationId xmlns:a16="http://schemas.microsoft.com/office/drawing/2014/main" id="{E15ABA1B-2536-4CB8-AAF5-84002E1E2992}"/>
            </a:ext>
          </a:extLst>
        </xdr:cNvPr>
        <xdr:cNvCxnSpPr/>
      </xdr:nvCxnSpPr>
      <xdr:spPr>
        <a:xfrm flipV="1">
          <a:off x="7861300" y="5722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36830</xdr:rowOff>
    </xdr:from>
    <xdr:to>
      <xdr:col>36</xdr:col>
      <xdr:colOff>165100</xdr:colOff>
      <xdr:row>33</xdr:row>
      <xdr:rowOff>138430</xdr:rowOff>
    </xdr:to>
    <xdr:sp macro="" textlink="">
      <xdr:nvSpPr>
        <xdr:cNvPr id="136" name="楕円 135">
          <a:extLst>
            <a:ext uri="{FF2B5EF4-FFF2-40B4-BE49-F238E27FC236}">
              <a16:creationId xmlns:a16="http://schemas.microsoft.com/office/drawing/2014/main" id="{EF654700-8F5F-42C1-9C19-99FA36206E1A}"/>
            </a:ext>
          </a:extLst>
        </xdr:cNvPr>
        <xdr:cNvSpPr/>
      </xdr:nvSpPr>
      <xdr:spPr>
        <a:xfrm>
          <a:off x="6921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87630</xdr:rowOff>
    </xdr:from>
    <xdr:to>
      <xdr:col>41</xdr:col>
      <xdr:colOff>50800</xdr:colOff>
      <xdr:row>33</xdr:row>
      <xdr:rowOff>87630</xdr:rowOff>
    </xdr:to>
    <xdr:cxnSp macro="">
      <xdr:nvCxnSpPr>
        <xdr:cNvPr id="137" name="直線コネクタ 136">
          <a:extLst>
            <a:ext uri="{FF2B5EF4-FFF2-40B4-BE49-F238E27FC236}">
              <a16:creationId xmlns:a16="http://schemas.microsoft.com/office/drawing/2014/main" id="{0C4C1F03-F963-48E1-9576-A0D1806C7EB6}"/>
            </a:ext>
          </a:extLst>
        </xdr:cNvPr>
        <xdr:cNvCxnSpPr/>
      </xdr:nvCxnSpPr>
      <xdr:spPr>
        <a:xfrm>
          <a:off x="6972300" y="5745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A7A578D4-0B4B-4CEA-ADB6-DF21726AF801}"/>
            </a:ext>
          </a:extLst>
        </xdr:cNvPr>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0ACFF4B5-FC46-4D76-BEAB-FC9405BB43AC}"/>
            </a:ext>
          </a:extLst>
        </xdr:cNvPr>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05F3796F-EE04-4D29-8242-507038369816}"/>
            </a:ext>
          </a:extLst>
        </xdr:cNvPr>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5D2E11B8-D99B-4FD7-A748-7F2F3EDEFBB2}"/>
            </a:ext>
          </a:extLst>
        </xdr:cNvPr>
        <xdr:cNvSpPr txBox="1"/>
      </xdr:nvSpPr>
      <xdr:spPr>
        <a:xfrm>
          <a:off x="6737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109237</xdr:rowOff>
    </xdr:from>
    <xdr:ext cx="469744" cy="259045"/>
    <xdr:sp macro="" textlink="">
      <xdr:nvSpPr>
        <xdr:cNvPr id="142" name="n_1mainValue【図書館】&#10;一人当たり面積">
          <a:extLst>
            <a:ext uri="{FF2B5EF4-FFF2-40B4-BE49-F238E27FC236}">
              <a16:creationId xmlns:a16="http://schemas.microsoft.com/office/drawing/2014/main" id="{061EDE54-3B29-468A-927A-19AA6F8E47D6}"/>
            </a:ext>
          </a:extLst>
        </xdr:cNvPr>
        <xdr:cNvSpPr txBox="1"/>
      </xdr:nvSpPr>
      <xdr:spPr>
        <a:xfrm>
          <a:off x="9391727"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132097</xdr:rowOff>
    </xdr:from>
    <xdr:ext cx="469744" cy="259045"/>
    <xdr:sp macro="" textlink="">
      <xdr:nvSpPr>
        <xdr:cNvPr id="143" name="n_2mainValue【図書館】&#10;一人当たり面積">
          <a:extLst>
            <a:ext uri="{FF2B5EF4-FFF2-40B4-BE49-F238E27FC236}">
              <a16:creationId xmlns:a16="http://schemas.microsoft.com/office/drawing/2014/main" id="{73E94C34-F66A-4AC1-B420-B1D911C4043D}"/>
            </a:ext>
          </a:extLst>
        </xdr:cNvPr>
        <xdr:cNvSpPr txBox="1"/>
      </xdr:nvSpPr>
      <xdr:spPr>
        <a:xfrm>
          <a:off x="8515427" y="54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154957</xdr:rowOff>
    </xdr:from>
    <xdr:ext cx="469744" cy="259045"/>
    <xdr:sp macro="" textlink="">
      <xdr:nvSpPr>
        <xdr:cNvPr id="144" name="n_3mainValue【図書館】&#10;一人当たり面積">
          <a:extLst>
            <a:ext uri="{FF2B5EF4-FFF2-40B4-BE49-F238E27FC236}">
              <a16:creationId xmlns:a16="http://schemas.microsoft.com/office/drawing/2014/main" id="{7AFB11DB-3590-430C-A623-533EFEA792E1}"/>
            </a:ext>
          </a:extLst>
        </xdr:cNvPr>
        <xdr:cNvSpPr txBox="1"/>
      </xdr:nvSpPr>
      <xdr:spPr>
        <a:xfrm>
          <a:off x="76264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154957</xdr:rowOff>
    </xdr:from>
    <xdr:ext cx="469744" cy="259045"/>
    <xdr:sp macro="" textlink="">
      <xdr:nvSpPr>
        <xdr:cNvPr id="145" name="n_4mainValue【図書館】&#10;一人当たり面積">
          <a:extLst>
            <a:ext uri="{FF2B5EF4-FFF2-40B4-BE49-F238E27FC236}">
              <a16:creationId xmlns:a16="http://schemas.microsoft.com/office/drawing/2014/main" id="{2670DC4B-4572-44AE-A6C4-E2C79C00D9CA}"/>
            </a:ext>
          </a:extLst>
        </xdr:cNvPr>
        <xdr:cNvSpPr txBox="1"/>
      </xdr:nvSpPr>
      <xdr:spPr>
        <a:xfrm>
          <a:off x="67374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43FA6A9-D204-4D08-AE9C-D33B6DB8FB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B1E9947-9FA5-4B32-BF6A-555EA20CA0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2E16999-6228-491C-B862-4FAC8C61C6D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0B08979-462F-408A-91E7-1DE8188E19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50D17E0-1A92-4563-A4A7-52961B45C7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8CD6EBE-4581-4980-AB67-C645438038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745B1E0-BC60-4303-BEFA-8F76E1243A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E35F695-566A-4898-867C-D967D1E3E0C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C85A59A-7F52-4CF3-A3EC-C0F7BE6CA7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0FE8E8B-1672-40ED-9D82-E620A37F50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544AD32-A423-4A70-A901-6F9D18A062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766933F-071F-4EA7-8BDA-CDD68DC1450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2855ECE-973A-4FC2-BE2D-81088F849E8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411CA9B-51D6-415C-B4FF-BD46D141FC5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AF5E31C-2E25-4284-81FC-B8687080DFC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F9F12DC-4679-4620-8783-E8C2C9DCD33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357DD3C-5BEC-48FA-AE5E-DF0E7623B05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850B203-DA3A-450E-894F-3D71BB3BCAA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B35EB0E-81E1-4FFF-87FE-65B12E664A0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BB5AF11-AE7B-4FD8-9509-09DE7AD90D7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44ADADA-EC53-4EA7-AC10-05677B43888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7441941-6FC4-41F7-872D-4249D163FE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382045C-8C9B-4F18-B067-B2D7DD43184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9E7D4283-1D9C-4A16-BCBF-152B1D885C6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95250</xdr:rowOff>
    </xdr:to>
    <xdr:cxnSp macro="">
      <xdr:nvCxnSpPr>
        <xdr:cNvPr id="170" name="直線コネクタ 169">
          <a:extLst>
            <a:ext uri="{FF2B5EF4-FFF2-40B4-BE49-F238E27FC236}">
              <a16:creationId xmlns:a16="http://schemas.microsoft.com/office/drawing/2014/main" id="{A1F9F7F7-E8AB-4979-821F-389734903306}"/>
            </a:ext>
          </a:extLst>
        </xdr:cNvPr>
        <xdr:cNvCxnSpPr/>
      </xdr:nvCxnSpPr>
      <xdr:spPr>
        <a:xfrm flipV="1">
          <a:off x="4634865" y="954024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99077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A02E5940-462A-4956-A5B2-1F948AB3E85C}"/>
            </a:ext>
          </a:extLst>
        </xdr:cNvPr>
        <xdr:cNvSpPr txBox="1"/>
      </xdr:nvSpPr>
      <xdr:spPr>
        <a:xfrm>
          <a:off x="4673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95250</xdr:rowOff>
    </xdr:from>
    <xdr:to>
      <xdr:col>24</xdr:col>
      <xdr:colOff>152400</xdr:colOff>
      <xdr:row>62</xdr:row>
      <xdr:rowOff>95250</xdr:rowOff>
    </xdr:to>
    <xdr:cxnSp macro="">
      <xdr:nvCxnSpPr>
        <xdr:cNvPr id="172" name="直線コネクタ 171">
          <a:extLst>
            <a:ext uri="{FF2B5EF4-FFF2-40B4-BE49-F238E27FC236}">
              <a16:creationId xmlns:a16="http://schemas.microsoft.com/office/drawing/2014/main" id="{7133FEF9-3F52-42C7-A7FA-C5465A652D2E}"/>
            </a:ext>
          </a:extLst>
        </xdr:cNvPr>
        <xdr:cNvCxnSpPr/>
      </xdr:nvCxnSpPr>
      <xdr:spPr>
        <a:xfrm>
          <a:off x="4546600" y="10725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1ED563DA-2908-4B97-AA10-652A5225125E}"/>
            </a:ext>
          </a:extLst>
        </xdr:cNvPr>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4" name="直線コネクタ 173">
          <a:extLst>
            <a:ext uri="{FF2B5EF4-FFF2-40B4-BE49-F238E27FC236}">
              <a16:creationId xmlns:a16="http://schemas.microsoft.com/office/drawing/2014/main" id="{50CEFF90-C8F8-4E5B-A4F3-9B00EFEE7B3C}"/>
            </a:ext>
          </a:extLst>
        </xdr:cNvPr>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A34528B-A4B6-49AA-A04F-F816D764647B}"/>
            </a:ext>
          </a:extLst>
        </xdr:cNvPr>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6" name="フローチャート: 判断 175">
          <a:extLst>
            <a:ext uri="{FF2B5EF4-FFF2-40B4-BE49-F238E27FC236}">
              <a16:creationId xmlns:a16="http://schemas.microsoft.com/office/drawing/2014/main" id="{98003E5A-B474-49D6-AD1E-798DCC244E7F}"/>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27305</xdr:rowOff>
    </xdr:from>
    <xdr:to>
      <xdr:col>20</xdr:col>
      <xdr:colOff>38100</xdr:colOff>
      <xdr:row>59</xdr:row>
      <xdr:rowOff>128905</xdr:rowOff>
    </xdr:to>
    <xdr:sp macro="" textlink="">
      <xdr:nvSpPr>
        <xdr:cNvPr id="177" name="フローチャート: 判断 176">
          <a:extLst>
            <a:ext uri="{FF2B5EF4-FFF2-40B4-BE49-F238E27FC236}">
              <a16:creationId xmlns:a16="http://schemas.microsoft.com/office/drawing/2014/main" id="{0C684335-C134-4D8C-93F9-4A0DA91543BB}"/>
            </a:ext>
          </a:extLst>
        </xdr:cNvPr>
        <xdr:cNvSpPr/>
      </xdr:nvSpPr>
      <xdr:spPr>
        <a:xfrm>
          <a:off x="3746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50165</xdr:rowOff>
    </xdr:from>
    <xdr:to>
      <xdr:col>15</xdr:col>
      <xdr:colOff>101600</xdr:colOff>
      <xdr:row>59</xdr:row>
      <xdr:rowOff>151765</xdr:rowOff>
    </xdr:to>
    <xdr:sp macro="" textlink="">
      <xdr:nvSpPr>
        <xdr:cNvPr id="178" name="フローチャート: 判断 177">
          <a:extLst>
            <a:ext uri="{FF2B5EF4-FFF2-40B4-BE49-F238E27FC236}">
              <a16:creationId xmlns:a16="http://schemas.microsoft.com/office/drawing/2014/main" id="{9993EFDA-138F-4FE5-BD29-8358D5E6A93C}"/>
            </a:ext>
          </a:extLst>
        </xdr:cNvPr>
        <xdr:cNvSpPr/>
      </xdr:nvSpPr>
      <xdr:spPr>
        <a:xfrm>
          <a:off x="2857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79" name="フローチャート: 判断 178">
          <a:extLst>
            <a:ext uri="{FF2B5EF4-FFF2-40B4-BE49-F238E27FC236}">
              <a16:creationId xmlns:a16="http://schemas.microsoft.com/office/drawing/2014/main" id="{CB8C8BFA-6FA7-49E7-A300-FBDCBF0557E7}"/>
            </a:ext>
          </a:extLst>
        </xdr:cNvPr>
        <xdr:cNvSpPr/>
      </xdr:nvSpPr>
      <xdr:spPr>
        <a:xfrm>
          <a:off x="1968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xdr:rowOff>
    </xdr:from>
    <xdr:to>
      <xdr:col>6</xdr:col>
      <xdr:colOff>38100</xdr:colOff>
      <xdr:row>59</xdr:row>
      <xdr:rowOff>107950</xdr:rowOff>
    </xdr:to>
    <xdr:sp macro="" textlink="">
      <xdr:nvSpPr>
        <xdr:cNvPr id="180" name="フローチャート: 判断 179">
          <a:extLst>
            <a:ext uri="{FF2B5EF4-FFF2-40B4-BE49-F238E27FC236}">
              <a16:creationId xmlns:a16="http://schemas.microsoft.com/office/drawing/2014/main" id="{351AD7B4-D271-4EC1-A935-8B6872EBCFA4}"/>
            </a:ext>
          </a:extLst>
        </xdr:cNvPr>
        <xdr:cNvSpPr/>
      </xdr:nvSpPr>
      <xdr:spPr>
        <a:xfrm>
          <a:off x="1079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CC3E2AE-80F9-4F49-AEC2-781E06A752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B252115-B647-4AB4-AAD1-7D29025A29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D8EDA3E-ABCD-470B-8D1C-74146F1315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DB913C0-DB1B-46C0-9909-2082BAEF047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A1D5F4-C9F7-4A2D-8A74-1B43C20514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59690</xdr:rowOff>
    </xdr:from>
    <xdr:to>
      <xdr:col>24</xdr:col>
      <xdr:colOff>114300</xdr:colOff>
      <xdr:row>55</xdr:row>
      <xdr:rowOff>161290</xdr:rowOff>
    </xdr:to>
    <xdr:sp macro="" textlink="">
      <xdr:nvSpPr>
        <xdr:cNvPr id="186" name="楕円 185">
          <a:extLst>
            <a:ext uri="{FF2B5EF4-FFF2-40B4-BE49-F238E27FC236}">
              <a16:creationId xmlns:a16="http://schemas.microsoft.com/office/drawing/2014/main" id="{B64AFFB9-A87B-42A0-9F71-03375711DAE0}"/>
            </a:ext>
          </a:extLst>
        </xdr:cNvPr>
        <xdr:cNvSpPr/>
      </xdr:nvSpPr>
      <xdr:spPr>
        <a:xfrm>
          <a:off x="45847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12717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8797E4D9-C7ED-482A-8DE0-95775B8056DA}"/>
            </a:ext>
          </a:extLst>
        </xdr:cNvPr>
        <xdr:cNvSpPr txBox="1"/>
      </xdr:nvSpPr>
      <xdr:spPr>
        <a:xfrm>
          <a:off x="4673600" y="944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101600</xdr:rowOff>
    </xdr:from>
    <xdr:to>
      <xdr:col>20</xdr:col>
      <xdr:colOff>38100</xdr:colOff>
      <xdr:row>56</xdr:row>
      <xdr:rowOff>31750</xdr:rowOff>
    </xdr:to>
    <xdr:sp macro="" textlink="">
      <xdr:nvSpPr>
        <xdr:cNvPr id="188" name="楕円 187">
          <a:extLst>
            <a:ext uri="{FF2B5EF4-FFF2-40B4-BE49-F238E27FC236}">
              <a16:creationId xmlns:a16="http://schemas.microsoft.com/office/drawing/2014/main" id="{62CE175C-38AF-43EE-8B46-11B42C7BDABF}"/>
            </a:ext>
          </a:extLst>
        </xdr:cNvPr>
        <xdr:cNvSpPr/>
      </xdr:nvSpPr>
      <xdr:spPr>
        <a:xfrm>
          <a:off x="3746500" y="95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110490</xdr:rowOff>
    </xdr:from>
    <xdr:to>
      <xdr:col>24</xdr:col>
      <xdr:colOff>63500</xdr:colOff>
      <xdr:row>55</xdr:row>
      <xdr:rowOff>152400</xdr:rowOff>
    </xdr:to>
    <xdr:cxnSp macro="">
      <xdr:nvCxnSpPr>
        <xdr:cNvPr id="189" name="直線コネクタ 188">
          <a:extLst>
            <a:ext uri="{FF2B5EF4-FFF2-40B4-BE49-F238E27FC236}">
              <a16:creationId xmlns:a16="http://schemas.microsoft.com/office/drawing/2014/main" id="{DEF0D716-0BE6-481B-959B-B5792F36B3E6}"/>
            </a:ext>
          </a:extLst>
        </xdr:cNvPr>
        <xdr:cNvCxnSpPr/>
      </xdr:nvCxnSpPr>
      <xdr:spPr>
        <a:xfrm flipV="1">
          <a:off x="3797300" y="95402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166370</xdr:rowOff>
    </xdr:from>
    <xdr:to>
      <xdr:col>15</xdr:col>
      <xdr:colOff>101600</xdr:colOff>
      <xdr:row>63</xdr:row>
      <xdr:rowOff>96520</xdr:rowOff>
    </xdr:to>
    <xdr:sp macro="" textlink="">
      <xdr:nvSpPr>
        <xdr:cNvPr id="190" name="楕円 189">
          <a:extLst>
            <a:ext uri="{FF2B5EF4-FFF2-40B4-BE49-F238E27FC236}">
              <a16:creationId xmlns:a16="http://schemas.microsoft.com/office/drawing/2014/main" id="{0C7656AD-A95B-419D-93A7-4BE05D9F9467}"/>
            </a:ext>
          </a:extLst>
        </xdr:cNvPr>
        <xdr:cNvSpPr/>
      </xdr:nvSpPr>
      <xdr:spPr>
        <a:xfrm>
          <a:off x="2857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152400</xdr:rowOff>
    </xdr:from>
    <xdr:to>
      <xdr:col>19</xdr:col>
      <xdr:colOff>177800</xdr:colOff>
      <xdr:row>63</xdr:row>
      <xdr:rowOff>45720</xdr:rowOff>
    </xdr:to>
    <xdr:cxnSp macro="">
      <xdr:nvCxnSpPr>
        <xdr:cNvPr id="191" name="直線コネクタ 190">
          <a:extLst>
            <a:ext uri="{FF2B5EF4-FFF2-40B4-BE49-F238E27FC236}">
              <a16:creationId xmlns:a16="http://schemas.microsoft.com/office/drawing/2014/main" id="{8FCDE892-AC6A-43CB-BA9C-EC2A43811AC3}"/>
            </a:ext>
          </a:extLst>
        </xdr:cNvPr>
        <xdr:cNvCxnSpPr/>
      </xdr:nvCxnSpPr>
      <xdr:spPr>
        <a:xfrm flipV="1">
          <a:off x="2908300" y="9582150"/>
          <a:ext cx="889000" cy="126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4445</xdr:rowOff>
    </xdr:from>
    <xdr:to>
      <xdr:col>10</xdr:col>
      <xdr:colOff>165100</xdr:colOff>
      <xdr:row>63</xdr:row>
      <xdr:rowOff>106045</xdr:rowOff>
    </xdr:to>
    <xdr:sp macro="" textlink="">
      <xdr:nvSpPr>
        <xdr:cNvPr id="192" name="楕円 191">
          <a:extLst>
            <a:ext uri="{FF2B5EF4-FFF2-40B4-BE49-F238E27FC236}">
              <a16:creationId xmlns:a16="http://schemas.microsoft.com/office/drawing/2014/main" id="{5559546A-5C68-476A-844B-EFD1A2D55491}"/>
            </a:ext>
          </a:extLst>
        </xdr:cNvPr>
        <xdr:cNvSpPr/>
      </xdr:nvSpPr>
      <xdr:spPr>
        <a:xfrm>
          <a:off x="1968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45720</xdr:rowOff>
    </xdr:from>
    <xdr:to>
      <xdr:col>15</xdr:col>
      <xdr:colOff>50800</xdr:colOff>
      <xdr:row>63</xdr:row>
      <xdr:rowOff>55245</xdr:rowOff>
    </xdr:to>
    <xdr:cxnSp macro="">
      <xdr:nvCxnSpPr>
        <xdr:cNvPr id="193" name="直線コネクタ 192">
          <a:extLst>
            <a:ext uri="{FF2B5EF4-FFF2-40B4-BE49-F238E27FC236}">
              <a16:creationId xmlns:a16="http://schemas.microsoft.com/office/drawing/2014/main" id="{7284E564-D2FD-40E8-BC49-F8FB51D15265}"/>
            </a:ext>
          </a:extLst>
        </xdr:cNvPr>
        <xdr:cNvCxnSpPr/>
      </xdr:nvCxnSpPr>
      <xdr:spPr>
        <a:xfrm flipV="1">
          <a:off x="2019300" y="10847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194" name="楕円 193">
          <a:extLst>
            <a:ext uri="{FF2B5EF4-FFF2-40B4-BE49-F238E27FC236}">
              <a16:creationId xmlns:a16="http://schemas.microsoft.com/office/drawing/2014/main" id="{3C3330DD-6F5F-426C-841A-0A4506A3CB94}"/>
            </a:ext>
          </a:extLst>
        </xdr:cNvPr>
        <xdr:cNvSpPr/>
      </xdr:nvSpPr>
      <xdr:spPr>
        <a:xfrm>
          <a:off x="107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55245</xdr:rowOff>
    </xdr:to>
    <xdr:cxnSp macro="">
      <xdr:nvCxnSpPr>
        <xdr:cNvPr id="195" name="直線コネクタ 194">
          <a:extLst>
            <a:ext uri="{FF2B5EF4-FFF2-40B4-BE49-F238E27FC236}">
              <a16:creationId xmlns:a16="http://schemas.microsoft.com/office/drawing/2014/main" id="{4AA84550-BCE8-4F8C-BD2D-A986FD7DDE6C}"/>
            </a:ext>
          </a:extLst>
        </xdr:cNvPr>
        <xdr:cNvCxnSpPr/>
      </xdr:nvCxnSpPr>
      <xdr:spPr>
        <a:xfrm>
          <a:off x="1130300" y="108356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120032</xdr:rowOff>
    </xdr:from>
    <xdr:ext cx="405111" cy="259045"/>
    <xdr:sp macro="" textlink="">
      <xdr:nvSpPr>
        <xdr:cNvPr id="196" name="n_1aveValue【体育館・プール】&#10;有形固定資産減価償却率">
          <a:extLst>
            <a:ext uri="{FF2B5EF4-FFF2-40B4-BE49-F238E27FC236}">
              <a16:creationId xmlns:a16="http://schemas.microsoft.com/office/drawing/2014/main" id="{CE1B0957-F4D2-4840-9AA8-825C41497B72}"/>
            </a:ext>
          </a:extLst>
        </xdr:cNvPr>
        <xdr:cNvSpPr txBox="1"/>
      </xdr:nvSpPr>
      <xdr:spPr>
        <a:xfrm>
          <a:off x="3582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168292</xdr:rowOff>
    </xdr:from>
    <xdr:ext cx="405111" cy="259045"/>
    <xdr:sp macro="" textlink="">
      <xdr:nvSpPr>
        <xdr:cNvPr id="197" name="n_2aveValue【体育館・プール】&#10;有形固定資産減価償却率">
          <a:extLst>
            <a:ext uri="{FF2B5EF4-FFF2-40B4-BE49-F238E27FC236}">
              <a16:creationId xmlns:a16="http://schemas.microsoft.com/office/drawing/2014/main" id="{79A8DE0A-17BF-4F3C-B7D1-5C6E3E3E4D5D}"/>
            </a:ext>
          </a:extLst>
        </xdr:cNvPr>
        <xdr:cNvSpPr txBox="1"/>
      </xdr:nvSpPr>
      <xdr:spPr>
        <a:xfrm>
          <a:off x="2705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198" name="n_3aveValue【体育館・プール】&#10;有形固定資産減価償却率">
          <a:extLst>
            <a:ext uri="{FF2B5EF4-FFF2-40B4-BE49-F238E27FC236}">
              <a16:creationId xmlns:a16="http://schemas.microsoft.com/office/drawing/2014/main" id="{9F027605-1A41-438E-90DE-5AC8D7DB2EE1}"/>
            </a:ext>
          </a:extLst>
        </xdr:cNvPr>
        <xdr:cNvSpPr txBox="1"/>
      </xdr:nvSpPr>
      <xdr:spPr>
        <a:xfrm>
          <a:off x="1816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199" name="n_4aveValue【体育館・プール】&#10;有形固定資産減価償却率">
          <a:extLst>
            <a:ext uri="{FF2B5EF4-FFF2-40B4-BE49-F238E27FC236}">
              <a16:creationId xmlns:a16="http://schemas.microsoft.com/office/drawing/2014/main" id="{7C2D6277-E015-4710-A04C-69D8897D4F1C}"/>
            </a:ext>
          </a:extLst>
        </xdr:cNvPr>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48277</xdr:rowOff>
    </xdr:from>
    <xdr:ext cx="405111" cy="259045"/>
    <xdr:sp macro="" textlink="">
      <xdr:nvSpPr>
        <xdr:cNvPr id="200" name="n_1mainValue【体育館・プール】&#10;有形固定資産減価償却率">
          <a:extLst>
            <a:ext uri="{FF2B5EF4-FFF2-40B4-BE49-F238E27FC236}">
              <a16:creationId xmlns:a16="http://schemas.microsoft.com/office/drawing/2014/main" id="{87B6AB44-26E1-4146-A67B-675506DA5B98}"/>
            </a:ext>
          </a:extLst>
        </xdr:cNvPr>
        <xdr:cNvSpPr txBox="1"/>
      </xdr:nvSpPr>
      <xdr:spPr>
        <a:xfrm>
          <a:off x="3582044"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87647</xdr:rowOff>
    </xdr:from>
    <xdr:ext cx="405111" cy="259045"/>
    <xdr:sp macro="" textlink="">
      <xdr:nvSpPr>
        <xdr:cNvPr id="201" name="n_2mainValue【体育館・プール】&#10;有形固定資産減価償却率">
          <a:extLst>
            <a:ext uri="{FF2B5EF4-FFF2-40B4-BE49-F238E27FC236}">
              <a16:creationId xmlns:a16="http://schemas.microsoft.com/office/drawing/2014/main" id="{6A2973D8-BFA0-42CB-B27C-A65A9414A38C}"/>
            </a:ext>
          </a:extLst>
        </xdr:cNvPr>
        <xdr:cNvSpPr txBox="1"/>
      </xdr:nvSpPr>
      <xdr:spPr>
        <a:xfrm>
          <a:off x="2705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97172</xdr:rowOff>
    </xdr:from>
    <xdr:ext cx="405111" cy="259045"/>
    <xdr:sp macro="" textlink="">
      <xdr:nvSpPr>
        <xdr:cNvPr id="202" name="n_3mainValue【体育館・プール】&#10;有形固定資産減価償却率">
          <a:extLst>
            <a:ext uri="{FF2B5EF4-FFF2-40B4-BE49-F238E27FC236}">
              <a16:creationId xmlns:a16="http://schemas.microsoft.com/office/drawing/2014/main" id="{060C0BFC-4189-4A83-AB25-EF19D331C6BB}"/>
            </a:ext>
          </a:extLst>
        </xdr:cNvPr>
        <xdr:cNvSpPr txBox="1"/>
      </xdr:nvSpPr>
      <xdr:spPr>
        <a:xfrm>
          <a:off x="1816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03" name="n_4mainValue【体育館・プール】&#10;有形固定資産減価償却率">
          <a:extLst>
            <a:ext uri="{FF2B5EF4-FFF2-40B4-BE49-F238E27FC236}">
              <a16:creationId xmlns:a16="http://schemas.microsoft.com/office/drawing/2014/main" id="{45887F24-8D2C-43A2-821B-20F1F880DA27}"/>
            </a:ext>
          </a:extLst>
        </xdr:cNvPr>
        <xdr:cNvSpPr txBox="1"/>
      </xdr:nvSpPr>
      <xdr:spPr>
        <a:xfrm>
          <a:off x="927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A1EFFAC5-6116-4AA1-8728-D9AAA68FCC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54DAC4A-6D2F-4CB6-8413-8BDAA44CEBF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F422585D-9617-4F9B-927F-CFB2FB99618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F2F6DB4-5F8D-474F-BE89-0BEE60B413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201AF02-8289-49FA-BD0B-A07E4C51F1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B0B9E6A-48DC-4A13-AC66-85BCA01565F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8168869-A582-479E-8C4C-08896089D06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B3EA14F-C04F-42A4-93A9-E16FDE7868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AA800C1-AA49-49B2-9FBA-CB300C33DD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0F06FBB-4D68-4572-A202-E9CEF8B5154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B90F2E0D-0160-4854-8546-EEF63348642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a:extLst>
            <a:ext uri="{FF2B5EF4-FFF2-40B4-BE49-F238E27FC236}">
              <a16:creationId xmlns:a16="http://schemas.microsoft.com/office/drawing/2014/main" id="{D1F802FF-C942-41D3-B28B-237ADED4962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F5B489F-9B57-4189-9FE6-0E1D6634DB8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a:extLst>
            <a:ext uri="{FF2B5EF4-FFF2-40B4-BE49-F238E27FC236}">
              <a16:creationId xmlns:a16="http://schemas.microsoft.com/office/drawing/2014/main" id="{354B75E4-162B-412A-BF66-34240020624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3E153FD-FA27-46EA-B6C8-475F3AB0191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9448FBF2-712B-4EF3-8F86-360E04B484C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A99E33E5-1C14-49D8-8DEF-2E88A208F0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a:extLst>
            <a:ext uri="{FF2B5EF4-FFF2-40B4-BE49-F238E27FC236}">
              <a16:creationId xmlns:a16="http://schemas.microsoft.com/office/drawing/2014/main" id="{C85F2E55-D3FB-4785-A4BD-4C9466D3F07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82D87A92-B504-40F3-AE72-09A083D6E63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a:extLst>
            <a:ext uri="{FF2B5EF4-FFF2-40B4-BE49-F238E27FC236}">
              <a16:creationId xmlns:a16="http://schemas.microsoft.com/office/drawing/2014/main" id="{7460AF98-008F-4D5A-9C48-4A8B440E036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3BF1BB2D-3329-4AED-8D6E-0267E087F22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3096CAFB-F7C1-4AF3-82D5-11EFBBB666F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BDBDA4AA-1CB0-44CE-BBD9-3A55739ADC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7" name="直線コネクタ 226">
          <a:extLst>
            <a:ext uri="{FF2B5EF4-FFF2-40B4-BE49-F238E27FC236}">
              <a16:creationId xmlns:a16="http://schemas.microsoft.com/office/drawing/2014/main" id="{841E7C76-7E12-40D7-B8BE-7457A42C5AB1}"/>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8" name="【体育館・プール】&#10;一人当たり面積最小値テキスト">
          <a:extLst>
            <a:ext uri="{FF2B5EF4-FFF2-40B4-BE49-F238E27FC236}">
              <a16:creationId xmlns:a16="http://schemas.microsoft.com/office/drawing/2014/main" id="{483A0334-85D0-462C-9C26-037688678328}"/>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9" name="直線コネクタ 228">
          <a:extLst>
            <a:ext uri="{FF2B5EF4-FFF2-40B4-BE49-F238E27FC236}">
              <a16:creationId xmlns:a16="http://schemas.microsoft.com/office/drawing/2014/main" id="{58EE7AEC-2CF1-4C67-A0A5-E2737C4016DE}"/>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0" name="【体育館・プール】&#10;一人当たり面積最大値テキスト">
          <a:extLst>
            <a:ext uri="{FF2B5EF4-FFF2-40B4-BE49-F238E27FC236}">
              <a16:creationId xmlns:a16="http://schemas.microsoft.com/office/drawing/2014/main" id="{9CB6D09A-A64F-41D3-878F-BA7F95148BB2}"/>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1" name="直線コネクタ 230">
          <a:extLst>
            <a:ext uri="{FF2B5EF4-FFF2-40B4-BE49-F238E27FC236}">
              <a16:creationId xmlns:a16="http://schemas.microsoft.com/office/drawing/2014/main" id="{2F1737B3-A0EF-4301-A0C5-C00E771F1594}"/>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32" name="【体育館・プール】&#10;一人当たり面積平均値テキスト">
          <a:extLst>
            <a:ext uri="{FF2B5EF4-FFF2-40B4-BE49-F238E27FC236}">
              <a16:creationId xmlns:a16="http://schemas.microsoft.com/office/drawing/2014/main" id="{C9977C51-1915-4BEC-B437-B7BDB7083730}"/>
            </a:ext>
          </a:extLst>
        </xdr:cNvPr>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3" name="フローチャート: 判断 232">
          <a:extLst>
            <a:ext uri="{FF2B5EF4-FFF2-40B4-BE49-F238E27FC236}">
              <a16:creationId xmlns:a16="http://schemas.microsoft.com/office/drawing/2014/main" id="{C0B0D58D-94CD-4E27-B795-F594E1B2450A}"/>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4" name="フローチャート: 判断 233">
          <a:extLst>
            <a:ext uri="{FF2B5EF4-FFF2-40B4-BE49-F238E27FC236}">
              <a16:creationId xmlns:a16="http://schemas.microsoft.com/office/drawing/2014/main" id="{AFA3E31B-DAE9-4EC7-A126-CC8981A5AF8A}"/>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5" name="フローチャート: 判断 234">
          <a:extLst>
            <a:ext uri="{FF2B5EF4-FFF2-40B4-BE49-F238E27FC236}">
              <a16:creationId xmlns:a16="http://schemas.microsoft.com/office/drawing/2014/main" id="{5CB0F246-B717-4BB3-9191-B0EB0D166716}"/>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6" name="フローチャート: 判断 235">
          <a:extLst>
            <a:ext uri="{FF2B5EF4-FFF2-40B4-BE49-F238E27FC236}">
              <a16:creationId xmlns:a16="http://schemas.microsoft.com/office/drawing/2014/main" id="{1F026E8C-1DB0-40F5-AA29-81EB0E328AC7}"/>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7" name="フローチャート: 判断 236">
          <a:extLst>
            <a:ext uri="{FF2B5EF4-FFF2-40B4-BE49-F238E27FC236}">
              <a16:creationId xmlns:a16="http://schemas.microsoft.com/office/drawing/2014/main" id="{27CDA968-B882-48EA-AB84-B3EEB0D34D4E}"/>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BCEC893-9A76-47AD-8B98-64599ADD26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C76475F-7C70-452F-81BB-91D5DEFFC1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30F0459-59A9-46D5-9B9D-1A35E4FC43F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8781B3-41E3-4880-BF7A-1DF811BC3C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CF6D0FD-E4D3-4DA9-8BCC-8C528E533A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124460</xdr:rowOff>
    </xdr:from>
    <xdr:to>
      <xdr:col>55</xdr:col>
      <xdr:colOff>50800</xdr:colOff>
      <xdr:row>61</xdr:row>
      <xdr:rowOff>54610</xdr:rowOff>
    </xdr:to>
    <xdr:sp macro="" textlink="">
      <xdr:nvSpPr>
        <xdr:cNvPr id="243" name="楕円 242">
          <a:extLst>
            <a:ext uri="{FF2B5EF4-FFF2-40B4-BE49-F238E27FC236}">
              <a16:creationId xmlns:a16="http://schemas.microsoft.com/office/drawing/2014/main" id="{F1B63C12-94EC-46BD-9915-606DD6800030}"/>
            </a:ext>
          </a:extLst>
        </xdr:cNvPr>
        <xdr:cNvSpPr/>
      </xdr:nvSpPr>
      <xdr:spPr>
        <a:xfrm>
          <a:off x="10426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147337</xdr:rowOff>
    </xdr:from>
    <xdr:ext cx="469744" cy="259045"/>
    <xdr:sp macro="" textlink="">
      <xdr:nvSpPr>
        <xdr:cNvPr id="244" name="【体育館・プール】&#10;一人当たり面積該当値テキスト">
          <a:extLst>
            <a:ext uri="{FF2B5EF4-FFF2-40B4-BE49-F238E27FC236}">
              <a16:creationId xmlns:a16="http://schemas.microsoft.com/office/drawing/2014/main" id="{7E69906F-13A4-44C9-BDDB-4280922A98B3}"/>
            </a:ext>
          </a:extLst>
        </xdr:cNvPr>
        <xdr:cNvSpPr txBox="1"/>
      </xdr:nvSpPr>
      <xdr:spPr>
        <a:xfrm>
          <a:off x="10515600"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55880</xdr:rowOff>
    </xdr:from>
    <xdr:to>
      <xdr:col>50</xdr:col>
      <xdr:colOff>165100</xdr:colOff>
      <xdr:row>60</xdr:row>
      <xdr:rowOff>157480</xdr:rowOff>
    </xdr:to>
    <xdr:sp macro="" textlink="">
      <xdr:nvSpPr>
        <xdr:cNvPr id="245" name="楕円 244">
          <a:extLst>
            <a:ext uri="{FF2B5EF4-FFF2-40B4-BE49-F238E27FC236}">
              <a16:creationId xmlns:a16="http://schemas.microsoft.com/office/drawing/2014/main" id="{765FE3D5-EAA1-4701-A410-E221EE57FA1A}"/>
            </a:ext>
          </a:extLst>
        </xdr:cNvPr>
        <xdr:cNvSpPr/>
      </xdr:nvSpPr>
      <xdr:spPr>
        <a:xfrm>
          <a:off x="958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106680</xdr:rowOff>
    </xdr:from>
    <xdr:to>
      <xdr:col>55</xdr:col>
      <xdr:colOff>0</xdr:colOff>
      <xdr:row>61</xdr:row>
      <xdr:rowOff>3810</xdr:rowOff>
    </xdr:to>
    <xdr:cxnSp macro="">
      <xdr:nvCxnSpPr>
        <xdr:cNvPr id="246" name="直線コネクタ 245">
          <a:extLst>
            <a:ext uri="{FF2B5EF4-FFF2-40B4-BE49-F238E27FC236}">
              <a16:creationId xmlns:a16="http://schemas.microsoft.com/office/drawing/2014/main" id="{3F122105-F020-4354-BD9C-6CBF717E6186}"/>
            </a:ext>
          </a:extLst>
        </xdr:cNvPr>
        <xdr:cNvCxnSpPr/>
      </xdr:nvCxnSpPr>
      <xdr:spPr>
        <a:xfrm>
          <a:off x="9639300" y="10393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47" name="楕円 246">
          <a:extLst>
            <a:ext uri="{FF2B5EF4-FFF2-40B4-BE49-F238E27FC236}">
              <a16:creationId xmlns:a16="http://schemas.microsoft.com/office/drawing/2014/main" id="{93768D44-3106-4B1A-AC63-BC30F3C93872}"/>
            </a:ext>
          </a:extLst>
        </xdr:cNvPr>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106680</xdr:rowOff>
    </xdr:from>
    <xdr:to>
      <xdr:col>50</xdr:col>
      <xdr:colOff>114300</xdr:colOff>
      <xdr:row>62</xdr:row>
      <xdr:rowOff>106680</xdr:rowOff>
    </xdr:to>
    <xdr:cxnSp macro="">
      <xdr:nvCxnSpPr>
        <xdr:cNvPr id="248" name="直線コネクタ 247">
          <a:extLst>
            <a:ext uri="{FF2B5EF4-FFF2-40B4-BE49-F238E27FC236}">
              <a16:creationId xmlns:a16="http://schemas.microsoft.com/office/drawing/2014/main" id="{16BF8100-EBC0-41AC-BB9B-C81827A87261}"/>
            </a:ext>
          </a:extLst>
        </xdr:cNvPr>
        <xdr:cNvCxnSpPr/>
      </xdr:nvCxnSpPr>
      <xdr:spPr>
        <a:xfrm flipV="1">
          <a:off x="8750300" y="103936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21590</xdr:rowOff>
    </xdr:from>
    <xdr:to>
      <xdr:col>41</xdr:col>
      <xdr:colOff>101600</xdr:colOff>
      <xdr:row>62</xdr:row>
      <xdr:rowOff>123190</xdr:rowOff>
    </xdr:to>
    <xdr:sp macro="" textlink="">
      <xdr:nvSpPr>
        <xdr:cNvPr id="249" name="楕円 248">
          <a:extLst>
            <a:ext uri="{FF2B5EF4-FFF2-40B4-BE49-F238E27FC236}">
              <a16:creationId xmlns:a16="http://schemas.microsoft.com/office/drawing/2014/main" id="{600AE536-A089-46EC-992A-150C8EE5B228}"/>
            </a:ext>
          </a:extLst>
        </xdr:cNvPr>
        <xdr:cNvSpPr/>
      </xdr:nvSpPr>
      <xdr:spPr>
        <a:xfrm>
          <a:off x="781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72390</xdr:rowOff>
    </xdr:from>
    <xdr:to>
      <xdr:col>45</xdr:col>
      <xdr:colOff>177800</xdr:colOff>
      <xdr:row>62</xdr:row>
      <xdr:rowOff>106680</xdr:rowOff>
    </xdr:to>
    <xdr:cxnSp macro="">
      <xdr:nvCxnSpPr>
        <xdr:cNvPr id="250" name="直線コネクタ 249">
          <a:extLst>
            <a:ext uri="{FF2B5EF4-FFF2-40B4-BE49-F238E27FC236}">
              <a16:creationId xmlns:a16="http://schemas.microsoft.com/office/drawing/2014/main" id="{9302956A-60B0-4D7F-8BA5-D4665049FC56}"/>
            </a:ext>
          </a:extLst>
        </xdr:cNvPr>
        <xdr:cNvCxnSpPr/>
      </xdr:nvCxnSpPr>
      <xdr:spPr>
        <a:xfrm>
          <a:off x="7861300" y="10702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25400</xdr:rowOff>
    </xdr:from>
    <xdr:to>
      <xdr:col>36</xdr:col>
      <xdr:colOff>165100</xdr:colOff>
      <xdr:row>62</xdr:row>
      <xdr:rowOff>127000</xdr:rowOff>
    </xdr:to>
    <xdr:sp macro="" textlink="">
      <xdr:nvSpPr>
        <xdr:cNvPr id="251" name="楕円 250">
          <a:extLst>
            <a:ext uri="{FF2B5EF4-FFF2-40B4-BE49-F238E27FC236}">
              <a16:creationId xmlns:a16="http://schemas.microsoft.com/office/drawing/2014/main" id="{A1B62B3A-B795-4E21-A503-5BA473F11252}"/>
            </a:ext>
          </a:extLst>
        </xdr:cNvPr>
        <xdr:cNvSpPr/>
      </xdr:nvSpPr>
      <xdr:spPr>
        <a:xfrm>
          <a:off x="692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72390</xdr:rowOff>
    </xdr:from>
    <xdr:to>
      <xdr:col>41</xdr:col>
      <xdr:colOff>50800</xdr:colOff>
      <xdr:row>62</xdr:row>
      <xdr:rowOff>76200</xdr:rowOff>
    </xdr:to>
    <xdr:cxnSp macro="">
      <xdr:nvCxnSpPr>
        <xdr:cNvPr id="252" name="直線コネクタ 251">
          <a:extLst>
            <a:ext uri="{FF2B5EF4-FFF2-40B4-BE49-F238E27FC236}">
              <a16:creationId xmlns:a16="http://schemas.microsoft.com/office/drawing/2014/main" id="{423F4C28-44AF-4837-BC13-0A7BD2F223E9}"/>
            </a:ext>
          </a:extLst>
        </xdr:cNvPr>
        <xdr:cNvCxnSpPr/>
      </xdr:nvCxnSpPr>
      <xdr:spPr>
        <a:xfrm flipV="1">
          <a:off x="6972300" y="10702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3" name="n_1aveValue【体育館・プール】&#10;一人当たり面積">
          <a:extLst>
            <a:ext uri="{FF2B5EF4-FFF2-40B4-BE49-F238E27FC236}">
              <a16:creationId xmlns:a16="http://schemas.microsoft.com/office/drawing/2014/main" id="{52F688A1-43C8-4092-80E5-5541FBD2FC61}"/>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4" name="n_2aveValue【体育館・プール】&#10;一人当たり面積">
          <a:extLst>
            <a:ext uri="{FF2B5EF4-FFF2-40B4-BE49-F238E27FC236}">
              <a16:creationId xmlns:a16="http://schemas.microsoft.com/office/drawing/2014/main" id="{EC5C1C4D-88E5-489B-B0F4-5435BA15E600}"/>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5" name="n_3aveValue【体育館・プール】&#10;一人当たり面積">
          <a:extLst>
            <a:ext uri="{FF2B5EF4-FFF2-40B4-BE49-F238E27FC236}">
              <a16:creationId xmlns:a16="http://schemas.microsoft.com/office/drawing/2014/main" id="{EF8507AF-C10C-481D-BD47-77B9494A4B10}"/>
            </a:ext>
          </a:extLst>
        </xdr:cNvPr>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6" name="n_4aveValue【体育館・プール】&#10;一人当たり面積">
          <a:extLst>
            <a:ext uri="{FF2B5EF4-FFF2-40B4-BE49-F238E27FC236}">
              <a16:creationId xmlns:a16="http://schemas.microsoft.com/office/drawing/2014/main" id="{5FF3F96B-2E3F-4668-9649-6D472519471C}"/>
            </a:ext>
          </a:extLst>
        </xdr:cNvPr>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2557</xdr:rowOff>
    </xdr:from>
    <xdr:ext cx="469744" cy="259045"/>
    <xdr:sp macro="" textlink="">
      <xdr:nvSpPr>
        <xdr:cNvPr id="257" name="n_1mainValue【体育館・プール】&#10;一人当たり面積">
          <a:extLst>
            <a:ext uri="{FF2B5EF4-FFF2-40B4-BE49-F238E27FC236}">
              <a16:creationId xmlns:a16="http://schemas.microsoft.com/office/drawing/2014/main" id="{DC3F15CB-F2BE-46EE-A2E9-1F68D5AC5330}"/>
            </a:ext>
          </a:extLst>
        </xdr:cNvPr>
        <xdr:cNvSpPr txBox="1"/>
      </xdr:nvSpPr>
      <xdr:spPr>
        <a:xfrm>
          <a:off x="93917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258" name="n_2mainValue【体育館・プール】&#10;一人当たり面積">
          <a:extLst>
            <a:ext uri="{FF2B5EF4-FFF2-40B4-BE49-F238E27FC236}">
              <a16:creationId xmlns:a16="http://schemas.microsoft.com/office/drawing/2014/main" id="{D6FB2EF1-11D8-4341-A7B7-5C8756F0F7E0}"/>
            </a:ext>
          </a:extLst>
        </xdr:cNvPr>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114317</xdr:rowOff>
    </xdr:from>
    <xdr:ext cx="469744" cy="259045"/>
    <xdr:sp macro="" textlink="">
      <xdr:nvSpPr>
        <xdr:cNvPr id="259" name="n_3mainValue【体育館・プール】&#10;一人当たり面積">
          <a:extLst>
            <a:ext uri="{FF2B5EF4-FFF2-40B4-BE49-F238E27FC236}">
              <a16:creationId xmlns:a16="http://schemas.microsoft.com/office/drawing/2014/main" id="{306E3128-57E3-4B7E-A80C-0876CC659F30}"/>
            </a:ext>
          </a:extLst>
        </xdr:cNvPr>
        <xdr:cNvSpPr txBox="1"/>
      </xdr:nvSpPr>
      <xdr:spPr>
        <a:xfrm>
          <a:off x="7626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118127</xdr:rowOff>
    </xdr:from>
    <xdr:ext cx="469744" cy="259045"/>
    <xdr:sp macro="" textlink="">
      <xdr:nvSpPr>
        <xdr:cNvPr id="260" name="n_4mainValue【体育館・プール】&#10;一人当たり面積">
          <a:extLst>
            <a:ext uri="{FF2B5EF4-FFF2-40B4-BE49-F238E27FC236}">
              <a16:creationId xmlns:a16="http://schemas.microsoft.com/office/drawing/2014/main" id="{6D5D4A82-9D69-4375-8FC1-9C2B8B540A1C}"/>
            </a:ext>
          </a:extLst>
        </xdr:cNvPr>
        <xdr:cNvSpPr txBox="1"/>
      </xdr:nvSpPr>
      <xdr:spPr>
        <a:xfrm>
          <a:off x="6737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A0602BD-6C3B-435C-8ADC-3DE3D3DA48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64E54D10-D6A3-4A85-991A-C44844DBEC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2B7E3156-11C8-417C-B091-0C5318B3047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1143C36-B63D-4A00-B0A1-E35757E376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F02165CE-45D0-45E8-86AF-AA49619F4B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C576973B-3034-4F49-AFC9-6295BCCC1B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10566E04-E2FE-4B72-9D8C-96C25CD9198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7ED16A43-7889-4170-A835-C5589274DC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C4379DA0-B7C0-4949-9CF7-0A07DEAB06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3038DA4-06B8-4B34-A90C-8EADF7E3BF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1" name="テキスト ボックス 270">
          <a:extLst>
            <a:ext uri="{FF2B5EF4-FFF2-40B4-BE49-F238E27FC236}">
              <a16:creationId xmlns:a16="http://schemas.microsoft.com/office/drawing/2014/main" id="{D53920B2-0B71-4EF8-9C91-77CA1F7BF3BF}"/>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549EAEE7-E9BA-4919-8787-7FC91FC72E8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3" name="テキスト ボックス 272">
          <a:extLst>
            <a:ext uri="{FF2B5EF4-FFF2-40B4-BE49-F238E27FC236}">
              <a16:creationId xmlns:a16="http://schemas.microsoft.com/office/drawing/2014/main" id="{A8644F6F-F16D-448C-8E98-5AEABA4BF7ED}"/>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9FA52961-4F5B-4AA1-B766-0A046B75803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E695D01E-D671-4267-B7C0-5B01A8077BF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337B6EF2-BC9F-4B0A-9D1C-FAAE5D4476C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F1EEE93F-D74D-45B2-A81C-B1731237AE5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2D9A5500-4DF5-406B-842D-1A86DE87775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42E1EEF6-9050-479A-8C02-8ABDC51CAFD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230D6511-3AED-4483-B099-2D54AFA76EA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2000355A-6F00-472E-A3A1-F60305C5D2A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495FAD7B-7FC8-444F-B367-B2F8D6F3D03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3" name="テキスト ボックス 282">
          <a:extLst>
            <a:ext uri="{FF2B5EF4-FFF2-40B4-BE49-F238E27FC236}">
              <a16:creationId xmlns:a16="http://schemas.microsoft.com/office/drawing/2014/main" id="{1F1069F3-710B-4D22-91D4-E55D43D75F19}"/>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3BE5013-F4B8-4D9E-8242-3AF36171F1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7FCA229F-7CDD-406B-8CDE-4211CCF0B32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F4B4825-DDE3-45B4-8C4F-644F779EB53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7" name="直線コネクタ 286">
          <a:extLst>
            <a:ext uri="{FF2B5EF4-FFF2-40B4-BE49-F238E27FC236}">
              <a16:creationId xmlns:a16="http://schemas.microsoft.com/office/drawing/2014/main" id="{9BEDCBBC-1B45-41F1-9B2C-FD71E3BC1C3C}"/>
            </a:ext>
          </a:extLst>
        </xdr:cNvPr>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28F2AFBC-88A5-469A-BD27-468F70B38032}"/>
            </a:ext>
          </a:extLst>
        </xdr:cNvPr>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9" name="直線コネクタ 288">
          <a:extLst>
            <a:ext uri="{FF2B5EF4-FFF2-40B4-BE49-F238E27FC236}">
              <a16:creationId xmlns:a16="http://schemas.microsoft.com/office/drawing/2014/main" id="{EAA45C05-F9CA-424D-A26B-1D53C2355277}"/>
            </a:ext>
          </a:extLst>
        </xdr:cNvPr>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D4989A0D-9901-4559-8F49-CE13E214297A}"/>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91" name="直線コネクタ 290">
          <a:extLst>
            <a:ext uri="{FF2B5EF4-FFF2-40B4-BE49-F238E27FC236}">
              <a16:creationId xmlns:a16="http://schemas.microsoft.com/office/drawing/2014/main" id="{BD43DA12-BC65-415F-9FF1-53C8872BB617}"/>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109419</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ADC1549-F164-49AE-B085-97238EBFDB26}"/>
            </a:ext>
          </a:extLst>
        </xdr:cNvPr>
        <xdr:cNvSpPr txBox="1"/>
      </xdr:nvSpPr>
      <xdr:spPr>
        <a:xfrm>
          <a:off x="4673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3" name="フローチャート: 判断 292">
          <a:extLst>
            <a:ext uri="{FF2B5EF4-FFF2-40B4-BE49-F238E27FC236}">
              <a16:creationId xmlns:a16="http://schemas.microsoft.com/office/drawing/2014/main" id="{B061C755-2E49-4D8D-852C-A6B279B2AC60}"/>
            </a:ext>
          </a:extLst>
        </xdr:cNvPr>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4" name="フローチャート: 判断 293">
          <a:extLst>
            <a:ext uri="{FF2B5EF4-FFF2-40B4-BE49-F238E27FC236}">
              <a16:creationId xmlns:a16="http://schemas.microsoft.com/office/drawing/2014/main" id="{39DE3C66-6F8B-46D4-9A17-8BAAF3B89987}"/>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5" name="フローチャート: 判断 294">
          <a:extLst>
            <a:ext uri="{FF2B5EF4-FFF2-40B4-BE49-F238E27FC236}">
              <a16:creationId xmlns:a16="http://schemas.microsoft.com/office/drawing/2014/main" id="{E66A9F91-903F-4732-B656-F579498AC29D}"/>
            </a:ext>
          </a:extLst>
        </xdr:cNvPr>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6" name="フローチャート: 判断 295">
          <a:extLst>
            <a:ext uri="{FF2B5EF4-FFF2-40B4-BE49-F238E27FC236}">
              <a16:creationId xmlns:a16="http://schemas.microsoft.com/office/drawing/2014/main" id="{5590384A-E626-4C7E-B01C-E772BF596B57}"/>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7" name="フローチャート: 判断 296">
          <a:extLst>
            <a:ext uri="{FF2B5EF4-FFF2-40B4-BE49-F238E27FC236}">
              <a16:creationId xmlns:a16="http://schemas.microsoft.com/office/drawing/2014/main" id="{4981DFA1-964B-4273-9DEB-8429AF097F22}"/>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6ACAD72-4279-4223-A5DD-888654E32D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3E83BD2-6AE7-4C61-9F00-2460F2D4C5D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CF394E1-E1AC-453B-86A8-9A900658FCE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B4B1FD4-BD61-49D3-821D-56B23BFA6A6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C0FE81E-F6EE-4817-974A-0BBC9D88B8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24856</xdr:rowOff>
    </xdr:from>
    <xdr:to>
      <xdr:col>24</xdr:col>
      <xdr:colOff>114300</xdr:colOff>
      <xdr:row>81</xdr:row>
      <xdr:rowOff>126456</xdr:rowOff>
    </xdr:to>
    <xdr:sp macro="" textlink="">
      <xdr:nvSpPr>
        <xdr:cNvPr id="303" name="楕円 302">
          <a:extLst>
            <a:ext uri="{FF2B5EF4-FFF2-40B4-BE49-F238E27FC236}">
              <a16:creationId xmlns:a16="http://schemas.microsoft.com/office/drawing/2014/main" id="{8BB4D46C-4493-4076-BF13-6553543EB1C1}"/>
            </a:ext>
          </a:extLst>
        </xdr:cNvPr>
        <xdr:cNvSpPr/>
      </xdr:nvSpPr>
      <xdr:spPr>
        <a:xfrm>
          <a:off x="45847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47733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E3A2297-4153-4997-88FD-CEFA396EFC65}"/>
            </a:ext>
          </a:extLst>
        </xdr:cNvPr>
        <xdr:cNvSpPr txBox="1"/>
      </xdr:nvSpPr>
      <xdr:spPr>
        <a:xfrm>
          <a:off x="4673600" y="137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134257</xdr:rowOff>
    </xdr:from>
    <xdr:to>
      <xdr:col>20</xdr:col>
      <xdr:colOff>38100</xdr:colOff>
      <xdr:row>81</xdr:row>
      <xdr:rowOff>64407</xdr:rowOff>
    </xdr:to>
    <xdr:sp macro="" textlink="">
      <xdr:nvSpPr>
        <xdr:cNvPr id="305" name="楕円 304">
          <a:extLst>
            <a:ext uri="{FF2B5EF4-FFF2-40B4-BE49-F238E27FC236}">
              <a16:creationId xmlns:a16="http://schemas.microsoft.com/office/drawing/2014/main" id="{AD9B0798-420C-4109-98B3-29E4AD07F4B9}"/>
            </a:ext>
          </a:extLst>
        </xdr:cNvPr>
        <xdr:cNvSpPr/>
      </xdr:nvSpPr>
      <xdr:spPr>
        <a:xfrm>
          <a:off x="3746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13607</xdr:rowOff>
    </xdr:from>
    <xdr:to>
      <xdr:col>24</xdr:col>
      <xdr:colOff>63500</xdr:colOff>
      <xdr:row>81</xdr:row>
      <xdr:rowOff>75656</xdr:rowOff>
    </xdr:to>
    <xdr:cxnSp macro="">
      <xdr:nvCxnSpPr>
        <xdr:cNvPr id="306" name="直線コネクタ 305">
          <a:extLst>
            <a:ext uri="{FF2B5EF4-FFF2-40B4-BE49-F238E27FC236}">
              <a16:creationId xmlns:a16="http://schemas.microsoft.com/office/drawing/2014/main" id="{F81A44FA-DCD5-4DAF-9DD7-26FB1C0AD091}"/>
            </a:ext>
          </a:extLst>
        </xdr:cNvPr>
        <xdr:cNvCxnSpPr/>
      </xdr:nvCxnSpPr>
      <xdr:spPr>
        <a:xfrm>
          <a:off x="3797300" y="1390105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72208</xdr:rowOff>
    </xdr:from>
    <xdr:to>
      <xdr:col>15</xdr:col>
      <xdr:colOff>101600</xdr:colOff>
      <xdr:row>81</xdr:row>
      <xdr:rowOff>2358</xdr:rowOff>
    </xdr:to>
    <xdr:sp macro="" textlink="">
      <xdr:nvSpPr>
        <xdr:cNvPr id="307" name="楕円 306">
          <a:extLst>
            <a:ext uri="{FF2B5EF4-FFF2-40B4-BE49-F238E27FC236}">
              <a16:creationId xmlns:a16="http://schemas.microsoft.com/office/drawing/2014/main" id="{BCD841EA-24CC-4E33-96AA-EEFB49330C81}"/>
            </a:ext>
          </a:extLst>
        </xdr:cNvPr>
        <xdr:cNvSpPr/>
      </xdr:nvSpPr>
      <xdr:spPr>
        <a:xfrm>
          <a:off x="28575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123008</xdr:rowOff>
    </xdr:from>
    <xdr:to>
      <xdr:col>19</xdr:col>
      <xdr:colOff>177800</xdr:colOff>
      <xdr:row>81</xdr:row>
      <xdr:rowOff>13607</xdr:rowOff>
    </xdr:to>
    <xdr:cxnSp macro="">
      <xdr:nvCxnSpPr>
        <xdr:cNvPr id="308" name="直線コネクタ 307">
          <a:extLst>
            <a:ext uri="{FF2B5EF4-FFF2-40B4-BE49-F238E27FC236}">
              <a16:creationId xmlns:a16="http://schemas.microsoft.com/office/drawing/2014/main" id="{90D10DBC-18A2-484C-8959-CA3F569E4072}"/>
            </a:ext>
          </a:extLst>
        </xdr:cNvPr>
        <xdr:cNvCxnSpPr/>
      </xdr:nvCxnSpPr>
      <xdr:spPr>
        <a:xfrm>
          <a:off x="2908300" y="138390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3629</xdr:rowOff>
    </xdr:from>
    <xdr:to>
      <xdr:col>10</xdr:col>
      <xdr:colOff>165100</xdr:colOff>
      <xdr:row>80</xdr:row>
      <xdr:rowOff>105229</xdr:rowOff>
    </xdr:to>
    <xdr:sp macro="" textlink="">
      <xdr:nvSpPr>
        <xdr:cNvPr id="309" name="楕円 308">
          <a:extLst>
            <a:ext uri="{FF2B5EF4-FFF2-40B4-BE49-F238E27FC236}">
              <a16:creationId xmlns:a16="http://schemas.microsoft.com/office/drawing/2014/main" id="{BAF3A431-CDCE-449A-A842-F275F585B55D}"/>
            </a:ext>
          </a:extLst>
        </xdr:cNvPr>
        <xdr:cNvSpPr/>
      </xdr:nvSpPr>
      <xdr:spPr>
        <a:xfrm>
          <a:off x="1968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54429</xdr:rowOff>
    </xdr:from>
    <xdr:to>
      <xdr:col>15</xdr:col>
      <xdr:colOff>50800</xdr:colOff>
      <xdr:row>80</xdr:row>
      <xdr:rowOff>123008</xdr:rowOff>
    </xdr:to>
    <xdr:cxnSp macro="">
      <xdr:nvCxnSpPr>
        <xdr:cNvPr id="310" name="直線コネクタ 309">
          <a:extLst>
            <a:ext uri="{FF2B5EF4-FFF2-40B4-BE49-F238E27FC236}">
              <a16:creationId xmlns:a16="http://schemas.microsoft.com/office/drawing/2014/main" id="{52AD5183-4912-4030-88A0-A6553A70BE49}"/>
            </a:ext>
          </a:extLst>
        </xdr:cNvPr>
        <xdr:cNvCxnSpPr/>
      </xdr:nvCxnSpPr>
      <xdr:spPr>
        <a:xfrm>
          <a:off x="2019300" y="1377042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106499</xdr:rowOff>
    </xdr:from>
    <xdr:to>
      <xdr:col>6</xdr:col>
      <xdr:colOff>38100</xdr:colOff>
      <xdr:row>80</xdr:row>
      <xdr:rowOff>36649</xdr:rowOff>
    </xdr:to>
    <xdr:sp macro="" textlink="">
      <xdr:nvSpPr>
        <xdr:cNvPr id="311" name="楕円 310">
          <a:extLst>
            <a:ext uri="{FF2B5EF4-FFF2-40B4-BE49-F238E27FC236}">
              <a16:creationId xmlns:a16="http://schemas.microsoft.com/office/drawing/2014/main" id="{CCB7CBB7-7F4E-47A9-BE2B-DFAC0213AEEA}"/>
            </a:ext>
          </a:extLst>
        </xdr:cNvPr>
        <xdr:cNvSpPr/>
      </xdr:nvSpPr>
      <xdr:spPr>
        <a:xfrm>
          <a:off x="1079500" y="136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157299</xdr:rowOff>
    </xdr:from>
    <xdr:to>
      <xdr:col>10</xdr:col>
      <xdr:colOff>114300</xdr:colOff>
      <xdr:row>80</xdr:row>
      <xdr:rowOff>54429</xdr:rowOff>
    </xdr:to>
    <xdr:cxnSp macro="">
      <xdr:nvCxnSpPr>
        <xdr:cNvPr id="312" name="直線コネクタ 311">
          <a:extLst>
            <a:ext uri="{FF2B5EF4-FFF2-40B4-BE49-F238E27FC236}">
              <a16:creationId xmlns:a16="http://schemas.microsoft.com/office/drawing/2014/main" id="{41029D00-BD72-4390-80E5-C163235B0C11}"/>
            </a:ext>
          </a:extLst>
        </xdr:cNvPr>
        <xdr:cNvCxnSpPr/>
      </xdr:nvCxnSpPr>
      <xdr:spPr>
        <a:xfrm>
          <a:off x="1130300" y="137018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19611</xdr:rowOff>
    </xdr:from>
    <xdr:ext cx="405111" cy="259045"/>
    <xdr:sp macro="" textlink="">
      <xdr:nvSpPr>
        <xdr:cNvPr id="313" name="n_1aveValue【福祉施設】&#10;有形固定資産減価償却率">
          <a:extLst>
            <a:ext uri="{FF2B5EF4-FFF2-40B4-BE49-F238E27FC236}">
              <a16:creationId xmlns:a16="http://schemas.microsoft.com/office/drawing/2014/main" id="{362A02EF-07CD-40D0-9F9C-C66A72A3EEAC}"/>
            </a:ext>
          </a:extLst>
        </xdr:cNvPr>
        <xdr:cNvSpPr txBox="1"/>
      </xdr:nvSpPr>
      <xdr:spPr>
        <a:xfrm>
          <a:off x="3582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14" name="n_2aveValue【福祉施設】&#10;有形固定資産減価償却率">
          <a:extLst>
            <a:ext uri="{FF2B5EF4-FFF2-40B4-BE49-F238E27FC236}">
              <a16:creationId xmlns:a16="http://schemas.microsoft.com/office/drawing/2014/main" id="{5D0E6B2A-56CF-428F-AA66-69EC545CD72B}"/>
            </a:ext>
          </a:extLst>
        </xdr:cNvPr>
        <xdr:cNvSpPr txBox="1"/>
      </xdr:nvSpPr>
      <xdr:spPr>
        <a:xfrm>
          <a:off x="2705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315" name="n_3aveValue【福祉施設】&#10;有形固定資産減価償却率">
          <a:extLst>
            <a:ext uri="{FF2B5EF4-FFF2-40B4-BE49-F238E27FC236}">
              <a16:creationId xmlns:a16="http://schemas.microsoft.com/office/drawing/2014/main" id="{D665ACBE-106C-4896-BD6F-1F9410154E46}"/>
            </a:ext>
          </a:extLst>
        </xdr:cNvPr>
        <xdr:cNvSpPr txBox="1"/>
      </xdr:nvSpPr>
      <xdr:spPr>
        <a:xfrm>
          <a:off x="1816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6" name="n_4aveValue【福祉施設】&#10;有形固定資産減価償却率">
          <a:extLst>
            <a:ext uri="{FF2B5EF4-FFF2-40B4-BE49-F238E27FC236}">
              <a16:creationId xmlns:a16="http://schemas.microsoft.com/office/drawing/2014/main" id="{453197DD-BE2A-46C1-9E59-B156A5E0F18D}"/>
            </a:ext>
          </a:extLst>
        </xdr:cNvPr>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80934</xdr:rowOff>
    </xdr:from>
    <xdr:ext cx="405111" cy="259045"/>
    <xdr:sp macro="" textlink="">
      <xdr:nvSpPr>
        <xdr:cNvPr id="317" name="n_1mainValue【福祉施設】&#10;有形固定資産減価償却率">
          <a:extLst>
            <a:ext uri="{FF2B5EF4-FFF2-40B4-BE49-F238E27FC236}">
              <a16:creationId xmlns:a16="http://schemas.microsoft.com/office/drawing/2014/main" id="{A47F8F9C-7B7A-4D4F-9838-D0C2FFE09CD6}"/>
            </a:ext>
          </a:extLst>
        </xdr:cNvPr>
        <xdr:cNvSpPr txBox="1"/>
      </xdr:nvSpPr>
      <xdr:spPr>
        <a:xfrm>
          <a:off x="35820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18885</xdr:rowOff>
    </xdr:from>
    <xdr:ext cx="405111" cy="259045"/>
    <xdr:sp macro="" textlink="">
      <xdr:nvSpPr>
        <xdr:cNvPr id="318" name="n_2mainValue【福祉施設】&#10;有形固定資産減価償却率">
          <a:extLst>
            <a:ext uri="{FF2B5EF4-FFF2-40B4-BE49-F238E27FC236}">
              <a16:creationId xmlns:a16="http://schemas.microsoft.com/office/drawing/2014/main" id="{19A30FE5-7B75-4392-B716-19C92F176C3B}"/>
            </a:ext>
          </a:extLst>
        </xdr:cNvPr>
        <xdr:cNvSpPr txBox="1"/>
      </xdr:nvSpPr>
      <xdr:spPr>
        <a:xfrm>
          <a:off x="2705744" y="1356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121756</xdr:rowOff>
    </xdr:from>
    <xdr:ext cx="405111" cy="259045"/>
    <xdr:sp macro="" textlink="">
      <xdr:nvSpPr>
        <xdr:cNvPr id="319" name="n_3mainValue【福祉施設】&#10;有形固定資産減価償却率">
          <a:extLst>
            <a:ext uri="{FF2B5EF4-FFF2-40B4-BE49-F238E27FC236}">
              <a16:creationId xmlns:a16="http://schemas.microsoft.com/office/drawing/2014/main" id="{B86744BB-82B4-491B-90F3-74CB91E03ED9}"/>
            </a:ext>
          </a:extLst>
        </xdr:cNvPr>
        <xdr:cNvSpPr txBox="1"/>
      </xdr:nvSpPr>
      <xdr:spPr>
        <a:xfrm>
          <a:off x="1816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53176</xdr:rowOff>
    </xdr:from>
    <xdr:ext cx="405111" cy="259045"/>
    <xdr:sp macro="" textlink="">
      <xdr:nvSpPr>
        <xdr:cNvPr id="320" name="n_4mainValue【福祉施設】&#10;有形固定資産減価償却率">
          <a:extLst>
            <a:ext uri="{FF2B5EF4-FFF2-40B4-BE49-F238E27FC236}">
              <a16:creationId xmlns:a16="http://schemas.microsoft.com/office/drawing/2014/main" id="{3346C473-FD1C-4933-9727-DC879FFC4A2B}"/>
            </a:ext>
          </a:extLst>
        </xdr:cNvPr>
        <xdr:cNvSpPr txBox="1"/>
      </xdr:nvSpPr>
      <xdr:spPr>
        <a:xfrm>
          <a:off x="927744" y="1342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2A0431B-9CF9-419C-8914-1FC1ADD5859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8C62B69-46CA-4942-94CD-3198F9A00B2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527E9C5-0B1A-4F80-B666-9F59438BA8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5A6EB76-2108-47C9-8689-427FC5D8F4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4F18BE-E66D-4CF9-82DB-740D277912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B1BAC26-594F-46FD-AE85-F202E7258B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B7D694D-A46B-4760-9D90-D5692A7566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9A645E5-F3BB-4DE6-984B-B5B697BA4B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2A02C03-0735-41CE-8960-F6AFDA8718D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1C1A722-3243-4C7B-89F9-E1DB88CABAF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E4CB4B6D-468C-4C7E-9520-5D9A5D722FD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A3B47A38-24F0-485A-9E48-D5F69EE1B20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CAF0EEF6-8B95-42E5-ACD1-1DAF63B8283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39D0F760-8F49-457A-966A-2BEAD571D16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DD7EFBB6-416E-4365-8873-7B5E4CA8260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FB62BD34-6E77-4755-B736-2A1DF717E04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E400DCCB-D04D-47D2-BC97-462100448AF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53E2AFCC-7AAC-43D4-813A-5FD82096F8F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73C9DA91-E008-4EE6-8723-C33AC2397CA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28144EE3-00EE-4294-9D8C-AE1CCC3FAFB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1A0734B2-3B61-4239-9067-7797BA7EC0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C900D19-B6E7-484B-949D-8CACC1B78D6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CBF2B3C7-805F-4270-8685-A51BB439D8D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4" name="直線コネクタ 343">
          <a:extLst>
            <a:ext uri="{FF2B5EF4-FFF2-40B4-BE49-F238E27FC236}">
              <a16:creationId xmlns:a16="http://schemas.microsoft.com/office/drawing/2014/main" id="{9117E1B2-2856-4FB8-9F73-4E8A9B07CEA7}"/>
            </a:ext>
          </a:extLst>
        </xdr:cNvPr>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5" name="【福祉施設】&#10;一人当たり面積最小値テキスト">
          <a:extLst>
            <a:ext uri="{FF2B5EF4-FFF2-40B4-BE49-F238E27FC236}">
              <a16:creationId xmlns:a16="http://schemas.microsoft.com/office/drawing/2014/main" id="{1E87A7FC-C131-4CB5-BB08-23B37842736E}"/>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6" name="直線コネクタ 345">
          <a:extLst>
            <a:ext uri="{FF2B5EF4-FFF2-40B4-BE49-F238E27FC236}">
              <a16:creationId xmlns:a16="http://schemas.microsoft.com/office/drawing/2014/main" id="{99E8B52B-77F6-4E92-8519-FFA91436D9A3}"/>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7" name="【福祉施設】&#10;一人当たり面積最大値テキスト">
          <a:extLst>
            <a:ext uri="{FF2B5EF4-FFF2-40B4-BE49-F238E27FC236}">
              <a16:creationId xmlns:a16="http://schemas.microsoft.com/office/drawing/2014/main" id="{2BF8FEE4-3015-4C44-8E27-6F8417ED75DE}"/>
            </a:ext>
          </a:extLst>
        </xdr:cNvPr>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8" name="直線コネクタ 347">
          <a:extLst>
            <a:ext uri="{FF2B5EF4-FFF2-40B4-BE49-F238E27FC236}">
              <a16:creationId xmlns:a16="http://schemas.microsoft.com/office/drawing/2014/main" id="{B81A85C8-2CC3-4D38-BA33-E5222DDE48C6}"/>
            </a:ext>
          </a:extLst>
        </xdr:cNvPr>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9" name="【福祉施設】&#10;一人当たり面積平均値テキスト">
          <a:extLst>
            <a:ext uri="{FF2B5EF4-FFF2-40B4-BE49-F238E27FC236}">
              <a16:creationId xmlns:a16="http://schemas.microsoft.com/office/drawing/2014/main" id="{29F6A074-B659-4C6D-91BA-CC1BCE6E7AC3}"/>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50" name="フローチャート: 判断 349">
          <a:extLst>
            <a:ext uri="{FF2B5EF4-FFF2-40B4-BE49-F238E27FC236}">
              <a16:creationId xmlns:a16="http://schemas.microsoft.com/office/drawing/2014/main" id="{FE5F43EF-BF61-470C-BDC3-3F0ECF7371BF}"/>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51" name="フローチャート: 判断 350">
          <a:extLst>
            <a:ext uri="{FF2B5EF4-FFF2-40B4-BE49-F238E27FC236}">
              <a16:creationId xmlns:a16="http://schemas.microsoft.com/office/drawing/2014/main" id="{EBFD7B86-9209-438E-A494-48D38DB8BD6C}"/>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2" name="フローチャート: 判断 351">
          <a:extLst>
            <a:ext uri="{FF2B5EF4-FFF2-40B4-BE49-F238E27FC236}">
              <a16:creationId xmlns:a16="http://schemas.microsoft.com/office/drawing/2014/main" id="{EA59BA9C-8D05-46D9-B6C3-3591ABE53C69}"/>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3" name="フローチャート: 判断 352">
          <a:extLst>
            <a:ext uri="{FF2B5EF4-FFF2-40B4-BE49-F238E27FC236}">
              <a16:creationId xmlns:a16="http://schemas.microsoft.com/office/drawing/2014/main" id="{3201198A-C470-49F4-9D8E-49B4A17B3932}"/>
            </a:ext>
          </a:extLst>
        </xdr:cNvPr>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4" name="フローチャート: 判断 353">
          <a:extLst>
            <a:ext uri="{FF2B5EF4-FFF2-40B4-BE49-F238E27FC236}">
              <a16:creationId xmlns:a16="http://schemas.microsoft.com/office/drawing/2014/main" id="{8EBD124D-5700-4F9D-ABDC-725200EA5C6C}"/>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8B35309-52AA-4936-9432-9BF79AEA3E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F492B19-DBA6-4AAE-A7A0-86DE685834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A782B7C-991F-4AFA-AC54-6CD12CA36CA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4801438-08EA-43E5-9D7F-0BAFC71E86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C6E0320-A674-4844-AB1F-E80993B0C9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60" name="楕円 359">
          <a:extLst>
            <a:ext uri="{FF2B5EF4-FFF2-40B4-BE49-F238E27FC236}">
              <a16:creationId xmlns:a16="http://schemas.microsoft.com/office/drawing/2014/main" id="{53D0D668-1B3F-4B5E-812D-D0FBBC1CD0EA}"/>
            </a:ext>
          </a:extLst>
        </xdr:cNvPr>
        <xdr:cNvSpPr/>
      </xdr:nvSpPr>
      <xdr:spPr>
        <a:xfrm>
          <a:off x="10426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73677</xdr:rowOff>
    </xdr:from>
    <xdr:ext cx="469744" cy="259045"/>
    <xdr:sp macro="" textlink="">
      <xdr:nvSpPr>
        <xdr:cNvPr id="361" name="【福祉施設】&#10;一人当たり面積該当値テキスト">
          <a:extLst>
            <a:ext uri="{FF2B5EF4-FFF2-40B4-BE49-F238E27FC236}">
              <a16:creationId xmlns:a16="http://schemas.microsoft.com/office/drawing/2014/main" id="{470094C7-578E-48D6-AAAD-B727859BC5FF}"/>
            </a:ext>
          </a:extLst>
        </xdr:cNvPr>
        <xdr:cNvSpPr txBox="1"/>
      </xdr:nvSpPr>
      <xdr:spPr>
        <a:xfrm>
          <a:off x="10515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50800</xdr:rowOff>
    </xdr:from>
    <xdr:to>
      <xdr:col>50</xdr:col>
      <xdr:colOff>165100</xdr:colOff>
      <xdr:row>82</xdr:row>
      <xdr:rowOff>152400</xdr:rowOff>
    </xdr:to>
    <xdr:sp macro="" textlink="">
      <xdr:nvSpPr>
        <xdr:cNvPr id="362" name="楕円 361">
          <a:extLst>
            <a:ext uri="{FF2B5EF4-FFF2-40B4-BE49-F238E27FC236}">
              <a16:creationId xmlns:a16="http://schemas.microsoft.com/office/drawing/2014/main" id="{718B50A6-2B62-4E1D-8F88-95114DE35419}"/>
            </a:ext>
          </a:extLst>
        </xdr:cNvPr>
        <xdr:cNvSpPr/>
      </xdr:nvSpPr>
      <xdr:spPr>
        <a:xfrm>
          <a:off x="9588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101600</xdr:rowOff>
    </xdr:from>
    <xdr:to>
      <xdr:col>55</xdr:col>
      <xdr:colOff>0</xdr:colOff>
      <xdr:row>82</xdr:row>
      <xdr:rowOff>101600</xdr:rowOff>
    </xdr:to>
    <xdr:cxnSp macro="">
      <xdr:nvCxnSpPr>
        <xdr:cNvPr id="363" name="直線コネクタ 362">
          <a:extLst>
            <a:ext uri="{FF2B5EF4-FFF2-40B4-BE49-F238E27FC236}">
              <a16:creationId xmlns:a16="http://schemas.microsoft.com/office/drawing/2014/main" id="{3863BFED-D16D-4B3C-A07C-0C7B018DB07E}"/>
            </a:ext>
          </a:extLst>
        </xdr:cNvPr>
        <xdr:cNvCxnSpPr/>
      </xdr:nvCxnSpPr>
      <xdr:spPr>
        <a:xfrm>
          <a:off x="9639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64" name="楕円 363">
          <a:extLst>
            <a:ext uri="{FF2B5EF4-FFF2-40B4-BE49-F238E27FC236}">
              <a16:creationId xmlns:a16="http://schemas.microsoft.com/office/drawing/2014/main" id="{2D346C20-F56F-48F6-8846-8C93F47C5215}"/>
            </a:ext>
          </a:extLst>
        </xdr:cNvPr>
        <xdr:cNvSpPr/>
      </xdr:nvSpPr>
      <xdr:spPr>
        <a:xfrm>
          <a:off x="8699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101600</xdr:rowOff>
    </xdr:from>
    <xdr:to>
      <xdr:col>50</xdr:col>
      <xdr:colOff>114300</xdr:colOff>
      <xdr:row>82</xdr:row>
      <xdr:rowOff>114300</xdr:rowOff>
    </xdr:to>
    <xdr:cxnSp macro="">
      <xdr:nvCxnSpPr>
        <xdr:cNvPr id="365" name="直線コネクタ 364">
          <a:extLst>
            <a:ext uri="{FF2B5EF4-FFF2-40B4-BE49-F238E27FC236}">
              <a16:creationId xmlns:a16="http://schemas.microsoft.com/office/drawing/2014/main" id="{FE91B000-FB28-468A-B048-0ACB875157A5}"/>
            </a:ext>
          </a:extLst>
        </xdr:cNvPr>
        <xdr:cNvCxnSpPr/>
      </xdr:nvCxnSpPr>
      <xdr:spPr>
        <a:xfrm flipV="1">
          <a:off x="8750300" y="1416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63500</xdr:rowOff>
    </xdr:from>
    <xdr:to>
      <xdr:col>41</xdr:col>
      <xdr:colOff>101600</xdr:colOff>
      <xdr:row>82</xdr:row>
      <xdr:rowOff>165100</xdr:rowOff>
    </xdr:to>
    <xdr:sp macro="" textlink="">
      <xdr:nvSpPr>
        <xdr:cNvPr id="366" name="楕円 365">
          <a:extLst>
            <a:ext uri="{FF2B5EF4-FFF2-40B4-BE49-F238E27FC236}">
              <a16:creationId xmlns:a16="http://schemas.microsoft.com/office/drawing/2014/main" id="{AF7BC11D-729B-4D74-A8F7-4B7D62919B17}"/>
            </a:ext>
          </a:extLst>
        </xdr:cNvPr>
        <xdr:cNvSpPr/>
      </xdr:nvSpPr>
      <xdr:spPr>
        <a:xfrm>
          <a:off x="7810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114300</xdr:rowOff>
    </xdr:from>
    <xdr:to>
      <xdr:col>45</xdr:col>
      <xdr:colOff>177800</xdr:colOff>
      <xdr:row>82</xdr:row>
      <xdr:rowOff>114300</xdr:rowOff>
    </xdr:to>
    <xdr:cxnSp macro="">
      <xdr:nvCxnSpPr>
        <xdr:cNvPr id="367" name="直線コネクタ 366">
          <a:extLst>
            <a:ext uri="{FF2B5EF4-FFF2-40B4-BE49-F238E27FC236}">
              <a16:creationId xmlns:a16="http://schemas.microsoft.com/office/drawing/2014/main" id="{EE7C6364-BF4F-45FB-83B3-3699C414E534}"/>
            </a:ext>
          </a:extLst>
        </xdr:cNvPr>
        <xdr:cNvCxnSpPr/>
      </xdr:nvCxnSpPr>
      <xdr:spPr>
        <a:xfrm>
          <a:off x="7861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76200</xdr:rowOff>
    </xdr:from>
    <xdr:to>
      <xdr:col>36</xdr:col>
      <xdr:colOff>165100</xdr:colOff>
      <xdr:row>83</xdr:row>
      <xdr:rowOff>6350</xdr:rowOff>
    </xdr:to>
    <xdr:sp macro="" textlink="">
      <xdr:nvSpPr>
        <xdr:cNvPr id="368" name="楕円 367">
          <a:extLst>
            <a:ext uri="{FF2B5EF4-FFF2-40B4-BE49-F238E27FC236}">
              <a16:creationId xmlns:a16="http://schemas.microsoft.com/office/drawing/2014/main" id="{9E44225F-3830-4FB8-BCDC-74316669B85C}"/>
            </a:ext>
          </a:extLst>
        </xdr:cNvPr>
        <xdr:cNvSpPr/>
      </xdr:nvSpPr>
      <xdr:spPr>
        <a:xfrm>
          <a:off x="6921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114300</xdr:rowOff>
    </xdr:from>
    <xdr:to>
      <xdr:col>41</xdr:col>
      <xdr:colOff>50800</xdr:colOff>
      <xdr:row>82</xdr:row>
      <xdr:rowOff>127000</xdr:rowOff>
    </xdr:to>
    <xdr:cxnSp macro="">
      <xdr:nvCxnSpPr>
        <xdr:cNvPr id="369" name="直線コネクタ 368">
          <a:extLst>
            <a:ext uri="{FF2B5EF4-FFF2-40B4-BE49-F238E27FC236}">
              <a16:creationId xmlns:a16="http://schemas.microsoft.com/office/drawing/2014/main" id="{3502E47F-E28F-434F-A770-85DB3273672B}"/>
            </a:ext>
          </a:extLst>
        </xdr:cNvPr>
        <xdr:cNvCxnSpPr/>
      </xdr:nvCxnSpPr>
      <xdr:spPr>
        <a:xfrm flipV="1">
          <a:off x="6972300" y="1417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70" name="n_1aveValue【福祉施設】&#10;一人当たり面積">
          <a:extLst>
            <a:ext uri="{FF2B5EF4-FFF2-40B4-BE49-F238E27FC236}">
              <a16:creationId xmlns:a16="http://schemas.microsoft.com/office/drawing/2014/main" id="{8F33558A-20E6-44F3-9BF5-5ACA1883278F}"/>
            </a:ext>
          </a:extLst>
        </xdr:cNvPr>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71" name="n_2aveValue【福祉施設】&#10;一人当たり面積">
          <a:extLst>
            <a:ext uri="{FF2B5EF4-FFF2-40B4-BE49-F238E27FC236}">
              <a16:creationId xmlns:a16="http://schemas.microsoft.com/office/drawing/2014/main" id="{BF3BCC40-592F-4F52-9306-F6E7E8BEE8EB}"/>
            </a:ext>
          </a:extLst>
        </xdr:cNvPr>
        <xdr:cNvSpPr txBox="1"/>
      </xdr:nvSpPr>
      <xdr:spPr>
        <a:xfrm>
          <a:off x="8515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2" name="n_3aveValue【福祉施設】&#10;一人当たり面積">
          <a:extLst>
            <a:ext uri="{FF2B5EF4-FFF2-40B4-BE49-F238E27FC236}">
              <a16:creationId xmlns:a16="http://schemas.microsoft.com/office/drawing/2014/main" id="{000FB92C-ACFE-4EDC-A923-044387481027}"/>
            </a:ext>
          </a:extLst>
        </xdr:cNvPr>
        <xdr:cNvSpPr txBox="1"/>
      </xdr:nvSpPr>
      <xdr:spPr>
        <a:xfrm>
          <a:off x="7626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3" name="n_4aveValue【福祉施設】&#10;一人当たり面積">
          <a:extLst>
            <a:ext uri="{FF2B5EF4-FFF2-40B4-BE49-F238E27FC236}">
              <a16:creationId xmlns:a16="http://schemas.microsoft.com/office/drawing/2014/main" id="{212B2832-6BA7-4C89-AFE5-489BA0CE965B}"/>
            </a:ext>
          </a:extLst>
        </xdr:cNvPr>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168927</xdr:rowOff>
    </xdr:from>
    <xdr:ext cx="469744" cy="259045"/>
    <xdr:sp macro="" textlink="">
      <xdr:nvSpPr>
        <xdr:cNvPr id="374" name="n_1mainValue【福祉施設】&#10;一人当たり面積">
          <a:extLst>
            <a:ext uri="{FF2B5EF4-FFF2-40B4-BE49-F238E27FC236}">
              <a16:creationId xmlns:a16="http://schemas.microsoft.com/office/drawing/2014/main" id="{EECEA45F-1C30-41EF-A4D6-00266F378DAD}"/>
            </a:ext>
          </a:extLst>
        </xdr:cNvPr>
        <xdr:cNvSpPr txBox="1"/>
      </xdr:nvSpPr>
      <xdr:spPr>
        <a:xfrm>
          <a:off x="9391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5" name="n_2mainValue【福祉施設】&#10;一人当たり面積">
          <a:extLst>
            <a:ext uri="{FF2B5EF4-FFF2-40B4-BE49-F238E27FC236}">
              <a16:creationId xmlns:a16="http://schemas.microsoft.com/office/drawing/2014/main" id="{F82B7527-C4E5-4B7D-99DB-669AAD88CA88}"/>
            </a:ext>
          </a:extLst>
        </xdr:cNvPr>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6" name="n_3mainValue【福祉施設】&#10;一人当たり面積">
          <a:extLst>
            <a:ext uri="{FF2B5EF4-FFF2-40B4-BE49-F238E27FC236}">
              <a16:creationId xmlns:a16="http://schemas.microsoft.com/office/drawing/2014/main" id="{49C0EC95-907B-45EF-9DDF-CD492BAC8F1F}"/>
            </a:ext>
          </a:extLst>
        </xdr:cNvPr>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7" name="n_4mainValue【福祉施設】&#10;一人当たり面積">
          <a:extLst>
            <a:ext uri="{FF2B5EF4-FFF2-40B4-BE49-F238E27FC236}">
              <a16:creationId xmlns:a16="http://schemas.microsoft.com/office/drawing/2014/main" id="{7759C9ED-6397-4932-9B36-60667199A233}"/>
            </a:ext>
          </a:extLst>
        </xdr:cNvPr>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F5B30E5-0B96-4E48-BBB9-28B23B21D18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CD2F85C-65FC-4E8D-A856-645A10B53D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2FEDA431-1C02-4A93-BE0D-B3D86B9795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8DA082C-174D-4226-B2B9-5356002CC5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00693AB-9EBC-4DF0-B50E-537D147E05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CFEED42-9B5C-43A5-979A-EF1B673390C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FF71DCBD-77C3-4105-8577-1BD24C095FB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E1E2EEC-E7E3-45E5-A6AA-0FD5B33B88A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60C677CD-F530-4B82-891C-1BE536F7EB6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B87ABA96-502B-445C-AE5D-25BC3521672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3BCEDB83-BBA3-420F-8263-3974E98CEA7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298DFF16-3150-404D-A030-EDCD2F49EEA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F0ADEEE0-6679-4CC5-B9BD-E9C87045D4F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512A6623-010E-42B7-862D-005716D42B7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9C501622-4C68-4512-B250-3A378E2451F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58FC1115-CA7E-4D7F-A2A0-B01C782DB74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C381312B-6C55-4A7C-9D69-4FF4C41280F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7E6EBC97-8586-4976-B7EE-57163A0931E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AC8D4C-F5B8-4568-BA48-56585A2ED46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732E5144-8BF2-455F-8DA2-A2B7E4CBAC8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B89AFBCA-5185-488B-A396-0571652CF78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A2007747-0A22-42FE-874E-D435DD04E3F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86A65314-9587-463F-99DD-B7254D599CB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7F20D8C9-FCF9-45C4-B8C8-971ACE2041B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86CB866B-3A8C-49DA-8F5A-756B84D39F4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3" name="直線コネクタ 402">
          <a:extLst>
            <a:ext uri="{FF2B5EF4-FFF2-40B4-BE49-F238E27FC236}">
              <a16:creationId xmlns:a16="http://schemas.microsoft.com/office/drawing/2014/main" id="{5D056E55-1C23-4695-B5B6-19C1B66B11A0}"/>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31A640FF-8962-44B0-A462-F14BA6B2EE81}"/>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5" name="直線コネクタ 404">
          <a:extLst>
            <a:ext uri="{FF2B5EF4-FFF2-40B4-BE49-F238E27FC236}">
              <a16:creationId xmlns:a16="http://schemas.microsoft.com/office/drawing/2014/main" id="{1CF6303C-18A2-4872-B084-36A558797C1A}"/>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3D52310C-B507-4D3E-AEE7-D42362FCA27A}"/>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7" name="直線コネクタ 406">
          <a:extLst>
            <a:ext uri="{FF2B5EF4-FFF2-40B4-BE49-F238E27FC236}">
              <a16:creationId xmlns:a16="http://schemas.microsoft.com/office/drawing/2014/main" id="{69670863-6476-431A-A21D-AF4C836D2C3F}"/>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F9E2ABD0-41BA-4979-AB9B-D8B9F8B29EC7}"/>
            </a:ext>
          </a:extLst>
        </xdr:cNvPr>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9" name="フローチャート: 判断 408">
          <a:extLst>
            <a:ext uri="{FF2B5EF4-FFF2-40B4-BE49-F238E27FC236}">
              <a16:creationId xmlns:a16="http://schemas.microsoft.com/office/drawing/2014/main" id="{2CD0C33A-2634-460F-9E27-62A58A39580E}"/>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a:extLst>
            <a:ext uri="{FF2B5EF4-FFF2-40B4-BE49-F238E27FC236}">
              <a16:creationId xmlns:a16="http://schemas.microsoft.com/office/drawing/2014/main" id="{F4487D48-2578-4CE6-996A-EFB411CDCC66}"/>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1" name="フローチャート: 判断 410">
          <a:extLst>
            <a:ext uri="{FF2B5EF4-FFF2-40B4-BE49-F238E27FC236}">
              <a16:creationId xmlns:a16="http://schemas.microsoft.com/office/drawing/2014/main" id="{5A65201F-8CD4-49C1-BAC9-481704E68A6A}"/>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2" name="フローチャート: 判断 411">
          <a:extLst>
            <a:ext uri="{FF2B5EF4-FFF2-40B4-BE49-F238E27FC236}">
              <a16:creationId xmlns:a16="http://schemas.microsoft.com/office/drawing/2014/main" id="{068603EF-CA8F-400B-9C8E-0D3F8CC19220}"/>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3" name="フローチャート: 判断 412">
          <a:extLst>
            <a:ext uri="{FF2B5EF4-FFF2-40B4-BE49-F238E27FC236}">
              <a16:creationId xmlns:a16="http://schemas.microsoft.com/office/drawing/2014/main" id="{A766946E-4045-4026-BDCA-8DC597D61049}"/>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146A1CD-706B-4AF3-B687-DC1960F1A23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00EE24D-22EB-4CD3-8F05-365617B1AA7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1F3F09B-D2EE-4631-AB56-51C21253B2D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C79DD50-3497-4B67-8407-F37913AE991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2F61C6C-AE7C-4484-984F-D5FEC0741BE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146231</xdr:rowOff>
    </xdr:from>
    <xdr:to>
      <xdr:col>24</xdr:col>
      <xdr:colOff>114300</xdr:colOff>
      <xdr:row>107</xdr:row>
      <xdr:rowOff>76381</xdr:rowOff>
    </xdr:to>
    <xdr:sp macro="" textlink="">
      <xdr:nvSpPr>
        <xdr:cNvPr id="419" name="楕円 418">
          <a:extLst>
            <a:ext uri="{FF2B5EF4-FFF2-40B4-BE49-F238E27FC236}">
              <a16:creationId xmlns:a16="http://schemas.microsoft.com/office/drawing/2014/main" id="{6566AEE8-51DC-4FE4-A231-E78AECEF3F92}"/>
            </a:ext>
          </a:extLst>
        </xdr:cNvPr>
        <xdr:cNvSpPr/>
      </xdr:nvSpPr>
      <xdr:spPr>
        <a:xfrm>
          <a:off x="4584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124658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110285E4-8618-41DA-94BE-97FF621D320F}"/>
            </a:ext>
          </a:extLst>
        </xdr:cNvPr>
        <xdr:cNvSpPr txBox="1"/>
      </xdr:nvSpPr>
      <xdr:spPr>
        <a:xfrm>
          <a:off x="4673600"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116839</xdr:rowOff>
    </xdr:from>
    <xdr:to>
      <xdr:col>20</xdr:col>
      <xdr:colOff>38100</xdr:colOff>
      <xdr:row>107</xdr:row>
      <xdr:rowOff>46989</xdr:rowOff>
    </xdr:to>
    <xdr:sp macro="" textlink="">
      <xdr:nvSpPr>
        <xdr:cNvPr id="421" name="楕円 420">
          <a:extLst>
            <a:ext uri="{FF2B5EF4-FFF2-40B4-BE49-F238E27FC236}">
              <a16:creationId xmlns:a16="http://schemas.microsoft.com/office/drawing/2014/main" id="{71DD0923-A7C6-4F7F-AD6F-4B7B670DDBFF}"/>
            </a:ext>
          </a:extLst>
        </xdr:cNvPr>
        <xdr:cNvSpPr/>
      </xdr:nvSpPr>
      <xdr:spPr>
        <a:xfrm>
          <a:off x="3746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167639</xdr:rowOff>
    </xdr:from>
    <xdr:to>
      <xdr:col>24</xdr:col>
      <xdr:colOff>63500</xdr:colOff>
      <xdr:row>107</xdr:row>
      <xdr:rowOff>25581</xdr:rowOff>
    </xdr:to>
    <xdr:cxnSp macro="">
      <xdr:nvCxnSpPr>
        <xdr:cNvPr id="422" name="直線コネクタ 421">
          <a:extLst>
            <a:ext uri="{FF2B5EF4-FFF2-40B4-BE49-F238E27FC236}">
              <a16:creationId xmlns:a16="http://schemas.microsoft.com/office/drawing/2014/main" id="{CE8EA4A8-DB19-4195-9C82-373B49AD86BA}"/>
            </a:ext>
          </a:extLst>
        </xdr:cNvPr>
        <xdr:cNvCxnSpPr/>
      </xdr:nvCxnSpPr>
      <xdr:spPr>
        <a:xfrm>
          <a:off x="3797300" y="1834133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82550</xdr:rowOff>
    </xdr:from>
    <xdr:to>
      <xdr:col>15</xdr:col>
      <xdr:colOff>101600</xdr:colOff>
      <xdr:row>107</xdr:row>
      <xdr:rowOff>12700</xdr:rowOff>
    </xdr:to>
    <xdr:sp macro="" textlink="">
      <xdr:nvSpPr>
        <xdr:cNvPr id="423" name="楕円 422">
          <a:extLst>
            <a:ext uri="{FF2B5EF4-FFF2-40B4-BE49-F238E27FC236}">
              <a16:creationId xmlns:a16="http://schemas.microsoft.com/office/drawing/2014/main" id="{7B03A1E1-C99B-4A3D-A162-3E0F0DDB7288}"/>
            </a:ext>
          </a:extLst>
        </xdr:cNvPr>
        <xdr:cNvSpPr/>
      </xdr:nvSpPr>
      <xdr:spPr>
        <a:xfrm>
          <a:off x="2857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133350</xdr:rowOff>
    </xdr:from>
    <xdr:to>
      <xdr:col>19</xdr:col>
      <xdr:colOff>177800</xdr:colOff>
      <xdr:row>106</xdr:row>
      <xdr:rowOff>167639</xdr:rowOff>
    </xdr:to>
    <xdr:cxnSp macro="">
      <xdr:nvCxnSpPr>
        <xdr:cNvPr id="424" name="直線コネクタ 423">
          <a:extLst>
            <a:ext uri="{FF2B5EF4-FFF2-40B4-BE49-F238E27FC236}">
              <a16:creationId xmlns:a16="http://schemas.microsoft.com/office/drawing/2014/main" id="{D018CE36-C42B-47BE-8E55-266F0AB913B7}"/>
            </a:ext>
          </a:extLst>
        </xdr:cNvPr>
        <xdr:cNvCxnSpPr/>
      </xdr:nvCxnSpPr>
      <xdr:spPr>
        <a:xfrm>
          <a:off x="2908300" y="18307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61323</xdr:rowOff>
    </xdr:from>
    <xdr:to>
      <xdr:col>10</xdr:col>
      <xdr:colOff>165100</xdr:colOff>
      <xdr:row>106</xdr:row>
      <xdr:rowOff>162923</xdr:rowOff>
    </xdr:to>
    <xdr:sp macro="" textlink="">
      <xdr:nvSpPr>
        <xdr:cNvPr id="425" name="楕円 424">
          <a:extLst>
            <a:ext uri="{FF2B5EF4-FFF2-40B4-BE49-F238E27FC236}">
              <a16:creationId xmlns:a16="http://schemas.microsoft.com/office/drawing/2014/main" id="{12252996-D63C-4B75-A971-B1B1502FD87B}"/>
            </a:ext>
          </a:extLst>
        </xdr:cNvPr>
        <xdr:cNvSpPr/>
      </xdr:nvSpPr>
      <xdr:spPr>
        <a:xfrm>
          <a:off x="1968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112123</xdr:rowOff>
    </xdr:from>
    <xdr:to>
      <xdr:col>15</xdr:col>
      <xdr:colOff>50800</xdr:colOff>
      <xdr:row>106</xdr:row>
      <xdr:rowOff>133350</xdr:rowOff>
    </xdr:to>
    <xdr:cxnSp macro="">
      <xdr:nvCxnSpPr>
        <xdr:cNvPr id="426" name="直線コネクタ 425">
          <a:extLst>
            <a:ext uri="{FF2B5EF4-FFF2-40B4-BE49-F238E27FC236}">
              <a16:creationId xmlns:a16="http://schemas.microsoft.com/office/drawing/2014/main" id="{34B89251-E022-4F97-A240-CE82DDA7B04A}"/>
            </a:ext>
          </a:extLst>
        </xdr:cNvPr>
        <xdr:cNvCxnSpPr/>
      </xdr:nvCxnSpPr>
      <xdr:spPr>
        <a:xfrm>
          <a:off x="2019300" y="1828582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44994</xdr:rowOff>
    </xdr:from>
    <xdr:to>
      <xdr:col>6</xdr:col>
      <xdr:colOff>38100</xdr:colOff>
      <xdr:row>106</xdr:row>
      <xdr:rowOff>146594</xdr:rowOff>
    </xdr:to>
    <xdr:sp macro="" textlink="">
      <xdr:nvSpPr>
        <xdr:cNvPr id="427" name="楕円 426">
          <a:extLst>
            <a:ext uri="{FF2B5EF4-FFF2-40B4-BE49-F238E27FC236}">
              <a16:creationId xmlns:a16="http://schemas.microsoft.com/office/drawing/2014/main" id="{2489D63D-48E1-49C0-9C19-F061C0BF4EE5}"/>
            </a:ext>
          </a:extLst>
        </xdr:cNvPr>
        <xdr:cNvSpPr/>
      </xdr:nvSpPr>
      <xdr:spPr>
        <a:xfrm>
          <a:off x="1079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95794</xdr:rowOff>
    </xdr:from>
    <xdr:to>
      <xdr:col>10</xdr:col>
      <xdr:colOff>114300</xdr:colOff>
      <xdr:row>106</xdr:row>
      <xdr:rowOff>112123</xdr:rowOff>
    </xdr:to>
    <xdr:cxnSp macro="">
      <xdr:nvCxnSpPr>
        <xdr:cNvPr id="428" name="直線コネクタ 427">
          <a:extLst>
            <a:ext uri="{FF2B5EF4-FFF2-40B4-BE49-F238E27FC236}">
              <a16:creationId xmlns:a16="http://schemas.microsoft.com/office/drawing/2014/main" id="{163D01B6-0FAE-493F-88B4-AA4E119C1586}"/>
            </a:ext>
          </a:extLst>
        </xdr:cNvPr>
        <xdr:cNvCxnSpPr/>
      </xdr:nvCxnSpPr>
      <xdr:spPr>
        <a:xfrm>
          <a:off x="1130300" y="182694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9" name="n_1aveValue【市民会館】&#10;有形固定資産減価償却率">
          <a:extLst>
            <a:ext uri="{FF2B5EF4-FFF2-40B4-BE49-F238E27FC236}">
              <a16:creationId xmlns:a16="http://schemas.microsoft.com/office/drawing/2014/main" id="{C48BE3C3-67F4-4E3E-9F83-2409A24FF337}"/>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0" name="n_2aveValue【市民会館】&#10;有形固定資産減価償却率">
          <a:extLst>
            <a:ext uri="{FF2B5EF4-FFF2-40B4-BE49-F238E27FC236}">
              <a16:creationId xmlns:a16="http://schemas.microsoft.com/office/drawing/2014/main" id="{BA433D3B-58AB-4B7D-A9F4-66AE07B5124D}"/>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31" name="n_3aveValue【市民会館】&#10;有形固定資産減価償却率">
          <a:extLst>
            <a:ext uri="{FF2B5EF4-FFF2-40B4-BE49-F238E27FC236}">
              <a16:creationId xmlns:a16="http://schemas.microsoft.com/office/drawing/2014/main" id="{78FB6796-7471-4218-984D-278C99395298}"/>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2" name="n_4aveValue【市民会館】&#10;有形固定資産減価償却率">
          <a:extLst>
            <a:ext uri="{FF2B5EF4-FFF2-40B4-BE49-F238E27FC236}">
              <a16:creationId xmlns:a16="http://schemas.microsoft.com/office/drawing/2014/main" id="{B088BD80-D8A1-4292-9E3A-18EAD9CF6F11}"/>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38116</xdr:rowOff>
    </xdr:from>
    <xdr:ext cx="405111" cy="259045"/>
    <xdr:sp macro="" textlink="">
      <xdr:nvSpPr>
        <xdr:cNvPr id="433" name="n_1mainValue【市民会館】&#10;有形固定資産減価償却率">
          <a:extLst>
            <a:ext uri="{FF2B5EF4-FFF2-40B4-BE49-F238E27FC236}">
              <a16:creationId xmlns:a16="http://schemas.microsoft.com/office/drawing/2014/main" id="{5FDC6186-6C82-4644-9185-748F2574ACB5}"/>
            </a:ext>
          </a:extLst>
        </xdr:cNvPr>
        <xdr:cNvSpPr txBox="1"/>
      </xdr:nvSpPr>
      <xdr:spPr>
        <a:xfrm>
          <a:off x="3582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3827</xdr:rowOff>
    </xdr:from>
    <xdr:ext cx="405111" cy="259045"/>
    <xdr:sp macro="" textlink="">
      <xdr:nvSpPr>
        <xdr:cNvPr id="434" name="n_2mainValue【市民会館】&#10;有形固定資産減価償却率">
          <a:extLst>
            <a:ext uri="{FF2B5EF4-FFF2-40B4-BE49-F238E27FC236}">
              <a16:creationId xmlns:a16="http://schemas.microsoft.com/office/drawing/2014/main" id="{EC8758EE-A47D-41D6-BCB0-3AB62DD529D1}"/>
            </a:ext>
          </a:extLst>
        </xdr:cNvPr>
        <xdr:cNvSpPr txBox="1"/>
      </xdr:nvSpPr>
      <xdr:spPr>
        <a:xfrm>
          <a:off x="2705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154050</xdr:rowOff>
    </xdr:from>
    <xdr:ext cx="405111" cy="259045"/>
    <xdr:sp macro="" textlink="">
      <xdr:nvSpPr>
        <xdr:cNvPr id="435" name="n_3mainValue【市民会館】&#10;有形固定資産減価償却率">
          <a:extLst>
            <a:ext uri="{FF2B5EF4-FFF2-40B4-BE49-F238E27FC236}">
              <a16:creationId xmlns:a16="http://schemas.microsoft.com/office/drawing/2014/main" id="{87807C28-13F1-4EDF-BF2A-858C8BDAF4ED}"/>
            </a:ext>
          </a:extLst>
        </xdr:cNvPr>
        <xdr:cNvSpPr txBox="1"/>
      </xdr:nvSpPr>
      <xdr:spPr>
        <a:xfrm>
          <a:off x="1816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137721</xdr:rowOff>
    </xdr:from>
    <xdr:ext cx="405111" cy="259045"/>
    <xdr:sp macro="" textlink="">
      <xdr:nvSpPr>
        <xdr:cNvPr id="436" name="n_4mainValue【市民会館】&#10;有形固定資産減価償却率">
          <a:extLst>
            <a:ext uri="{FF2B5EF4-FFF2-40B4-BE49-F238E27FC236}">
              <a16:creationId xmlns:a16="http://schemas.microsoft.com/office/drawing/2014/main" id="{53A029B7-6E6E-43D9-B9D6-DB165F3B9793}"/>
            </a:ext>
          </a:extLst>
        </xdr:cNvPr>
        <xdr:cNvSpPr txBox="1"/>
      </xdr:nvSpPr>
      <xdr:spPr>
        <a:xfrm>
          <a:off x="927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94F17464-062C-48EF-BC87-1E4593DDC3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26B40C0B-E798-40BF-A0C0-C0A0C6A6DB4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FAD22C00-4CE4-45B4-930A-A58B42A46AD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8D9BBE62-BBF3-4418-9429-A77952621F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4E3A3191-F258-48E5-BDD5-C5720B2AE1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5C12C8FC-117E-4EBA-B964-166CCA2CAF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2DD574B6-A805-45C7-BBCB-7A9BBE9986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EEF0BA31-5A82-44A1-8EDF-9D39F8C1584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143BAAF6-53C0-4053-B01E-36619594CEB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2B5269E9-6371-47D1-9288-F74E5406B5D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383BD5FE-C9C1-417B-8B97-D74ADFA5103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1472257C-2B64-4A31-BD36-B5AFBCFDBA5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B6574C75-AFC0-4C2D-89EE-E3295F77F92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942B010B-C84B-4C77-AF00-DB857921CC5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40496905-69D0-49C3-B85A-80D81CCBA51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A37D1504-D14C-4AA3-A1DD-692888B29B5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7D319A3E-97AD-4B48-8158-9AE7AE1E3AB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188AAAA1-77DD-4762-87A6-97B98099FD4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E5201E01-80DB-4E23-9BB9-541C0B4515A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643D53CC-D047-4300-8AFF-3A7FE052C8F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CDC38D7-23DE-406C-A2F2-3FA8449E1EC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D7470ABC-BBBC-4E15-A074-605B49876B7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CC276087-76AA-4859-A09D-A18C872240F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60" name="直線コネクタ 459">
          <a:extLst>
            <a:ext uri="{FF2B5EF4-FFF2-40B4-BE49-F238E27FC236}">
              <a16:creationId xmlns:a16="http://schemas.microsoft.com/office/drawing/2014/main" id="{8882B846-7F26-4028-8C80-D0EAB42B8273}"/>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1" name="【市民会館】&#10;一人当たり面積最小値テキスト">
          <a:extLst>
            <a:ext uri="{FF2B5EF4-FFF2-40B4-BE49-F238E27FC236}">
              <a16:creationId xmlns:a16="http://schemas.microsoft.com/office/drawing/2014/main" id="{50899CC2-02C4-44E4-83B3-C7B13EC39551}"/>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2" name="直線コネクタ 461">
          <a:extLst>
            <a:ext uri="{FF2B5EF4-FFF2-40B4-BE49-F238E27FC236}">
              <a16:creationId xmlns:a16="http://schemas.microsoft.com/office/drawing/2014/main" id="{50355CD4-6F06-4BB1-BF4E-1A314201ACEB}"/>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3" name="【市民会館】&#10;一人当たり面積最大値テキスト">
          <a:extLst>
            <a:ext uri="{FF2B5EF4-FFF2-40B4-BE49-F238E27FC236}">
              <a16:creationId xmlns:a16="http://schemas.microsoft.com/office/drawing/2014/main" id="{F701C281-7A7A-4B01-B71C-B1CF3099EE2A}"/>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4" name="直線コネクタ 463">
          <a:extLst>
            <a:ext uri="{FF2B5EF4-FFF2-40B4-BE49-F238E27FC236}">
              <a16:creationId xmlns:a16="http://schemas.microsoft.com/office/drawing/2014/main" id="{F01B201A-EEF3-4E2F-9FC8-C2CF5AE20036}"/>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5" name="【市民会館】&#10;一人当たり面積平均値テキスト">
          <a:extLst>
            <a:ext uri="{FF2B5EF4-FFF2-40B4-BE49-F238E27FC236}">
              <a16:creationId xmlns:a16="http://schemas.microsoft.com/office/drawing/2014/main" id="{CE5D70CB-C8AE-4B90-9BF5-9BFE3F38938C}"/>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6" name="フローチャート: 判断 465">
          <a:extLst>
            <a:ext uri="{FF2B5EF4-FFF2-40B4-BE49-F238E27FC236}">
              <a16:creationId xmlns:a16="http://schemas.microsoft.com/office/drawing/2014/main" id="{CF5AAB74-3453-411D-9302-93378CE3543A}"/>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1807A60C-3D0F-49D8-A7A7-E9860C2194D4}"/>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8" name="フローチャート: 判断 467">
          <a:extLst>
            <a:ext uri="{FF2B5EF4-FFF2-40B4-BE49-F238E27FC236}">
              <a16:creationId xmlns:a16="http://schemas.microsoft.com/office/drawing/2014/main" id="{29C2E6E7-BB74-4805-AA82-168648CDC1E9}"/>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9" name="フローチャート: 判断 468">
          <a:extLst>
            <a:ext uri="{FF2B5EF4-FFF2-40B4-BE49-F238E27FC236}">
              <a16:creationId xmlns:a16="http://schemas.microsoft.com/office/drawing/2014/main" id="{1873F9EC-7439-4257-AC13-2A769C3CFAEC}"/>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70" name="フローチャート: 判断 469">
          <a:extLst>
            <a:ext uri="{FF2B5EF4-FFF2-40B4-BE49-F238E27FC236}">
              <a16:creationId xmlns:a16="http://schemas.microsoft.com/office/drawing/2014/main" id="{FA7537C8-AC2E-4F57-9504-29F11A2EFA41}"/>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E24BB1B-72AB-4356-92E3-EC1A851C741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C12334E-1E57-4C2B-97A9-F001E1D701D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F238095-BC86-437A-ABDA-6EFA92C506D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3FCB82A-EA51-4220-9009-064A82ADD59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D6B8329-F499-471F-ACEF-C5F557028BA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76" name="楕円 475">
          <a:extLst>
            <a:ext uri="{FF2B5EF4-FFF2-40B4-BE49-F238E27FC236}">
              <a16:creationId xmlns:a16="http://schemas.microsoft.com/office/drawing/2014/main" id="{86B7A087-8362-4F08-80E2-1BC6C2D69E00}"/>
            </a:ext>
          </a:extLst>
        </xdr:cNvPr>
        <xdr:cNvSpPr/>
      </xdr:nvSpPr>
      <xdr:spPr>
        <a:xfrm>
          <a:off x="10426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45738</xdr:rowOff>
    </xdr:from>
    <xdr:ext cx="469744" cy="259045"/>
    <xdr:sp macro="" textlink="">
      <xdr:nvSpPr>
        <xdr:cNvPr id="477" name="【市民会館】&#10;一人当たり面積該当値テキスト">
          <a:extLst>
            <a:ext uri="{FF2B5EF4-FFF2-40B4-BE49-F238E27FC236}">
              <a16:creationId xmlns:a16="http://schemas.microsoft.com/office/drawing/2014/main" id="{806A7565-6E32-4C17-BCDD-3899E8DF2E47}"/>
            </a:ext>
          </a:extLst>
        </xdr:cNvPr>
        <xdr:cNvSpPr txBox="1"/>
      </xdr:nvSpPr>
      <xdr:spPr>
        <a:xfrm>
          <a:off x="1051560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67311</xdr:rowOff>
    </xdr:from>
    <xdr:to>
      <xdr:col>50</xdr:col>
      <xdr:colOff>165100</xdr:colOff>
      <xdr:row>105</xdr:row>
      <xdr:rowOff>168911</xdr:rowOff>
    </xdr:to>
    <xdr:sp macro="" textlink="">
      <xdr:nvSpPr>
        <xdr:cNvPr id="478" name="楕円 477">
          <a:extLst>
            <a:ext uri="{FF2B5EF4-FFF2-40B4-BE49-F238E27FC236}">
              <a16:creationId xmlns:a16="http://schemas.microsoft.com/office/drawing/2014/main" id="{B0A1DFFF-F266-4B4D-83D6-0C6A800523BB}"/>
            </a:ext>
          </a:extLst>
        </xdr:cNvPr>
        <xdr:cNvSpPr/>
      </xdr:nvSpPr>
      <xdr:spPr>
        <a:xfrm>
          <a:off x="9588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118111</xdr:rowOff>
    </xdr:from>
    <xdr:to>
      <xdr:col>55</xdr:col>
      <xdr:colOff>0</xdr:colOff>
      <xdr:row>105</xdr:row>
      <xdr:rowOff>118111</xdr:rowOff>
    </xdr:to>
    <xdr:cxnSp macro="">
      <xdr:nvCxnSpPr>
        <xdr:cNvPr id="479" name="直線コネクタ 478">
          <a:extLst>
            <a:ext uri="{FF2B5EF4-FFF2-40B4-BE49-F238E27FC236}">
              <a16:creationId xmlns:a16="http://schemas.microsoft.com/office/drawing/2014/main" id="{C5B9FC42-742A-4205-84AD-E3D467BEBDC4}"/>
            </a:ext>
          </a:extLst>
        </xdr:cNvPr>
        <xdr:cNvCxnSpPr/>
      </xdr:nvCxnSpPr>
      <xdr:spPr>
        <a:xfrm>
          <a:off x="9639300" y="18120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480" name="楕円 479">
          <a:extLst>
            <a:ext uri="{FF2B5EF4-FFF2-40B4-BE49-F238E27FC236}">
              <a16:creationId xmlns:a16="http://schemas.microsoft.com/office/drawing/2014/main" id="{811A3EDB-EDA5-444C-9B48-55736E267231}"/>
            </a:ext>
          </a:extLst>
        </xdr:cNvPr>
        <xdr:cNvSpPr/>
      </xdr:nvSpPr>
      <xdr:spPr>
        <a:xfrm>
          <a:off x="869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19050</xdr:rowOff>
    </xdr:from>
    <xdr:to>
      <xdr:col>50</xdr:col>
      <xdr:colOff>114300</xdr:colOff>
      <xdr:row>105</xdr:row>
      <xdr:rowOff>118111</xdr:rowOff>
    </xdr:to>
    <xdr:cxnSp macro="">
      <xdr:nvCxnSpPr>
        <xdr:cNvPr id="481" name="直線コネクタ 480">
          <a:extLst>
            <a:ext uri="{FF2B5EF4-FFF2-40B4-BE49-F238E27FC236}">
              <a16:creationId xmlns:a16="http://schemas.microsoft.com/office/drawing/2014/main" id="{6FCC008A-EFC0-49A6-8E48-A55717A59FFD}"/>
            </a:ext>
          </a:extLst>
        </xdr:cNvPr>
        <xdr:cNvCxnSpPr/>
      </xdr:nvCxnSpPr>
      <xdr:spPr>
        <a:xfrm>
          <a:off x="8750300" y="180213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82" name="楕円 481">
          <a:extLst>
            <a:ext uri="{FF2B5EF4-FFF2-40B4-BE49-F238E27FC236}">
              <a16:creationId xmlns:a16="http://schemas.microsoft.com/office/drawing/2014/main" id="{DB0E6897-BF3C-43BC-BEA4-133DD6BB3D40}"/>
            </a:ext>
          </a:extLst>
        </xdr:cNvPr>
        <xdr:cNvSpPr/>
      </xdr:nvSpPr>
      <xdr:spPr>
        <a:xfrm>
          <a:off x="781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133350</xdr:rowOff>
    </xdr:to>
    <xdr:cxnSp macro="">
      <xdr:nvCxnSpPr>
        <xdr:cNvPr id="483" name="直線コネクタ 482">
          <a:extLst>
            <a:ext uri="{FF2B5EF4-FFF2-40B4-BE49-F238E27FC236}">
              <a16:creationId xmlns:a16="http://schemas.microsoft.com/office/drawing/2014/main" id="{6D3457F1-55D3-4469-A1AB-B8387D7BE2D9}"/>
            </a:ext>
          </a:extLst>
        </xdr:cNvPr>
        <xdr:cNvCxnSpPr/>
      </xdr:nvCxnSpPr>
      <xdr:spPr>
        <a:xfrm flipV="1">
          <a:off x="7861300" y="18021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84" name="楕円 483">
          <a:extLst>
            <a:ext uri="{FF2B5EF4-FFF2-40B4-BE49-F238E27FC236}">
              <a16:creationId xmlns:a16="http://schemas.microsoft.com/office/drawing/2014/main" id="{2C175BF2-0FA8-4E2D-B699-3EE062A1E873}"/>
            </a:ext>
          </a:extLst>
        </xdr:cNvPr>
        <xdr:cNvSpPr/>
      </xdr:nvSpPr>
      <xdr:spPr>
        <a:xfrm>
          <a:off x="692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133350</xdr:rowOff>
    </xdr:to>
    <xdr:cxnSp macro="">
      <xdr:nvCxnSpPr>
        <xdr:cNvPr id="485" name="直線コネクタ 484">
          <a:extLst>
            <a:ext uri="{FF2B5EF4-FFF2-40B4-BE49-F238E27FC236}">
              <a16:creationId xmlns:a16="http://schemas.microsoft.com/office/drawing/2014/main" id="{DC353058-CBF5-47BD-925F-E92C29C69533}"/>
            </a:ext>
          </a:extLst>
        </xdr:cNvPr>
        <xdr:cNvCxnSpPr/>
      </xdr:nvCxnSpPr>
      <xdr:spPr>
        <a:xfrm>
          <a:off x="6972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6" name="n_1aveValue【市民会館】&#10;一人当たり面積">
          <a:extLst>
            <a:ext uri="{FF2B5EF4-FFF2-40B4-BE49-F238E27FC236}">
              <a16:creationId xmlns:a16="http://schemas.microsoft.com/office/drawing/2014/main" id="{E3ECD46D-A8FC-4B90-BDE2-848A31D7D309}"/>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7" name="n_2aveValue【市民会館】&#10;一人当たり面積">
          <a:extLst>
            <a:ext uri="{FF2B5EF4-FFF2-40B4-BE49-F238E27FC236}">
              <a16:creationId xmlns:a16="http://schemas.microsoft.com/office/drawing/2014/main" id="{649AAC44-F87B-496B-929B-CC98283D1048}"/>
            </a:ext>
          </a:extLst>
        </xdr:cNvPr>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88" name="n_3aveValue【市民会館】&#10;一人当たり面積">
          <a:extLst>
            <a:ext uri="{FF2B5EF4-FFF2-40B4-BE49-F238E27FC236}">
              <a16:creationId xmlns:a16="http://schemas.microsoft.com/office/drawing/2014/main" id="{D2F38DF2-2DB6-4DC9-9D61-F571C0812047}"/>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9" name="n_4aveValue【市民会館】&#10;一人当たり面積">
          <a:extLst>
            <a:ext uri="{FF2B5EF4-FFF2-40B4-BE49-F238E27FC236}">
              <a16:creationId xmlns:a16="http://schemas.microsoft.com/office/drawing/2014/main" id="{1F5C248E-FCA3-4431-998A-EEB0B00D2505}"/>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160038</xdr:rowOff>
    </xdr:from>
    <xdr:ext cx="469744" cy="259045"/>
    <xdr:sp macro="" textlink="">
      <xdr:nvSpPr>
        <xdr:cNvPr id="490" name="n_1mainValue【市民会館】&#10;一人当たり面積">
          <a:extLst>
            <a:ext uri="{FF2B5EF4-FFF2-40B4-BE49-F238E27FC236}">
              <a16:creationId xmlns:a16="http://schemas.microsoft.com/office/drawing/2014/main" id="{35553418-184C-44FB-BDD1-505593BF1E08}"/>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491" name="n_2mainValue【市民会館】&#10;一人当たり面積">
          <a:extLst>
            <a:ext uri="{FF2B5EF4-FFF2-40B4-BE49-F238E27FC236}">
              <a16:creationId xmlns:a16="http://schemas.microsoft.com/office/drawing/2014/main" id="{3398E738-6480-46E1-A5D0-E79E58393343}"/>
            </a:ext>
          </a:extLst>
        </xdr:cNvPr>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92" name="n_3mainValue【市民会館】&#10;一人当たり面積">
          <a:extLst>
            <a:ext uri="{FF2B5EF4-FFF2-40B4-BE49-F238E27FC236}">
              <a16:creationId xmlns:a16="http://schemas.microsoft.com/office/drawing/2014/main" id="{2CC164B9-7665-4630-84CA-2A783EB1B780}"/>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93" name="n_4mainValue【市民会館】&#10;一人当たり面積">
          <a:extLst>
            <a:ext uri="{FF2B5EF4-FFF2-40B4-BE49-F238E27FC236}">
              <a16:creationId xmlns:a16="http://schemas.microsoft.com/office/drawing/2014/main" id="{B5E0F3FD-C268-428B-8D1C-0A299267CA9F}"/>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8A0DF32C-E4A4-42B2-92DF-A472EB51A7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749C3D2-BB48-4B8C-8D67-9D65BAE6A7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99448A0-2A6F-44C0-AA3E-42870396E7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DDFCDC1E-E7C5-4BCA-93A5-9F0B61D324B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7AED488C-E2CF-4EF6-A668-9C31EA1162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02BDA66-E159-4315-8178-5D6D88A837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5B8F4ACB-C9F2-4B08-8618-2031031366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FDDA76EA-3C65-4CFE-85A0-694000CA130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7F482D18-8FCB-4392-8333-131D03DEAEE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CA8A52F-8BBD-4AE0-8A50-DC92A605D8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370C0E82-D566-40ED-AB62-EE7DAB594A4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40726E32-BEEB-4D0E-91EA-4E517B2D137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10E952B6-29A4-45E7-A3BD-503CD9E3EF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4948B697-A2B5-403E-8906-ACFE61ABAD6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F6207342-2ACA-4423-A8BD-5F13A6F26A9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DDB78CFB-4B50-4AB7-AB45-B5A09F2B33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D244BFA4-E1FE-44F1-941D-166555FDE69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B089FE6B-D13A-46EB-A2EA-F7E57D1ED64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C5C983A3-73E5-4E80-9BB2-6A1412905D1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2C43048D-A239-4656-B652-7D81B740904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8CD22A5F-B889-462E-9B1A-F42C60277D8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D491BCC0-D9B3-435B-81DE-070A9627420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405FB092-2E93-4605-B75C-27F305A5B0D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58082F09-373C-4AA6-A278-980F0E400D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8" name="直線コネクタ 517">
          <a:extLst>
            <a:ext uri="{FF2B5EF4-FFF2-40B4-BE49-F238E27FC236}">
              <a16:creationId xmlns:a16="http://schemas.microsoft.com/office/drawing/2014/main" id="{E0881A44-CC5C-4BD5-A5B8-F5C85EC6BB8C}"/>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C58D1D83-DCAC-4FCA-953B-2E5B19E14127}"/>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20" name="直線コネクタ 519">
          <a:extLst>
            <a:ext uri="{FF2B5EF4-FFF2-40B4-BE49-F238E27FC236}">
              <a16:creationId xmlns:a16="http://schemas.microsoft.com/office/drawing/2014/main" id="{5922DF05-3FB4-4A8B-AD37-33F1FC59D87B}"/>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4BD8AC72-E735-498A-8E8E-7AEA106933DE}"/>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2" name="直線コネクタ 521">
          <a:extLst>
            <a:ext uri="{FF2B5EF4-FFF2-40B4-BE49-F238E27FC236}">
              <a16:creationId xmlns:a16="http://schemas.microsoft.com/office/drawing/2014/main" id="{11810D46-D363-4BE6-964E-CE714D50B866}"/>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376EF335-BEFF-49D8-9E8C-FDD2B5893E3A}"/>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4" name="フローチャート: 判断 523">
          <a:extLst>
            <a:ext uri="{FF2B5EF4-FFF2-40B4-BE49-F238E27FC236}">
              <a16:creationId xmlns:a16="http://schemas.microsoft.com/office/drawing/2014/main" id="{67D43331-E991-4886-BDE1-D828280D84F7}"/>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5" name="フローチャート: 判断 524">
          <a:extLst>
            <a:ext uri="{FF2B5EF4-FFF2-40B4-BE49-F238E27FC236}">
              <a16:creationId xmlns:a16="http://schemas.microsoft.com/office/drawing/2014/main" id="{D0CBE14C-A9A2-43E3-A883-896BEF5B86BD}"/>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6" name="フローチャート: 判断 525">
          <a:extLst>
            <a:ext uri="{FF2B5EF4-FFF2-40B4-BE49-F238E27FC236}">
              <a16:creationId xmlns:a16="http://schemas.microsoft.com/office/drawing/2014/main" id="{DA82387C-43B0-46A7-B64A-08A8E7111202}"/>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7" name="フローチャート: 判断 526">
          <a:extLst>
            <a:ext uri="{FF2B5EF4-FFF2-40B4-BE49-F238E27FC236}">
              <a16:creationId xmlns:a16="http://schemas.microsoft.com/office/drawing/2014/main" id="{C7C48EC1-E1A9-4256-A976-E3B42273F211}"/>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8" name="フローチャート: 判断 527">
          <a:extLst>
            <a:ext uri="{FF2B5EF4-FFF2-40B4-BE49-F238E27FC236}">
              <a16:creationId xmlns:a16="http://schemas.microsoft.com/office/drawing/2014/main" id="{EF200DA9-FA63-42D9-A247-9B8C89E8927D}"/>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C5D94CE-54D0-4CCB-A62C-5044462F11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B8164B4-4EC0-4843-958E-387D145DF1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1B8111F-32A0-453E-939D-328492F3EF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CA2D904-0ED0-4FD7-9BB3-52509BF5BEF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34B2B93-9F90-4C6E-AC9D-793A93E5E6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97790</xdr:rowOff>
    </xdr:from>
    <xdr:to>
      <xdr:col>85</xdr:col>
      <xdr:colOff>177800</xdr:colOff>
      <xdr:row>40</xdr:row>
      <xdr:rowOff>27940</xdr:rowOff>
    </xdr:to>
    <xdr:sp macro="" textlink="">
      <xdr:nvSpPr>
        <xdr:cNvPr id="534" name="楕円 533">
          <a:extLst>
            <a:ext uri="{FF2B5EF4-FFF2-40B4-BE49-F238E27FC236}">
              <a16:creationId xmlns:a16="http://schemas.microsoft.com/office/drawing/2014/main" id="{71403344-82B6-418E-8C04-E39ADD8837C5}"/>
            </a:ext>
          </a:extLst>
        </xdr:cNvPr>
        <xdr:cNvSpPr/>
      </xdr:nvSpPr>
      <xdr:spPr>
        <a:xfrm>
          <a:off x="16268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B5BA72D1-8D2C-4E22-90FD-D3EE132DCDDB}"/>
            </a:ext>
          </a:extLst>
        </xdr:cNvPr>
        <xdr:cNvSpPr txBox="1"/>
      </xdr:nvSpPr>
      <xdr:spPr>
        <a:xfrm>
          <a:off x="163576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80645</xdr:rowOff>
    </xdr:from>
    <xdr:to>
      <xdr:col>81</xdr:col>
      <xdr:colOff>101600</xdr:colOff>
      <xdr:row>40</xdr:row>
      <xdr:rowOff>10795</xdr:rowOff>
    </xdr:to>
    <xdr:sp macro="" textlink="">
      <xdr:nvSpPr>
        <xdr:cNvPr id="536" name="楕円 535">
          <a:extLst>
            <a:ext uri="{FF2B5EF4-FFF2-40B4-BE49-F238E27FC236}">
              <a16:creationId xmlns:a16="http://schemas.microsoft.com/office/drawing/2014/main" id="{6108343F-49CB-4E5E-86D9-9FD246BDCC23}"/>
            </a:ext>
          </a:extLst>
        </xdr:cNvPr>
        <xdr:cNvSpPr/>
      </xdr:nvSpPr>
      <xdr:spPr>
        <a:xfrm>
          <a:off x="15430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131445</xdr:rowOff>
    </xdr:from>
    <xdr:to>
      <xdr:col>85</xdr:col>
      <xdr:colOff>127000</xdr:colOff>
      <xdr:row>39</xdr:row>
      <xdr:rowOff>148590</xdr:rowOff>
    </xdr:to>
    <xdr:cxnSp macro="">
      <xdr:nvCxnSpPr>
        <xdr:cNvPr id="537" name="直線コネクタ 536">
          <a:extLst>
            <a:ext uri="{FF2B5EF4-FFF2-40B4-BE49-F238E27FC236}">
              <a16:creationId xmlns:a16="http://schemas.microsoft.com/office/drawing/2014/main" id="{41C8C72E-431A-4BF7-9EF1-4AB20C9A6A8B}"/>
            </a:ext>
          </a:extLst>
        </xdr:cNvPr>
        <xdr:cNvCxnSpPr/>
      </xdr:nvCxnSpPr>
      <xdr:spPr>
        <a:xfrm>
          <a:off x="15481300" y="68179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55880</xdr:rowOff>
    </xdr:from>
    <xdr:to>
      <xdr:col>76</xdr:col>
      <xdr:colOff>165100</xdr:colOff>
      <xdr:row>39</xdr:row>
      <xdr:rowOff>157480</xdr:rowOff>
    </xdr:to>
    <xdr:sp macro="" textlink="">
      <xdr:nvSpPr>
        <xdr:cNvPr id="538" name="楕円 537">
          <a:extLst>
            <a:ext uri="{FF2B5EF4-FFF2-40B4-BE49-F238E27FC236}">
              <a16:creationId xmlns:a16="http://schemas.microsoft.com/office/drawing/2014/main" id="{D2562598-784A-4124-ABCC-C7F588E7726F}"/>
            </a:ext>
          </a:extLst>
        </xdr:cNvPr>
        <xdr:cNvSpPr/>
      </xdr:nvSpPr>
      <xdr:spPr>
        <a:xfrm>
          <a:off x="14541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106680</xdr:rowOff>
    </xdr:from>
    <xdr:to>
      <xdr:col>81</xdr:col>
      <xdr:colOff>50800</xdr:colOff>
      <xdr:row>39</xdr:row>
      <xdr:rowOff>131445</xdr:rowOff>
    </xdr:to>
    <xdr:cxnSp macro="">
      <xdr:nvCxnSpPr>
        <xdr:cNvPr id="539" name="直線コネクタ 538">
          <a:extLst>
            <a:ext uri="{FF2B5EF4-FFF2-40B4-BE49-F238E27FC236}">
              <a16:creationId xmlns:a16="http://schemas.microsoft.com/office/drawing/2014/main" id="{B3FBF540-B56E-4DDA-95BF-39BD50648D70}"/>
            </a:ext>
          </a:extLst>
        </xdr:cNvPr>
        <xdr:cNvCxnSpPr/>
      </xdr:nvCxnSpPr>
      <xdr:spPr>
        <a:xfrm>
          <a:off x="14592300" y="6793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42545</xdr:rowOff>
    </xdr:from>
    <xdr:to>
      <xdr:col>72</xdr:col>
      <xdr:colOff>38100</xdr:colOff>
      <xdr:row>39</xdr:row>
      <xdr:rowOff>144145</xdr:rowOff>
    </xdr:to>
    <xdr:sp macro="" textlink="">
      <xdr:nvSpPr>
        <xdr:cNvPr id="540" name="楕円 539">
          <a:extLst>
            <a:ext uri="{FF2B5EF4-FFF2-40B4-BE49-F238E27FC236}">
              <a16:creationId xmlns:a16="http://schemas.microsoft.com/office/drawing/2014/main" id="{20A6CCB1-F09A-427E-9A05-AAD0768D033A}"/>
            </a:ext>
          </a:extLst>
        </xdr:cNvPr>
        <xdr:cNvSpPr/>
      </xdr:nvSpPr>
      <xdr:spPr>
        <a:xfrm>
          <a:off x="13652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93345</xdr:rowOff>
    </xdr:from>
    <xdr:to>
      <xdr:col>76</xdr:col>
      <xdr:colOff>114300</xdr:colOff>
      <xdr:row>39</xdr:row>
      <xdr:rowOff>106680</xdr:rowOff>
    </xdr:to>
    <xdr:cxnSp macro="">
      <xdr:nvCxnSpPr>
        <xdr:cNvPr id="541" name="直線コネクタ 540">
          <a:extLst>
            <a:ext uri="{FF2B5EF4-FFF2-40B4-BE49-F238E27FC236}">
              <a16:creationId xmlns:a16="http://schemas.microsoft.com/office/drawing/2014/main" id="{BDDB3913-ECC8-4058-B6B0-869C54A5102D}"/>
            </a:ext>
          </a:extLst>
        </xdr:cNvPr>
        <xdr:cNvCxnSpPr/>
      </xdr:nvCxnSpPr>
      <xdr:spPr>
        <a:xfrm>
          <a:off x="13703300" y="67798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38735</xdr:rowOff>
    </xdr:from>
    <xdr:to>
      <xdr:col>67</xdr:col>
      <xdr:colOff>101600</xdr:colOff>
      <xdr:row>39</xdr:row>
      <xdr:rowOff>140335</xdr:rowOff>
    </xdr:to>
    <xdr:sp macro="" textlink="">
      <xdr:nvSpPr>
        <xdr:cNvPr id="542" name="楕円 541">
          <a:extLst>
            <a:ext uri="{FF2B5EF4-FFF2-40B4-BE49-F238E27FC236}">
              <a16:creationId xmlns:a16="http://schemas.microsoft.com/office/drawing/2014/main" id="{399CD9DE-175C-4D27-824E-F4219D04E333}"/>
            </a:ext>
          </a:extLst>
        </xdr:cNvPr>
        <xdr:cNvSpPr/>
      </xdr:nvSpPr>
      <xdr:spPr>
        <a:xfrm>
          <a:off x="12763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89535</xdr:rowOff>
    </xdr:from>
    <xdr:to>
      <xdr:col>71</xdr:col>
      <xdr:colOff>177800</xdr:colOff>
      <xdr:row>39</xdr:row>
      <xdr:rowOff>93345</xdr:rowOff>
    </xdr:to>
    <xdr:cxnSp macro="">
      <xdr:nvCxnSpPr>
        <xdr:cNvPr id="543" name="直線コネクタ 542">
          <a:extLst>
            <a:ext uri="{FF2B5EF4-FFF2-40B4-BE49-F238E27FC236}">
              <a16:creationId xmlns:a16="http://schemas.microsoft.com/office/drawing/2014/main" id="{27FAA3BF-892B-47E5-9083-08F93053AF15}"/>
            </a:ext>
          </a:extLst>
        </xdr:cNvPr>
        <xdr:cNvCxnSpPr/>
      </xdr:nvCxnSpPr>
      <xdr:spPr>
        <a:xfrm>
          <a:off x="12814300" y="67760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386AD23-0108-49B3-BB0E-8817D912E619}"/>
            </a:ext>
          </a:extLst>
        </xdr:cNvPr>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38E81B87-A13F-4A44-B689-2D3AF492AD56}"/>
            </a:ext>
          </a:extLst>
        </xdr:cNvPr>
        <xdr:cNvSpPr txBox="1"/>
      </xdr:nvSpPr>
      <xdr:spPr>
        <a:xfrm>
          <a:off x="14389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FC02271E-3820-4D24-AA96-59DB44B8DAA0}"/>
            </a:ext>
          </a:extLst>
        </xdr:cNvPr>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54B364D1-1625-4082-BC1D-2BD30A8981EB}"/>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1922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D5502D7-1D3B-41ED-BB9E-328C3C1CE1C0}"/>
            </a:ext>
          </a:extLst>
        </xdr:cNvPr>
        <xdr:cNvSpPr txBox="1"/>
      </xdr:nvSpPr>
      <xdr:spPr>
        <a:xfrm>
          <a:off x="152660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148607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D68EC0B7-78FC-4753-BC95-639ED0DCE817}"/>
            </a:ext>
          </a:extLst>
        </xdr:cNvPr>
        <xdr:cNvSpPr txBox="1"/>
      </xdr:nvSpPr>
      <xdr:spPr>
        <a:xfrm>
          <a:off x="14389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135272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C2C69609-6FDC-4BDF-B16D-3C95D285EC51}"/>
            </a:ext>
          </a:extLst>
        </xdr:cNvPr>
        <xdr:cNvSpPr txBox="1"/>
      </xdr:nvSpPr>
      <xdr:spPr>
        <a:xfrm>
          <a:off x="13500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131462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35B5414B-2ED6-449A-8C9C-DC372EAE5D54}"/>
            </a:ext>
          </a:extLst>
        </xdr:cNvPr>
        <xdr:cNvSpPr txBox="1"/>
      </xdr:nvSpPr>
      <xdr:spPr>
        <a:xfrm>
          <a:off x="126117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372D5046-C522-489C-BBAC-35CF04137E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A77BE4F-4FF5-482A-862F-DCF59464BA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95047851-FBBA-4AD6-85F9-6D773AC1B9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F3B6878C-90D2-47FE-BC79-5377E039A9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C37DF0B1-E9DF-4367-B4B5-35667A1AE0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1339845D-65A9-454A-B5C5-0AF2F0D017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FA20AAA0-2C63-445A-AD8F-9E03D70639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DE6D9253-4637-4C7F-BDD1-6CC637E160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DE4B11DA-92D8-433F-9B4A-2CFCAF3AD6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3A4AC772-3E97-4EB9-9166-836C327D79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2" name="直線コネクタ 561">
          <a:extLst>
            <a:ext uri="{FF2B5EF4-FFF2-40B4-BE49-F238E27FC236}">
              <a16:creationId xmlns:a16="http://schemas.microsoft.com/office/drawing/2014/main" id="{61883A1B-37D3-4BBE-B210-CFED5B6E8A1A}"/>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3" name="テキスト ボックス 562">
          <a:extLst>
            <a:ext uri="{FF2B5EF4-FFF2-40B4-BE49-F238E27FC236}">
              <a16:creationId xmlns:a16="http://schemas.microsoft.com/office/drawing/2014/main" id="{F5177F13-2F2C-4E77-B3AA-BB73BD39CDC8}"/>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4" name="直線コネクタ 563">
          <a:extLst>
            <a:ext uri="{FF2B5EF4-FFF2-40B4-BE49-F238E27FC236}">
              <a16:creationId xmlns:a16="http://schemas.microsoft.com/office/drawing/2014/main" id="{8267772C-92A1-40E8-B05E-F0DC24A68721}"/>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5" name="テキスト ボックス 564">
          <a:extLst>
            <a:ext uri="{FF2B5EF4-FFF2-40B4-BE49-F238E27FC236}">
              <a16:creationId xmlns:a16="http://schemas.microsoft.com/office/drawing/2014/main" id="{71CE6CF5-AAFC-40B6-B71D-3ACA0A99759D}"/>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6" name="直線コネクタ 565">
          <a:extLst>
            <a:ext uri="{FF2B5EF4-FFF2-40B4-BE49-F238E27FC236}">
              <a16:creationId xmlns:a16="http://schemas.microsoft.com/office/drawing/2014/main" id="{7CD13C47-087C-4BA3-BB20-2481E5D93EC4}"/>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7" name="テキスト ボックス 566">
          <a:extLst>
            <a:ext uri="{FF2B5EF4-FFF2-40B4-BE49-F238E27FC236}">
              <a16:creationId xmlns:a16="http://schemas.microsoft.com/office/drawing/2014/main" id="{F0F321E5-385E-4832-B449-C5AC216B0BF4}"/>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F1407BC3-ADA7-4229-B474-AB5DDFDCA3E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9" name="テキスト ボックス 568">
          <a:extLst>
            <a:ext uri="{FF2B5EF4-FFF2-40B4-BE49-F238E27FC236}">
              <a16:creationId xmlns:a16="http://schemas.microsoft.com/office/drawing/2014/main" id="{02D86262-AF74-4D33-B1BF-DF8BD98D9176}"/>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70" name="直線コネクタ 569">
          <a:extLst>
            <a:ext uri="{FF2B5EF4-FFF2-40B4-BE49-F238E27FC236}">
              <a16:creationId xmlns:a16="http://schemas.microsoft.com/office/drawing/2014/main" id="{781136EC-1F20-4C97-ADC6-7C6585EDF1C7}"/>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71" name="テキスト ボックス 570">
          <a:extLst>
            <a:ext uri="{FF2B5EF4-FFF2-40B4-BE49-F238E27FC236}">
              <a16:creationId xmlns:a16="http://schemas.microsoft.com/office/drawing/2014/main" id="{18A2AE71-9D0E-4C48-B93E-5E57230E714D}"/>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2" name="直線コネクタ 571">
          <a:extLst>
            <a:ext uri="{FF2B5EF4-FFF2-40B4-BE49-F238E27FC236}">
              <a16:creationId xmlns:a16="http://schemas.microsoft.com/office/drawing/2014/main" id="{C4BDA7D5-E8B5-4458-A10D-39AC1E07D899}"/>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3" name="テキスト ボックス 572">
          <a:extLst>
            <a:ext uri="{FF2B5EF4-FFF2-40B4-BE49-F238E27FC236}">
              <a16:creationId xmlns:a16="http://schemas.microsoft.com/office/drawing/2014/main" id="{BA5275EB-4CBD-4E97-AFDB-7749DF0D4516}"/>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4" name="直線コネクタ 573">
          <a:extLst>
            <a:ext uri="{FF2B5EF4-FFF2-40B4-BE49-F238E27FC236}">
              <a16:creationId xmlns:a16="http://schemas.microsoft.com/office/drawing/2014/main" id="{F6D7ED33-E6BA-49F6-AEB4-3B6C4C3ABAEC}"/>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5" name="テキスト ボックス 574">
          <a:extLst>
            <a:ext uri="{FF2B5EF4-FFF2-40B4-BE49-F238E27FC236}">
              <a16:creationId xmlns:a16="http://schemas.microsoft.com/office/drawing/2014/main" id="{95DB036E-A8ED-4692-87C4-7C7278CEDFEE}"/>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2D3C88F3-3F0F-49F8-9C09-8FBCB9E915D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6151E2AB-381F-409B-9B15-4550779C741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A2EEA1F8-9206-45E0-B276-7901350ABA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9" name="直線コネクタ 578">
          <a:extLst>
            <a:ext uri="{FF2B5EF4-FFF2-40B4-BE49-F238E27FC236}">
              <a16:creationId xmlns:a16="http://schemas.microsoft.com/office/drawing/2014/main" id="{E6AFBE44-011B-4FBB-A283-07D1278EB838}"/>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80" name="【一般廃棄物処理施設】&#10;一人当たり有形固定資産（償却資産）額最小値テキスト">
          <a:extLst>
            <a:ext uri="{FF2B5EF4-FFF2-40B4-BE49-F238E27FC236}">
              <a16:creationId xmlns:a16="http://schemas.microsoft.com/office/drawing/2014/main" id="{326AEA7D-10FD-4F07-9A7C-AA9073155A40}"/>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81" name="直線コネクタ 580">
          <a:extLst>
            <a:ext uri="{FF2B5EF4-FFF2-40B4-BE49-F238E27FC236}">
              <a16:creationId xmlns:a16="http://schemas.microsoft.com/office/drawing/2014/main" id="{3CD656FC-FD8A-4851-BFEF-2EEE0D2F805E}"/>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843FE195-E8AB-4C97-9AB7-F6B07F007C1D}"/>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3" name="直線コネクタ 582">
          <a:extLst>
            <a:ext uri="{FF2B5EF4-FFF2-40B4-BE49-F238E27FC236}">
              <a16:creationId xmlns:a16="http://schemas.microsoft.com/office/drawing/2014/main" id="{72637FCA-6135-4896-946C-CEE1FEC1E05E}"/>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3C636E5A-9D57-463A-B2E2-155B68A5771B}"/>
            </a:ext>
          </a:extLst>
        </xdr:cNvPr>
        <xdr:cNvSpPr txBox="1"/>
      </xdr:nvSpPr>
      <xdr:spPr>
        <a:xfrm>
          <a:off x="22199600" y="639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5" name="フローチャート: 判断 584">
          <a:extLst>
            <a:ext uri="{FF2B5EF4-FFF2-40B4-BE49-F238E27FC236}">
              <a16:creationId xmlns:a16="http://schemas.microsoft.com/office/drawing/2014/main" id="{57616AC7-11DE-4DB3-AB4C-0E332D233CDD}"/>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6" name="フローチャート: 判断 585">
          <a:extLst>
            <a:ext uri="{FF2B5EF4-FFF2-40B4-BE49-F238E27FC236}">
              <a16:creationId xmlns:a16="http://schemas.microsoft.com/office/drawing/2014/main" id="{5FC8E62D-F541-4B8D-A970-734E2A348076}"/>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7" name="フローチャート: 判断 586">
          <a:extLst>
            <a:ext uri="{FF2B5EF4-FFF2-40B4-BE49-F238E27FC236}">
              <a16:creationId xmlns:a16="http://schemas.microsoft.com/office/drawing/2014/main" id="{06A4B791-9130-4375-ACBE-B9019479C9F0}"/>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8" name="フローチャート: 判断 587">
          <a:extLst>
            <a:ext uri="{FF2B5EF4-FFF2-40B4-BE49-F238E27FC236}">
              <a16:creationId xmlns:a16="http://schemas.microsoft.com/office/drawing/2014/main" id="{07E37BD9-300D-46BE-8709-FBCE3F0ACE22}"/>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9" name="フローチャート: 判断 588">
          <a:extLst>
            <a:ext uri="{FF2B5EF4-FFF2-40B4-BE49-F238E27FC236}">
              <a16:creationId xmlns:a16="http://schemas.microsoft.com/office/drawing/2014/main" id="{A8AAFF69-CDEF-421C-AB90-633FA0A31122}"/>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A780F8F-CC68-4A8F-856B-698A7C3C1DB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5C55FBF-06AB-49B0-A3FC-7108F23811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22B126F-0FE9-4325-B9BF-B59E406C7ED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ABDA171-7D71-4A99-8037-388A899C0A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81F2E9CC-B5A5-4787-AB3F-B456E4FD202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40945</xdr:rowOff>
    </xdr:from>
    <xdr:to>
      <xdr:col>116</xdr:col>
      <xdr:colOff>114300</xdr:colOff>
      <xdr:row>41</xdr:row>
      <xdr:rowOff>142545</xdr:rowOff>
    </xdr:to>
    <xdr:sp macro="" textlink="">
      <xdr:nvSpPr>
        <xdr:cNvPr id="595" name="楕円 594">
          <a:extLst>
            <a:ext uri="{FF2B5EF4-FFF2-40B4-BE49-F238E27FC236}">
              <a16:creationId xmlns:a16="http://schemas.microsoft.com/office/drawing/2014/main" id="{A4866221-E58C-441B-A9E5-1A8D9FFF7AC2}"/>
            </a:ext>
          </a:extLst>
        </xdr:cNvPr>
        <xdr:cNvSpPr/>
      </xdr:nvSpPr>
      <xdr:spPr>
        <a:xfrm>
          <a:off x="22110700" y="70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127322</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5BCD76E4-CDD4-4638-8BF8-5F9174016649}"/>
            </a:ext>
          </a:extLst>
        </xdr:cNvPr>
        <xdr:cNvSpPr txBox="1"/>
      </xdr:nvSpPr>
      <xdr:spPr>
        <a:xfrm>
          <a:off x="22199600" y="698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45012</xdr:rowOff>
    </xdr:from>
    <xdr:to>
      <xdr:col>112</xdr:col>
      <xdr:colOff>38100</xdr:colOff>
      <xdr:row>41</xdr:row>
      <xdr:rowOff>146612</xdr:rowOff>
    </xdr:to>
    <xdr:sp macro="" textlink="">
      <xdr:nvSpPr>
        <xdr:cNvPr id="597" name="楕円 596">
          <a:extLst>
            <a:ext uri="{FF2B5EF4-FFF2-40B4-BE49-F238E27FC236}">
              <a16:creationId xmlns:a16="http://schemas.microsoft.com/office/drawing/2014/main" id="{59A45BA2-B4C8-4DE2-8454-5FDD20826E6F}"/>
            </a:ext>
          </a:extLst>
        </xdr:cNvPr>
        <xdr:cNvSpPr/>
      </xdr:nvSpPr>
      <xdr:spPr>
        <a:xfrm>
          <a:off x="21272500" y="707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91745</xdr:rowOff>
    </xdr:from>
    <xdr:to>
      <xdr:col>116</xdr:col>
      <xdr:colOff>63500</xdr:colOff>
      <xdr:row>41</xdr:row>
      <xdr:rowOff>95812</xdr:rowOff>
    </xdr:to>
    <xdr:cxnSp macro="">
      <xdr:nvCxnSpPr>
        <xdr:cNvPr id="598" name="直線コネクタ 597">
          <a:extLst>
            <a:ext uri="{FF2B5EF4-FFF2-40B4-BE49-F238E27FC236}">
              <a16:creationId xmlns:a16="http://schemas.microsoft.com/office/drawing/2014/main" id="{122750BC-49FE-4109-BEB7-4F5052543F4F}"/>
            </a:ext>
          </a:extLst>
        </xdr:cNvPr>
        <xdr:cNvCxnSpPr/>
      </xdr:nvCxnSpPr>
      <xdr:spPr>
        <a:xfrm flipV="1">
          <a:off x="21323300" y="7121195"/>
          <a:ext cx="8382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47736</xdr:rowOff>
    </xdr:from>
    <xdr:to>
      <xdr:col>107</xdr:col>
      <xdr:colOff>101600</xdr:colOff>
      <xdr:row>41</xdr:row>
      <xdr:rowOff>149336</xdr:rowOff>
    </xdr:to>
    <xdr:sp macro="" textlink="">
      <xdr:nvSpPr>
        <xdr:cNvPr id="599" name="楕円 598">
          <a:extLst>
            <a:ext uri="{FF2B5EF4-FFF2-40B4-BE49-F238E27FC236}">
              <a16:creationId xmlns:a16="http://schemas.microsoft.com/office/drawing/2014/main" id="{44C889BB-7638-43A3-8561-5B89B08AE445}"/>
            </a:ext>
          </a:extLst>
        </xdr:cNvPr>
        <xdr:cNvSpPr/>
      </xdr:nvSpPr>
      <xdr:spPr>
        <a:xfrm>
          <a:off x="20383500" y="707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95812</xdr:rowOff>
    </xdr:from>
    <xdr:to>
      <xdr:col>111</xdr:col>
      <xdr:colOff>177800</xdr:colOff>
      <xdr:row>41</xdr:row>
      <xdr:rowOff>98536</xdr:rowOff>
    </xdr:to>
    <xdr:cxnSp macro="">
      <xdr:nvCxnSpPr>
        <xdr:cNvPr id="600" name="直線コネクタ 599">
          <a:extLst>
            <a:ext uri="{FF2B5EF4-FFF2-40B4-BE49-F238E27FC236}">
              <a16:creationId xmlns:a16="http://schemas.microsoft.com/office/drawing/2014/main" id="{337EC4B8-61BD-4325-B611-A613032CC8E2}"/>
            </a:ext>
          </a:extLst>
        </xdr:cNvPr>
        <xdr:cNvCxnSpPr/>
      </xdr:nvCxnSpPr>
      <xdr:spPr>
        <a:xfrm flipV="1">
          <a:off x="20434300" y="7125262"/>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50232</xdr:rowOff>
    </xdr:from>
    <xdr:to>
      <xdr:col>102</xdr:col>
      <xdr:colOff>165100</xdr:colOff>
      <xdr:row>41</xdr:row>
      <xdr:rowOff>151832</xdr:rowOff>
    </xdr:to>
    <xdr:sp macro="" textlink="">
      <xdr:nvSpPr>
        <xdr:cNvPr id="601" name="楕円 600">
          <a:extLst>
            <a:ext uri="{FF2B5EF4-FFF2-40B4-BE49-F238E27FC236}">
              <a16:creationId xmlns:a16="http://schemas.microsoft.com/office/drawing/2014/main" id="{B3872770-2E41-47AD-A537-34A94F04BC12}"/>
            </a:ext>
          </a:extLst>
        </xdr:cNvPr>
        <xdr:cNvSpPr/>
      </xdr:nvSpPr>
      <xdr:spPr>
        <a:xfrm>
          <a:off x="19494500" y="70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98536</xdr:rowOff>
    </xdr:from>
    <xdr:to>
      <xdr:col>107</xdr:col>
      <xdr:colOff>50800</xdr:colOff>
      <xdr:row>41</xdr:row>
      <xdr:rowOff>101032</xdr:rowOff>
    </xdr:to>
    <xdr:cxnSp macro="">
      <xdr:nvCxnSpPr>
        <xdr:cNvPr id="602" name="直線コネクタ 601">
          <a:extLst>
            <a:ext uri="{FF2B5EF4-FFF2-40B4-BE49-F238E27FC236}">
              <a16:creationId xmlns:a16="http://schemas.microsoft.com/office/drawing/2014/main" id="{FFD10E3C-D908-41AF-A23C-AC4EFBCB8207}"/>
            </a:ext>
          </a:extLst>
        </xdr:cNvPr>
        <xdr:cNvCxnSpPr/>
      </xdr:nvCxnSpPr>
      <xdr:spPr>
        <a:xfrm flipV="1">
          <a:off x="19545300" y="7127986"/>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55318</xdr:rowOff>
    </xdr:from>
    <xdr:to>
      <xdr:col>98</xdr:col>
      <xdr:colOff>38100</xdr:colOff>
      <xdr:row>41</xdr:row>
      <xdr:rowOff>156918</xdr:rowOff>
    </xdr:to>
    <xdr:sp macro="" textlink="">
      <xdr:nvSpPr>
        <xdr:cNvPr id="603" name="楕円 602">
          <a:extLst>
            <a:ext uri="{FF2B5EF4-FFF2-40B4-BE49-F238E27FC236}">
              <a16:creationId xmlns:a16="http://schemas.microsoft.com/office/drawing/2014/main" id="{B8FDB76F-25C5-4F7B-BE5A-8843C5413D95}"/>
            </a:ext>
          </a:extLst>
        </xdr:cNvPr>
        <xdr:cNvSpPr/>
      </xdr:nvSpPr>
      <xdr:spPr>
        <a:xfrm>
          <a:off x="18605500" y="708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101032</xdr:rowOff>
    </xdr:from>
    <xdr:to>
      <xdr:col>102</xdr:col>
      <xdr:colOff>114300</xdr:colOff>
      <xdr:row>41</xdr:row>
      <xdr:rowOff>106118</xdr:rowOff>
    </xdr:to>
    <xdr:cxnSp macro="">
      <xdr:nvCxnSpPr>
        <xdr:cNvPr id="604" name="直線コネクタ 603">
          <a:extLst>
            <a:ext uri="{FF2B5EF4-FFF2-40B4-BE49-F238E27FC236}">
              <a16:creationId xmlns:a16="http://schemas.microsoft.com/office/drawing/2014/main" id="{04CB1DE2-4AA2-4A5C-8013-F4C7863535B8}"/>
            </a:ext>
          </a:extLst>
        </xdr:cNvPr>
        <xdr:cNvCxnSpPr/>
      </xdr:nvCxnSpPr>
      <xdr:spPr>
        <a:xfrm flipV="1">
          <a:off x="18656300" y="7130482"/>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EE31B03C-70D2-4148-9C4B-BE39F41AE337}"/>
            </a:ext>
          </a:extLst>
        </xdr:cNvPr>
        <xdr:cNvSpPr txBox="1"/>
      </xdr:nvSpPr>
      <xdr:spPr>
        <a:xfrm>
          <a:off x="21043411" y="63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47696</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80CC1317-B688-473C-8CEA-0C906344B8D3}"/>
            </a:ext>
          </a:extLst>
        </xdr:cNvPr>
        <xdr:cNvSpPr txBox="1"/>
      </xdr:nvSpPr>
      <xdr:spPr>
        <a:xfrm>
          <a:off x="20167111" y="639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40095</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95380E2B-D2A4-4340-BC80-F7869CF1D3A6}"/>
            </a:ext>
          </a:extLst>
        </xdr:cNvPr>
        <xdr:cNvSpPr txBox="1"/>
      </xdr:nvSpPr>
      <xdr:spPr>
        <a:xfrm>
          <a:off x="19278111" y="63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559D6DC0-1855-4A8B-BA9A-6ED3EBD1EF4D}"/>
            </a:ext>
          </a:extLst>
        </xdr:cNvPr>
        <xdr:cNvSpPr txBox="1"/>
      </xdr:nvSpPr>
      <xdr:spPr>
        <a:xfrm>
          <a:off x="18389111" y="64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137739</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28EDC0B6-E1AB-461C-9952-E6306E4025DC}"/>
            </a:ext>
          </a:extLst>
        </xdr:cNvPr>
        <xdr:cNvSpPr txBox="1"/>
      </xdr:nvSpPr>
      <xdr:spPr>
        <a:xfrm>
          <a:off x="21043411" y="716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140463</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4DBF0DA5-077D-49EF-85A8-116983B5DEA4}"/>
            </a:ext>
          </a:extLst>
        </xdr:cNvPr>
        <xdr:cNvSpPr txBox="1"/>
      </xdr:nvSpPr>
      <xdr:spPr>
        <a:xfrm>
          <a:off x="20167111" y="716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142959</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2A635FF2-E6C9-46C7-8A6E-8B66B105C28A}"/>
            </a:ext>
          </a:extLst>
        </xdr:cNvPr>
        <xdr:cNvSpPr txBox="1"/>
      </xdr:nvSpPr>
      <xdr:spPr>
        <a:xfrm>
          <a:off x="19278111" y="717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148045</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AABB8CB0-A35F-4E63-AD66-E7BECA6CCE4B}"/>
            </a:ext>
          </a:extLst>
        </xdr:cNvPr>
        <xdr:cNvSpPr txBox="1"/>
      </xdr:nvSpPr>
      <xdr:spPr>
        <a:xfrm>
          <a:off x="18389111" y="71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F9C9D208-5E4F-4FE6-ADC2-DB93C649225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D05DDE4E-ACE5-4FF1-8D0B-5BB3AED54CA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2A3CDCFD-F2FF-474E-BD39-B7ED4FF8BE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880736FA-A953-4514-BE6B-461A584D00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BE8A2986-2C45-4D24-9E21-168B8C1362B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EEE38DEA-3C7F-4A79-8F7F-E6CEBACCC6B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34C5103E-5CD6-445D-A4B5-3AF97D40F5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FEC5FB6D-AD1A-42E1-A9DB-0FEECFF5D8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F5AA7913-66C8-4C0F-9404-C1436EDBC6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5EA64653-4B9E-43F2-B542-D5F907D1198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CCFBBEA7-DE03-4C48-B036-62C19FE7244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D6DABC8C-A0B7-4706-949B-3274FF5E40E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2669EE68-EBD4-492C-853E-962E33655CB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578F1080-B325-4D79-A680-B838013AA53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66C12826-5789-4A5F-B7E6-864736CF84E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22FA2F69-6E6C-42E2-8B69-5E3868A0A26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D372FF56-E9EE-431C-BF89-F6002CEF85E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F95D5EA5-4796-4DDC-A3F3-F4A30EE3E6E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26E454B2-D644-4418-9CE1-BB8A5539AFF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A734A2BB-8D8E-4443-A3DE-A373CC9521D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3B5153DE-39EE-4CB5-86A2-DC9F121AC53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31B47F5F-2AAC-4DB6-9544-B5425ABB6D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a:extLst>
            <a:ext uri="{FF2B5EF4-FFF2-40B4-BE49-F238E27FC236}">
              <a16:creationId xmlns:a16="http://schemas.microsoft.com/office/drawing/2014/main" id="{935B56A6-6442-4CBF-90ED-CF20B74610D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25D10CF5-785C-405F-BE9E-555093135C5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7" name="直線コネクタ 636">
          <a:extLst>
            <a:ext uri="{FF2B5EF4-FFF2-40B4-BE49-F238E27FC236}">
              <a16:creationId xmlns:a16="http://schemas.microsoft.com/office/drawing/2014/main" id="{66B8B872-218A-44EE-9748-27A18FC79692}"/>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239EC663-520A-4AC3-9EF4-67B180CA3739}"/>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9" name="直線コネクタ 638">
          <a:extLst>
            <a:ext uri="{FF2B5EF4-FFF2-40B4-BE49-F238E27FC236}">
              <a16:creationId xmlns:a16="http://schemas.microsoft.com/office/drawing/2014/main" id="{ACFCD630-4983-4AB1-8186-5EFBEBE39DC4}"/>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F7D60F42-68CD-4799-B3C6-9C9C8CBF147E}"/>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41" name="直線コネクタ 640">
          <a:extLst>
            <a:ext uri="{FF2B5EF4-FFF2-40B4-BE49-F238E27FC236}">
              <a16:creationId xmlns:a16="http://schemas.microsoft.com/office/drawing/2014/main" id="{FE026CF0-8684-4D96-BFD8-5C10423DED65}"/>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EBAFA704-74F5-4CCC-BAC8-EDA1AA863AEA}"/>
            </a:ext>
          </a:extLst>
        </xdr:cNvPr>
        <xdr:cNvSpPr txBox="1"/>
      </xdr:nvSpPr>
      <xdr:spPr>
        <a:xfrm>
          <a:off x="16357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3" name="フローチャート: 判断 642">
          <a:extLst>
            <a:ext uri="{FF2B5EF4-FFF2-40B4-BE49-F238E27FC236}">
              <a16:creationId xmlns:a16="http://schemas.microsoft.com/office/drawing/2014/main" id="{C2F2137F-53CE-4F89-A1A9-84D5CD490413}"/>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4" name="フローチャート: 判断 643">
          <a:extLst>
            <a:ext uri="{FF2B5EF4-FFF2-40B4-BE49-F238E27FC236}">
              <a16:creationId xmlns:a16="http://schemas.microsoft.com/office/drawing/2014/main" id="{FAF0A29F-4465-4CA8-A12C-76EF665146C7}"/>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5" name="フローチャート: 判断 644">
          <a:extLst>
            <a:ext uri="{FF2B5EF4-FFF2-40B4-BE49-F238E27FC236}">
              <a16:creationId xmlns:a16="http://schemas.microsoft.com/office/drawing/2014/main" id="{E359AB6D-019E-4F06-8270-3D97E1E573E1}"/>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6" name="フローチャート: 判断 645">
          <a:extLst>
            <a:ext uri="{FF2B5EF4-FFF2-40B4-BE49-F238E27FC236}">
              <a16:creationId xmlns:a16="http://schemas.microsoft.com/office/drawing/2014/main" id="{73F20FF2-91CC-4325-8246-4E2825D4A6E7}"/>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7" name="フローチャート: 判断 646">
          <a:extLst>
            <a:ext uri="{FF2B5EF4-FFF2-40B4-BE49-F238E27FC236}">
              <a16:creationId xmlns:a16="http://schemas.microsoft.com/office/drawing/2014/main" id="{03D2198E-D121-4EF7-84A4-75C34942A590}"/>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80B7C8F-070A-443C-8C21-8A1DB1355C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2E962BC-3005-496B-A0FA-64F9DD39230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A8558F6-41C0-41B8-96DA-6FC0800ABD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9C35DA19-5293-4769-B029-8E3C746F1C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D5EC6A2-9313-46E5-8A06-02A76A881C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53" name="楕円 652">
          <a:extLst>
            <a:ext uri="{FF2B5EF4-FFF2-40B4-BE49-F238E27FC236}">
              <a16:creationId xmlns:a16="http://schemas.microsoft.com/office/drawing/2014/main" id="{E07DC257-A54A-432D-8B93-BFCF43ABC138}"/>
            </a:ext>
          </a:extLst>
        </xdr:cNvPr>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9542</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3C049541-6837-4AE5-8590-889770094791}"/>
            </a:ext>
          </a:extLst>
        </xdr:cNvPr>
        <xdr:cNvSpPr txBox="1"/>
      </xdr:nvSpPr>
      <xdr:spPr>
        <a:xfrm>
          <a:off x="16357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42545</xdr:rowOff>
    </xdr:from>
    <xdr:to>
      <xdr:col>81</xdr:col>
      <xdr:colOff>101600</xdr:colOff>
      <xdr:row>60</xdr:row>
      <xdr:rowOff>144145</xdr:rowOff>
    </xdr:to>
    <xdr:sp macro="" textlink="">
      <xdr:nvSpPr>
        <xdr:cNvPr id="655" name="楕円 654">
          <a:extLst>
            <a:ext uri="{FF2B5EF4-FFF2-40B4-BE49-F238E27FC236}">
              <a16:creationId xmlns:a16="http://schemas.microsoft.com/office/drawing/2014/main" id="{AB5DA822-B5BE-448A-8075-86384AB67D5B}"/>
            </a:ext>
          </a:extLst>
        </xdr:cNvPr>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81915</xdr:rowOff>
    </xdr:from>
    <xdr:to>
      <xdr:col>85</xdr:col>
      <xdr:colOff>127000</xdr:colOff>
      <xdr:row>60</xdr:row>
      <xdr:rowOff>93345</xdr:rowOff>
    </xdr:to>
    <xdr:cxnSp macro="">
      <xdr:nvCxnSpPr>
        <xdr:cNvPr id="656" name="直線コネクタ 655">
          <a:extLst>
            <a:ext uri="{FF2B5EF4-FFF2-40B4-BE49-F238E27FC236}">
              <a16:creationId xmlns:a16="http://schemas.microsoft.com/office/drawing/2014/main" id="{07D25308-CD20-4A1E-A938-7B9288C7142E}"/>
            </a:ext>
          </a:extLst>
        </xdr:cNvPr>
        <xdr:cNvCxnSpPr/>
      </xdr:nvCxnSpPr>
      <xdr:spPr>
        <a:xfrm flipV="1">
          <a:off x="15481300" y="1036891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657" name="楕円 656">
          <a:extLst>
            <a:ext uri="{FF2B5EF4-FFF2-40B4-BE49-F238E27FC236}">
              <a16:creationId xmlns:a16="http://schemas.microsoft.com/office/drawing/2014/main" id="{7450D5D1-B612-4C7B-92AE-62D6CF71BFF7}"/>
            </a:ext>
          </a:extLst>
        </xdr:cNvPr>
        <xdr:cNvSpPr/>
      </xdr:nvSpPr>
      <xdr:spPr>
        <a:xfrm>
          <a:off x="14541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100965</xdr:rowOff>
    </xdr:to>
    <xdr:cxnSp macro="">
      <xdr:nvCxnSpPr>
        <xdr:cNvPr id="658" name="直線コネクタ 657">
          <a:extLst>
            <a:ext uri="{FF2B5EF4-FFF2-40B4-BE49-F238E27FC236}">
              <a16:creationId xmlns:a16="http://schemas.microsoft.com/office/drawing/2014/main" id="{EDC66F7C-B723-477C-ADA3-70D95F9CBDE2}"/>
            </a:ext>
          </a:extLst>
        </xdr:cNvPr>
        <xdr:cNvCxnSpPr/>
      </xdr:nvCxnSpPr>
      <xdr:spPr>
        <a:xfrm flipV="1">
          <a:off x="14592300" y="103803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59" name="楕円 658">
          <a:extLst>
            <a:ext uri="{FF2B5EF4-FFF2-40B4-BE49-F238E27FC236}">
              <a16:creationId xmlns:a16="http://schemas.microsoft.com/office/drawing/2014/main" id="{6591F457-A774-46E7-8AF0-EAC113302718}"/>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100965</xdr:rowOff>
    </xdr:to>
    <xdr:cxnSp macro="">
      <xdr:nvCxnSpPr>
        <xdr:cNvPr id="660" name="直線コネクタ 659">
          <a:extLst>
            <a:ext uri="{FF2B5EF4-FFF2-40B4-BE49-F238E27FC236}">
              <a16:creationId xmlns:a16="http://schemas.microsoft.com/office/drawing/2014/main" id="{6EB1474E-231A-4F7C-B8C0-0ED90CEB3F0C}"/>
            </a:ext>
          </a:extLst>
        </xdr:cNvPr>
        <xdr:cNvCxnSpPr/>
      </xdr:nvCxnSpPr>
      <xdr:spPr>
        <a:xfrm>
          <a:off x="13703300" y="10355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661" name="楕円 660">
          <a:extLst>
            <a:ext uri="{FF2B5EF4-FFF2-40B4-BE49-F238E27FC236}">
              <a16:creationId xmlns:a16="http://schemas.microsoft.com/office/drawing/2014/main" id="{DB8F7F53-20CD-402E-87D8-7D4A1305DDA1}"/>
            </a:ext>
          </a:extLst>
        </xdr:cNvPr>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60</xdr:row>
      <xdr:rowOff>68580</xdr:rowOff>
    </xdr:to>
    <xdr:cxnSp macro="">
      <xdr:nvCxnSpPr>
        <xdr:cNvPr id="662" name="直線コネクタ 661">
          <a:extLst>
            <a:ext uri="{FF2B5EF4-FFF2-40B4-BE49-F238E27FC236}">
              <a16:creationId xmlns:a16="http://schemas.microsoft.com/office/drawing/2014/main" id="{1A1E72EC-09BC-45ED-A7D4-0FF9079E47F5}"/>
            </a:ext>
          </a:extLst>
        </xdr:cNvPr>
        <xdr:cNvCxnSpPr/>
      </xdr:nvCxnSpPr>
      <xdr:spPr>
        <a:xfrm>
          <a:off x="12814300" y="10321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44549039-A9A0-4493-B6EF-8562D68E0BC3}"/>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3238554C-895C-4D22-A6AA-3698026E2378}"/>
            </a:ext>
          </a:extLst>
        </xdr:cNvPr>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D94DEED0-57D6-40A4-805C-622AF3D7241F}"/>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862483FC-DA2C-4B95-AF0F-772680AE71FB}"/>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135272</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85ADE1A1-688C-4482-982C-11D6473B1C4D}"/>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10404347-E092-4EE6-8F1F-65DBA17B1191}"/>
            </a:ext>
          </a:extLst>
        </xdr:cNvPr>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832FF39E-9967-40CA-AEA2-05F98E08B844}"/>
            </a:ext>
          </a:extLst>
        </xdr:cNvPr>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6085FFDA-A996-42F2-8773-D42CB1443BA3}"/>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95ABA622-0D16-4065-88EF-90F155E479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64547148-01BB-4C59-A6BF-EC78F0C8088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54DE7912-6D90-4324-B317-5E7D5B4181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801F05BB-6C61-40AF-B458-60F2EEA541F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21B5FE1C-4C07-4AEC-9A4D-62A647EAD4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EC486715-D308-4252-B4C9-67311F46CC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74B2000E-77BA-4AA7-BF78-C677B0753A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3406C2F-3F1C-40C3-85FD-CC47874605D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1E1BCA48-1BD7-4CDE-8D36-78F9B68E05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14C70C31-9CF7-4411-844E-DD021206FE0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81" name="直線コネクタ 680">
          <a:extLst>
            <a:ext uri="{FF2B5EF4-FFF2-40B4-BE49-F238E27FC236}">
              <a16:creationId xmlns:a16="http://schemas.microsoft.com/office/drawing/2014/main" id="{F8AD5695-7FA4-40C4-9C0D-F51BE8AEE032}"/>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2" name="テキスト ボックス 681">
          <a:extLst>
            <a:ext uri="{FF2B5EF4-FFF2-40B4-BE49-F238E27FC236}">
              <a16:creationId xmlns:a16="http://schemas.microsoft.com/office/drawing/2014/main" id="{9CD2A425-4D93-4D45-9048-83CF76D14848}"/>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3" name="直線コネクタ 682">
          <a:extLst>
            <a:ext uri="{FF2B5EF4-FFF2-40B4-BE49-F238E27FC236}">
              <a16:creationId xmlns:a16="http://schemas.microsoft.com/office/drawing/2014/main" id="{654248E8-8AC0-4DDD-8351-7525CA754DE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4" name="テキスト ボックス 683">
          <a:extLst>
            <a:ext uri="{FF2B5EF4-FFF2-40B4-BE49-F238E27FC236}">
              <a16:creationId xmlns:a16="http://schemas.microsoft.com/office/drawing/2014/main" id="{5337F475-DE1F-4057-B571-C256E2F6B522}"/>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5" name="直線コネクタ 684">
          <a:extLst>
            <a:ext uri="{FF2B5EF4-FFF2-40B4-BE49-F238E27FC236}">
              <a16:creationId xmlns:a16="http://schemas.microsoft.com/office/drawing/2014/main" id="{B720F345-BD79-4880-8D5F-B541435024A1}"/>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6" name="テキスト ボックス 685">
          <a:extLst>
            <a:ext uri="{FF2B5EF4-FFF2-40B4-BE49-F238E27FC236}">
              <a16:creationId xmlns:a16="http://schemas.microsoft.com/office/drawing/2014/main" id="{4D70D09E-FD9C-4DF0-A885-56F818F48493}"/>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2F2C4DAC-C058-4383-B5D6-D6577895C0D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252C31A7-3B71-4D28-BCE1-45C2C589AE4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9" name="直線コネクタ 688">
          <a:extLst>
            <a:ext uri="{FF2B5EF4-FFF2-40B4-BE49-F238E27FC236}">
              <a16:creationId xmlns:a16="http://schemas.microsoft.com/office/drawing/2014/main" id="{37468971-0C55-43D7-8026-F625C4BB11CB}"/>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90" name="テキスト ボックス 689">
          <a:extLst>
            <a:ext uri="{FF2B5EF4-FFF2-40B4-BE49-F238E27FC236}">
              <a16:creationId xmlns:a16="http://schemas.microsoft.com/office/drawing/2014/main" id="{008F94F8-145E-4BAB-B9DE-50ABF80266AE}"/>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91" name="直線コネクタ 690">
          <a:extLst>
            <a:ext uri="{FF2B5EF4-FFF2-40B4-BE49-F238E27FC236}">
              <a16:creationId xmlns:a16="http://schemas.microsoft.com/office/drawing/2014/main" id="{CC2A235E-827D-412C-82A6-ED8B7E07E45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2" name="テキスト ボックス 691">
          <a:extLst>
            <a:ext uri="{FF2B5EF4-FFF2-40B4-BE49-F238E27FC236}">
              <a16:creationId xmlns:a16="http://schemas.microsoft.com/office/drawing/2014/main" id="{FC541963-F0F1-47EA-B835-8B65347F1B0D}"/>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3" name="直線コネクタ 692">
          <a:extLst>
            <a:ext uri="{FF2B5EF4-FFF2-40B4-BE49-F238E27FC236}">
              <a16:creationId xmlns:a16="http://schemas.microsoft.com/office/drawing/2014/main" id="{E5A16B94-FF68-4CE1-9D6C-6F1EA926EFF7}"/>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4" name="テキスト ボックス 693">
          <a:extLst>
            <a:ext uri="{FF2B5EF4-FFF2-40B4-BE49-F238E27FC236}">
              <a16:creationId xmlns:a16="http://schemas.microsoft.com/office/drawing/2014/main" id="{F3F091B7-749F-46DF-B53D-2F52F75680B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657B495A-68C1-4727-959E-AD9FB97B86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800C5874-B640-45F6-A92F-FC0FB16CFCE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2666A3AC-1D5E-41FF-9C64-FFC75AA13C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8" name="直線コネクタ 697">
          <a:extLst>
            <a:ext uri="{FF2B5EF4-FFF2-40B4-BE49-F238E27FC236}">
              <a16:creationId xmlns:a16="http://schemas.microsoft.com/office/drawing/2014/main" id="{E240066F-6EB9-4DB2-B3F9-5CD1EB33183C}"/>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283258F2-8EC2-433E-9062-6DE4FE7DB42E}"/>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700" name="直線コネクタ 699">
          <a:extLst>
            <a:ext uri="{FF2B5EF4-FFF2-40B4-BE49-F238E27FC236}">
              <a16:creationId xmlns:a16="http://schemas.microsoft.com/office/drawing/2014/main" id="{F60D16D8-4D53-46B7-A41E-539822EF3347}"/>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40D2110A-03E2-4419-8859-50E07D1AE5F7}"/>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2" name="直線コネクタ 701">
          <a:extLst>
            <a:ext uri="{FF2B5EF4-FFF2-40B4-BE49-F238E27FC236}">
              <a16:creationId xmlns:a16="http://schemas.microsoft.com/office/drawing/2014/main" id="{9B2E0FA2-E0BF-470A-811F-E9D6016CC927}"/>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B6E6B639-3270-42DA-9C42-767C096207B2}"/>
            </a:ext>
          </a:extLst>
        </xdr:cNvPr>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4" name="フローチャート: 判断 703">
          <a:extLst>
            <a:ext uri="{FF2B5EF4-FFF2-40B4-BE49-F238E27FC236}">
              <a16:creationId xmlns:a16="http://schemas.microsoft.com/office/drawing/2014/main" id="{BC0E9AE1-0270-4C2F-B54C-233E3122C60A}"/>
            </a:ext>
          </a:extLst>
        </xdr:cNvPr>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5" name="フローチャート: 判断 704">
          <a:extLst>
            <a:ext uri="{FF2B5EF4-FFF2-40B4-BE49-F238E27FC236}">
              <a16:creationId xmlns:a16="http://schemas.microsoft.com/office/drawing/2014/main" id="{1CFC7AA1-1A73-42F6-A5E4-AEF0A8326396}"/>
            </a:ext>
          </a:extLst>
        </xdr:cNvPr>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6" name="フローチャート: 判断 705">
          <a:extLst>
            <a:ext uri="{FF2B5EF4-FFF2-40B4-BE49-F238E27FC236}">
              <a16:creationId xmlns:a16="http://schemas.microsoft.com/office/drawing/2014/main" id="{EE99DB1F-3991-4A6F-BD85-4953B6420749}"/>
            </a:ext>
          </a:extLst>
        </xdr:cNvPr>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7" name="フローチャート: 判断 706">
          <a:extLst>
            <a:ext uri="{FF2B5EF4-FFF2-40B4-BE49-F238E27FC236}">
              <a16:creationId xmlns:a16="http://schemas.microsoft.com/office/drawing/2014/main" id="{2B8711EC-32F3-4560-8F0F-5D2BE8F9C8C8}"/>
            </a:ext>
          </a:extLst>
        </xdr:cNvPr>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8" name="フローチャート: 判断 707">
          <a:extLst>
            <a:ext uri="{FF2B5EF4-FFF2-40B4-BE49-F238E27FC236}">
              <a16:creationId xmlns:a16="http://schemas.microsoft.com/office/drawing/2014/main" id="{362F4DB0-4C2B-4F7B-A6A8-77A366EC83C4}"/>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DDACCED-9D48-40EB-82BD-1BFF4A106F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D0F8354C-FA22-4A6B-B0E6-C76B383C0CB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3A3AA97A-0485-4DA3-BEC3-580115243B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38EED32B-59F9-4BBC-BEB1-747BDE57AB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3F49ED16-C8CE-4598-9127-9E4B8EAADB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92075</xdr:rowOff>
    </xdr:from>
    <xdr:to>
      <xdr:col>116</xdr:col>
      <xdr:colOff>114300</xdr:colOff>
      <xdr:row>63</xdr:row>
      <xdr:rowOff>22225</xdr:rowOff>
    </xdr:to>
    <xdr:sp macro="" textlink="">
      <xdr:nvSpPr>
        <xdr:cNvPr id="714" name="楕円 713">
          <a:extLst>
            <a:ext uri="{FF2B5EF4-FFF2-40B4-BE49-F238E27FC236}">
              <a16:creationId xmlns:a16="http://schemas.microsoft.com/office/drawing/2014/main" id="{BFF3FB97-0895-484A-B212-F7477A0C9051}"/>
            </a:ext>
          </a:extLst>
        </xdr:cNvPr>
        <xdr:cNvSpPr/>
      </xdr:nvSpPr>
      <xdr:spPr>
        <a:xfrm>
          <a:off x="22110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70502</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12864C98-F66D-4112-B3F0-B9BB071B1C67}"/>
            </a:ext>
          </a:extLst>
        </xdr:cNvPr>
        <xdr:cNvSpPr txBox="1"/>
      </xdr:nvSpPr>
      <xdr:spPr>
        <a:xfrm>
          <a:off x="22199600"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716" name="楕円 715">
          <a:extLst>
            <a:ext uri="{FF2B5EF4-FFF2-40B4-BE49-F238E27FC236}">
              <a16:creationId xmlns:a16="http://schemas.microsoft.com/office/drawing/2014/main" id="{50D59459-5EEB-4AAD-9B75-5E8289ABA23D}"/>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142875</xdr:rowOff>
    </xdr:from>
    <xdr:to>
      <xdr:col>116</xdr:col>
      <xdr:colOff>63500</xdr:colOff>
      <xdr:row>63</xdr:row>
      <xdr:rowOff>0</xdr:rowOff>
    </xdr:to>
    <xdr:cxnSp macro="">
      <xdr:nvCxnSpPr>
        <xdr:cNvPr id="717" name="直線コネクタ 716">
          <a:extLst>
            <a:ext uri="{FF2B5EF4-FFF2-40B4-BE49-F238E27FC236}">
              <a16:creationId xmlns:a16="http://schemas.microsoft.com/office/drawing/2014/main" id="{901F344D-23AA-4FD0-B609-7BB277E87472}"/>
            </a:ext>
          </a:extLst>
        </xdr:cNvPr>
        <xdr:cNvCxnSpPr/>
      </xdr:nvCxnSpPr>
      <xdr:spPr>
        <a:xfrm flipV="1">
          <a:off x="21323300" y="107727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718" name="楕円 717">
          <a:extLst>
            <a:ext uri="{FF2B5EF4-FFF2-40B4-BE49-F238E27FC236}">
              <a16:creationId xmlns:a16="http://schemas.microsoft.com/office/drawing/2014/main" id="{E646E723-EB70-471F-8D26-D5295527AB1F}"/>
            </a:ext>
          </a:extLst>
        </xdr:cNvPr>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0</xdr:rowOff>
    </xdr:to>
    <xdr:cxnSp macro="">
      <xdr:nvCxnSpPr>
        <xdr:cNvPr id="719" name="直線コネクタ 718">
          <a:extLst>
            <a:ext uri="{FF2B5EF4-FFF2-40B4-BE49-F238E27FC236}">
              <a16:creationId xmlns:a16="http://schemas.microsoft.com/office/drawing/2014/main" id="{EC3B3A4C-6CF7-4100-BB37-4B2D6EE1C173}"/>
            </a:ext>
          </a:extLst>
        </xdr:cNvPr>
        <xdr:cNvCxnSpPr/>
      </xdr:nvCxnSpPr>
      <xdr:spPr>
        <a:xfrm>
          <a:off x="20434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720" name="楕円 719">
          <a:extLst>
            <a:ext uri="{FF2B5EF4-FFF2-40B4-BE49-F238E27FC236}">
              <a16:creationId xmlns:a16="http://schemas.microsoft.com/office/drawing/2014/main" id="{C0997BCE-C91F-44BF-90C8-7B57B46877BB}"/>
            </a:ext>
          </a:extLst>
        </xdr:cNvPr>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0</xdr:rowOff>
    </xdr:to>
    <xdr:cxnSp macro="">
      <xdr:nvCxnSpPr>
        <xdr:cNvPr id="721" name="直線コネクタ 720">
          <a:extLst>
            <a:ext uri="{FF2B5EF4-FFF2-40B4-BE49-F238E27FC236}">
              <a16:creationId xmlns:a16="http://schemas.microsoft.com/office/drawing/2014/main" id="{771EA258-FD57-4360-9EAA-119DBC1B4BC0}"/>
            </a:ext>
          </a:extLst>
        </xdr:cNvPr>
        <xdr:cNvCxnSpPr/>
      </xdr:nvCxnSpPr>
      <xdr:spPr>
        <a:xfrm>
          <a:off x="19545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120650</xdr:rowOff>
    </xdr:from>
    <xdr:to>
      <xdr:col>98</xdr:col>
      <xdr:colOff>38100</xdr:colOff>
      <xdr:row>63</xdr:row>
      <xdr:rowOff>50800</xdr:rowOff>
    </xdr:to>
    <xdr:sp macro="" textlink="">
      <xdr:nvSpPr>
        <xdr:cNvPr id="722" name="楕円 721">
          <a:extLst>
            <a:ext uri="{FF2B5EF4-FFF2-40B4-BE49-F238E27FC236}">
              <a16:creationId xmlns:a16="http://schemas.microsoft.com/office/drawing/2014/main" id="{B998C791-5D1D-4B73-BFAC-908AC9EA30F0}"/>
            </a:ext>
          </a:extLst>
        </xdr:cNvPr>
        <xdr:cNvSpPr/>
      </xdr:nvSpPr>
      <xdr:spPr>
        <a:xfrm>
          <a:off x="18605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0</xdr:rowOff>
    </xdr:to>
    <xdr:cxnSp macro="">
      <xdr:nvCxnSpPr>
        <xdr:cNvPr id="723" name="直線コネクタ 722">
          <a:extLst>
            <a:ext uri="{FF2B5EF4-FFF2-40B4-BE49-F238E27FC236}">
              <a16:creationId xmlns:a16="http://schemas.microsoft.com/office/drawing/2014/main" id="{E8FF7D7F-D91A-4705-B1A0-1B8A01CEE106}"/>
            </a:ext>
          </a:extLst>
        </xdr:cNvPr>
        <xdr:cNvCxnSpPr/>
      </xdr:nvCxnSpPr>
      <xdr:spPr>
        <a:xfrm>
          <a:off x="18656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724" name="n_1aveValue【保健センター・保健所】&#10;一人当たり面積">
          <a:extLst>
            <a:ext uri="{FF2B5EF4-FFF2-40B4-BE49-F238E27FC236}">
              <a16:creationId xmlns:a16="http://schemas.microsoft.com/office/drawing/2014/main" id="{F477DF49-7F97-4344-A875-909262A30E9B}"/>
            </a:ext>
          </a:extLst>
        </xdr:cNvPr>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25" name="n_2aveValue【保健センター・保健所】&#10;一人当たり面積">
          <a:extLst>
            <a:ext uri="{FF2B5EF4-FFF2-40B4-BE49-F238E27FC236}">
              <a16:creationId xmlns:a16="http://schemas.microsoft.com/office/drawing/2014/main" id="{B751ED07-8608-4A36-B79B-C8B0B2199772}"/>
            </a:ext>
          </a:extLst>
        </xdr:cNvPr>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26" name="n_3aveValue【保健センター・保健所】&#10;一人当たり面積">
          <a:extLst>
            <a:ext uri="{FF2B5EF4-FFF2-40B4-BE49-F238E27FC236}">
              <a16:creationId xmlns:a16="http://schemas.microsoft.com/office/drawing/2014/main" id="{8250C8D8-07F4-4DD5-AB7F-F03334AA2F6E}"/>
            </a:ext>
          </a:extLst>
        </xdr:cNvPr>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27" name="n_4aveValue【保健センター・保健所】&#10;一人当たり面積">
          <a:extLst>
            <a:ext uri="{FF2B5EF4-FFF2-40B4-BE49-F238E27FC236}">
              <a16:creationId xmlns:a16="http://schemas.microsoft.com/office/drawing/2014/main" id="{7B62D6FC-6C12-4293-81C4-CF7B71578CCE}"/>
            </a:ext>
          </a:extLst>
        </xdr:cNvPr>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728" name="n_1mainValue【保健センター・保健所】&#10;一人当たり面積">
          <a:extLst>
            <a:ext uri="{FF2B5EF4-FFF2-40B4-BE49-F238E27FC236}">
              <a16:creationId xmlns:a16="http://schemas.microsoft.com/office/drawing/2014/main" id="{030CF32C-630A-433A-B28B-2E155784383D}"/>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729" name="n_2mainValue【保健センター・保健所】&#10;一人当たり面積">
          <a:extLst>
            <a:ext uri="{FF2B5EF4-FFF2-40B4-BE49-F238E27FC236}">
              <a16:creationId xmlns:a16="http://schemas.microsoft.com/office/drawing/2014/main" id="{DE66F0DF-D6A7-4933-8838-979C507BFA9B}"/>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730" name="n_3mainValue【保健センター・保健所】&#10;一人当たり面積">
          <a:extLst>
            <a:ext uri="{FF2B5EF4-FFF2-40B4-BE49-F238E27FC236}">
              <a16:creationId xmlns:a16="http://schemas.microsoft.com/office/drawing/2014/main" id="{5CE6D46E-383A-4A84-9B3D-1F55E440732F}"/>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731" name="n_4mainValue【保健センター・保健所】&#10;一人当たり面積">
          <a:extLst>
            <a:ext uri="{FF2B5EF4-FFF2-40B4-BE49-F238E27FC236}">
              <a16:creationId xmlns:a16="http://schemas.microsoft.com/office/drawing/2014/main" id="{68B1347C-44E5-4F48-8865-FB385A2C44E0}"/>
            </a:ext>
          </a:extLst>
        </xdr:cNvPr>
        <xdr:cNvSpPr txBox="1"/>
      </xdr:nvSpPr>
      <xdr:spPr>
        <a:xfrm>
          <a:off x="18421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9A357D99-625B-4761-A68A-72E6742B91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D35A3775-D09B-4357-B52A-83311915676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22D74EE9-C839-43B7-92C9-F0594C1EA3B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75612C93-478D-49B6-A73A-DCB5F2C66B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FCCBF9F9-965F-40FE-ADFD-E5A822ACE5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7B01C167-B053-4415-A804-FAEF3EC19E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C8B7BB4E-A361-484B-966F-5CAD36E8B4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60326B44-6CDB-4601-8B19-944C0801E68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9B659A88-3873-4420-A44B-971891F7CD4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44CD936B-EFA6-4A7A-916D-14E6F0F5A7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F537BDB2-F072-4E3B-A3F0-DD8ED06404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3" name="直線コネクタ 742">
          <a:extLst>
            <a:ext uri="{FF2B5EF4-FFF2-40B4-BE49-F238E27FC236}">
              <a16:creationId xmlns:a16="http://schemas.microsoft.com/office/drawing/2014/main" id="{1701509B-E747-4FF3-89EF-F169315E3EA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4" name="テキスト ボックス 743">
          <a:extLst>
            <a:ext uri="{FF2B5EF4-FFF2-40B4-BE49-F238E27FC236}">
              <a16:creationId xmlns:a16="http://schemas.microsoft.com/office/drawing/2014/main" id="{DC11295E-520A-48DF-BE03-3EAD2BE80154}"/>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5" name="直線コネクタ 744">
          <a:extLst>
            <a:ext uri="{FF2B5EF4-FFF2-40B4-BE49-F238E27FC236}">
              <a16:creationId xmlns:a16="http://schemas.microsoft.com/office/drawing/2014/main" id="{B3334E52-FD22-4419-B32C-A1445820E437}"/>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6" name="テキスト ボックス 745">
          <a:extLst>
            <a:ext uri="{FF2B5EF4-FFF2-40B4-BE49-F238E27FC236}">
              <a16:creationId xmlns:a16="http://schemas.microsoft.com/office/drawing/2014/main" id="{FD5D85EF-863F-460A-B969-1C3AE36DD377}"/>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7" name="直線コネクタ 746">
          <a:extLst>
            <a:ext uri="{FF2B5EF4-FFF2-40B4-BE49-F238E27FC236}">
              <a16:creationId xmlns:a16="http://schemas.microsoft.com/office/drawing/2014/main" id="{5AA0A018-4150-43CF-900B-40B0EF758898}"/>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8" name="テキスト ボックス 747">
          <a:extLst>
            <a:ext uri="{FF2B5EF4-FFF2-40B4-BE49-F238E27FC236}">
              <a16:creationId xmlns:a16="http://schemas.microsoft.com/office/drawing/2014/main" id="{31441875-DA8B-419E-A6EA-D019E111DB39}"/>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9" name="直線コネクタ 748">
          <a:extLst>
            <a:ext uri="{FF2B5EF4-FFF2-40B4-BE49-F238E27FC236}">
              <a16:creationId xmlns:a16="http://schemas.microsoft.com/office/drawing/2014/main" id="{26F9F351-E413-49E1-90A7-D4DA015F042E}"/>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50" name="テキスト ボックス 749">
          <a:extLst>
            <a:ext uri="{FF2B5EF4-FFF2-40B4-BE49-F238E27FC236}">
              <a16:creationId xmlns:a16="http://schemas.microsoft.com/office/drawing/2014/main" id="{F46919A4-A5C8-4FEF-8AA9-1F41EDDE32B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90A98D30-6056-4022-A827-C56FAAC310C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a:extLst>
            <a:ext uri="{FF2B5EF4-FFF2-40B4-BE49-F238E27FC236}">
              <a16:creationId xmlns:a16="http://schemas.microsoft.com/office/drawing/2014/main" id="{C5B540BC-A0CF-4317-8A74-41AF57C64A9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a:extLst>
            <a:ext uri="{FF2B5EF4-FFF2-40B4-BE49-F238E27FC236}">
              <a16:creationId xmlns:a16="http://schemas.microsoft.com/office/drawing/2014/main" id="{11A1EA86-DF02-4CA4-A7C4-C84B6FC561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4" name="直線コネクタ 753">
          <a:extLst>
            <a:ext uri="{FF2B5EF4-FFF2-40B4-BE49-F238E27FC236}">
              <a16:creationId xmlns:a16="http://schemas.microsoft.com/office/drawing/2014/main" id="{B5C98C5E-78CB-4EF2-A131-28B336C5E1FE}"/>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5" name="【消防施設】&#10;有形固定資産減価償却率最小値テキスト">
          <a:extLst>
            <a:ext uri="{FF2B5EF4-FFF2-40B4-BE49-F238E27FC236}">
              <a16:creationId xmlns:a16="http://schemas.microsoft.com/office/drawing/2014/main" id="{6E7B11B9-C550-43B9-B43E-6653F1F0B63E}"/>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6" name="直線コネクタ 755">
          <a:extLst>
            <a:ext uri="{FF2B5EF4-FFF2-40B4-BE49-F238E27FC236}">
              <a16:creationId xmlns:a16="http://schemas.microsoft.com/office/drawing/2014/main" id="{EF725E9D-A27C-4004-989E-FE7133FCD9FF}"/>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7" name="【消防施設】&#10;有形固定資産減価償却率最大値テキスト">
          <a:extLst>
            <a:ext uri="{FF2B5EF4-FFF2-40B4-BE49-F238E27FC236}">
              <a16:creationId xmlns:a16="http://schemas.microsoft.com/office/drawing/2014/main" id="{D65B90EA-8F9B-488A-A5A1-BA29069BD316}"/>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8" name="直線コネクタ 757">
          <a:extLst>
            <a:ext uri="{FF2B5EF4-FFF2-40B4-BE49-F238E27FC236}">
              <a16:creationId xmlns:a16="http://schemas.microsoft.com/office/drawing/2014/main" id="{9D16737A-D882-4FDF-9733-5589B27D5D1A}"/>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9" name="【消防施設】&#10;有形固定資産減価償却率平均値テキスト">
          <a:extLst>
            <a:ext uri="{FF2B5EF4-FFF2-40B4-BE49-F238E27FC236}">
              <a16:creationId xmlns:a16="http://schemas.microsoft.com/office/drawing/2014/main" id="{4DE0A4D4-6D56-4943-9098-F0DC16C3FD91}"/>
            </a:ext>
          </a:extLst>
        </xdr:cNvPr>
        <xdr:cNvSpPr txBox="1"/>
      </xdr:nvSpPr>
      <xdr:spPr>
        <a:xfrm>
          <a:off x="16357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60" name="フローチャート: 判断 759">
          <a:extLst>
            <a:ext uri="{FF2B5EF4-FFF2-40B4-BE49-F238E27FC236}">
              <a16:creationId xmlns:a16="http://schemas.microsoft.com/office/drawing/2014/main" id="{C2CC71A0-DF69-4AFD-AA35-222C04BA88DA}"/>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61" name="フローチャート: 判断 760">
          <a:extLst>
            <a:ext uri="{FF2B5EF4-FFF2-40B4-BE49-F238E27FC236}">
              <a16:creationId xmlns:a16="http://schemas.microsoft.com/office/drawing/2014/main" id="{BD2438F1-3D2F-4778-B047-F5F82A9CDABD}"/>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2" name="フローチャート: 判断 761">
          <a:extLst>
            <a:ext uri="{FF2B5EF4-FFF2-40B4-BE49-F238E27FC236}">
              <a16:creationId xmlns:a16="http://schemas.microsoft.com/office/drawing/2014/main" id="{A8309FAA-BEC8-46BC-BE26-AF43083E2092}"/>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3" name="フローチャート: 判断 762">
          <a:extLst>
            <a:ext uri="{FF2B5EF4-FFF2-40B4-BE49-F238E27FC236}">
              <a16:creationId xmlns:a16="http://schemas.microsoft.com/office/drawing/2014/main" id="{61C3375D-B767-4167-B633-09545A203857}"/>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4" name="フローチャート: 判断 763">
          <a:extLst>
            <a:ext uri="{FF2B5EF4-FFF2-40B4-BE49-F238E27FC236}">
              <a16:creationId xmlns:a16="http://schemas.microsoft.com/office/drawing/2014/main" id="{484DA116-7D6F-4DDB-8C14-F3B34CB5FD90}"/>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6316F4B-DCA2-4C4A-A7B1-F330AE7F0C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CFB8050-CB53-48C0-99B4-D4D3C22098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B37AAE6-1641-4934-9DAE-6C6D51556E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A2405C2F-9BE0-4272-8B05-29958702F26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5A65D25A-A5B6-49C2-9E9D-0526D2C019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106172</xdr:rowOff>
    </xdr:from>
    <xdr:to>
      <xdr:col>85</xdr:col>
      <xdr:colOff>177800</xdr:colOff>
      <xdr:row>82</xdr:row>
      <xdr:rowOff>36322</xdr:rowOff>
    </xdr:to>
    <xdr:sp macro="" textlink="">
      <xdr:nvSpPr>
        <xdr:cNvPr id="770" name="楕円 769">
          <a:extLst>
            <a:ext uri="{FF2B5EF4-FFF2-40B4-BE49-F238E27FC236}">
              <a16:creationId xmlns:a16="http://schemas.microsoft.com/office/drawing/2014/main" id="{A04DE923-B02D-4C98-8337-7F3DFFCC6181}"/>
            </a:ext>
          </a:extLst>
        </xdr:cNvPr>
        <xdr:cNvSpPr/>
      </xdr:nvSpPr>
      <xdr:spPr>
        <a:xfrm>
          <a:off x="162687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129049</xdr:rowOff>
    </xdr:from>
    <xdr:ext cx="405111" cy="259045"/>
    <xdr:sp macro="" textlink="">
      <xdr:nvSpPr>
        <xdr:cNvPr id="771" name="【消防施設】&#10;有形固定資産減価償却率該当値テキスト">
          <a:extLst>
            <a:ext uri="{FF2B5EF4-FFF2-40B4-BE49-F238E27FC236}">
              <a16:creationId xmlns:a16="http://schemas.microsoft.com/office/drawing/2014/main" id="{A7D63C5E-34C1-4A41-9536-D79FAF024CCD}"/>
            </a:ext>
          </a:extLst>
        </xdr:cNvPr>
        <xdr:cNvSpPr txBox="1"/>
      </xdr:nvSpPr>
      <xdr:spPr>
        <a:xfrm>
          <a:off x="16357600" y="1384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51308</xdr:rowOff>
    </xdr:from>
    <xdr:to>
      <xdr:col>81</xdr:col>
      <xdr:colOff>101600</xdr:colOff>
      <xdr:row>81</xdr:row>
      <xdr:rowOff>152908</xdr:rowOff>
    </xdr:to>
    <xdr:sp macro="" textlink="">
      <xdr:nvSpPr>
        <xdr:cNvPr id="772" name="楕円 771">
          <a:extLst>
            <a:ext uri="{FF2B5EF4-FFF2-40B4-BE49-F238E27FC236}">
              <a16:creationId xmlns:a16="http://schemas.microsoft.com/office/drawing/2014/main" id="{BF907B0C-B242-405C-9BE4-FE02909EB0A9}"/>
            </a:ext>
          </a:extLst>
        </xdr:cNvPr>
        <xdr:cNvSpPr/>
      </xdr:nvSpPr>
      <xdr:spPr>
        <a:xfrm>
          <a:off x="15430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102108</xdr:rowOff>
    </xdr:from>
    <xdr:to>
      <xdr:col>85</xdr:col>
      <xdr:colOff>127000</xdr:colOff>
      <xdr:row>81</xdr:row>
      <xdr:rowOff>156972</xdr:rowOff>
    </xdr:to>
    <xdr:cxnSp macro="">
      <xdr:nvCxnSpPr>
        <xdr:cNvPr id="773" name="直線コネクタ 772">
          <a:extLst>
            <a:ext uri="{FF2B5EF4-FFF2-40B4-BE49-F238E27FC236}">
              <a16:creationId xmlns:a16="http://schemas.microsoft.com/office/drawing/2014/main" id="{25E732CA-1068-41DA-B9CF-5C6BFFD69F0B}"/>
            </a:ext>
          </a:extLst>
        </xdr:cNvPr>
        <xdr:cNvCxnSpPr/>
      </xdr:nvCxnSpPr>
      <xdr:spPr>
        <a:xfrm>
          <a:off x="15481300" y="1398955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163322</xdr:rowOff>
    </xdr:from>
    <xdr:to>
      <xdr:col>76</xdr:col>
      <xdr:colOff>165100</xdr:colOff>
      <xdr:row>81</xdr:row>
      <xdr:rowOff>93472</xdr:rowOff>
    </xdr:to>
    <xdr:sp macro="" textlink="">
      <xdr:nvSpPr>
        <xdr:cNvPr id="774" name="楕円 773">
          <a:extLst>
            <a:ext uri="{FF2B5EF4-FFF2-40B4-BE49-F238E27FC236}">
              <a16:creationId xmlns:a16="http://schemas.microsoft.com/office/drawing/2014/main" id="{1E03BC7F-592A-4C18-A88C-D2E5F20D999A}"/>
            </a:ext>
          </a:extLst>
        </xdr:cNvPr>
        <xdr:cNvSpPr/>
      </xdr:nvSpPr>
      <xdr:spPr>
        <a:xfrm>
          <a:off x="14541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42672</xdr:rowOff>
    </xdr:from>
    <xdr:to>
      <xdr:col>81</xdr:col>
      <xdr:colOff>50800</xdr:colOff>
      <xdr:row>81</xdr:row>
      <xdr:rowOff>102108</xdr:rowOff>
    </xdr:to>
    <xdr:cxnSp macro="">
      <xdr:nvCxnSpPr>
        <xdr:cNvPr id="775" name="直線コネクタ 774">
          <a:extLst>
            <a:ext uri="{FF2B5EF4-FFF2-40B4-BE49-F238E27FC236}">
              <a16:creationId xmlns:a16="http://schemas.microsoft.com/office/drawing/2014/main" id="{9A3F87AC-CE29-456E-9118-FA73EDF540D7}"/>
            </a:ext>
          </a:extLst>
        </xdr:cNvPr>
        <xdr:cNvCxnSpPr/>
      </xdr:nvCxnSpPr>
      <xdr:spPr>
        <a:xfrm>
          <a:off x="14592300" y="1393012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76" name="楕円 775">
          <a:extLst>
            <a:ext uri="{FF2B5EF4-FFF2-40B4-BE49-F238E27FC236}">
              <a16:creationId xmlns:a16="http://schemas.microsoft.com/office/drawing/2014/main" id="{968A10C6-7D05-42E3-8683-888E0761B9FD}"/>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42672</xdr:rowOff>
    </xdr:to>
    <xdr:cxnSp macro="">
      <xdr:nvCxnSpPr>
        <xdr:cNvPr id="777" name="直線コネクタ 776">
          <a:extLst>
            <a:ext uri="{FF2B5EF4-FFF2-40B4-BE49-F238E27FC236}">
              <a16:creationId xmlns:a16="http://schemas.microsoft.com/office/drawing/2014/main" id="{C47A6EBB-6BE2-4A26-B0AE-D1D1D60FED62}"/>
            </a:ext>
          </a:extLst>
        </xdr:cNvPr>
        <xdr:cNvCxnSpPr/>
      </xdr:nvCxnSpPr>
      <xdr:spPr>
        <a:xfrm>
          <a:off x="13703300" y="138798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55880</xdr:rowOff>
    </xdr:from>
    <xdr:to>
      <xdr:col>67</xdr:col>
      <xdr:colOff>101600</xdr:colOff>
      <xdr:row>80</xdr:row>
      <xdr:rowOff>157480</xdr:rowOff>
    </xdr:to>
    <xdr:sp macro="" textlink="">
      <xdr:nvSpPr>
        <xdr:cNvPr id="778" name="楕円 777">
          <a:extLst>
            <a:ext uri="{FF2B5EF4-FFF2-40B4-BE49-F238E27FC236}">
              <a16:creationId xmlns:a16="http://schemas.microsoft.com/office/drawing/2014/main" id="{720D153F-1945-4F3A-944E-BB9217DBD466}"/>
            </a:ext>
          </a:extLst>
        </xdr:cNvPr>
        <xdr:cNvSpPr/>
      </xdr:nvSpPr>
      <xdr:spPr>
        <a:xfrm>
          <a:off x="12763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106680</xdr:rowOff>
    </xdr:from>
    <xdr:to>
      <xdr:col>71</xdr:col>
      <xdr:colOff>177800</xdr:colOff>
      <xdr:row>80</xdr:row>
      <xdr:rowOff>163830</xdr:rowOff>
    </xdr:to>
    <xdr:cxnSp macro="">
      <xdr:nvCxnSpPr>
        <xdr:cNvPr id="779" name="直線コネクタ 778">
          <a:extLst>
            <a:ext uri="{FF2B5EF4-FFF2-40B4-BE49-F238E27FC236}">
              <a16:creationId xmlns:a16="http://schemas.microsoft.com/office/drawing/2014/main" id="{3109FBDC-AC1D-41F2-93F0-977BA5C4BBE4}"/>
            </a:ext>
          </a:extLst>
        </xdr:cNvPr>
        <xdr:cNvCxnSpPr/>
      </xdr:nvCxnSpPr>
      <xdr:spPr>
        <a:xfrm>
          <a:off x="12814300" y="13822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80" name="n_1aveValue【消防施設】&#10;有形固定資産減価償却率">
          <a:extLst>
            <a:ext uri="{FF2B5EF4-FFF2-40B4-BE49-F238E27FC236}">
              <a16:creationId xmlns:a16="http://schemas.microsoft.com/office/drawing/2014/main" id="{8448844E-28C2-460A-90AC-D07C17F68966}"/>
            </a:ext>
          </a:extLst>
        </xdr:cNvPr>
        <xdr:cNvSpPr txBox="1"/>
      </xdr:nvSpPr>
      <xdr:spPr>
        <a:xfrm>
          <a:off x="15266044" y="144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81" name="n_2aveValue【消防施設】&#10;有形固定資産減価償却率">
          <a:extLst>
            <a:ext uri="{FF2B5EF4-FFF2-40B4-BE49-F238E27FC236}">
              <a16:creationId xmlns:a16="http://schemas.microsoft.com/office/drawing/2014/main" id="{8290EB4D-DCFF-4041-AAE4-59B93165C50A}"/>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2" name="n_3aveValue【消防施設】&#10;有形固定資産減価償却率">
          <a:extLst>
            <a:ext uri="{FF2B5EF4-FFF2-40B4-BE49-F238E27FC236}">
              <a16:creationId xmlns:a16="http://schemas.microsoft.com/office/drawing/2014/main" id="{345BBA40-883A-491B-8C9E-A69B27D13AEB}"/>
            </a:ext>
          </a:extLst>
        </xdr:cNvPr>
        <xdr:cNvSpPr txBox="1"/>
      </xdr:nvSpPr>
      <xdr:spPr>
        <a:xfrm>
          <a:off x="13500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3" name="n_4aveValue【消防施設】&#10;有形固定資産減価償却率">
          <a:extLst>
            <a:ext uri="{FF2B5EF4-FFF2-40B4-BE49-F238E27FC236}">
              <a16:creationId xmlns:a16="http://schemas.microsoft.com/office/drawing/2014/main" id="{5A8C4A90-463C-41A9-B0A4-656473C7B13E}"/>
            </a:ext>
          </a:extLst>
        </xdr:cNvPr>
        <xdr:cNvSpPr txBox="1"/>
      </xdr:nvSpPr>
      <xdr:spPr>
        <a:xfrm>
          <a:off x="12611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169435</xdr:rowOff>
    </xdr:from>
    <xdr:ext cx="405111" cy="259045"/>
    <xdr:sp macro="" textlink="">
      <xdr:nvSpPr>
        <xdr:cNvPr id="784" name="n_1mainValue【消防施設】&#10;有形固定資産減価償却率">
          <a:extLst>
            <a:ext uri="{FF2B5EF4-FFF2-40B4-BE49-F238E27FC236}">
              <a16:creationId xmlns:a16="http://schemas.microsoft.com/office/drawing/2014/main" id="{3101CFD4-F4DC-4B73-8773-72FB244486FA}"/>
            </a:ext>
          </a:extLst>
        </xdr:cNvPr>
        <xdr:cNvSpPr txBox="1"/>
      </xdr:nvSpPr>
      <xdr:spPr>
        <a:xfrm>
          <a:off x="15266044" y="1371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109999</xdr:rowOff>
    </xdr:from>
    <xdr:ext cx="405111" cy="259045"/>
    <xdr:sp macro="" textlink="">
      <xdr:nvSpPr>
        <xdr:cNvPr id="785" name="n_2mainValue【消防施設】&#10;有形固定資産減価償却率">
          <a:extLst>
            <a:ext uri="{FF2B5EF4-FFF2-40B4-BE49-F238E27FC236}">
              <a16:creationId xmlns:a16="http://schemas.microsoft.com/office/drawing/2014/main" id="{1A97647F-5B3E-4589-ADD0-00A069F782DC}"/>
            </a:ext>
          </a:extLst>
        </xdr:cNvPr>
        <xdr:cNvSpPr txBox="1"/>
      </xdr:nvSpPr>
      <xdr:spPr>
        <a:xfrm>
          <a:off x="143897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86" name="n_3mainValue【消防施設】&#10;有形固定資産減価償却率">
          <a:extLst>
            <a:ext uri="{FF2B5EF4-FFF2-40B4-BE49-F238E27FC236}">
              <a16:creationId xmlns:a16="http://schemas.microsoft.com/office/drawing/2014/main" id="{B77439E0-0B88-46DE-8346-49A56AF81DDB}"/>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2557</xdr:rowOff>
    </xdr:from>
    <xdr:ext cx="405111" cy="259045"/>
    <xdr:sp macro="" textlink="">
      <xdr:nvSpPr>
        <xdr:cNvPr id="787" name="n_4mainValue【消防施設】&#10;有形固定資産減価償却率">
          <a:extLst>
            <a:ext uri="{FF2B5EF4-FFF2-40B4-BE49-F238E27FC236}">
              <a16:creationId xmlns:a16="http://schemas.microsoft.com/office/drawing/2014/main" id="{030FCD21-0618-4BC5-84E2-9CD4465C2591}"/>
            </a:ext>
          </a:extLst>
        </xdr:cNvPr>
        <xdr:cNvSpPr txBox="1"/>
      </xdr:nvSpPr>
      <xdr:spPr>
        <a:xfrm>
          <a:off x="12611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1D3F018C-EB9F-464B-8711-DFE3E88BD18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A185599E-05A8-4E8D-A824-CA157E281D1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D902C041-D11A-4AD7-A973-09DCBAC147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F4826B86-3B20-4B0F-948A-DD2921F365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63E3DD91-931F-4B64-B49E-A7E2C71D43B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9CFE12A3-D222-40A2-927D-A6E365A5D8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EBCEEC5E-A158-421B-9A8E-5B0629D938D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D22416C1-B5E9-43CA-A46C-29F442EB516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D5AAB5F9-C23E-4B70-87A9-7EDF12F70C5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21DB9E43-0098-4A60-818B-4FF70EC30BD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8" name="テキスト ボックス 797">
          <a:extLst>
            <a:ext uri="{FF2B5EF4-FFF2-40B4-BE49-F238E27FC236}">
              <a16:creationId xmlns:a16="http://schemas.microsoft.com/office/drawing/2014/main" id="{EE7F52F0-ADF5-4DCE-B8DA-923044EAA00A}"/>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9" name="直線コネクタ 798">
          <a:extLst>
            <a:ext uri="{FF2B5EF4-FFF2-40B4-BE49-F238E27FC236}">
              <a16:creationId xmlns:a16="http://schemas.microsoft.com/office/drawing/2014/main" id="{66DCD6B2-B779-424F-84E5-AEE6D6E7A5A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0" name="テキスト ボックス 799">
          <a:extLst>
            <a:ext uri="{FF2B5EF4-FFF2-40B4-BE49-F238E27FC236}">
              <a16:creationId xmlns:a16="http://schemas.microsoft.com/office/drawing/2014/main" id="{91938764-0441-4CE1-B145-C697BD7FFB9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1" name="直線コネクタ 800">
          <a:extLst>
            <a:ext uri="{FF2B5EF4-FFF2-40B4-BE49-F238E27FC236}">
              <a16:creationId xmlns:a16="http://schemas.microsoft.com/office/drawing/2014/main" id="{A5BC927B-E396-41E2-A6E7-E612DBBCDC6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2" name="テキスト ボックス 801">
          <a:extLst>
            <a:ext uri="{FF2B5EF4-FFF2-40B4-BE49-F238E27FC236}">
              <a16:creationId xmlns:a16="http://schemas.microsoft.com/office/drawing/2014/main" id="{C3C0437C-25ED-4B0B-ABE5-C17E55AC1E0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3" name="直線コネクタ 802">
          <a:extLst>
            <a:ext uri="{FF2B5EF4-FFF2-40B4-BE49-F238E27FC236}">
              <a16:creationId xmlns:a16="http://schemas.microsoft.com/office/drawing/2014/main" id="{760B7540-AAE4-4F97-9A5E-1C426CC76CB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4" name="テキスト ボックス 803">
          <a:extLst>
            <a:ext uri="{FF2B5EF4-FFF2-40B4-BE49-F238E27FC236}">
              <a16:creationId xmlns:a16="http://schemas.microsoft.com/office/drawing/2014/main" id="{8BBCCC0A-CDE6-4ADD-B24B-F0D7825EEA6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5" name="直線コネクタ 804">
          <a:extLst>
            <a:ext uri="{FF2B5EF4-FFF2-40B4-BE49-F238E27FC236}">
              <a16:creationId xmlns:a16="http://schemas.microsoft.com/office/drawing/2014/main" id="{D67C8027-7437-493A-B5F5-3CC49CD4040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6" name="テキスト ボックス 805">
          <a:extLst>
            <a:ext uri="{FF2B5EF4-FFF2-40B4-BE49-F238E27FC236}">
              <a16:creationId xmlns:a16="http://schemas.microsoft.com/office/drawing/2014/main" id="{B2B53FFA-2619-45F8-B9AC-91E3BAD47AF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7" name="直線コネクタ 806">
          <a:extLst>
            <a:ext uri="{FF2B5EF4-FFF2-40B4-BE49-F238E27FC236}">
              <a16:creationId xmlns:a16="http://schemas.microsoft.com/office/drawing/2014/main" id="{07B14222-DB9E-4B05-B61F-623985DDA77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8" name="テキスト ボックス 807">
          <a:extLst>
            <a:ext uri="{FF2B5EF4-FFF2-40B4-BE49-F238E27FC236}">
              <a16:creationId xmlns:a16="http://schemas.microsoft.com/office/drawing/2014/main" id="{3316A526-CC7F-486E-9F18-FF91130582B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C0F6F383-94CD-42E9-B69A-B9CACC2879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E6A7A120-B573-4AF9-AA03-5862104B188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DDC279D8-100B-4D16-B36E-579909AFE8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2" name="直線コネクタ 811">
          <a:extLst>
            <a:ext uri="{FF2B5EF4-FFF2-40B4-BE49-F238E27FC236}">
              <a16:creationId xmlns:a16="http://schemas.microsoft.com/office/drawing/2014/main" id="{AB0BB46B-0FB1-4D62-9F40-EF3C52C1CCD3}"/>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3" name="【消防施設】&#10;一人当たり面積最小値テキスト">
          <a:extLst>
            <a:ext uri="{FF2B5EF4-FFF2-40B4-BE49-F238E27FC236}">
              <a16:creationId xmlns:a16="http://schemas.microsoft.com/office/drawing/2014/main" id="{20117AB2-7FCC-4E0A-8252-5C26BF3C09E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4" name="直線コネクタ 813">
          <a:extLst>
            <a:ext uri="{FF2B5EF4-FFF2-40B4-BE49-F238E27FC236}">
              <a16:creationId xmlns:a16="http://schemas.microsoft.com/office/drawing/2014/main" id="{CD1B26C0-D197-44D1-AD21-EED92EF35156}"/>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5" name="【消防施設】&#10;一人当たり面積最大値テキスト">
          <a:extLst>
            <a:ext uri="{FF2B5EF4-FFF2-40B4-BE49-F238E27FC236}">
              <a16:creationId xmlns:a16="http://schemas.microsoft.com/office/drawing/2014/main" id="{8F27CEA2-ACC1-4CED-99DC-1858348A293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6" name="直線コネクタ 815">
          <a:extLst>
            <a:ext uri="{FF2B5EF4-FFF2-40B4-BE49-F238E27FC236}">
              <a16:creationId xmlns:a16="http://schemas.microsoft.com/office/drawing/2014/main" id="{67BFBF20-6F76-4786-9B6D-CBD06AE77D34}"/>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7" name="【消防施設】&#10;一人当たり面積平均値テキスト">
          <a:extLst>
            <a:ext uri="{FF2B5EF4-FFF2-40B4-BE49-F238E27FC236}">
              <a16:creationId xmlns:a16="http://schemas.microsoft.com/office/drawing/2014/main" id="{3C2DE91E-5234-4252-81C3-379A2C75D7B7}"/>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8" name="フローチャート: 判断 817">
          <a:extLst>
            <a:ext uri="{FF2B5EF4-FFF2-40B4-BE49-F238E27FC236}">
              <a16:creationId xmlns:a16="http://schemas.microsoft.com/office/drawing/2014/main" id="{A594C752-9D1C-45D7-A071-4B2848701A75}"/>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9" name="フローチャート: 判断 818">
          <a:extLst>
            <a:ext uri="{FF2B5EF4-FFF2-40B4-BE49-F238E27FC236}">
              <a16:creationId xmlns:a16="http://schemas.microsoft.com/office/drawing/2014/main" id="{32D60ED7-EFC1-407E-8760-D0EEF69348BA}"/>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20" name="フローチャート: 判断 819">
          <a:extLst>
            <a:ext uri="{FF2B5EF4-FFF2-40B4-BE49-F238E27FC236}">
              <a16:creationId xmlns:a16="http://schemas.microsoft.com/office/drawing/2014/main" id="{26CE8335-0D95-4CDC-89F2-45C6FF4E4B8F}"/>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21" name="フローチャート: 判断 820">
          <a:extLst>
            <a:ext uri="{FF2B5EF4-FFF2-40B4-BE49-F238E27FC236}">
              <a16:creationId xmlns:a16="http://schemas.microsoft.com/office/drawing/2014/main" id="{5B722A68-F5CE-490E-AF61-B6B3121A6889}"/>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2" name="フローチャート: 判断 821">
          <a:extLst>
            <a:ext uri="{FF2B5EF4-FFF2-40B4-BE49-F238E27FC236}">
              <a16:creationId xmlns:a16="http://schemas.microsoft.com/office/drawing/2014/main" id="{1ECAD01C-40F2-4577-9A91-1A5DEE697D45}"/>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E2FE542-31F7-4A32-B379-B28FB3472D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7163D8D-EBDE-4440-A4CE-1E70A64B05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1E706A42-6DF1-42EF-8D46-FA2BFDC4ACA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42A9E44D-6E27-4683-8324-84C286855A8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738B3CE3-05B7-478E-B33D-C0EBF8F2C5C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120650</xdr:rowOff>
    </xdr:from>
    <xdr:to>
      <xdr:col>116</xdr:col>
      <xdr:colOff>114300</xdr:colOff>
      <xdr:row>78</xdr:row>
      <xdr:rowOff>50800</xdr:rowOff>
    </xdr:to>
    <xdr:sp macro="" textlink="">
      <xdr:nvSpPr>
        <xdr:cNvPr id="828" name="楕円 827">
          <a:extLst>
            <a:ext uri="{FF2B5EF4-FFF2-40B4-BE49-F238E27FC236}">
              <a16:creationId xmlns:a16="http://schemas.microsoft.com/office/drawing/2014/main" id="{BF6BCA21-A58B-4682-B754-06057C5B3CD1}"/>
            </a:ext>
          </a:extLst>
        </xdr:cNvPr>
        <xdr:cNvSpPr/>
      </xdr:nvSpPr>
      <xdr:spPr>
        <a:xfrm>
          <a:off x="22110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73677</xdr:rowOff>
    </xdr:from>
    <xdr:ext cx="469744" cy="259045"/>
    <xdr:sp macro="" textlink="">
      <xdr:nvSpPr>
        <xdr:cNvPr id="829" name="【消防施設】&#10;一人当たり面積該当値テキスト">
          <a:extLst>
            <a:ext uri="{FF2B5EF4-FFF2-40B4-BE49-F238E27FC236}">
              <a16:creationId xmlns:a16="http://schemas.microsoft.com/office/drawing/2014/main" id="{4F367488-26DA-4673-9D7C-E56CEE040FDE}"/>
            </a:ext>
          </a:extLst>
        </xdr:cNvPr>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830" name="楕円 829">
          <a:extLst>
            <a:ext uri="{FF2B5EF4-FFF2-40B4-BE49-F238E27FC236}">
              <a16:creationId xmlns:a16="http://schemas.microsoft.com/office/drawing/2014/main" id="{6F266050-88B6-478D-98F5-F2A3895BEB01}"/>
            </a:ext>
          </a:extLst>
        </xdr:cNvPr>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0</xdr:rowOff>
    </xdr:from>
    <xdr:to>
      <xdr:col>116</xdr:col>
      <xdr:colOff>63500</xdr:colOff>
      <xdr:row>78</xdr:row>
      <xdr:rowOff>38100</xdr:rowOff>
    </xdr:to>
    <xdr:cxnSp macro="">
      <xdr:nvCxnSpPr>
        <xdr:cNvPr id="831" name="直線コネクタ 830">
          <a:extLst>
            <a:ext uri="{FF2B5EF4-FFF2-40B4-BE49-F238E27FC236}">
              <a16:creationId xmlns:a16="http://schemas.microsoft.com/office/drawing/2014/main" id="{04501192-5068-4CBC-8B7D-A980542F94A9}"/>
            </a:ext>
          </a:extLst>
        </xdr:cNvPr>
        <xdr:cNvCxnSpPr/>
      </xdr:nvCxnSpPr>
      <xdr:spPr>
        <a:xfrm flipV="1">
          <a:off x="21323300" y="13373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158750</xdr:rowOff>
    </xdr:from>
    <xdr:to>
      <xdr:col>107</xdr:col>
      <xdr:colOff>101600</xdr:colOff>
      <xdr:row>78</xdr:row>
      <xdr:rowOff>88900</xdr:rowOff>
    </xdr:to>
    <xdr:sp macro="" textlink="">
      <xdr:nvSpPr>
        <xdr:cNvPr id="832" name="楕円 831">
          <a:extLst>
            <a:ext uri="{FF2B5EF4-FFF2-40B4-BE49-F238E27FC236}">
              <a16:creationId xmlns:a16="http://schemas.microsoft.com/office/drawing/2014/main" id="{124B6344-DF95-4304-92C0-245CB5E8C39E}"/>
            </a:ext>
          </a:extLst>
        </xdr:cNvPr>
        <xdr:cNvSpPr/>
      </xdr:nvSpPr>
      <xdr:spPr>
        <a:xfrm>
          <a:off x="20383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38100</xdr:rowOff>
    </xdr:to>
    <xdr:cxnSp macro="">
      <xdr:nvCxnSpPr>
        <xdr:cNvPr id="833" name="直線コネクタ 832">
          <a:extLst>
            <a:ext uri="{FF2B5EF4-FFF2-40B4-BE49-F238E27FC236}">
              <a16:creationId xmlns:a16="http://schemas.microsoft.com/office/drawing/2014/main" id="{7F78F58D-843D-406D-992C-5AEA3B83E2D6}"/>
            </a:ext>
          </a:extLst>
        </xdr:cNvPr>
        <xdr:cNvCxnSpPr/>
      </xdr:nvCxnSpPr>
      <xdr:spPr>
        <a:xfrm>
          <a:off x="20434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158750</xdr:rowOff>
    </xdr:from>
    <xdr:to>
      <xdr:col>102</xdr:col>
      <xdr:colOff>165100</xdr:colOff>
      <xdr:row>78</xdr:row>
      <xdr:rowOff>88900</xdr:rowOff>
    </xdr:to>
    <xdr:sp macro="" textlink="">
      <xdr:nvSpPr>
        <xdr:cNvPr id="834" name="楕円 833">
          <a:extLst>
            <a:ext uri="{FF2B5EF4-FFF2-40B4-BE49-F238E27FC236}">
              <a16:creationId xmlns:a16="http://schemas.microsoft.com/office/drawing/2014/main" id="{791413C7-018A-4C32-9410-57CE55092EEC}"/>
            </a:ext>
          </a:extLst>
        </xdr:cNvPr>
        <xdr:cNvSpPr/>
      </xdr:nvSpPr>
      <xdr:spPr>
        <a:xfrm>
          <a:off x="19494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38100</xdr:rowOff>
    </xdr:from>
    <xdr:to>
      <xdr:col>107</xdr:col>
      <xdr:colOff>50800</xdr:colOff>
      <xdr:row>78</xdr:row>
      <xdr:rowOff>38100</xdr:rowOff>
    </xdr:to>
    <xdr:cxnSp macro="">
      <xdr:nvCxnSpPr>
        <xdr:cNvPr id="835" name="直線コネクタ 834">
          <a:extLst>
            <a:ext uri="{FF2B5EF4-FFF2-40B4-BE49-F238E27FC236}">
              <a16:creationId xmlns:a16="http://schemas.microsoft.com/office/drawing/2014/main" id="{4BF8A315-9A6E-4572-A787-95907293BC04}"/>
            </a:ext>
          </a:extLst>
        </xdr:cNvPr>
        <xdr:cNvCxnSpPr/>
      </xdr:nvCxnSpPr>
      <xdr:spPr>
        <a:xfrm>
          <a:off x="19545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158750</xdr:rowOff>
    </xdr:from>
    <xdr:to>
      <xdr:col>98</xdr:col>
      <xdr:colOff>38100</xdr:colOff>
      <xdr:row>78</xdr:row>
      <xdr:rowOff>88900</xdr:rowOff>
    </xdr:to>
    <xdr:sp macro="" textlink="">
      <xdr:nvSpPr>
        <xdr:cNvPr id="836" name="楕円 835">
          <a:extLst>
            <a:ext uri="{FF2B5EF4-FFF2-40B4-BE49-F238E27FC236}">
              <a16:creationId xmlns:a16="http://schemas.microsoft.com/office/drawing/2014/main" id="{29CD8D45-42F0-46BC-B9C8-2DC3E9E65345}"/>
            </a:ext>
          </a:extLst>
        </xdr:cNvPr>
        <xdr:cNvSpPr/>
      </xdr:nvSpPr>
      <xdr:spPr>
        <a:xfrm>
          <a:off x="18605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38100</xdr:rowOff>
    </xdr:from>
    <xdr:to>
      <xdr:col>102</xdr:col>
      <xdr:colOff>114300</xdr:colOff>
      <xdr:row>78</xdr:row>
      <xdr:rowOff>38100</xdr:rowOff>
    </xdr:to>
    <xdr:cxnSp macro="">
      <xdr:nvCxnSpPr>
        <xdr:cNvPr id="837" name="直線コネクタ 836">
          <a:extLst>
            <a:ext uri="{FF2B5EF4-FFF2-40B4-BE49-F238E27FC236}">
              <a16:creationId xmlns:a16="http://schemas.microsoft.com/office/drawing/2014/main" id="{E3EFC6DD-404D-423C-982D-B5FF9F27E903}"/>
            </a:ext>
          </a:extLst>
        </xdr:cNvPr>
        <xdr:cNvCxnSpPr/>
      </xdr:nvCxnSpPr>
      <xdr:spPr>
        <a:xfrm>
          <a:off x="18656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8" name="n_1aveValue【消防施設】&#10;一人当たり面積">
          <a:extLst>
            <a:ext uri="{FF2B5EF4-FFF2-40B4-BE49-F238E27FC236}">
              <a16:creationId xmlns:a16="http://schemas.microsoft.com/office/drawing/2014/main" id="{54D7B8A4-DC75-4BFD-A0B4-7F4618A364C3}"/>
            </a:ext>
          </a:extLst>
        </xdr:cNvPr>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9" name="n_2aveValue【消防施設】&#10;一人当たり面積">
          <a:extLst>
            <a:ext uri="{FF2B5EF4-FFF2-40B4-BE49-F238E27FC236}">
              <a16:creationId xmlns:a16="http://schemas.microsoft.com/office/drawing/2014/main" id="{2F5FD753-B55A-42E0-AAA4-876C718009A5}"/>
            </a:ext>
          </a:extLst>
        </xdr:cNvPr>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40" name="n_3aveValue【消防施設】&#10;一人当たり面積">
          <a:extLst>
            <a:ext uri="{FF2B5EF4-FFF2-40B4-BE49-F238E27FC236}">
              <a16:creationId xmlns:a16="http://schemas.microsoft.com/office/drawing/2014/main" id="{93714834-982A-494D-B93B-82CD36F1B1F4}"/>
            </a:ext>
          </a:extLst>
        </xdr:cNvPr>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41" name="n_4aveValue【消防施設】&#10;一人当たり面積">
          <a:extLst>
            <a:ext uri="{FF2B5EF4-FFF2-40B4-BE49-F238E27FC236}">
              <a16:creationId xmlns:a16="http://schemas.microsoft.com/office/drawing/2014/main" id="{99A7E5C1-B7E4-4D39-B411-3F30C80F2932}"/>
            </a:ext>
          </a:extLst>
        </xdr:cNvPr>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842" name="n_1mainValue【消防施設】&#10;一人当たり面積">
          <a:extLst>
            <a:ext uri="{FF2B5EF4-FFF2-40B4-BE49-F238E27FC236}">
              <a16:creationId xmlns:a16="http://schemas.microsoft.com/office/drawing/2014/main" id="{CB75343C-6821-4BE5-B63F-EBB365BF410A}"/>
            </a:ext>
          </a:extLst>
        </xdr:cNvPr>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105427</xdr:rowOff>
    </xdr:from>
    <xdr:ext cx="469744" cy="259045"/>
    <xdr:sp macro="" textlink="">
      <xdr:nvSpPr>
        <xdr:cNvPr id="843" name="n_2mainValue【消防施設】&#10;一人当たり面積">
          <a:extLst>
            <a:ext uri="{FF2B5EF4-FFF2-40B4-BE49-F238E27FC236}">
              <a16:creationId xmlns:a16="http://schemas.microsoft.com/office/drawing/2014/main" id="{20B97E54-895D-49D6-92EE-936AE7CF47C3}"/>
            </a:ext>
          </a:extLst>
        </xdr:cNvPr>
        <xdr:cNvSpPr txBox="1"/>
      </xdr:nvSpPr>
      <xdr:spPr>
        <a:xfrm>
          <a:off x="20199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105427</xdr:rowOff>
    </xdr:from>
    <xdr:ext cx="469744" cy="259045"/>
    <xdr:sp macro="" textlink="">
      <xdr:nvSpPr>
        <xdr:cNvPr id="844" name="n_3mainValue【消防施設】&#10;一人当たり面積">
          <a:extLst>
            <a:ext uri="{FF2B5EF4-FFF2-40B4-BE49-F238E27FC236}">
              <a16:creationId xmlns:a16="http://schemas.microsoft.com/office/drawing/2014/main" id="{D7F9914C-B390-4DE8-BEAF-B705AD2888FA}"/>
            </a:ext>
          </a:extLst>
        </xdr:cNvPr>
        <xdr:cNvSpPr txBox="1"/>
      </xdr:nvSpPr>
      <xdr:spPr>
        <a:xfrm>
          <a:off x="19310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105427</xdr:rowOff>
    </xdr:from>
    <xdr:ext cx="469744" cy="259045"/>
    <xdr:sp macro="" textlink="">
      <xdr:nvSpPr>
        <xdr:cNvPr id="845" name="n_4mainValue【消防施設】&#10;一人当たり面積">
          <a:extLst>
            <a:ext uri="{FF2B5EF4-FFF2-40B4-BE49-F238E27FC236}">
              <a16:creationId xmlns:a16="http://schemas.microsoft.com/office/drawing/2014/main" id="{7EE0F69C-78C2-4887-956C-E289DA38FEF0}"/>
            </a:ext>
          </a:extLst>
        </xdr:cNvPr>
        <xdr:cNvSpPr txBox="1"/>
      </xdr:nvSpPr>
      <xdr:spPr>
        <a:xfrm>
          <a:off x="18421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41685376-F8C9-4D94-A69C-3F73C66986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4B27F2FE-9133-4FFD-B3A3-0FE8E4D32BD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ABE71FD-5BC6-4052-8B5D-9990893C8F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82C300E6-5864-434A-AF0A-96FD314E59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184D0913-EC9A-485A-B0B0-A6E47DFC449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498F156-7CCA-44B0-81DE-81305AA5B1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BD34D991-29A4-4013-A5C8-ECD25B21A2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BA336118-9A9A-40E9-8664-FBBE6368DE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733A89AD-26A5-4E1E-B69D-6C64DF973E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3E9BAE97-C59C-415B-99C5-EAAD3D31547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BEB4AC4F-74A8-445B-941C-F7DA9AFEFC2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7A0E4FAD-0317-4313-AA13-8691831B6FA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EA0359A0-8015-46AA-B46C-20E6DD95FFE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0244164D-8B7D-4122-BB64-39E3592CB8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FFCB9075-095A-4DF0-98A9-2992ABAD01A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06A352E9-E446-46E0-81E9-BF6B7001B22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B8FF06BC-FEB8-4027-9C23-F9A6FBA6460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C4D05AAD-4016-485C-B5E0-275F7D95ADD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D23FA733-21D8-4836-B719-D46651C8BEA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14BD1F10-A843-42B7-87ED-7C28D5253F0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774FDA88-709B-4F73-9844-E4BB6482A1A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E193FA8D-2AE3-43CC-B2CB-51E64BF3409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1EA983BA-D76C-4808-857F-782BFF8C4D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5F32711B-7D8F-4AF4-B2AF-8A4A4CCFCB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8F183BD6-1C9E-4378-B1AC-26EB217107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71" name="直線コネクタ 870">
          <a:extLst>
            <a:ext uri="{FF2B5EF4-FFF2-40B4-BE49-F238E27FC236}">
              <a16:creationId xmlns:a16="http://schemas.microsoft.com/office/drawing/2014/main" id="{ECB2667F-9C12-414B-9C94-F38B9B0039A3}"/>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2" name="【庁舎】&#10;有形固定資産減価償却率最小値テキスト">
          <a:extLst>
            <a:ext uri="{FF2B5EF4-FFF2-40B4-BE49-F238E27FC236}">
              <a16:creationId xmlns:a16="http://schemas.microsoft.com/office/drawing/2014/main" id="{FF0CB734-7004-46E4-A0BF-C1EF9B470D5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3" name="直線コネクタ 872">
          <a:extLst>
            <a:ext uri="{FF2B5EF4-FFF2-40B4-BE49-F238E27FC236}">
              <a16:creationId xmlns:a16="http://schemas.microsoft.com/office/drawing/2014/main" id="{2A2840D0-EC20-4882-B3CB-FD72440B437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4" name="【庁舎】&#10;有形固定資産減価償却率最大値テキスト">
          <a:extLst>
            <a:ext uri="{FF2B5EF4-FFF2-40B4-BE49-F238E27FC236}">
              <a16:creationId xmlns:a16="http://schemas.microsoft.com/office/drawing/2014/main" id="{87B47CB1-0A07-45BA-8B9E-309A83FD1D1A}"/>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5" name="直線コネクタ 874">
          <a:extLst>
            <a:ext uri="{FF2B5EF4-FFF2-40B4-BE49-F238E27FC236}">
              <a16:creationId xmlns:a16="http://schemas.microsoft.com/office/drawing/2014/main" id="{6639D3F5-3523-4042-8CFD-31FD7950D281}"/>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6" name="【庁舎】&#10;有形固定資産減価償却率平均値テキスト">
          <a:extLst>
            <a:ext uri="{FF2B5EF4-FFF2-40B4-BE49-F238E27FC236}">
              <a16:creationId xmlns:a16="http://schemas.microsoft.com/office/drawing/2014/main" id="{17F9B43A-0997-4FE6-9991-748E98770BC6}"/>
            </a:ext>
          </a:extLst>
        </xdr:cNvPr>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7" name="フローチャート: 判断 876">
          <a:extLst>
            <a:ext uri="{FF2B5EF4-FFF2-40B4-BE49-F238E27FC236}">
              <a16:creationId xmlns:a16="http://schemas.microsoft.com/office/drawing/2014/main" id="{0905A569-4C79-4E71-B184-A0C0DBC5EE30}"/>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8" name="フローチャート: 判断 877">
          <a:extLst>
            <a:ext uri="{FF2B5EF4-FFF2-40B4-BE49-F238E27FC236}">
              <a16:creationId xmlns:a16="http://schemas.microsoft.com/office/drawing/2014/main" id="{14219332-153C-4D94-97CB-379D4DC0E724}"/>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9" name="フローチャート: 判断 878">
          <a:extLst>
            <a:ext uri="{FF2B5EF4-FFF2-40B4-BE49-F238E27FC236}">
              <a16:creationId xmlns:a16="http://schemas.microsoft.com/office/drawing/2014/main" id="{7CE644FE-5D34-42DA-BBA7-A818E294ECFC}"/>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80" name="フローチャート: 判断 879">
          <a:extLst>
            <a:ext uri="{FF2B5EF4-FFF2-40B4-BE49-F238E27FC236}">
              <a16:creationId xmlns:a16="http://schemas.microsoft.com/office/drawing/2014/main" id="{063F1271-386B-45D4-BCFB-B0EE5748441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81" name="フローチャート: 判断 880">
          <a:extLst>
            <a:ext uri="{FF2B5EF4-FFF2-40B4-BE49-F238E27FC236}">
              <a16:creationId xmlns:a16="http://schemas.microsoft.com/office/drawing/2014/main" id="{9D6A3E54-4D93-4BC2-BFE1-F86065E8BFE9}"/>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D272204-901B-4F3F-9C0B-B679B846B8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6C0A166E-4460-4D64-85BB-1A3E5906EC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E3DBE070-85C2-47E8-B6B9-8FDD796887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FD010A47-FCBB-45BA-99FD-43081C9D85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F6880A82-F106-4C0C-ADBC-646458944C6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44994</xdr:rowOff>
    </xdr:from>
    <xdr:to>
      <xdr:col>85</xdr:col>
      <xdr:colOff>177800</xdr:colOff>
      <xdr:row>108</xdr:row>
      <xdr:rowOff>146594</xdr:rowOff>
    </xdr:to>
    <xdr:sp macro="" textlink="">
      <xdr:nvSpPr>
        <xdr:cNvPr id="887" name="楕円 886">
          <a:extLst>
            <a:ext uri="{FF2B5EF4-FFF2-40B4-BE49-F238E27FC236}">
              <a16:creationId xmlns:a16="http://schemas.microsoft.com/office/drawing/2014/main" id="{8283DEF5-F046-4A35-B1A6-F711B4900280}"/>
            </a:ext>
          </a:extLst>
        </xdr:cNvPr>
        <xdr:cNvSpPr/>
      </xdr:nvSpPr>
      <xdr:spPr>
        <a:xfrm>
          <a:off x="16268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131371</xdr:rowOff>
    </xdr:from>
    <xdr:ext cx="405111" cy="259045"/>
    <xdr:sp macro="" textlink="">
      <xdr:nvSpPr>
        <xdr:cNvPr id="888" name="【庁舎】&#10;有形固定資産減価償却率該当値テキスト">
          <a:extLst>
            <a:ext uri="{FF2B5EF4-FFF2-40B4-BE49-F238E27FC236}">
              <a16:creationId xmlns:a16="http://schemas.microsoft.com/office/drawing/2014/main" id="{B4B7DDA8-DCA3-495F-8423-2D8FD7D4AB6D}"/>
            </a:ext>
          </a:extLst>
        </xdr:cNvPr>
        <xdr:cNvSpPr txBox="1"/>
      </xdr:nvSpPr>
      <xdr:spPr>
        <a:xfrm>
          <a:off x="16357600" y="1847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58057</xdr:rowOff>
    </xdr:from>
    <xdr:to>
      <xdr:col>81</xdr:col>
      <xdr:colOff>101600</xdr:colOff>
      <xdr:row>108</xdr:row>
      <xdr:rowOff>159657</xdr:rowOff>
    </xdr:to>
    <xdr:sp macro="" textlink="">
      <xdr:nvSpPr>
        <xdr:cNvPr id="889" name="楕円 888">
          <a:extLst>
            <a:ext uri="{FF2B5EF4-FFF2-40B4-BE49-F238E27FC236}">
              <a16:creationId xmlns:a16="http://schemas.microsoft.com/office/drawing/2014/main" id="{95537831-18EA-45F9-81B0-2FEC902C4A78}"/>
            </a:ext>
          </a:extLst>
        </xdr:cNvPr>
        <xdr:cNvSpPr/>
      </xdr:nvSpPr>
      <xdr:spPr>
        <a:xfrm>
          <a:off x="15430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95794</xdr:rowOff>
    </xdr:from>
    <xdr:to>
      <xdr:col>85</xdr:col>
      <xdr:colOff>127000</xdr:colOff>
      <xdr:row>108</xdr:row>
      <xdr:rowOff>108857</xdr:rowOff>
    </xdr:to>
    <xdr:cxnSp macro="">
      <xdr:nvCxnSpPr>
        <xdr:cNvPr id="890" name="直線コネクタ 889">
          <a:extLst>
            <a:ext uri="{FF2B5EF4-FFF2-40B4-BE49-F238E27FC236}">
              <a16:creationId xmlns:a16="http://schemas.microsoft.com/office/drawing/2014/main" id="{1D53E3D1-0DAC-42DE-96B6-2E939210DC27}"/>
            </a:ext>
          </a:extLst>
        </xdr:cNvPr>
        <xdr:cNvCxnSpPr/>
      </xdr:nvCxnSpPr>
      <xdr:spPr>
        <a:xfrm flipV="1">
          <a:off x="15481300" y="186123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64588</xdr:rowOff>
    </xdr:from>
    <xdr:to>
      <xdr:col>76</xdr:col>
      <xdr:colOff>165100</xdr:colOff>
      <xdr:row>108</xdr:row>
      <xdr:rowOff>166188</xdr:rowOff>
    </xdr:to>
    <xdr:sp macro="" textlink="">
      <xdr:nvSpPr>
        <xdr:cNvPr id="891" name="楕円 890">
          <a:extLst>
            <a:ext uri="{FF2B5EF4-FFF2-40B4-BE49-F238E27FC236}">
              <a16:creationId xmlns:a16="http://schemas.microsoft.com/office/drawing/2014/main" id="{3166DB60-28BB-488B-9A83-77555F8C24C6}"/>
            </a:ext>
          </a:extLst>
        </xdr:cNvPr>
        <xdr:cNvSpPr/>
      </xdr:nvSpPr>
      <xdr:spPr>
        <a:xfrm>
          <a:off x="14541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108857</xdr:rowOff>
    </xdr:from>
    <xdr:to>
      <xdr:col>81</xdr:col>
      <xdr:colOff>50800</xdr:colOff>
      <xdr:row>108</xdr:row>
      <xdr:rowOff>115388</xdr:rowOff>
    </xdr:to>
    <xdr:cxnSp macro="">
      <xdr:nvCxnSpPr>
        <xdr:cNvPr id="892" name="直線コネクタ 891">
          <a:extLst>
            <a:ext uri="{FF2B5EF4-FFF2-40B4-BE49-F238E27FC236}">
              <a16:creationId xmlns:a16="http://schemas.microsoft.com/office/drawing/2014/main" id="{33B50D2F-775D-4E96-89AB-017E8FD26B69}"/>
            </a:ext>
          </a:extLst>
        </xdr:cNvPr>
        <xdr:cNvCxnSpPr/>
      </xdr:nvCxnSpPr>
      <xdr:spPr>
        <a:xfrm flipV="1">
          <a:off x="14592300" y="186254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62956</xdr:rowOff>
    </xdr:from>
    <xdr:to>
      <xdr:col>72</xdr:col>
      <xdr:colOff>38100</xdr:colOff>
      <xdr:row>108</xdr:row>
      <xdr:rowOff>164556</xdr:rowOff>
    </xdr:to>
    <xdr:sp macro="" textlink="">
      <xdr:nvSpPr>
        <xdr:cNvPr id="893" name="楕円 892">
          <a:extLst>
            <a:ext uri="{FF2B5EF4-FFF2-40B4-BE49-F238E27FC236}">
              <a16:creationId xmlns:a16="http://schemas.microsoft.com/office/drawing/2014/main" id="{9117DC86-BFCF-4BE8-AB1B-CD63D6855E8E}"/>
            </a:ext>
          </a:extLst>
        </xdr:cNvPr>
        <xdr:cNvSpPr/>
      </xdr:nvSpPr>
      <xdr:spPr>
        <a:xfrm>
          <a:off x="136525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113756</xdr:rowOff>
    </xdr:from>
    <xdr:to>
      <xdr:col>76</xdr:col>
      <xdr:colOff>114300</xdr:colOff>
      <xdr:row>108</xdr:row>
      <xdr:rowOff>115388</xdr:rowOff>
    </xdr:to>
    <xdr:cxnSp macro="">
      <xdr:nvCxnSpPr>
        <xdr:cNvPr id="894" name="直線コネクタ 893">
          <a:extLst>
            <a:ext uri="{FF2B5EF4-FFF2-40B4-BE49-F238E27FC236}">
              <a16:creationId xmlns:a16="http://schemas.microsoft.com/office/drawing/2014/main" id="{259BA40A-A0FA-4DDC-A018-F2F733354A3B}"/>
            </a:ext>
          </a:extLst>
        </xdr:cNvPr>
        <xdr:cNvCxnSpPr/>
      </xdr:nvCxnSpPr>
      <xdr:spPr>
        <a:xfrm>
          <a:off x="13703300" y="1863035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61323</xdr:rowOff>
    </xdr:from>
    <xdr:to>
      <xdr:col>67</xdr:col>
      <xdr:colOff>101600</xdr:colOff>
      <xdr:row>108</xdr:row>
      <xdr:rowOff>162923</xdr:rowOff>
    </xdr:to>
    <xdr:sp macro="" textlink="">
      <xdr:nvSpPr>
        <xdr:cNvPr id="895" name="楕円 894">
          <a:extLst>
            <a:ext uri="{FF2B5EF4-FFF2-40B4-BE49-F238E27FC236}">
              <a16:creationId xmlns:a16="http://schemas.microsoft.com/office/drawing/2014/main" id="{2093F584-B729-4B10-A169-320030473906}"/>
            </a:ext>
          </a:extLst>
        </xdr:cNvPr>
        <xdr:cNvSpPr/>
      </xdr:nvSpPr>
      <xdr:spPr>
        <a:xfrm>
          <a:off x="12763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112123</xdr:rowOff>
    </xdr:from>
    <xdr:to>
      <xdr:col>71</xdr:col>
      <xdr:colOff>177800</xdr:colOff>
      <xdr:row>108</xdr:row>
      <xdr:rowOff>113756</xdr:rowOff>
    </xdr:to>
    <xdr:cxnSp macro="">
      <xdr:nvCxnSpPr>
        <xdr:cNvPr id="896" name="直線コネクタ 895">
          <a:extLst>
            <a:ext uri="{FF2B5EF4-FFF2-40B4-BE49-F238E27FC236}">
              <a16:creationId xmlns:a16="http://schemas.microsoft.com/office/drawing/2014/main" id="{E5452388-E48F-48C1-AF1B-C52FD2804D5A}"/>
            </a:ext>
          </a:extLst>
        </xdr:cNvPr>
        <xdr:cNvCxnSpPr/>
      </xdr:nvCxnSpPr>
      <xdr:spPr>
        <a:xfrm>
          <a:off x="12814300" y="186287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7" name="n_1aveValue【庁舎】&#10;有形固定資産減価償却率">
          <a:extLst>
            <a:ext uri="{FF2B5EF4-FFF2-40B4-BE49-F238E27FC236}">
              <a16:creationId xmlns:a16="http://schemas.microsoft.com/office/drawing/2014/main" id="{740A93D9-63EE-4D35-B8AE-DA132ABE9A69}"/>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8" name="n_2aveValue【庁舎】&#10;有形固定資産減価償却率">
          <a:extLst>
            <a:ext uri="{FF2B5EF4-FFF2-40B4-BE49-F238E27FC236}">
              <a16:creationId xmlns:a16="http://schemas.microsoft.com/office/drawing/2014/main" id="{4907B646-51A4-4C1A-B00D-9F1117649083}"/>
            </a:ext>
          </a:extLst>
        </xdr:cNvPr>
        <xdr:cNvSpPr txBox="1"/>
      </xdr:nvSpPr>
      <xdr:spPr>
        <a:xfrm>
          <a:off x="14389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9" name="n_3aveValue【庁舎】&#10;有形固定資産減価償却率">
          <a:extLst>
            <a:ext uri="{FF2B5EF4-FFF2-40B4-BE49-F238E27FC236}">
              <a16:creationId xmlns:a16="http://schemas.microsoft.com/office/drawing/2014/main" id="{7B4A7ECE-A5F6-45F7-989E-86A884C583B1}"/>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900" name="n_4aveValue【庁舎】&#10;有形固定資産減価償却率">
          <a:extLst>
            <a:ext uri="{FF2B5EF4-FFF2-40B4-BE49-F238E27FC236}">
              <a16:creationId xmlns:a16="http://schemas.microsoft.com/office/drawing/2014/main" id="{487DD7B8-F419-4294-B129-D5318A772D5A}"/>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150784</xdr:rowOff>
    </xdr:from>
    <xdr:ext cx="405111" cy="259045"/>
    <xdr:sp macro="" textlink="">
      <xdr:nvSpPr>
        <xdr:cNvPr id="901" name="n_1mainValue【庁舎】&#10;有形固定資産減価償却率">
          <a:extLst>
            <a:ext uri="{FF2B5EF4-FFF2-40B4-BE49-F238E27FC236}">
              <a16:creationId xmlns:a16="http://schemas.microsoft.com/office/drawing/2014/main" id="{3F1DD095-AC2C-4F81-98C2-991F06670005}"/>
            </a:ext>
          </a:extLst>
        </xdr:cNvPr>
        <xdr:cNvSpPr txBox="1"/>
      </xdr:nvSpPr>
      <xdr:spPr>
        <a:xfrm>
          <a:off x="152660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157315</xdr:rowOff>
    </xdr:from>
    <xdr:ext cx="405111" cy="259045"/>
    <xdr:sp macro="" textlink="">
      <xdr:nvSpPr>
        <xdr:cNvPr id="902" name="n_2mainValue【庁舎】&#10;有形固定資産減価償却率">
          <a:extLst>
            <a:ext uri="{FF2B5EF4-FFF2-40B4-BE49-F238E27FC236}">
              <a16:creationId xmlns:a16="http://schemas.microsoft.com/office/drawing/2014/main" id="{3D6FE421-30A5-4331-ACE7-8BCD14C8B504}"/>
            </a:ext>
          </a:extLst>
        </xdr:cNvPr>
        <xdr:cNvSpPr txBox="1"/>
      </xdr:nvSpPr>
      <xdr:spPr>
        <a:xfrm>
          <a:off x="14389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155683</xdr:rowOff>
    </xdr:from>
    <xdr:ext cx="405111" cy="259045"/>
    <xdr:sp macro="" textlink="">
      <xdr:nvSpPr>
        <xdr:cNvPr id="903" name="n_3mainValue【庁舎】&#10;有形固定資産減価償却率">
          <a:extLst>
            <a:ext uri="{FF2B5EF4-FFF2-40B4-BE49-F238E27FC236}">
              <a16:creationId xmlns:a16="http://schemas.microsoft.com/office/drawing/2014/main" id="{74275D9B-1783-4390-B789-84199ED41270}"/>
            </a:ext>
          </a:extLst>
        </xdr:cNvPr>
        <xdr:cNvSpPr txBox="1"/>
      </xdr:nvSpPr>
      <xdr:spPr>
        <a:xfrm>
          <a:off x="13500744" y="186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154050</xdr:rowOff>
    </xdr:from>
    <xdr:ext cx="405111" cy="259045"/>
    <xdr:sp macro="" textlink="">
      <xdr:nvSpPr>
        <xdr:cNvPr id="904" name="n_4mainValue【庁舎】&#10;有形固定資産減価償却率">
          <a:extLst>
            <a:ext uri="{FF2B5EF4-FFF2-40B4-BE49-F238E27FC236}">
              <a16:creationId xmlns:a16="http://schemas.microsoft.com/office/drawing/2014/main" id="{7B82BF21-B01E-41CE-9CFE-EC0E050B2E1E}"/>
            </a:ext>
          </a:extLst>
        </xdr:cNvPr>
        <xdr:cNvSpPr txBox="1"/>
      </xdr:nvSpPr>
      <xdr:spPr>
        <a:xfrm>
          <a:off x="126117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25ED9EF9-CC15-4E5B-A393-91C59164A9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F02AD4B-F63C-4493-BD82-1EA9CF10D7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5A4B8E48-6866-418D-9055-A8E5FD3AAE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FBA676F1-D45E-464C-ACB3-18355C0F694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846A2DFE-C08F-4877-BD0E-E770F0F4620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855344FE-5BD1-4541-B111-54830D2698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80C79D09-B2B8-4498-9F70-641B97369B0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CAC9B9A-7639-4855-AAA5-5672B1CCABF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B8D864D0-0D2F-4DBA-AE74-382B506B7B2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47287381-D071-4BFA-9109-3C9A6414A7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8E0B2F18-7413-49C2-BB0C-E2B0386F4CD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5A811F7C-7F5E-4B21-82A9-AA9C6D7D2E2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E6937FD0-C093-4417-82F5-A922D5902B5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648FE89F-89AE-461A-91B3-C3DA95A1A26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6CBFA14F-493A-4FCA-B975-A8EA12359E5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2FC13A7F-9C70-49A8-BB65-B2821E443EE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7D4F479A-C2C7-4EC2-B08E-49862A43A29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DDFB9AFE-873A-4297-B70B-A2E842553AA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63BD4A1F-E11D-4400-A7CE-7494D11D4E7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F6ADFC6C-8534-4C3F-8035-797D904E0DD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69D0DCE-29CC-4411-9EA6-C4F49F6F042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8A9675F8-0C94-491F-A096-9F83E852DB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873BF2AD-AEB4-440A-B309-2078C5AC19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8" name="直線コネクタ 927">
          <a:extLst>
            <a:ext uri="{FF2B5EF4-FFF2-40B4-BE49-F238E27FC236}">
              <a16:creationId xmlns:a16="http://schemas.microsoft.com/office/drawing/2014/main" id="{E9257558-4118-453F-9D96-C1AAA53B5138}"/>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9" name="【庁舎】&#10;一人当たり面積最小値テキスト">
          <a:extLst>
            <a:ext uri="{FF2B5EF4-FFF2-40B4-BE49-F238E27FC236}">
              <a16:creationId xmlns:a16="http://schemas.microsoft.com/office/drawing/2014/main" id="{F0ED2D31-5544-4E6E-AD01-B08863576959}"/>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30" name="直線コネクタ 929">
          <a:extLst>
            <a:ext uri="{FF2B5EF4-FFF2-40B4-BE49-F238E27FC236}">
              <a16:creationId xmlns:a16="http://schemas.microsoft.com/office/drawing/2014/main" id="{7E7367DD-3A9E-49E9-9812-53F54C6D9DEA}"/>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4A595212-D341-452F-B2C1-E1E16750D0F9}"/>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2" name="直線コネクタ 931">
          <a:extLst>
            <a:ext uri="{FF2B5EF4-FFF2-40B4-BE49-F238E27FC236}">
              <a16:creationId xmlns:a16="http://schemas.microsoft.com/office/drawing/2014/main" id="{EE13CD24-C73A-40DA-A2BE-293F0599A4A0}"/>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3" name="【庁舎】&#10;一人当たり面積平均値テキスト">
          <a:extLst>
            <a:ext uri="{FF2B5EF4-FFF2-40B4-BE49-F238E27FC236}">
              <a16:creationId xmlns:a16="http://schemas.microsoft.com/office/drawing/2014/main" id="{03A85B83-07BE-47AF-AF3B-C14CE62D9E10}"/>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4" name="フローチャート: 判断 933">
          <a:extLst>
            <a:ext uri="{FF2B5EF4-FFF2-40B4-BE49-F238E27FC236}">
              <a16:creationId xmlns:a16="http://schemas.microsoft.com/office/drawing/2014/main" id="{C16D1574-7BF3-4269-BCAA-6CAA8F612E64}"/>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5" name="フローチャート: 判断 934">
          <a:extLst>
            <a:ext uri="{FF2B5EF4-FFF2-40B4-BE49-F238E27FC236}">
              <a16:creationId xmlns:a16="http://schemas.microsoft.com/office/drawing/2014/main" id="{E51F7C32-A2AF-4472-96B7-F0074B366102}"/>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6" name="フローチャート: 判断 935">
          <a:extLst>
            <a:ext uri="{FF2B5EF4-FFF2-40B4-BE49-F238E27FC236}">
              <a16:creationId xmlns:a16="http://schemas.microsoft.com/office/drawing/2014/main" id="{E560A5D0-3D49-4D62-959B-4D07B8D25B77}"/>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7" name="フローチャート: 判断 936">
          <a:extLst>
            <a:ext uri="{FF2B5EF4-FFF2-40B4-BE49-F238E27FC236}">
              <a16:creationId xmlns:a16="http://schemas.microsoft.com/office/drawing/2014/main" id="{E47D1458-DB6D-45B8-8D6E-3FAAA6CCA1D6}"/>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8" name="フローチャート: 判断 937">
          <a:extLst>
            <a:ext uri="{FF2B5EF4-FFF2-40B4-BE49-F238E27FC236}">
              <a16:creationId xmlns:a16="http://schemas.microsoft.com/office/drawing/2014/main" id="{A333B3A4-08D7-4566-B456-FBF147888976}"/>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FF7ADE7-88F7-4350-BE7D-229B6BC3FDF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4DD87E4F-D814-434B-89E3-CF854E20B0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F771CB2F-5B03-4DF3-A232-EC96D1560E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61194D2-7ACD-4DF9-ABC2-1A8821B21B0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81A9F333-5D00-4F4C-89D2-50C06F0AF0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166370</xdr:rowOff>
    </xdr:from>
    <xdr:to>
      <xdr:col>116</xdr:col>
      <xdr:colOff>114300</xdr:colOff>
      <xdr:row>107</xdr:row>
      <xdr:rowOff>96520</xdr:rowOff>
    </xdr:to>
    <xdr:sp macro="" textlink="">
      <xdr:nvSpPr>
        <xdr:cNvPr id="944" name="楕円 943">
          <a:extLst>
            <a:ext uri="{FF2B5EF4-FFF2-40B4-BE49-F238E27FC236}">
              <a16:creationId xmlns:a16="http://schemas.microsoft.com/office/drawing/2014/main" id="{EE0FDAE5-F7E6-491C-A70A-840FAAE3A103}"/>
            </a:ext>
          </a:extLst>
        </xdr:cNvPr>
        <xdr:cNvSpPr/>
      </xdr:nvSpPr>
      <xdr:spPr>
        <a:xfrm>
          <a:off x="221107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144797</xdr:rowOff>
    </xdr:from>
    <xdr:ext cx="469744" cy="259045"/>
    <xdr:sp macro="" textlink="">
      <xdr:nvSpPr>
        <xdr:cNvPr id="945" name="【庁舎】&#10;一人当たり面積該当値テキスト">
          <a:extLst>
            <a:ext uri="{FF2B5EF4-FFF2-40B4-BE49-F238E27FC236}">
              <a16:creationId xmlns:a16="http://schemas.microsoft.com/office/drawing/2014/main" id="{E3682831-8827-414C-BE8F-EBE7AE55B660}"/>
            </a:ext>
          </a:extLst>
        </xdr:cNvPr>
        <xdr:cNvSpPr txBox="1"/>
      </xdr:nvSpPr>
      <xdr:spPr>
        <a:xfrm>
          <a:off x="22199600"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946" name="楕円 945">
          <a:extLst>
            <a:ext uri="{FF2B5EF4-FFF2-40B4-BE49-F238E27FC236}">
              <a16:creationId xmlns:a16="http://schemas.microsoft.com/office/drawing/2014/main" id="{E2F0FB67-8A41-4A82-9095-1FE537D3B635}"/>
            </a:ext>
          </a:extLst>
        </xdr:cNvPr>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45720</xdr:rowOff>
    </xdr:from>
    <xdr:to>
      <xdr:col>116</xdr:col>
      <xdr:colOff>63500</xdr:colOff>
      <xdr:row>107</xdr:row>
      <xdr:rowOff>49530</xdr:rowOff>
    </xdr:to>
    <xdr:cxnSp macro="">
      <xdr:nvCxnSpPr>
        <xdr:cNvPr id="947" name="直線コネクタ 946">
          <a:extLst>
            <a:ext uri="{FF2B5EF4-FFF2-40B4-BE49-F238E27FC236}">
              <a16:creationId xmlns:a16="http://schemas.microsoft.com/office/drawing/2014/main" id="{E72A41C5-8405-46C0-8B8B-B0EDB0598C08}"/>
            </a:ext>
          </a:extLst>
        </xdr:cNvPr>
        <xdr:cNvCxnSpPr/>
      </xdr:nvCxnSpPr>
      <xdr:spPr>
        <a:xfrm flipV="1">
          <a:off x="21323300" y="1839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948" name="楕円 947">
          <a:extLst>
            <a:ext uri="{FF2B5EF4-FFF2-40B4-BE49-F238E27FC236}">
              <a16:creationId xmlns:a16="http://schemas.microsoft.com/office/drawing/2014/main" id="{D9ADB61A-033B-4BAE-B942-6BC665BA95A0}"/>
            </a:ext>
          </a:extLst>
        </xdr:cNvPr>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49530</xdr:rowOff>
    </xdr:to>
    <xdr:cxnSp macro="">
      <xdr:nvCxnSpPr>
        <xdr:cNvPr id="949" name="直線コネクタ 948">
          <a:extLst>
            <a:ext uri="{FF2B5EF4-FFF2-40B4-BE49-F238E27FC236}">
              <a16:creationId xmlns:a16="http://schemas.microsoft.com/office/drawing/2014/main" id="{21C33F8E-6969-420F-8AA9-4659C736D79A}"/>
            </a:ext>
          </a:extLst>
        </xdr:cNvPr>
        <xdr:cNvCxnSpPr/>
      </xdr:nvCxnSpPr>
      <xdr:spPr>
        <a:xfrm>
          <a:off x="20434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950" name="楕円 949">
          <a:extLst>
            <a:ext uri="{FF2B5EF4-FFF2-40B4-BE49-F238E27FC236}">
              <a16:creationId xmlns:a16="http://schemas.microsoft.com/office/drawing/2014/main" id="{79617BF9-44FB-456B-A478-87CD26E474DE}"/>
            </a:ext>
          </a:extLst>
        </xdr:cNvPr>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49530</xdr:rowOff>
    </xdr:from>
    <xdr:to>
      <xdr:col>107</xdr:col>
      <xdr:colOff>50800</xdr:colOff>
      <xdr:row>107</xdr:row>
      <xdr:rowOff>53339</xdr:rowOff>
    </xdr:to>
    <xdr:cxnSp macro="">
      <xdr:nvCxnSpPr>
        <xdr:cNvPr id="951" name="直線コネクタ 950">
          <a:extLst>
            <a:ext uri="{FF2B5EF4-FFF2-40B4-BE49-F238E27FC236}">
              <a16:creationId xmlns:a16="http://schemas.microsoft.com/office/drawing/2014/main" id="{46DDD70D-3C5A-4EFF-8A7B-04451FACEFE5}"/>
            </a:ext>
          </a:extLst>
        </xdr:cNvPr>
        <xdr:cNvCxnSpPr/>
      </xdr:nvCxnSpPr>
      <xdr:spPr>
        <a:xfrm flipV="1">
          <a:off x="19545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6350</xdr:rowOff>
    </xdr:from>
    <xdr:to>
      <xdr:col>98</xdr:col>
      <xdr:colOff>38100</xdr:colOff>
      <xdr:row>107</xdr:row>
      <xdr:rowOff>107950</xdr:rowOff>
    </xdr:to>
    <xdr:sp macro="" textlink="">
      <xdr:nvSpPr>
        <xdr:cNvPr id="952" name="楕円 951">
          <a:extLst>
            <a:ext uri="{FF2B5EF4-FFF2-40B4-BE49-F238E27FC236}">
              <a16:creationId xmlns:a16="http://schemas.microsoft.com/office/drawing/2014/main" id="{05D457D9-7EDC-460C-AA0A-F1CE48FEF877}"/>
            </a:ext>
          </a:extLst>
        </xdr:cNvPr>
        <xdr:cNvSpPr/>
      </xdr:nvSpPr>
      <xdr:spPr>
        <a:xfrm>
          <a:off x="18605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53339</xdr:rowOff>
    </xdr:from>
    <xdr:to>
      <xdr:col>102</xdr:col>
      <xdr:colOff>114300</xdr:colOff>
      <xdr:row>107</xdr:row>
      <xdr:rowOff>57150</xdr:rowOff>
    </xdr:to>
    <xdr:cxnSp macro="">
      <xdr:nvCxnSpPr>
        <xdr:cNvPr id="953" name="直線コネクタ 952">
          <a:extLst>
            <a:ext uri="{FF2B5EF4-FFF2-40B4-BE49-F238E27FC236}">
              <a16:creationId xmlns:a16="http://schemas.microsoft.com/office/drawing/2014/main" id="{7AB631CB-4297-44F2-8AC6-2EDD4ADB3BAE}"/>
            </a:ext>
          </a:extLst>
        </xdr:cNvPr>
        <xdr:cNvCxnSpPr/>
      </xdr:nvCxnSpPr>
      <xdr:spPr>
        <a:xfrm flipV="1">
          <a:off x="18656300" y="1839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54" name="n_1aveValue【庁舎】&#10;一人当たり面積">
          <a:extLst>
            <a:ext uri="{FF2B5EF4-FFF2-40B4-BE49-F238E27FC236}">
              <a16:creationId xmlns:a16="http://schemas.microsoft.com/office/drawing/2014/main" id="{558608DF-9E34-4A7C-847B-C2E3B1A00416}"/>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5" name="n_2aveValue【庁舎】&#10;一人当たり面積">
          <a:extLst>
            <a:ext uri="{FF2B5EF4-FFF2-40B4-BE49-F238E27FC236}">
              <a16:creationId xmlns:a16="http://schemas.microsoft.com/office/drawing/2014/main" id="{654758C5-5395-4344-9411-A1A92C30B327}"/>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6" name="n_3aveValue【庁舎】&#10;一人当たり面積">
          <a:extLst>
            <a:ext uri="{FF2B5EF4-FFF2-40B4-BE49-F238E27FC236}">
              <a16:creationId xmlns:a16="http://schemas.microsoft.com/office/drawing/2014/main" id="{BF1F0BA9-09AE-4A3C-82B8-4F7580EC9A77}"/>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7" name="n_4aveValue【庁舎】&#10;一人当たり面積">
          <a:extLst>
            <a:ext uri="{FF2B5EF4-FFF2-40B4-BE49-F238E27FC236}">
              <a16:creationId xmlns:a16="http://schemas.microsoft.com/office/drawing/2014/main" id="{FF690DE5-16A5-4B51-9409-2390F3E3F78D}"/>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91457</xdr:rowOff>
    </xdr:from>
    <xdr:ext cx="469744" cy="259045"/>
    <xdr:sp macro="" textlink="">
      <xdr:nvSpPr>
        <xdr:cNvPr id="958" name="n_1mainValue【庁舎】&#10;一人当たり面積">
          <a:extLst>
            <a:ext uri="{FF2B5EF4-FFF2-40B4-BE49-F238E27FC236}">
              <a16:creationId xmlns:a16="http://schemas.microsoft.com/office/drawing/2014/main" id="{2BF7059B-EA93-4969-960E-CB984928D04B}"/>
            </a:ext>
          </a:extLst>
        </xdr:cNvPr>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959" name="n_2mainValue【庁舎】&#10;一人当たり面積">
          <a:extLst>
            <a:ext uri="{FF2B5EF4-FFF2-40B4-BE49-F238E27FC236}">
              <a16:creationId xmlns:a16="http://schemas.microsoft.com/office/drawing/2014/main" id="{8A4A495C-0E22-4B5C-A175-7664198C16D0}"/>
            </a:ext>
          </a:extLst>
        </xdr:cNvPr>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960" name="n_3mainValue【庁舎】&#10;一人当たり面積">
          <a:extLst>
            <a:ext uri="{FF2B5EF4-FFF2-40B4-BE49-F238E27FC236}">
              <a16:creationId xmlns:a16="http://schemas.microsoft.com/office/drawing/2014/main" id="{9CA2C60B-29CD-4688-8F9D-D2F688005453}"/>
            </a:ext>
          </a:extLst>
        </xdr:cNvPr>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99077</xdr:rowOff>
    </xdr:from>
    <xdr:ext cx="469744" cy="259045"/>
    <xdr:sp macro="" textlink="">
      <xdr:nvSpPr>
        <xdr:cNvPr id="961" name="n_4mainValue【庁舎】&#10;一人当たり面積">
          <a:extLst>
            <a:ext uri="{FF2B5EF4-FFF2-40B4-BE49-F238E27FC236}">
              <a16:creationId xmlns:a16="http://schemas.microsoft.com/office/drawing/2014/main" id="{D98D0A29-0C10-4DA9-ADA2-F0C870C10D11}"/>
            </a:ext>
          </a:extLst>
        </xdr:cNvPr>
        <xdr:cNvSpPr txBox="1"/>
      </xdr:nvSpPr>
      <xdr:spPr>
        <a:xfrm>
          <a:off x="18421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DCB1813A-BE32-4C24-8A3C-C3C013ADCD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46CA2D3E-C4D0-4F9E-8743-7D8709204A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C18AD528-7A9D-4CF0-80F0-6C339C32A4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有形固定資産減価償却率は、一般廃棄物処理施設、保健センター、市民会館、庁舎が類似団体と比較して高い傾向にある。</a:t>
          </a:r>
        </a:p>
        <a:p>
          <a:r>
            <a:rPr kumimoji="1" lang="ja-JP" altLang="en-US" sz="1300">
              <a:latin typeface="ＭＳ Ｐゴシック" panose="020B0600070205080204" pitchFamily="50" charset="-128"/>
              <a:ea typeface="ＭＳ Ｐゴシック" panose="020B0600070205080204" pitchFamily="50" charset="-128"/>
            </a:rPr>
            <a:t>　一般廃棄物処理施設及びプールについては、現在、新たな施設整備に着手している。</a:t>
          </a:r>
        </a:p>
        <a:p>
          <a:r>
            <a:rPr kumimoji="1" lang="ja-JP" altLang="en-US" sz="1300">
              <a:latin typeface="ＭＳ Ｐゴシック" panose="020B0600070205080204" pitchFamily="50" charset="-128"/>
              <a:ea typeface="ＭＳ Ｐゴシック" panose="020B0600070205080204" pitchFamily="50" charset="-128"/>
            </a:rPr>
            <a:t>　保健センター、市民会館、庁舎については、公共施設マネジメント計画に基づき、適切な維持管理を実施していく。</a:t>
          </a:r>
        </a:p>
        <a:p>
          <a:r>
            <a:rPr kumimoji="1" lang="ja-JP" altLang="en-US" sz="1300">
              <a:latin typeface="ＭＳ Ｐゴシック" panose="020B0600070205080204" pitchFamily="50" charset="-128"/>
              <a:ea typeface="ＭＳ Ｐゴシック" panose="020B0600070205080204" pitchFamily="50" charset="-128"/>
            </a:rPr>
            <a:t>　体育館については、前年度から新施設を供用開始したことに伴い数値が改善した。</a:t>
          </a:r>
        </a:p>
        <a:p>
          <a:r>
            <a:rPr kumimoji="1" lang="ja-JP" altLang="en-US" sz="1300">
              <a:latin typeface="ＭＳ Ｐゴシック" panose="020B0600070205080204" pitchFamily="50" charset="-128"/>
              <a:ea typeface="ＭＳ Ｐゴシック" panose="020B0600070205080204" pitchFamily="50" charset="-128"/>
            </a:rPr>
            <a:t>　消防施設については、類似団体の中でも有形固定資産減価償却率が低く、これは平成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年度に広域化した消防組合の発足に合わせ、無線設備のデジタル化や新たな通信指令センターの整備を行うとともに、災害時の拠点施設として集約化による新たな消防庁舎を整備したことによるものである。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187,826
182,629
186.85
90,108,907
87,129,399
2,750,135
42,039,368
70,464,313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latin typeface="ＭＳ Ｐゴシック" panose="020B0600070205080204" pitchFamily="50" charset="-128"/>
              <a:ea typeface="ＭＳ Ｐゴシック" panose="020B0600070205080204" pitchFamily="50" charset="-128"/>
            </a:rPr>
            <a:t>　令和５年度は、</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算出式の分子である基準財政収入額が地方消費税交付金の増などによ</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増加し、また、算出式の分母である基準財政需要額が高齢者保健福祉費の増などにより増加した結果、分子の増加率よりも分母の増加率が大きかったことから、</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令和４年</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度から</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0.02</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類似団体、静岡県平均のいずれも上回っているが、今後も財源の適切な確保を図るとともに、歳出の削減に取り組んでいく。</a:t>
          </a:r>
          <a:endParaRPr kumimoji="1" lang="en-US" altLang="ja-JP" sz="115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54610</xdr:rowOff>
    </xdr:from>
    <xdr:to>
      <xdr:col>23</xdr:col>
      <xdr:colOff>133350</xdr:colOff>
      <xdr:row>40</xdr:row>
      <xdr:rowOff>102870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126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54610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40</xdr:row>
      <xdr:rowOff>30480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52070</xdr:rowOff>
    </xdr:from>
    <xdr:to>
      <xdr:col>23</xdr:col>
      <xdr:colOff>184150</xdr:colOff>
      <xdr:row>40</xdr:row>
      <xdr:rowOff>153670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68597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3810</xdr:rowOff>
    </xdr:from>
    <xdr:to>
      <xdr:col>19</xdr:col>
      <xdr:colOff>184150</xdr:colOff>
      <xdr:row>40</xdr:row>
      <xdr:rowOff>105410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115587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151130</xdr:rowOff>
    </xdr:from>
    <xdr:to>
      <xdr:col>15</xdr:col>
      <xdr:colOff>133350</xdr:colOff>
      <xdr:row>40</xdr:row>
      <xdr:rowOff>81280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102870</xdr:rowOff>
    </xdr:from>
    <xdr:to>
      <xdr:col>7</xdr:col>
      <xdr:colOff>31750</xdr:colOff>
      <xdr:row>40</xdr:row>
      <xdr:rowOff>33020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43197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令和５年度は、</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算出式の分子である経常経費に充当しなければならない一般財源が、公債費の減などの一方で、生活保護扶助費の増などによる扶助費の増及び駿東伊豆消防組合負担金の増などによる補助費等の増などにより増加した。</a:t>
          </a:r>
          <a:endParaRPr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また、臨時財政対策債が減となった一方で、算出式の分母となる経常一般財源総額は、市税の増や普通交付税の増などにより増加した。</a:t>
          </a:r>
          <a:endParaRPr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その結果、分母よりも分子の増加幅が大きかった</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ことから、令和４年度から</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増加したものである。</a:t>
          </a:r>
          <a:endParaRPr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依然として、類似団体を下回って推移しており、投資的経費等、臨時経費の財源を措置できたものと認識している。</a:t>
          </a:r>
          <a:endParaRPr kumimoji="1" lang="ja-JP" altLang="en-US" sz="115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159596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7783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119380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330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52494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33050"/>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62</xdr:row>
      <xdr:rowOff>76623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8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125323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令和５年度は、人件費について、</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人事院勧告に伴う報酬や給料、期末手当の増、市制</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周年記念事業や災害対応などによる時間外手当の増があった一方で、定年退職の延長に伴う退職手当の減など</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によ</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en-US" altLang="ja-JP" sz="115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新型コロナウイルスワクチン接種事業の縮小に伴う事業費の減があった</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一方で</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、ふるさと納税の増加に伴う返礼品等の増、市議会議員及び県議会議員選挙に要する事務費等の増など</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により、増加した。</a:t>
          </a:r>
          <a:endParaRPr lang="en-US" altLang="ja-JP" sz="115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人口は前年比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1,806</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人減となり、人口１人あたりの人件費・物件費は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9,068</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引き続き、行政運営におけるコスト縮減に取り組んでいく。</a:t>
          </a:r>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90991</xdr:rowOff>
    </xdr:from>
    <xdr:to>
      <xdr:col>23</xdr:col>
      <xdr:colOff>133350</xdr:colOff>
      <xdr:row>83</xdr:row>
      <xdr:rowOff>75834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49891"/>
          <a:ext cx="838200" cy="15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32234</xdr:rowOff>
    </xdr:from>
    <xdr:to>
      <xdr:col>19</xdr:col>
      <xdr:colOff>133350</xdr:colOff>
      <xdr:row>82</xdr:row>
      <xdr:rowOff>90991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1134"/>
          <a:ext cx="889000" cy="5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18763</xdr:rowOff>
    </xdr:from>
    <xdr:to>
      <xdr:col>15</xdr:col>
      <xdr:colOff>82550</xdr:colOff>
      <xdr:row>82</xdr:row>
      <xdr:rowOff>32234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06213"/>
          <a:ext cx="889000" cy="18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78284</xdr:rowOff>
    </xdr:from>
    <xdr:to>
      <xdr:col>11</xdr:col>
      <xdr:colOff>31750</xdr:colOff>
      <xdr:row>81</xdr:row>
      <xdr:rowOff>18763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94284"/>
          <a:ext cx="889000" cy="1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25034</xdr:rowOff>
    </xdr:from>
    <xdr:to>
      <xdr:col>23</xdr:col>
      <xdr:colOff>184150</xdr:colOff>
      <xdr:row>83</xdr:row>
      <xdr:rowOff>126634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168561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40191</xdr:rowOff>
    </xdr:from>
    <xdr:to>
      <xdr:col>19</xdr:col>
      <xdr:colOff>184150</xdr:colOff>
      <xdr:row>82</xdr:row>
      <xdr:rowOff>141791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151968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67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152884</xdr:rowOff>
    </xdr:from>
    <xdr:to>
      <xdr:col>15</xdr:col>
      <xdr:colOff>133350</xdr:colOff>
      <xdr:row>82</xdr:row>
      <xdr:rowOff>83034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93211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0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139413</xdr:rowOff>
    </xdr:from>
    <xdr:to>
      <xdr:col>11</xdr:col>
      <xdr:colOff>82550</xdr:colOff>
      <xdr:row>81</xdr:row>
      <xdr:rowOff>69563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2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27484</xdr:rowOff>
    </xdr:from>
    <xdr:to>
      <xdr:col>7</xdr:col>
      <xdr:colOff>31750</xdr:colOff>
      <xdr:row>80</xdr:row>
      <xdr:rowOff>129084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139261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1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職員構成が変動したことから、前年度から</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ポイント減少した。類似団体を</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ポイント上回って最下位となっており、全国平均と比べても高い水準にある。引き続き適切な給与水準となるよう努めていく。</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87</xdr:row>
      <xdr:rowOff>151341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40341"/>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123418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3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151341</xdr:rowOff>
    </xdr:from>
    <xdr:to>
      <xdr:col>81</xdr:col>
      <xdr:colOff>133350</xdr:colOff>
      <xdr:row>87</xdr:row>
      <xdr:rowOff>151341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06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6749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60325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51859</xdr:rowOff>
    </xdr:from>
    <xdr:to>
      <xdr:col>77</xdr:col>
      <xdr:colOff>95250</xdr:colOff>
      <xdr:row>84</xdr:row>
      <xdr:rowOff>153459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140759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479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92075</xdr:rowOff>
    </xdr:from>
    <xdr:to>
      <xdr:col>73</xdr:col>
      <xdr:colOff>44450</xdr:colOff>
      <xdr:row>85</xdr:row>
      <xdr:rowOff>22225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140759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881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167868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1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89959</xdr:rowOff>
    </xdr:from>
    <xdr:to>
      <xdr:col>68</xdr:col>
      <xdr:colOff>203200</xdr:colOff>
      <xdr:row>89</xdr:row>
      <xdr:rowOff>20109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4886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令和５年度における職員数は、新たな行政課題に積極的に対応するため前年度と比べ</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人増とな</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ったことから、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人当たり職員数は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人の増となった。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また、一般職員のうち技能労務職については、委託化を行う等、行政改革の観点から、退職不補充としているため、減となっている。</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また、定員管理の方針として、行政需要の変化に機動的に応えるため、必要な職員数を数値指標を定めず配置することとしており、今後都市規模が類似する団体を参考にしつつ、適正な職員数を確保していく。</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104352</xdr:rowOff>
    </xdr:from>
    <xdr:to>
      <xdr:col>81</xdr:col>
      <xdr:colOff>44450</xdr:colOff>
      <xdr:row>59</xdr:row>
      <xdr:rowOff>164677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1990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92287</xdr:rowOff>
    </xdr:from>
    <xdr:to>
      <xdr:col>77</xdr:col>
      <xdr:colOff>44450</xdr:colOff>
      <xdr:row>59</xdr:row>
      <xdr:rowOff>104352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0783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68156</xdr:rowOff>
    </xdr:from>
    <xdr:to>
      <xdr:col>72</xdr:col>
      <xdr:colOff>203200</xdr:colOff>
      <xdr:row>59</xdr:row>
      <xdr:rowOff>92287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837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68156</xdr:rowOff>
    </xdr:from>
    <xdr:to>
      <xdr:col>68</xdr:col>
      <xdr:colOff>152400</xdr:colOff>
      <xdr:row>59</xdr:row>
      <xdr:rowOff>76200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837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113877</xdr:rowOff>
    </xdr:from>
    <xdr:to>
      <xdr:col>81</xdr:col>
      <xdr:colOff>95250</xdr:colOff>
      <xdr:row>60</xdr:row>
      <xdr:rowOff>44027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130404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7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53552</xdr:rowOff>
    </xdr:from>
    <xdr:to>
      <xdr:col>77</xdr:col>
      <xdr:colOff>95250</xdr:colOff>
      <xdr:row>59</xdr:row>
      <xdr:rowOff>155152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165329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37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41487</xdr:rowOff>
    </xdr:from>
    <xdr:to>
      <xdr:col>73</xdr:col>
      <xdr:colOff>44450</xdr:colOff>
      <xdr:row>59</xdr:row>
      <xdr:rowOff>143087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153264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17356</xdr:rowOff>
    </xdr:from>
    <xdr:to>
      <xdr:col>68</xdr:col>
      <xdr:colOff>203200</xdr:colOff>
      <xdr:row>59</xdr:row>
      <xdr:rowOff>118956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129133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令和５年度は、算出式の</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分子における公債費</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となったこと</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に加え、分母における標準財政規模</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増となったことで、</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単年度では令和４年度に比べ</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0.66839</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３年平均では、令和２年度の</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4.87133</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％が除かれるため、令和４年度から</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し</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今後も市債残高の状況に引き続き注視し、計画的な財政運営に努める。</a:t>
          </a:r>
          <a:endParaRPr kumimoji="1" lang="ja-JP" altLang="en-US" sz="115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41</xdr:row>
      <xdr:rowOff>1512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9964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13002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309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13002</xdr:rowOff>
    </xdr:from>
    <xdr:to>
      <xdr:col>72</xdr:col>
      <xdr:colOff>203200</xdr:colOff>
      <xdr:row>41</xdr:row>
      <xdr:rowOff>13002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4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41</xdr:row>
      <xdr:rowOff>13002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4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59768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令和５年度は、算出式の</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分子を構成する各項目のうち、将来負担額が地方債残高の減などにより減となったことに加え、将来負担額から控除する充当可能財源である基金において、ふるさと応援基金が大幅な増となったことなどにより、分子全体では差し引き約</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一方で、分母においては標準財政規模の増などにより約</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億円の増となった結果、</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12.1%</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になり令和４年度から</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9.7</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ja-JP" altLang="en-US" sz="115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42227</xdr:rowOff>
    </xdr:from>
    <xdr:to>
      <xdr:col>81</xdr:col>
      <xdr:colOff>44450</xdr:colOff>
      <xdr:row>16</xdr:row>
      <xdr:rowOff>65828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13977"/>
          <a:ext cx="838200" cy="1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53763</xdr:rowOff>
    </xdr:from>
    <xdr:to>
      <xdr:col>77</xdr:col>
      <xdr:colOff>44450</xdr:colOff>
      <xdr:row>16</xdr:row>
      <xdr:rowOff>65828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7969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53763</xdr:rowOff>
    </xdr:from>
    <xdr:to>
      <xdr:col>72</xdr:col>
      <xdr:colOff>203200</xdr:colOff>
      <xdr:row>17</xdr:row>
      <xdr:rowOff>73342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96963"/>
          <a:ext cx="8890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73342</xdr:rowOff>
    </xdr:from>
    <xdr:to>
      <xdr:col>68</xdr:col>
      <xdr:colOff>152400</xdr:colOff>
      <xdr:row>17</xdr:row>
      <xdr:rowOff>75353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8799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162877</xdr:rowOff>
    </xdr:from>
    <xdr:to>
      <xdr:col>81</xdr:col>
      <xdr:colOff>95250</xdr:colOff>
      <xdr:row>15</xdr:row>
      <xdr:rowOff>93027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7954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0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15028</xdr:rowOff>
    </xdr:from>
    <xdr:to>
      <xdr:col>77</xdr:col>
      <xdr:colOff>95250</xdr:colOff>
      <xdr:row>16</xdr:row>
      <xdr:rowOff>116628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101405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4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2963</xdr:rowOff>
    </xdr:from>
    <xdr:to>
      <xdr:col>73</xdr:col>
      <xdr:colOff>44450</xdr:colOff>
      <xdr:row>16</xdr:row>
      <xdr:rowOff>104563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89340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3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22542</xdr:rowOff>
    </xdr:from>
    <xdr:to>
      <xdr:col>68</xdr:col>
      <xdr:colOff>203200</xdr:colOff>
      <xdr:row>17</xdr:row>
      <xdr:rowOff>124142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108919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2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24553</xdr:rowOff>
    </xdr:from>
    <xdr:to>
      <xdr:col>64</xdr:col>
      <xdr:colOff>152400</xdr:colOff>
      <xdr:row>17</xdr:row>
      <xdr:rowOff>126153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110930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187,826
182,629
186.85
90,108,907
87,129,399
2,750,135
42,039,368
70,464,313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人件費に係る経常収支比率については、分子となる人件費が、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人事院勧告に伴う報酬や給料、期末手当の増、市制</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周年記念事業などによる時間外手当の増があった一方で、定年退職の延長に伴う退職手当の減</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などにより減少した。</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また、算出式の分母となる経常一般財源総額は、臨時財政対策債が減となった一方で、市税の増や普通交付税の増などにより増加した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100">
              <a:latin typeface="ＭＳ Ｐゴシック" panose="020B0600070205080204" pitchFamily="50" charset="-128"/>
              <a:ea typeface="ＭＳ Ｐゴシック" panose="020B0600070205080204" pitchFamily="50" charset="-128"/>
            </a:rPr>
            <a:t>、令和５年度は、令和４年度に比べ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ポイント減少した、</a:t>
          </a:r>
          <a:r>
            <a:rPr kumimoji="1" lang="en-US" altLang="ja-JP" sz="1100">
              <a:latin typeface="ＭＳ Ｐゴシック" panose="020B0600070205080204" pitchFamily="50" charset="-128"/>
              <a:ea typeface="ＭＳ Ｐゴシック" panose="020B0600070205080204" pitchFamily="50" charset="-128"/>
            </a:rPr>
            <a:t>21.3</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これは類似団体の平均を下回っており、今後も引き続き給与体系等の適正化に努めていく。</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956300"/>
          <a:ext cx="0" cy="107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170543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56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170543</xdr:rowOff>
    </xdr:from>
    <xdr:to>
      <xdr:col>19</xdr:col>
      <xdr:colOff>187325</xdr:colOff>
      <xdr:row>35</xdr:row>
      <xdr:rowOff>20864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998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51707</xdr:rowOff>
    </xdr:from>
    <xdr:to>
      <xdr:col>20</xdr:col>
      <xdr:colOff>38100</xdr:colOff>
      <xdr:row>37</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20864</xdr:rowOff>
    </xdr:from>
    <xdr:to>
      <xdr:col>15</xdr:col>
      <xdr:colOff>98425</xdr:colOff>
      <xdr:row>35</xdr:row>
      <xdr:rowOff>64407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21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124278</xdr:rowOff>
    </xdr:from>
    <xdr:to>
      <xdr:col>11</xdr:col>
      <xdr:colOff>9525</xdr:colOff>
      <xdr:row>35</xdr:row>
      <xdr:rowOff>64407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82128"/>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53720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156227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119743</xdr:rowOff>
    </xdr:from>
    <xdr:to>
      <xdr:col>20</xdr:col>
      <xdr:colOff>38100</xdr:colOff>
      <xdr:row>35</xdr:row>
      <xdr:rowOff>49893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60070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141514</xdr:rowOff>
    </xdr:from>
    <xdr:to>
      <xdr:col>15</xdr:col>
      <xdr:colOff>149225</xdr:colOff>
      <xdr:row>35</xdr:row>
      <xdr:rowOff>71664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81841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13607</xdr:rowOff>
    </xdr:from>
    <xdr:to>
      <xdr:col>11</xdr:col>
      <xdr:colOff>60325</xdr:colOff>
      <xdr:row>35</xdr:row>
      <xdr:rowOff>115207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73478</xdr:rowOff>
    </xdr:from>
    <xdr:to>
      <xdr:col>6</xdr:col>
      <xdr:colOff>171450</xdr:colOff>
      <xdr:row>34</xdr:row>
      <xdr:rowOff>3628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13805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に係る経常収支比率については、分子となる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ふるさと納税の増加に伴う返礼品等の増などにより増加した。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また、算出式の分母となる経常一般財源総額は、臨時財政対策債が減となった一方で、市税の増や普通交付税の増などにより増加した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その結果、分母の増加率を分子の増加率が上回ったことにより、令和５年度は、令和４年度に比べ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引き続き、類似団体の平均を下回っているが、今後も各施設の委託化などにより、一層の経費縮減を図っていく。</a:t>
          </a:r>
          <a:endParaRPr lang="en-US" altLang="ja-JP" sz="11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151493</xdr:rowOff>
    </xdr:from>
    <xdr:to>
      <xdr:col>82</xdr:col>
      <xdr:colOff>107950</xdr:colOff>
      <xdr:row>14</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80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159657</xdr:rowOff>
    </xdr:from>
    <xdr:to>
      <xdr:col>78</xdr:col>
      <xdr:colOff>69850</xdr:colOff>
      <xdr:row>13</xdr:row>
      <xdr:rowOff>151493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170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13</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170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15</xdr:row>
      <xdr:rowOff>86179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98700"/>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100693</xdr:rowOff>
    </xdr:from>
    <xdr:to>
      <xdr:col>78</xdr:col>
      <xdr:colOff>120650</xdr:colOff>
      <xdr:row>14</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41020</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9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108857</xdr:rowOff>
    </xdr:from>
    <xdr:to>
      <xdr:col>74</xdr:col>
      <xdr:colOff>31750</xdr:colOff>
      <xdr:row>13</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49184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費に係る経常収支比率については、分子となる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児童手当の減が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あった一方で、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生活保護扶助費</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また、算出式の分母となる経常一般財源総額は、臨時財政対策債が減となった一方で、市税の増や普通交付税の増などにより増加した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その結果、分母の増加率を分子の増加率が上回ったことにより、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令和５年度は、令和４年度に比べ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これは類似団体の平均を下回って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静岡県平均を上回っている。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扶助費については、増加傾向にあることから、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経常収支比率への影響に注視していく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57</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302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6302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61685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159657</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628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158042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8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に係る経常収支比率については、分子となる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未就学児均等割繰出金の減による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国民健康保険事業会計繰出金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の減があった一方で、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医療給費負担金の増による後期高齢者医療事業費</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の増などにより増加した。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また、算出式の分母となる経常一般財源総額は、臨時財政対策債が減となった一方で、市税の増や普通交付税の増などにより増加した。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分母の増加率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分子の増加率が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同程度であったことから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、令和５年度は、令和４年度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高齢化の進展もあり、繰出金は増加傾向となっていることから、各会計において、健康寿命延伸や事務の効率化に取り組む必要がある。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5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9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12700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9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12700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9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に係る経常収支比率については、分子となる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駿東伊豆消防組合負担金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の増などにより増加した。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また、算出式の分母となる経常一般財源総額は、臨時財政対策債が減となった一方で、市税の増や普通交付税の増などにより増加した。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その結果、分母の増加率を分子の増加率が上回ったことにより、令和５年度は、令和４年度に比べ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団体への補助金の交付については、例年、必要性や妥当性等の検証を実施しており、今後も引き続き適正化に努めていく。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47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17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35</xdr:row>
      <xdr:rowOff>62230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1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92710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06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162577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82567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52087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97807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費に係る経常収支比率については、分子となる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令和元年度に借り入れたものなど、据え置き期間が終了し新たに令和５年度から元金償還が始まったものがあった一方、平成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年度に借り入れた臨時財政対策債</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の元利償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還が前年度をもって終了したことなどに</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より減少した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また、算出式の分母となる経常一般財源総額は、臨時財政対策債が減となった一方で、市税の増や普通交付税の増などにより増加したことにより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、令和５年度は、令和４年度に比べ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　今後、借入を行う大規模事業も控えていることから、市債残高や財政指標を注視し、健全な財政運営に努めていく。</a:t>
          </a:r>
          <a:endParaRPr lang="en-US" altLang="ja-JP" sz="11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116114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4239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94343</xdr:rowOff>
    </xdr:from>
    <xdr:to>
      <xdr:col>19</xdr:col>
      <xdr:colOff>187325</xdr:colOff>
      <xdr:row>78</xdr:row>
      <xdr:rowOff>116114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467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79</xdr:row>
      <xdr:rowOff>31750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467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53521</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5763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65314</xdr:rowOff>
    </xdr:from>
    <xdr:to>
      <xdr:col>20</xdr:col>
      <xdr:colOff>38100</xdr:colOff>
      <xdr:row>78</xdr:row>
      <xdr:rowOff>166914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151691</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52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公債費以外に係る経常収支比率は、令和５年度は、令和４年度に比べ</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ポイント増加した、</a:t>
          </a:r>
          <a:r>
            <a:rPr kumimoji="1" lang="en-US" altLang="ja-JP" sz="1100">
              <a:latin typeface="ＭＳ Ｐゴシック" panose="020B0600070205080204" pitchFamily="50" charset="-128"/>
              <a:ea typeface="ＭＳ Ｐゴシック" panose="020B0600070205080204" pitchFamily="50" charset="-128"/>
            </a:rPr>
            <a:t>72.9</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類似団体、静岡県平均のいずれも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扶助費や繰出金などの社会保障関連経費は増加傾向にあるため、今後も財源確保に努めるとともに、経常的な事務事業に要する経費の縮減に努めていく。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847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130810</xdr:rowOff>
    </xdr:from>
    <xdr:to>
      <xdr:col>82</xdr:col>
      <xdr:colOff>107950</xdr:colOff>
      <xdr:row>74</xdr:row>
      <xdr:rowOff>43180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26466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8890</xdr:rowOff>
    </xdr:from>
    <xdr:to>
      <xdr:col>78</xdr:col>
      <xdr:colOff>69850</xdr:colOff>
      <xdr:row>73</xdr:row>
      <xdr:rowOff>130810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2524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xdr:rowOff>
    </xdr:from>
    <xdr:to>
      <xdr:col>73</xdr:col>
      <xdr:colOff>180975</xdr:colOff>
      <xdr:row>73</xdr:row>
      <xdr:rowOff>168910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25247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34290</xdr:rowOff>
    </xdr:from>
    <xdr:to>
      <xdr:col>74</xdr:col>
      <xdr:colOff>31750</xdr:colOff>
      <xdr:row>75</xdr:row>
      <xdr:rowOff>135890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168910</xdr:rowOff>
    </xdr:from>
    <xdr:to>
      <xdr:col>69</xdr:col>
      <xdr:colOff>92075</xdr:colOff>
      <xdr:row>74</xdr:row>
      <xdr:rowOff>5080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2684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163830</xdr:rowOff>
    </xdr:from>
    <xdr:to>
      <xdr:col>82</xdr:col>
      <xdr:colOff>158750</xdr:colOff>
      <xdr:row>74</xdr:row>
      <xdr:rowOff>93980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72407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258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80010</xdr:rowOff>
    </xdr:from>
    <xdr:to>
      <xdr:col>78</xdr:col>
      <xdr:colOff>120650</xdr:colOff>
      <xdr:row>74</xdr:row>
      <xdr:rowOff>10160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20337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236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129540</xdr:rowOff>
    </xdr:from>
    <xdr:to>
      <xdr:col>74</xdr:col>
      <xdr:colOff>31750</xdr:colOff>
      <xdr:row>73</xdr:row>
      <xdr:rowOff>59690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69867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118110</xdr:rowOff>
    </xdr:from>
    <xdr:to>
      <xdr:col>69</xdr:col>
      <xdr:colOff>142875</xdr:colOff>
      <xdr:row>74</xdr:row>
      <xdr:rowOff>48260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58437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125730</xdr:rowOff>
    </xdr:from>
    <xdr:to>
      <xdr:col>65</xdr:col>
      <xdr:colOff>53975</xdr:colOff>
      <xdr:row>74</xdr:row>
      <xdr:rowOff>55880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66057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111891</xdr:rowOff>
    </xdr:from>
    <xdr:to>
      <xdr:col>29</xdr:col>
      <xdr:colOff>127000</xdr:colOff>
      <xdr:row>18</xdr:row>
      <xdr:rowOff>48666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4166"/>
          <a:ext cx="647700" cy="108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8792</xdr:rowOff>
    </xdr:from>
    <xdr:to>
      <xdr:col>26</xdr:col>
      <xdr:colOff>50800</xdr:colOff>
      <xdr:row>18</xdr:row>
      <xdr:rowOff>48666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42517"/>
          <a:ext cx="698500" cy="39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8792</xdr:rowOff>
    </xdr:from>
    <xdr:to>
      <xdr:col>22</xdr:col>
      <xdr:colOff>114300</xdr:colOff>
      <xdr:row>18</xdr:row>
      <xdr:rowOff>19046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42517"/>
          <a:ext cx="698500" cy="1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19046</xdr:rowOff>
    </xdr:from>
    <xdr:to>
      <xdr:col>18</xdr:col>
      <xdr:colOff>177800</xdr:colOff>
      <xdr:row>18</xdr:row>
      <xdr:rowOff>56504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52771"/>
          <a:ext cx="698500" cy="37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61091</xdr:rowOff>
    </xdr:from>
    <xdr:to>
      <xdr:col>29</xdr:col>
      <xdr:colOff>177800</xdr:colOff>
      <xdr:row>17</xdr:row>
      <xdr:rowOff>162691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3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9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169316</xdr:rowOff>
    </xdr:from>
    <xdr:to>
      <xdr:col>26</xdr:col>
      <xdr:colOff>101600</xdr:colOff>
      <xdr:row>18</xdr:row>
      <xdr:rowOff>99466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1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84243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7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129442</xdr:rowOff>
    </xdr:from>
    <xdr:to>
      <xdr:col>22</xdr:col>
      <xdr:colOff>165100</xdr:colOff>
      <xdr:row>18</xdr:row>
      <xdr:rowOff>59592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91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44369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7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139696</xdr:rowOff>
    </xdr:from>
    <xdr:to>
      <xdr:col>19</xdr:col>
      <xdr:colOff>38100</xdr:colOff>
      <xdr:row>18</xdr:row>
      <xdr:rowOff>69846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01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54624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xdr:rowOff>
    </xdr:from>
    <xdr:to>
      <xdr:col>15</xdr:col>
      <xdr:colOff>101600</xdr:colOff>
      <xdr:row>18</xdr:row>
      <xdr:rowOff>107304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9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92081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2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89098</xdr:rowOff>
    </xdr:from>
    <xdr:to>
      <xdr:col>29</xdr:col>
      <xdr:colOff>127000</xdr:colOff>
      <xdr:row>36</xdr:row>
      <xdr:rowOff>138568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42348"/>
          <a:ext cx="647700" cy="49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81783</xdr:rowOff>
    </xdr:from>
    <xdr:to>
      <xdr:col>26</xdr:col>
      <xdr:colOff>50800</xdr:colOff>
      <xdr:row>36</xdr:row>
      <xdr:rowOff>89098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35033"/>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81783</xdr:rowOff>
    </xdr:from>
    <xdr:to>
      <xdr:col>22</xdr:col>
      <xdr:colOff>114300</xdr:colOff>
      <xdr:row>36</xdr:row>
      <xdr:rowOff>110906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35033"/>
          <a:ext cx="698500" cy="29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84024</xdr:rowOff>
    </xdr:from>
    <xdr:to>
      <xdr:col>18</xdr:col>
      <xdr:colOff>177800</xdr:colOff>
      <xdr:row>36</xdr:row>
      <xdr:rowOff>110906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37274"/>
          <a:ext cx="698500" cy="26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87768</xdr:rowOff>
    </xdr:from>
    <xdr:to>
      <xdr:col>29</xdr:col>
      <xdr:colOff>177800</xdr:colOff>
      <xdr:row>37</xdr:row>
      <xdr:rowOff>17918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41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59845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38298</xdr:rowOff>
    </xdr:from>
    <xdr:to>
      <xdr:col>26</xdr:col>
      <xdr:colOff>101600</xdr:colOff>
      <xdr:row>36</xdr:row>
      <xdr:rowOff>139898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9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150075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60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30983</xdr:rowOff>
    </xdr:from>
    <xdr:to>
      <xdr:col>22</xdr:col>
      <xdr:colOff>165100</xdr:colOff>
      <xdr:row>36</xdr:row>
      <xdr:rowOff>132583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142760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5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60106</xdr:rowOff>
    </xdr:from>
    <xdr:to>
      <xdr:col>19</xdr:col>
      <xdr:colOff>38100</xdr:colOff>
      <xdr:row>36</xdr:row>
      <xdr:rowOff>161706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3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171883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8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33224</xdr:rowOff>
    </xdr:from>
    <xdr:to>
      <xdr:col>15</xdr:col>
      <xdr:colOff>101600</xdr:colOff>
      <xdr:row>36</xdr:row>
      <xdr:rowOff>134824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145001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5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187,826
182,629
186.85
90,108,907
87,129,399
2,750,135
42,039,368
70,464,313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124939</xdr:rowOff>
    </xdr:from>
    <xdr:to>
      <xdr:col>24</xdr:col>
      <xdr:colOff>62865</xdr:colOff>
      <xdr:row>37</xdr:row>
      <xdr:rowOff>96593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8439"/>
          <a:ext cx="1270" cy="117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100420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4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96593</xdr:rowOff>
    </xdr:from>
    <xdr:to>
      <xdr:col>24</xdr:col>
      <xdr:colOff>152400</xdr:colOff>
      <xdr:row>37</xdr:row>
      <xdr:rowOff>96593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4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124939</xdr:rowOff>
    </xdr:from>
    <xdr:to>
      <xdr:col>24</xdr:col>
      <xdr:colOff>152400</xdr:colOff>
      <xdr:row>30</xdr:row>
      <xdr:rowOff>124939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169614</xdr:rowOff>
    </xdr:from>
    <xdr:to>
      <xdr:col>24</xdr:col>
      <xdr:colOff>63500</xdr:colOff>
      <xdr:row>37</xdr:row>
      <xdr:rowOff>10541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41814"/>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142899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00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120022</xdr:rowOff>
    </xdr:from>
    <xdr:to>
      <xdr:col>24</xdr:col>
      <xdr:colOff>114300</xdr:colOff>
      <xdr:row>35</xdr:row>
      <xdr:rowOff>50172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125461</xdr:rowOff>
    </xdr:from>
    <xdr:to>
      <xdr:col>19</xdr:col>
      <xdr:colOff>177800</xdr:colOff>
      <xdr:row>36</xdr:row>
      <xdr:rowOff>169614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97661"/>
          <a:ext cx="8890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125461</xdr:rowOff>
    </xdr:from>
    <xdr:to>
      <xdr:col>15</xdr:col>
      <xdr:colOff>50800</xdr:colOff>
      <xdr:row>37</xdr:row>
      <xdr:rowOff>28372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7661"/>
          <a:ext cx="889000" cy="7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146344</xdr:rowOff>
    </xdr:from>
    <xdr:to>
      <xdr:col>15</xdr:col>
      <xdr:colOff>101600</xdr:colOff>
      <xdr:row>35</xdr:row>
      <xdr:rowOff>76494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93021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28372</xdr:rowOff>
    </xdr:from>
    <xdr:to>
      <xdr:col>10</xdr:col>
      <xdr:colOff>114300</xdr:colOff>
      <xdr:row>38</xdr:row>
      <xdr:rowOff>39835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2022"/>
          <a:ext cx="889000" cy="18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1313</xdr:rowOff>
    </xdr:from>
    <xdr:to>
      <xdr:col>10</xdr:col>
      <xdr:colOff>165100</xdr:colOff>
      <xdr:row>35</xdr:row>
      <xdr:rowOff>102913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119440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8172</xdr:rowOff>
    </xdr:from>
    <xdr:to>
      <xdr:col>6</xdr:col>
      <xdr:colOff>38100</xdr:colOff>
      <xdr:row>36</xdr:row>
      <xdr:rowOff>109772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126299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131191</xdr:rowOff>
    </xdr:from>
    <xdr:to>
      <xdr:col>24</xdr:col>
      <xdr:colOff>114300</xdr:colOff>
      <xdr:row>37</xdr:row>
      <xdr:rowOff>61341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46118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118814</xdr:rowOff>
    </xdr:from>
    <xdr:to>
      <xdr:col>20</xdr:col>
      <xdr:colOff>38100</xdr:colOff>
      <xdr:row>37</xdr:row>
      <xdr:rowOff>48964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40091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8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74661</xdr:rowOff>
    </xdr:from>
    <xdr:to>
      <xdr:col>15</xdr:col>
      <xdr:colOff>101600</xdr:colOff>
      <xdr:row>37</xdr:row>
      <xdr:rowOff>4811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167388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149022</xdr:rowOff>
    </xdr:from>
    <xdr:to>
      <xdr:col>10</xdr:col>
      <xdr:colOff>165100</xdr:colOff>
      <xdr:row>37</xdr:row>
      <xdr:rowOff>79172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70299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160485</xdr:rowOff>
    </xdr:from>
    <xdr:to>
      <xdr:col>6</xdr:col>
      <xdr:colOff>38100</xdr:colOff>
      <xdr:row>38</xdr:row>
      <xdr:rowOff>90635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81762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130145</xdr:rowOff>
    </xdr:from>
    <xdr:to>
      <xdr:col>24</xdr:col>
      <xdr:colOff>63500</xdr:colOff>
      <xdr:row>54</xdr:row>
      <xdr:rowOff>72492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45545"/>
          <a:ext cx="838200" cy="28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72492</xdr:rowOff>
    </xdr:from>
    <xdr:to>
      <xdr:col>19</xdr:col>
      <xdr:colOff>177800</xdr:colOff>
      <xdr:row>55</xdr:row>
      <xdr:rowOff>90780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30792"/>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90780</xdr:rowOff>
    </xdr:from>
    <xdr:to>
      <xdr:col>15</xdr:col>
      <xdr:colOff>50800</xdr:colOff>
      <xdr:row>58</xdr:row>
      <xdr:rowOff>49220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20530"/>
          <a:ext cx="889000" cy="47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49220</xdr:rowOff>
    </xdr:from>
    <xdr:to>
      <xdr:col>10</xdr:col>
      <xdr:colOff>114300</xdr:colOff>
      <xdr:row>58</xdr:row>
      <xdr:rowOff>70800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3320"/>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94510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79345</xdr:rowOff>
    </xdr:from>
    <xdr:to>
      <xdr:col>24</xdr:col>
      <xdr:colOff>114300</xdr:colOff>
      <xdr:row>53</xdr:row>
      <xdr:rowOff>9495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102222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4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21692</xdr:rowOff>
    </xdr:from>
    <xdr:to>
      <xdr:col>20</xdr:col>
      <xdr:colOff>38100</xdr:colOff>
      <xdr:row>54</xdr:row>
      <xdr:rowOff>123292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7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139819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39980</xdr:rowOff>
    </xdr:from>
    <xdr:to>
      <xdr:col>15</xdr:col>
      <xdr:colOff>101600</xdr:colOff>
      <xdr:row>55</xdr:row>
      <xdr:rowOff>141580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158107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4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169870</xdr:rowOff>
    </xdr:from>
    <xdr:to>
      <xdr:col>10</xdr:col>
      <xdr:colOff>165100</xdr:colOff>
      <xdr:row>58</xdr:row>
      <xdr:rowOff>100020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91147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20000</xdr:rowOff>
    </xdr:from>
    <xdr:to>
      <xdr:col>6</xdr:col>
      <xdr:colOff>38100</xdr:colOff>
      <xdr:row>58</xdr:row>
      <xdr:rowOff>121600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112727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143587</xdr:rowOff>
    </xdr:from>
    <xdr:to>
      <xdr:col>24</xdr:col>
      <xdr:colOff>63500</xdr:colOff>
      <xdr:row>77</xdr:row>
      <xdr:rowOff>153050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45237"/>
          <a:ext cx="8382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153050</xdr:rowOff>
    </xdr:from>
    <xdr:to>
      <xdr:col>19</xdr:col>
      <xdr:colOff>177800</xdr:colOff>
      <xdr:row>77</xdr:row>
      <xdr:rowOff>155200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4700"/>
          <a:ext cx="8890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155200</xdr:rowOff>
    </xdr:from>
    <xdr:to>
      <xdr:col>15</xdr:col>
      <xdr:colOff>50800</xdr:colOff>
      <xdr:row>77</xdr:row>
      <xdr:rowOff>156983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56850"/>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150764</xdr:rowOff>
    </xdr:from>
    <xdr:to>
      <xdr:col>10</xdr:col>
      <xdr:colOff>114300</xdr:colOff>
      <xdr:row>77</xdr:row>
      <xdr:rowOff>156983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52414"/>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92787</xdr:rowOff>
    </xdr:from>
    <xdr:to>
      <xdr:col>24</xdr:col>
      <xdr:colOff>114300</xdr:colOff>
      <xdr:row>78</xdr:row>
      <xdr:rowOff>22937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71214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102250</xdr:rowOff>
    </xdr:from>
    <xdr:to>
      <xdr:col>20</xdr:col>
      <xdr:colOff>38100</xdr:colOff>
      <xdr:row>78</xdr:row>
      <xdr:rowOff>32400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23527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104400</xdr:rowOff>
    </xdr:from>
    <xdr:to>
      <xdr:col>15</xdr:col>
      <xdr:colOff>101600</xdr:colOff>
      <xdr:row>78</xdr:row>
      <xdr:rowOff>34550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25677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106183</xdr:rowOff>
    </xdr:from>
    <xdr:to>
      <xdr:col>10</xdr:col>
      <xdr:colOff>165100</xdr:colOff>
      <xdr:row>78</xdr:row>
      <xdr:rowOff>36333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27460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0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99964</xdr:rowOff>
    </xdr:from>
    <xdr:to>
      <xdr:col>6</xdr:col>
      <xdr:colOff>38100</xdr:colOff>
      <xdr:row>78</xdr:row>
      <xdr:rowOff>30114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21241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147489</xdr:rowOff>
    </xdr:from>
    <xdr:to>
      <xdr:col>24</xdr:col>
      <xdr:colOff>63500</xdr:colOff>
      <xdr:row>97</xdr:row>
      <xdr:rowOff>2344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35239"/>
          <a:ext cx="838200" cy="19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163246</xdr:rowOff>
    </xdr:from>
    <xdr:to>
      <xdr:col>19</xdr:col>
      <xdr:colOff>177800</xdr:colOff>
      <xdr:row>97</xdr:row>
      <xdr:rowOff>2344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50996"/>
          <a:ext cx="889000" cy="18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163246</xdr:rowOff>
    </xdr:from>
    <xdr:to>
      <xdr:col>15</xdr:col>
      <xdr:colOff>50800</xdr:colOff>
      <xdr:row>98</xdr:row>
      <xdr:rowOff>33728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50996"/>
          <a:ext cx="889000" cy="38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33728</xdr:rowOff>
    </xdr:from>
    <xdr:to>
      <xdr:col>10</xdr:col>
      <xdr:colOff>114300</xdr:colOff>
      <xdr:row>98</xdr:row>
      <xdr:rowOff>137953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35828"/>
          <a:ext cx="889000" cy="10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96689</xdr:rowOff>
    </xdr:from>
    <xdr:to>
      <xdr:col>24</xdr:col>
      <xdr:colOff>114300</xdr:colOff>
      <xdr:row>96</xdr:row>
      <xdr:rowOff>26839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119566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3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122994</xdr:rowOff>
    </xdr:from>
    <xdr:to>
      <xdr:col>20</xdr:col>
      <xdr:colOff>38100</xdr:colOff>
      <xdr:row>97</xdr:row>
      <xdr:rowOff>53144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44271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7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112446</xdr:rowOff>
    </xdr:from>
    <xdr:to>
      <xdr:col>15</xdr:col>
      <xdr:colOff>101600</xdr:colOff>
      <xdr:row>96</xdr:row>
      <xdr:rowOff>42596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33723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9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154378</xdr:rowOff>
    </xdr:from>
    <xdr:to>
      <xdr:col>10</xdr:col>
      <xdr:colOff>165100</xdr:colOff>
      <xdr:row>98</xdr:row>
      <xdr:rowOff>84528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75655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7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87153</xdr:rowOff>
    </xdr:from>
    <xdr:to>
      <xdr:col>6</xdr:col>
      <xdr:colOff>38100</xdr:colOff>
      <xdr:row>99</xdr:row>
      <xdr:rowOff>17303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8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8430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8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118097</xdr:rowOff>
    </xdr:from>
    <xdr:to>
      <xdr:col>55</xdr:col>
      <xdr:colOff>0</xdr:colOff>
      <xdr:row>37</xdr:row>
      <xdr:rowOff>161913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61747"/>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52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101854</xdr:rowOff>
    </xdr:from>
    <xdr:to>
      <xdr:col>50</xdr:col>
      <xdr:colOff>114300</xdr:colOff>
      <xdr:row>37</xdr:row>
      <xdr:rowOff>161913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45504"/>
          <a:ext cx="889000" cy="6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94098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75476</xdr:rowOff>
    </xdr:from>
    <xdr:to>
      <xdr:col>45</xdr:col>
      <xdr:colOff>177800</xdr:colOff>
      <xdr:row>37</xdr:row>
      <xdr:rowOff>101854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218976"/>
          <a:ext cx="889000" cy="12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160786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75476</xdr:rowOff>
    </xdr:from>
    <xdr:to>
      <xdr:col>41</xdr:col>
      <xdr:colOff>50800</xdr:colOff>
      <xdr:row>38</xdr:row>
      <xdr:rowOff>10376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218976"/>
          <a:ext cx="889000" cy="130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53954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67297</xdr:rowOff>
    </xdr:from>
    <xdr:to>
      <xdr:col>55</xdr:col>
      <xdr:colOff>50800</xdr:colOff>
      <xdr:row>37</xdr:row>
      <xdr:rowOff>168897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90174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111112</xdr:rowOff>
    </xdr:from>
    <xdr:to>
      <xdr:col>50</xdr:col>
      <xdr:colOff>165100</xdr:colOff>
      <xdr:row>38</xdr:row>
      <xdr:rowOff>41263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54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57789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51054</xdr:rowOff>
    </xdr:from>
    <xdr:to>
      <xdr:col>46</xdr:col>
      <xdr:colOff>38100</xdr:colOff>
      <xdr:row>37</xdr:row>
      <xdr:rowOff>152654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169181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1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24676</xdr:rowOff>
    </xdr:from>
    <xdr:to>
      <xdr:col>41</xdr:col>
      <xdr:colOff>101600</xdr:colOff>
      <xdr:row>30</xdr:row>
      <xdr:rowOff>126276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1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142803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494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131026</xdr:rowOff>
    </xdr:from>
    <xdr:to>
      <xdr:col>36</xdr:col>
      <xdr:colOff>165100</xdr:colOff>
      <xdr:row>38</xdr:row>
      <xdr:rowOff>61176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77703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68415</xdr:rowOff>
    </xdr:from>
    <xdr:to>
      <xdr:col>55</xdr:col>
      <xdr:colOff>0</xdr:colOff>
      <xdr:row>55</xdr:row>
      <xdr:rowOff>2559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8812365"/>
          <a:ext cx="838200" cy="61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68415</xdr:rowOff>
    </xdr:from>
    <xdr:to>
      <xdr:col>50</xdr:col>
      <xdr:colOff>114300</xdr:colOff>
      <xdr:row>55</xdr:row>
      <xdr:rowOff>166236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8812365"/>
          <a:ext cx="889000" cy="78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17342</xdr:rowOff>
    </xdr:from>
    <xdr:to>
      <xdr:col>45</xdr:col>
      <xdr:colOff>177800</xdr:colOff>
      <xdr:row>55</xdr:row>
      <xdr:rowOff>166236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47092"/>
          <a:ext cx="889000" cy="1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163208</xdr:rowOff>
    </xdr:from>
    <xdr:to>
      <xdr:col>41</xdr:col>
      <xdr:colOff>50800</xdr:colOff>
      <xdr:row>55</xdr:row>
      <xdr:rowOff>17342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21508"/>
          <a:ext cx="889000" cy="2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123209</xdr:rowOff>
    </xdr:from>
    <xdr:to>
      <xdr:col>55</xdr:col>
      <xdr:colOff>50800</xdr:colOff>
      <xdr:row>55</xdr:row>
      <xdr:rowOff>53359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146086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3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17615</xdr:rowOff>
    </xdr:from>
    <xdr:to>
      <xdr:col>50</xdr:col>
      <xdr:colOff>165100</xdr:colOff>
      <xdr:row>51</xdr:row>
      <xdr:rowOff>119215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76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135742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115436</xdr:rowOff>
    </xdr:from>
    <xdr:to>
      <xdr:col>46</xdr:col>
      <xdr:colOff>38100</xdr:colOff>
      <xdr:row>56</xdr:row>
      <xdr:rowOff>45586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62113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137992</xdr:rowOff>
    </xdr:from>
    <xdr:to>
      <xdr:col>41</xdr:col>
      <xdr:colOff>101600</xdr:colOff>
      <xdr:row>55</xdr:row>
      <xdr:rowOff>68142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84669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7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23480</xdr:rowOff>
    </xdr:from>
    <xdr:to>
      <xdr:col>55</xdr:col>
      <xdr:colOff>0</xdr:colOff>
      <xdr:row>75</xdr:row>
      <xdr:rowOff>64399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882230"/>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64399</xdr:rowOff>
    </xdr:from>
    <xdr:to>
      <xdr:col>50</xdr:col>
      <xdr:colOff>114300</xdr:colOff>
      <xdr:row>75</xdr:row>
      <xdr:rowOff>114326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923149"/>
          <a:ext cx="8890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63462</xdr:rowOff>
    </xdr:from>
    <xdr:to>
      <xdr:col>45</xdr:col>
      <xdr:colOff>177800</xdr:colOff>
      <xdr:row>75</xdr:row>
      <xdr:rowOff>114326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922212"/>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33813</xdr:rowOff>
    </xdr:from>
    <xdr:to>
      <xdr:col>41</xdr:col>
      <xdr:colOff>50800</xdr:colOff>
      <xdr:row>75</xdr:row>
      <xdr:rowOff>63462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892563"/>
          <a:ext cx="889000" cy="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63487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144130</xdr:rowOff>
    </xdr:from>
    <xdr:to>
      <xdr:col>55</xdr:col>
      <xdr:colOff>50800</xdr:colOff>
      <xdr:row>75</xdr:row>
      <xdr:rowOff>74280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83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167007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68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13599</xdr:rowOff>
    </xdr:from>
    <xdr:to>
      <xdr:col>50</xdr:col>
      <xdr:colOff>165100</xdr:colOff>
      <xdr:row>75</xdr:row>
      <xdr:rowOff>115199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8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131726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64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63526</xdr:rowOff>
    </xdr:from>
    <xdr:to>
      <xdr:col>46</xdr:col>
      <xdr:colOff>38100</xdr:colOff>
      <xdr:row>75</xdr:row>
      <xdr:rowOff>165125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22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10203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9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12662</xdr:rowOff>
    </xdr:from>
    <xdr:to>
      <xdr:col>41</xdr:col>
      <xdr:colOff>101600</xdr:colOff>
      <xdr:row>75</xdr:row>
      <xdr:rowOff>114262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130789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154463</xdr:rowOff>
    </xdr:from>
    <xdr:to>
      <xdr:col>36</xdr:col>
      <xdr:colOff>165100</xdr:colOff>
      <xdr:row>75</xdr:row>
      <xdr:rowOff>84613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101140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1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138035</xdr:rowOff>
    </xdr:from>
    <xdr:to>
      <xdr:col>55</xdr:col>
      <xdr:colOff>0</xdr:colOff>
      <xdr:row>96</xdr:row>
      <xdr:rowOff>133299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739985"/>
          <a:ext cx="838200" cy="85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138035</xdr:rowOff>
    </xdr:from>
    <xdr:to>
      <xdr:col>50</xdr:col>
      <xdr:colOff>114300</xdr:colOff>
      <xdr:row>98</xdr:row>
      <xdr:rowOff>29482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739985"/>
          <a:ext cx="889000" cy="109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166283</xdr:rowOff>
    </xdr:from>
    <xdr:to>
      <xdr:col>45</xdr:col>
      <xdr:colOff>177800</xdr:colOff>
      <xdr:row>98</xdr:row>
      <xdr:rowOff>29482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25483"/>
          <a:ext cx="889000" cy="20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166283</xdr:rowOff>
    </xdr:from>
    <xdr:to>
      <xdr:col>41</xdr:col>
      <xdr:colOff>50800</xdr:colOff>
      <xdr:row>97</xdr:row>
      <xdr:rowOff>7178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2548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82499</xdr:rowOff>
    </xdr:from>
    <xdr:to>
      <xdr:col>55</xdr:col>
      <xdr:colOff>50800</xdr:colOff>
      <xdr:row>97</xdr:row>
      <xdr:rowOff>12649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60926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87235</xdr:rowOff>
    </xdr:from>
    <xdr:to>
      <xdr:col>50</xdr:col>
      <xdr:colOff>165100</xdr:colOff>
      <xdr:row>92</xdr:row>
      <xdr:rowOff>17385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6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33912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4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150132</xdr:rowOff>
    </xdr:from>
    <xdr:to>
      <xdr:col>46</xdr:col>
      <xdr:colOff>38100</xdr:colOff>
      <xdr:row>98</xdr:row>
      <xdr:rowOff>80282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8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71409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7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115483</xdr:rowOff>
    </xdr:from>
    <xdr:to>
      <xdr:col>41</xdr:col>
      <xdr:colOff>101600</xdr:colOff>
      <xdr:row>97</xdr:row>
      <xdr:rowOff>45633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62160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3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127828</xdr:rowOff>
    </xdr:from>
    <xdr:to>
      <xdr:col>36</xdr:col>
      <xdr:colOff>165100</xdr:colOff>
      <xdr:row>97</xdr:row>
      <xdr:rowOff>57978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49105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67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61976</xdr:rowOff>
    </xdr:from>
    <xdr:to>
      <xdr:col>85</xdr:col>
      <xdr:colOff>127000</xdr:colOff>
      <xdr:row>37</xdr:row>
      <xdr:rowOff>169875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405626"/>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137736</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81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121183</xdr:rowOff>
    </xdr:from>
    <xdr:to>
      <xdr:col>81</xdr:col>
      <xdr:colOff>50800</xdr:colOff>
      <xdr:row>37</xdr:row>
      <xdr:rowOff>61976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293383"/>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103674</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61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121183</xdr:rowOff>
    </xdr:from>
    <xdr:to>
      <xdr:col>76</xdr:col>
      <xdr:colOff>114300</xdr:colOff>
      <xdr:row>38</xdr:row>
      <xdr:rowOff>67234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293383"/>
          <a:ext cx="889000" cy="28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91330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67234</xdr:rowOff>
    </xdr:from>
    <xdr:to>
      <xdr:col>71</xdr:col>
      <xdr:colOff>177800</xdr:colOff>
      <xdr:row>38</xdr:row>
      <xdr:rowOff>124155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582334"/>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119075</xdr:rowOff>
    </xdr:from>
    <xdr:to>
      <xdr:col>85</xdr:col>
      <xdr:colOff>177800</xdr:colOff>
      <xdr:row>38</xdr:row>
      <xdr:rowOff>49225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141952</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1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11176</xdr:rowOff>
    </xdr:from>
    <xdr:to>
      <xdr:col>81</xdr:col>
      <xdr:colOff>101600</xdr:colOff>
      <xdr:row>37</xdr:row>
      <xdr:rowOff>112776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129303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70383</xdr:rowOff>
    </xdr:from>
    <xdr:to>
      <xdr:col>76</xdr:col>
      <xdr:colOff>165100</xdr:colOff>
      <xdr:row>37</xdr:row>
      <xdr:rowOff>533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17060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16434</xdr:rowOff>
    </xdr:from>
    <xdr:to>
      <xdr:col>72</xdr:col>
      <xdr:colOff>38100</xdr:colOff>
      <xdr:row>38</xdr:row>
      <xdr:rowOff>118034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109161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624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73355</xdr:rowOff>
    </xdr:from>
    <xdr:to>
      <xdr:col>67</xdr:col>
      <xdr:colOff>101600</xdr:colOff>
      <xdr:row>39</xdr:row>
      <xdr:rowOff>3505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166082</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573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111857</xdr:rowOff>
    </xdr:from>
    <xdr:to>
      <xdr:col>85</xdr:col>
      <xdr:colOff>127000</xdr:colOff>
      <xdr:row>76</xdr:row>
      <xdr:rowOff>123172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142057"/>
          <a:ext cx="8382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100952</xdr:rowOff>
    </xdr:from>
    <xdr:to>
      <xdr:col>81</xdr:col>
      <xdr:colOff>50800</xdr:colOff>
      <xdr:row>76</xdr:row>
      <xdr:rowOff>111857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31152"/>
          <a:ext cx="8890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100952</xdr:rowOff>
    </xdr:from>
    <xdr:to>
      <xdr:col>76</xdr:col>
      <xdr:colOff>114300</xdr:colOff>
      <xdr:row>76</xdr:row>
      <xdr:rowOff>104611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31152"/>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104611</xdr:rowOff>
    </xdr:from>
    <xdr:to>
      <xdr:col>71</xdr:col>
      <xdr:colOff>177800</xdr:colOff>
      <xdr:row>76</xdr:row>
      <xdr:rowOff>107970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34811"/>
          <a:ext cx="889000" cy="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72372</xdr:rowOff>
    </xdr:from>
    <xdr:to>
      <xdr:col>85</xdr:col>
      <xdr:colOff>177800</xdr:colOff>
      <xdr:row>77</xdr:row>
      <xdr:rowOff>2522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95249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5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61057</xdr:rowOff>
    </xdr:from>
    <xdr:to>
      <xdr:col>81</xdr:col>
      <xdr:colOff>101600</xdr:colOff>
      <xdr:row>76</xdr:row>
      <xdr:rowOff>162657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7734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6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50152</xdr:rowOff>
    </xdr:from>
    <xdr:to>
      <xdr:col>76</xdr:col>
      <xdr:colOff>165100</xdr:colOff>
      <xdr:row>76</xdr:row>
      <xdr:rowOff>151752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168279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53811</xdr:rowOff>
    </xdr:from>
    <xdr:to>
      <xdr:col>72</xdr:col>
      <xdr:colOff>38100</xdr:colOff>
      <xdr:row>76</xdr:row>
      <xdr:rowOff>155411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5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57170</xdr:rowOff>
    </xdr:from>
    <xdr:to>
      <xdr:col>67</xdr:col>
      <xdr:colOff>101600</xdr:colOff>
      <xdr:row>76</xdr:row>
      <xdr:rowOff>158770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3847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6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6290</xdr:rowOff>
    </xdr:from>
    <xdr:to>
      <xdr:col>85</xdr:col>
      <xdr:colOff>127000</xdr:colOff>
      <xdr:row>93</xdr:row>
      <xdr:rowOff>29195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5436790"/>
          <a:ext cx="838200" cy="53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29195</xdr:rowOff>
    </xdr:from>
    <xdr:to>
      <xdr:col>81</xdr:col>
      <xdr:colOff>50800</xdr:colOff>
      <xdr:row>94</xdr:row>
      <xdr:rowOff>158810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5974045"/>
          <a:ext cx="889000" cy="30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158810</xdr:rowOff>
    </xdr:from>
    <xdr:to>
      <xdr:col>76</xdr:col>
      <xdr:colOff>114300</xdr:colOff>
      <xdr:row>95</xdr:row>
      <xdr:rowOff>76470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275110"/>
          <a:ext cx="889000" cy="8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76470</xdr:rowOff>
    </xdr:from>
    <xdr:to>
      <xdr:col>71</xdr:col>
      <xdr:colOff>177800</xdr:colOff>
      <xdr:row>96</xdr:row>
      <xdr:rowOff>146284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364220"/>
          <a:ext cx="889000" cy="24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39301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68428" y="1666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27870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126940</xdr:rowOff>
    </xdr:from>
    <xdr:to>
      <xdr:col>85</xdr:col>
      <xdr:colOff>177800</xdr:colOff>
      <xdr:row>90</xdr:row>
      <xdr:rowOff>57090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53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79967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533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149845</xdr:rowOff>
    </xdr:from>
    <xdr:to>
      <xdr:col>81</xdr:col>
      <xdr:colOff>101600</xdr:colOff>
      <xdr:row>93</xdr:row>
      <xdr:rowOff>79995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59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96522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69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108010</xdr:rowOff>
    </xdr:from>
    <xdr:to>
      <xdr:col>76</xdr:col>
      <xdr:colOff>165100</xdr:colOff>
      <xdr:row>95</xdr:row>
      <xdr:rowOff>38160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2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54687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599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25670</xdr:rowOff>
    </xdr:from>
    <xdr:to>
      <xdr:col>72</xdr:col>
      <xdr:colOff>38100</xdr:colOff>
      <xdr:row>95</xdr:row>
      <xdr:rowOff>127270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31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143797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08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95484</xdr:rowOff>
    </xdr:from>
    <xdr:to>
      <xdr:col>67</xdr:col>
      <xdr:colOff>101600</xdr:colOff>
      <xdr:row>97</xdr:row>
      <xdr:rowOff>25634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5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42161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32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47693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4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65543</xdr:rowOff>
    </xdr:from>
    <xdr:to>
      <xdr:col>116</xdr:col>
      <xdr:colOff>63500</xdr:colOff>
      <xdr:row>74</xdr:row>
      <xdr:rowOff>99466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52843"/>
          <a:ext cx="838200" cy="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99466</xdr:rowOff>
    </xdr:from>
    <xdr:to>
      <xdr:col>111</xdr:col>
      <xdr:colOff>177800</xdr:colOff>
      <xdr:row>74</xdr:row>
      <xdr:rowOff>143723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86766"/>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143723</xdr:rowOff>
    </xdr:from>
    <xdr:to>
      <xdr:col>107</xdr:col>
      <xdr:colOff>50800</xdr:colOff>
      <xdr:row>75</xdr:row>
      <xdr:rowOff>9489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31023"/>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9489</xdr:rowOff>
    </xdr:from>
    <xdr:to>
      <xdr:col>102</xdr:col>
      <xdr:colOff>114300</xdr:colOff>
      <xdr:row>75</xdr:row>
      <xdr:rowOff>82916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68239"/>
          <a:ext cx="889000" cy="7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14743</xdr:rowOff>
    </xdr:from>
    <xdr:to>
      <xdr:col>116</xdr:col>
      <xdr:colOff>114300</xdr:colOff>
      <xdr:row>74</xdr:row>
      <xdr:rowOff>116343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7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37620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5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48666</xdr:rowOff>
    </xdr:from>
    <xdr:to>
      <xdr:col>112</xdr:col>
      <xdr:colOff>38100</xdr:colOff>
      <xdr:row>74</xdr:row>
      <xdr:rowOff>150266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166793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92923</xdr:rowOff>
    </xdr:from>
    <xdr:to>
      <xdr:col>107</xdr:col>
      <xdr:colOff>101600</xdr:colOff>
      <xdr:row>75</xdr:row>
      <xdr:rowOff>23073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39600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130139</xdr:rowOff>
    </xdr:from>
    <xdr:to>
      <xdr:col>102</xdr:col>
      <xdr:colOff>165100</xdr:colOff>
      <xdr:row>75</xdr:row>
      <xdr:rowOff>60289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76816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9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32116</xdr:rowOff>
    </xdr:from>
    <xdr:to>
      <xdr:col>98</xdr:col>
      <xdr:colOff>38100</xdr:colOff>
      <xdr:row>75</xdr:row>
      <xdr:rowOff>133716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9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124843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8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463,883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87,129,399,000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/187,826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119,023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これは新型コロナや物価高騰対策として実施した子育て世帯や住民税非課税世帯等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対する給付金の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増のほか、生活保護扶助費の増が主な要因である。近年、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増加傾向にあることから、引き続き状況を注視していく。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58,199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32,543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となっており、これは香陵公園周辺整備事業が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による事業費の減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が主な要因である。今後も大規模事業が控えていることから、引き続き状況を注視していく。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72,709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ふるさと納税の増に伴う返礼品等に係る事務費の増が主な要因である。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51,201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病院事業会計への繰出金の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下水道事業会計繰出金の増が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住民１人当たり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円の減となって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いる。近年、自然災害が頻発激甚化していることから、今後も速やかな復旧を行うことができるよう適切な対応を行っていく。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32,918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11,751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増加傾向にあるふるさと応援基金寄附金の増によるふるさと応援基金積立金の増が主な要因である。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187,826
182,629
186.85
90,108,907
87,129,399
2,750,135
42,039,368
70,464,313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61119</xdr:rowOff>
    </xdr:from>
    <xdr:to>
      <xdr:col>24</xdr:col>
      <xdr:colOff>63500</xdr:colOff>
      <xdr:row>31</xdr:row>
      <xdr:rowOff>133985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376069"/>
          <a:ext cx="8382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133985</xdr:rowOff>
    </xdr:from>
    <xdr:to>
      <xdr:col>19</xdr:col>
      <xdr:colOff>177800</xdr:colOff>
      <xdr:row>32</xdr:row>
      <xdr:rowOff>22542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44893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22542</xdr:rowOff>
    </xdr:from>
    <xdr:to>
      <xdr:col>15</xdr:col>
      <xdr:colOff>50800</xdr:colOff>
      <xdr:row>32</xdr:row>
      <xdr:rowOff>78264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508942"/>
          <a:ext cx="889000" cy="5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23971</xdr:rowOff>
    </xdr:from>
    <xdr:to>
      <xdr:col>10</xdr:col>
      <xdr:colOff>114300</xdr:colOff>
      <xdr:row>32</xdr:row>
      <xdr:rowOff>78264</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510371"/>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10319</xdr:rowOff>
    </xdr:from>
    <xdr:to>
      <xdr:col>24</xdr:col>
      <xdr:colOff>114300</xdr:colOff>
      <xdr:row>31</xdr:row>
      <xdr:rowOff>111919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3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96696</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24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83185</xdr:rowOff>
    </xdr:from>
    <xdr:to>
      <xdr:col>20</xdr:col>
      <xdr:colOff>38100</xdr:colOff>
      <xdr:row>32</xdr:row>
      <xdr:rowOff>13335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29862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17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143192</xdr:rowOff>
    </xdr:from>
    <xdr:to>
      <xdr:col>15</xdr:col>
      <xdr:colOff>101600</xdr:colOff>
      <xdr:row>32</xdr:row>
      <xdr:rowOff>73342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45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89869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2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27464</xdr:rowOff>
    </xdr:from>
    <xdr:to>
      <xdr:col>10</xdr:col>
      <xdr:colOff>165100</xdr:colOff>
      <xdr:row>32</xdr:row>
      <xdr:rowOff>129064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5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145591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2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144621</xdr:rowOff>
    </xdr:from>
    <xdr:to>
      <xdr:col>6</xdr:col>
      <xdr:colOff>38100</xdr:colOff>
      <xdr:row>32</xdr:row>
      <xdr:rowOff>74771</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45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91298</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23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145276</xdr:rowOff>
    </xdr:from>
    <xdr:to>
      <xdr:col>24</xdr:col>
      <xdr:colOff>63500</xdr:colOff>
      <xdr:row>57</xdr:row>
      <xdr:rowOff>46406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575026"/>
          <a:ext cx="838200" cy="2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122776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9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46406</xdr:rowOff>
    </xdr:from>
    <xdr:to>
      <xdr:col>19</xdr:col>
      <xdr:colOff>177800</xdr:colOff>
      <xdr:row>58</xdr:row>
      <xdr:rowOff>5855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819056"/>
          <a:ext cx="889000" cy="1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132664</xdr:rowOff>
    </xdr:from>
    <xdr:to>
      <xdr:col>15</xdr:col>
      <xdr:colOff>50800</xdr:colOff>
      <xdr:row>58</xdr:row>
      <xdr:rowOff>5855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705164"/>
          <a:ext cx="889000" cy="124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132664</xdr:rowOff>
    </xdr:from>
    <xdr:to>
      <xdr:col>10</xdr:col>
      <xdr:colOff>114300</xdr:colOff>
      <xdr:row>58</xdr:row>
      <xdr:rowOff>139459</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705164"/>
          <a:ext cx="889000" cy="137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71340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94476</xdr:rowOff>
    </xdr:from>
    <xdr:to>
      <xdr:col>24</xdr:col>
      <xdr:colOff>114300</xdr:colOff>
      <xdr:row>56</xdr:row>
      <xdr:rowOff>24626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5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47503</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167056</xdr:rowOff>
    </xdr:from>
    <xdr:to>
      <xdr:col>20</xdr:col>
      <xdr:colOff>38100</xdr:colOff>
      <xdr:row>57</xdr:row>
      <xdr:rowOff>97206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7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113733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5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126505</xdr:rowOff>
    </xdr:from>
    <xdr:to>
      <xdr:col>15</xdr:col>
      <xdr:colOff>101600</xdr:colOff>
      <xdr:row>58</xdr:row>
      <xdr:rowOff>56655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73182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81864</xdr:rowOff>
    </xdr:from>
    <xdr:to>
      <xdr:col>10</xdr:col>
      <xdr:colOff>165100</xdr:colOff>
      <xdr:row>51</xdr:row>
      <xdr:rowOff>12014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6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28541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42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88659</xdr:rowOff>
    </xdr:from>
    <xdr:to>
      <xdr:col>6</xdr:col>
      <xdr:colOff>38100</xdr:colOff>
      <xdr:row>59</xdr:row>
      <xdr:rowOff>18809</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3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9936</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92526</xdr:rowOff>
    </xdr:from>
    <xdr:to>
      <xdr:col>24</xdr:col>
      <xdr:colOff>63500</xdr:colOff>
      <xdr:row>77</xdr:row>
      <xdr:rowOff>140060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122726"/>
          <a:ext cx="838200" cy="2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155228</xdr:rowOff>
    </xdr:from>
    <xdr:to>
      <xdr:col>19</xdr:col>
      <xdr:colOff>177800</xdr:colOff>
      <xdr:row>77</xdr:row>
      <xdr:rowOff>140060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185428"/>
          <a:ext cx="889000" cy="1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155228</xdr:rowOff>
    </xdr:from>
    <xdr:to>
      <xdr:col>15</xdr:col>
      <xdr:colOff>50800</xdr:colOff>
      <xdr:row>79</xdr:row>
      <xdr:rowOff>53290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185428"/>
          <a:ext cx="889000" cy="41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150106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3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53290</xdr:rowOff>
    </xdr:from>
    <xdr:to>
      <xdr:col>10</xdr:col>
      <xdr:colOff>114300</xdr:colOff>
      <xdr:row>79</xdr:row>
      <xdr:rowOff>130132</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597840"/>
          <a:ext cx="889000" cy="7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26433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2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41726</xdr:rowOff>
    </xdr:from>
    <xdr:to>
      <xdr:col>24</xdr:col>
      <xdr:colOff>114300</xdr:colOff>
      <xdr:row>76</xdr:row>
      <xdr:rowOff>143326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0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20153</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05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89260</xdr:rowOff>
    </xdr:from>
    <xdr:to>
      <xdr:col>20</xdr:col>
      <xdr:colOff>38100</xdr:colOff>
      <xdr:row>78</xdr:row>
      <xdr:rowOff>19410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29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10537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38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104428</xdr:rowOff>
    </xdr:from>
    <xdr:to>
      <xdr:col>15</xdr:col>
      <xdr:colOff>101600</xdr:colOff>
      <xdr:row>77</xdr:row>
      <xdr:rowOff>34578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1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25705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22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2490</xdr:rowOff>
    </xdr:from>
    <xdr:to>
      <xdr:col>10</xdr:col>
      <xdr:colOff>165100</xdr:colOff>
      <xdr:row>79</xdr:row>
      <xdr:rowOff>104090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5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95217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63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79332</xdr:rowOff>
    </xdr:from>
    <xdr:to>
      <xdr:col>6</xdr:col>
      <xdr:colOff>38100</xdr:colOff>
      <xdr:row>80</xdr:row>
      <xdr:rowOff>9482</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6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609</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71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27305</xdr:rowOff>
    </xdr:from>
    <xdr:to>
      <xdr:col>24</xdr:col>
      <xdr:colOff>63500</xdr:colOff>
      <xdr:row>96</xdr:row>
      <xdr:rowOff>62585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486505"/>
          <a:ext cx="8382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93256</xdr:rowOff>
    </xdr:from>
    <xdr:to>
      <xdr:col>19</xdr:col>
      <xdr:colOff>177800</xdr:colOff>
      <xdr:row>96</xdr:row>
      <xdr:rowOff>62585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381006"/>
          <a:ext cx="8890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93256</xdr:rowOff>
    </xdr:from>
    <xdr:to>
      <xdr:col>15</xdr:col>
      <xdr:colOff>50800</xdr:colOff>
      <xdr:row>98</xdr:row>
      <xdr:rowOff>25019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381006"/>
          <a:ext cx="889000" cy="44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139319</xdr:rowOff>
    </xdr:from>
    <xdr:to>
      <xdr:col>10</xdr:col>
      <xdr:colOff>114300</xdr:colOff>
      <xdr:row>98</xdr:row>
      <xdr:rowOff>25019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76996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147955</xdr:rowOff>
    </xdr:from>
    <xdr:to>
      <xdr:col>24</xdr:col>
      <xdr:colOff>114300</xdr:colOff>
      <xdr:row>96</xdr:row>
      <xdr:rowOff>78105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170832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2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11785</xdr:rowOff>
    </xdr:from>
    <xdr:to>
      <xdr:col>20</xdr:col>
      <xdr:colOff>38100</xdr:colOff>
      <xdr:row>96</xdr:row>
      <xdr:rowOff>113385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4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129912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24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42456</xdr:rowOff>
    </xdr:from>
    <xdr:to>
      <xdr:col>15</xdr:col>
      <xdr:colOff>101600</xdr:colOff>
      <xdr:row>95</xdr:row>
      <xdr:rowOff>144056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3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160583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10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145669</xdr:rowOff>
    </xdr:from>
    <xdr:to>
      <xdr:col>10</xdr:col>
      <xdr:colOff>165100</xdr:colOff>
      <xdr:row>98</xdr:row>
      <xdr:rowOff>75819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92346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5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88519</xdr:rowOff>
    </xdr:from>
    <xdr:to>
      <xdr:col>6</xdr:col>
      <xdr:colOff>38100</xdr:colOff>
      <xdr:row>98</xdr:row>
      <xdr:rowOff>18669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1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35196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4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116840</xdr:rowOff>
    </xdr:from>
    <xdr:to>
      <xdr:col>55</xdr:col>
      <xdr:colOff>0</xdr:colOff>
      <xdr:row>35</xdr:row>
      <xdr:rowOff>148590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11759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6350</xdr:rowOff>
    </xdr:from>
    <xdr:to>
      <xdr:col>50</xdr:col>
      <xdr:colOff>114300</xdr:colOff>
      <xdr:row>35</xdr:row>
      <xdr:rowOff>148590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007100"/>
          <a:ext cx="889000" cy="1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6350</xdr:rowOff>
    </xdr:from>
    <xdr:to>
      <xdr:col>45</xdr:col>
      <xdr:colOff>177800</xdr:colOff>
      <xdr:row>36</xdr:row>
      <xdr:rowOff>1270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007100"/>
          <a:ext cx="889000" cy="1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1270</xdr:rowOff>
    </xdr:from>
    <xdr:to>
      <xdr:col>41</xdr:col>
      <xdr:colOff>50800</xdr:colOff>
      <xdr:row>36</xdr:row>
      <xdr:rowOff>3810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1734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66040</xdr:rowOff>
    </xdr:from>
    <xdr:to>
      <xdr:col>55</xdr:col>
      <xdr:colOff>50800</xdr:colOff>
      <xdr:row>35</xdr:row>
      <xdr:rowOff>167640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44467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04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97790</xdr:rowOff>
    </xdr:from>
    <xdr:to>
      <xdr:col>50</xdr:col>
      <xdr:colOff>165100</xdr:colOff>
      <xdr:row>36</xdr:row>
      <xdr:rowOff>27940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19067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191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127000</xdr:rowOff>
    </xdr:from>
    <xdr:to>
      <xdr:col>46</xdr:col>
      <xdr:colOff>38100</xdr:colOff>
      <xdr:row>35</xdr:row>
      <xdr:rowOff>57150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48277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04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121920</xdr:rowOff>
    </xdr:from>
    <xdr:to>
      <xdr:col>41</xdr:col>
      <xdr:colOff>101600</xdr:colOff>
      <xdr:row>36</xdr:row>
      <xdr:rowOff>52070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124460</xdr:rowOff>
    </xdr:from>
    <xdr:to>
      <xdr:col>36</xdr:col>
      <xdr:colOff>165100</xdr:colOff>
      <xdr:row>36</xdr:row>
      <xdr:rowOff>54610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45737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96769</xdr:rowOff>
    </xdr:from>
    <xdr:to>
      <xdr:col>55</xdr:col>
      <xdr:colOff>0</xdr:colOff>
      <xdr:row>57</xdr:row>
      <xdr:rowOff>33035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526519"/>
          <a:ext cx="838200" cy="27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96769</xdr:rowOff>
    </xdr:from>
    <xdr:to>
      <xdr:col>50</xdr:col>
      <xdr:colOff>114300</xdr:colOff>
      <xdr:row>57</xdr:row>
      <xdr:rowOff>67280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26519"/>
          <a:ext cx="889000" cy="3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67280</xdr:rowOff>
    </xdr:from>
    <xdr:to>
      <xdr:col>45</xdr:col>
      <xdr:colOff>177800</xdr:colOff>
      <xdr:row>57</xdr:row>
      <xdr:rowOff>78344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39930"/>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78344</xdr:rowOff>
    </xdr:from>
    <xdr:to>
      <xdr:col>41</xdr:col>
      <xdr:colOff>50800</xdr:colOff>
      <xdr:row>57</xdr:row>
      <xdr:rowOff>99649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50994"/>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121825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153685</xdr:rowOff>
    </xdr:from>
    <xdr:to>
      <xdr:col>55</xdr:col>
      <xdr:colOff>50800</xdr:colOff>
      <xdr:row>57</xdr:row>
      <xdr:rowOff>83835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5112</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0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45969</xdr:rowOff>
    </xdr:from>
    <xdr:to>
      <xdr:col>50</xdr:col>
      <xdr:colOff>165100</xdr:colOff>
      <xdr:row>55</xdr:row>
      <xdr:rowOff>147569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7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164096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5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16480</xdr:rowOff>
    </xdr:from>
    <xdr:to>
      <xdr:col>46</xdr:col>
      <xdr:colOff>38100</xdr:colOff>
      <xdr:row>57</xdr:row>
      <xdr:rowOff>118080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8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134607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56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27544</xdr:rowOff>
    </xdr:from>
    <xdr:to>
      <xdr:col>41</xdr:col>
      <xdr:colOff>101600</xdr:colOff>
      <xdr:row>57</xdr:row>
      <xdr:rowOff>129144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145671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57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48849</xdr:rowOff>
    </xdr:from>
    <xdr:to>
      <xdr:col>36</xdr:col>
      <xdr:colOff>165100</xdr:colOff>
      <xdr:row>57</xdr:row>
      <xdr:rowOff>150449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141576</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91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166080</xdr:rowOff>
    </xdr:from>
    <xdr:to>
      <xdr:col>55</xdr:col>
      <xdr:colOff>0</xdr:colOff>
      <xdr:row>77</xdr:row>
      <xdr:rowOff>51826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196280"/>
          <a:ext cx="8382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33950</xdr:rowOff>
    </xdr:from>
    <xdr:to>
      <xdr:col>50</xdr:col>
      <xdr:colOff>114300</xdr:colOff>
      <xdr:row>76</xdr:row>
      <xdr:rowOff>166080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64150"/>
          <a:ext cx="8890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149165</xdr:rowOff>
    </xdr:from>
    <xdr:to>
      <xdr:col>45</xdr:col>
      <xdr:colOff>177800</xdr:colOff>
      <xdr:row>76</xdr:row>
      <xdr:rowOff>33950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07915"/>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149165</xdr:rowOff>
    </xdr:from>
    <xdr:to>
      <xdr:col>41</xdr:col>
      <xdr:colOff>50800</xdr:colOff>
      <xdr:row>77</xdr:row>
      <xdr:rowOff>28829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07915"/>
          <a:ext cx="889000" cy="22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1026</xdr:rowOff>
    </xdr:from>
    <xdr:to>
      <xdr:col>55</xdr:col>
      <xdr:colOff>50800</xdr:colOff>
      <xdr:row>77</xdr:row>
      <xdr:rowOff>102626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0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150903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115280</xdr:rowOff>
    </xdr:from>
    <xdr:to>
      <xdr:col>50</xdr:col>
      <xdr:colOff>165100</xdr:colOff>
      <xdr:row>77</xdr:row>
      <xdr:rowOff>45430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36557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2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154600</xdr:rowOff>
    </xdr:from>
    <xdr:to>
      <xdr:col>46</xdr:col>
      <xdr:colOff>38100</xdr:colOff>
      <xdr:row>76</xdr:row>
      <xdr:rowOff>84750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75877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1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98364</xdr:rowOff>
    </xdr:from>
    <xdr:to>
      <xdr:col>41</xdr:col>
      <xdr:colOff>101600</xdr:colOff>
      <xdr:row>76</xdr:row>
      <xdr:rowOff>28513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571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19642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149479</xdr:rowOff>
    </xdr:from>
    <xdr:to>
      <xdr:col>36</xdr:col>
      <xdr:colOff>165100</xdr:colOff>
      <xdr:row>77</xdr:row>
      <xdr:rowOff>79629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70756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2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64605</xdr:rowOff>
    </xdr:from>
    <xdr:to>
      <xdr:col>55</xdr:col>
      <xdr:colOff>0</xdr:colOff>
      <xdr:row>93</xdr:row>
      <xdr:rowOff>115469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009455"/>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92175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79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107490</xdr:rowOff>
    </xdr:from>
    <xdr:to>
      <xdr:col>50</xdr:col>
      <xdr:colOff>114300</xdr:colOff>
      <xdr:row>93</xdr:row>
      <xdr:rowOff>115469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052340"/>
          <a:ext cx="8890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38409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107490</xdr:rowOff>
    </xdr:from>
    <xdr:to>
      <xdr:col>45</xdr:col>
      <xdr:colOff>177800</xdr:colOff>
      <xdr:row>94</xdr:row>
      <xdr:rowOff>24119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052340"/>
          <a:ext cx="889000" cy="8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23939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110074</xdr:rowOff>
    </xdr:from>
    <xdr:to>
      <xdr:col>41</xdr:col>
      <xdr:colOff>50800</xdr:colOff>
      <xdr:row>94</xdr:row>
      <xdr:rowOff>24119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054924"/>
          <a:ext cx="889000" cy="8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38135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5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13805</xdr:rowOff>
    </xdr:from>
    <xdr:to>
      <xdr:col>55</xdr:col>
      <xdr:colOff>50800</xdr:colOff>
      <xdr:row>93</xdr:row>
      <xdr:rowOff>115405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9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36682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8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64669</xdr:rowOff>
    </xdr:from>
    <xdr:to>
      <xdr:col>50</xdr:col>
      <xdr:colOff>165100</xdr:colOff>
      <xdr:row>93</xdr:row>
      <xdr:rowOff>166269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11346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7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56690</xdr:rowOff>
    </xdr:from>
    <xdr:to>
      <xdr:col>46</xdr:col>
      <xdr:colOff>38100</xdr:colOff>
      <xdr:row>93</xdr:row>
      <xdr:rowOff>158290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3367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77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144769</xdr:rowOff>
    </xdr:from>
    <xdr:to>
      <xdr:col>41</xdr:col>
      <xdr:colOff>101600</xdr:colOff>
      <xdr:row>94</xdr:row>
      <xdr:rowOff>74919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0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91446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8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59274</xdr:rowOff>
    </xdr:from>
    <xdr:to>
      <xdr:col>36</xdr:col>
      <xdr:colOff>165100</xdr:colOff>
      <xdr:row>93</xdr:row>
      <xdr:rowOff>160874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5951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77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70114</xdr:rowOff>
    </xdr:from>
    <xdr:to>
      <xdr:col>85</xdr:col>
      <xdr:colOff>127000</xdr:colOff>
      <xdr:row>35</xdr:row>
      <xdr:rowOff>83099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70864"/>
          <a:ext cx="8382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56947</xdr:rowOff>
    </xdr:from>
    <xdr:to>
      <xdr:col>81</xdr:col>
      <xdr:colOff>50800</xdr:colOff>
      <xdr:row>35</xdr:row>
      <xdr:rowOff>83099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057697"/>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17353</xdr:rowOff>
    </xdr:from>
    <xdr:to>
      <xdr:col>76</xdr:col>
      <xdr:colOff>114300</xdr:colOff>
      <xdr:row>35</xdr:row>
      <xdr:rowOff>56947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018103"/>
          <a:ext cx="889000" cy="3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17353</xdr:rowOff>
    </xdr:from>
    <xdr:to>
      <xdr:col>71</xdr:col>
      <xdr:colOff>177800</xdr:colOff>
      <xdr:row>35</xdr:row>
      <xdr:rowOff>71029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018103"/>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18498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19314</xdr:rowOff>
    </xdr:from>
    <xdr:to>
      <xdr:col>85</xdr:col>
      <xdr:colOff>177800</xdr:colOff>
      <xdr:row>35</xdr:row>
      <xdr:rowOff>120914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42191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7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32299</xdr:rowOff>
    </xdr:from>
    <xdr:to>
      <xdr:col>81</xdr:col>
      <xdr:colOff>101600</xdr:colOff>
      <xdr:row>35</xdr:row>
      <xdr:rowOff>133899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150426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6147</xdr:rowOff>
    </xdr:from>
    <xdr:to>
      <xdr:col>76</xdr:col>
      <xdr:colOff>165100</xdr:colOff>
      <xdr:row>35</xdr:row>
      <xdr:rowOff>107747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124274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78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138003</xdr:rowOff>
    </xdr:from>
    <xdr:to>
      <xdr:col>72</xdr:col>
      <xdr:colOff>38100</xdr:colOff>
      <xdr:row>35</xdr:row>
      <xdr:rowOff>68153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9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84680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7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20229</xdr:rowOff>
    </xdr:from>
    <xdr:to>
      <xdr:col>67</xdr:col>
      <xdr:colOff>101600</xdr:colOff>
      <xdr:row>35</xdr:row>
      <xdr:rowOff>121829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138356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9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103924</xdr:rowOff>
    </xdr:from>
    <xdr:to>
      <xdr:col>85</xdr:col>
      <xdr:colOff>127000</xdr:colOff>
      <xdr:row>56</xdr:row>
      <xdr:rowOff>105086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190774"/>
          <a:ext cx="838200" cy="5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103924</xdr:rowOff>
    </xdr:from>
    <xdr:to>
      <xdr:col>81</xdr:col>
      <xdr:colOff>50800</xdr:colOff>
      <xdr:row>57</xdr:row>
      <xdr:rowOff>91713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190774"/>
          <a:ext cx="889000" cy="67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130613</xdr:rowOff>
    </xdr:from>
    <xdr:to>
      <xdr:col>76</xdr:col>
      <xdr:colOff>114300</xdr:colOff>
      <xdr:row>57</xdr:row>
      <xdr:rowOff>91713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31813"/>
          <a:ext cx="889000" cy="1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130613</xdr:rowOff>
    </xdr:from>
    <xdr:to>
      <xdr:col>71</xdr:col>
      <xdr:colOff>177800</xdr:colOff>
      <xdr:row>57</xdr:row>
      <xdr:rowOff>89580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731813"/>
          <a:ext cx="889000" cy="1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54286</xdr:rowOff>
    </xdr:from>
    <xdr:to>
      <xdr:col>85</xdr:col>
      <xdr:colOff>177800</xdr:colOff>
      <xdr:row>56</xdr:row>
      <xdr:rowOff>155886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32713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53124</xdr:rowOff>
    </xdr:from>
    <xdr:to>
      <xdr:col>81</xdr:col>
      <xdr:colOff>101600</xdr:colOff>
      <xdr:row>53</xdr:row>
      <xdr:rowOff>154724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13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171251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9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40913</xdr:rowOff>
    </xdr:from>
    <xdr:to>
      <xdr:col>76</xdr:col>
      <xdr:colOff>165100</xdr:colOff>
      <xdr:row>57</xdr:row>
      <xdr:rowOff>142513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133640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79813</xdr:rowOff>
    </xdr:from>
    <xdr:to>
      <xdr:col>72</xdr:col>
      <xdr:colOff>38100</xdr:colOff>
      <xdr:row>57</xdr:row>
      <xdr:rowOff>9963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8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7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38780</xdr:rowOff>
    </xdr:from>
    <xdr:to>
      <xdr:col>67</xdr:col>
      <xdr:colOff>101600</xdr:colOff>
      <xdr:row>57</xdr:row>
      <xdr:rowOff>140380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131507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61976</xdr:rowOff>
    </xdr:from>
    <xdr:to>
      <xdr:col>85</xdr:col>
      <xdr:colOff>127000</xdr:colOff>
      <xdr:row>77</xdr:row>
      <xdr:rowOff>169875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263626"/>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137735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121183</xdr:rowOff>
    </xdr:from>
    <xdr:to>
      <xdr:col>81</xdr:col>
      <xdr:colOff>50800</xdr:colOff>
      <xdr:row>77</xdr:row>
      <xdr:rowOff>61976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151383"/>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103675</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47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121183</xdr:rowOff>
    </xdr:from>
    <xdr:to>
      <xdr:col>76</xdr:col>
      <xdr:colOff>114300</xdr:colOff>
      <xdr:row>78</xdr:row>
      <xdr:rowOff>67233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151383"/>
          <a:ext cx="8890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91330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46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67233</xdr:rowOff>
    </xdr:from>
    <xdr:to>
      <xdr:col>71</xdr:col>
      <xdr:colOff>177800</xdr:colOff>
      <xdr:row>78</xdr:row>
      <xdr:rowOff>124155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40333"/>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119075</xdr:rowOff>
    </xdr:from>
    <xdr:to>
      <xdr:col>85</xdr:col>
      <xdr:colOff>177800</xdr:colOff>
      <xdr:row>78</xdr:row>
      <xdr:rowOff>49225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141952</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72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11176</xdr:rowOff>
    </xdr:from>
    <xdr:to>
      <xdr:col>81</xdr:col>
      <xdr:colOff>101600</xdr:colOff>
      <xdr:row>77</xdr:row>
      <xdr:rowOff>112776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129303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298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70383</xdr:rowOff>
    </xdr:from>
    <xdr:to>
      <xdr:col>76</xdr:col>
      <xdr:colOff>165100</xdr:colOff>
      <xdr:row>77</xdr:row>
      <xdr:rowOff>533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1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17060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16433</xdr:rowOff>
    </xdr:from>
    <xdr:to>
      <xdr:col>72</xdr:col>
      <xdr:colOff>38100</xdr:colOff>
      <xdr:row>78</xdr:row>
      <xdr:rowOff>118033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109160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48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73355</xdr:rowOff>
    </xdr:from>
    <xdr:to>
      <xdr:col>67</xdr:col>
      <xdr:colOff>101600</xdr:colOff>
      <xdr:row>79</xdr:row>
      <xdr:rowOff>3505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166082</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53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111810</xdr:rowOff>
    </xdr:from>
    <xdr:to>
      <xdr:col>85</xdr:col>
      <xdr:colOff>127000</xdr:colOff>
      <xdr:row>96</xdr:row>
      <xdr:rowOff>123126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71010"/>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100907</xdr:rowOff>
    </xdr:from>
    <xdr:to>
      <xdr:col>81</xdr:col>
      <xdr:colOff>50800</xdr:colOff>
      <xdr:row>96</xdr:row>
      <xdr:rowOff>111810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60107"/>
          <a:ext cx="889000" cy="1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100907</xdr:rowOff>
    </xdr:from>
    <xdr:to>
      <xdr:col>76</xdr:col>
      <xdr:colOff>114300</xdr:colOff>
      <xdr:row>96</xdr:row>
      <xdr:rowOff>104564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6010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104564</xdr:rowOff>
    </xdr:from>
    <xdr:to>
      <xdr:col>71</xdr:col>
      <xdr:colOff>177800</xdr:colOff>
      <xdr:row>96</xdr:row>
      <xdr:rowOff>107947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63764"/>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72326</xdr:rowOff>
    </xdr:from>
    <xdr:to>
      <xdr:col>85</xdr:col>
      <xdr:colOff>177800</xdr:colOff>
      <xdr:row>97</xdr:row>
      <xdr:rowOff>2476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95203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61010</xdr:rowOff>
    </xdr:from>
    <xdr:to>
      <xdr:col>81</xdr:col>
      <xdr:colOff>101600</xdr:colOff>
      <xdr:row>96</xdr:row>
      <xdr:rowOff>162610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7687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9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50107</xdr:rowOff>
    </xdr:from>
    <xdr:to>
      <xdr:col>76</xdr:col>
      <xdr:colOff>165100</xdr:colOff>
      <xdr:row>96</xdr:row>
      <xdr:rowOff>151707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168234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53764</xdr:rowOff>
    </xdr:from>
    <xdr:to>
      <xdr:col>72</xdr:col>
      <xdr:colOff>38100</xdr:colOff>
      <xdr:row>96</xdr:row>
      <xdr:rowOff>155364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57147</xdr:rowOff>
    </xdr:from>
    <xdr:to>
      <xdr:col>67</xdr:col>
      <xdr:colOff>101600</xdr:colOff>
      <xdr:row>96</xdr:row>
      <xdr:rowOff>158747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3824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76,061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円と前年度に比べ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19,215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ふるさと納税の増によるふるさと応援基金積立金の増や返礼品等に係る事務費の増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171,889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円と前年度に比べ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13,411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円の増となっており、これは新型コロナや物価高騰対策として実施した子育て世帯や住民税非課税世帯等に対する給付金の増のほか、生活保護扶助費の増が主な要因である。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6,083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円と前年度に比べ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6,106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となっており、これは主に農業工場の建設に伴う農業振興推進対策事業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が完了したことによる事業費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減が主な要因である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43,817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円と前年度に比べ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27,061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となっており、これは香陵公園周辺整備事業が完了したことによる事業費の減が主な要因である。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静岡県沼津市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実質収支額については、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農業事業者への農業振興推進対策事業費補助の皆減などに伴う県支出金の減や、総合体育館の完成などに伴</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う市</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による歳入減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6,182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万円の減となったことで、標準財政規模比で前年度から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ふるさと納税の返礼品に係る経費などに充当するために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取り崩したことにより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、標準財政規模比で</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本市においては、今後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大規模事業が見込まれることから、行政改革の推進等により効率的かつ効果的な行政運営を図っていく。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静岡県沼津市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年度の標準財政規模に対する黒字額の割合は、一般会計の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が最も高く、次いで水道事業会計の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、病院事業会計の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一般会計については、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農業事業者への農業振興推進対策事業費補助の皆減などに伴う県支出金の減や、総合体育館の完成などに伴う市債の減による歳入減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などにより、標準財政規模比で前年度から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水道事業会計については、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配水量の減少による給水収益の減に加え、物価高騰による経費の増などにより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、標準財政規模比で前年度から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介護保険事業特別会計については、居宅サービス利用者の増により給付費が増となったことなどから、前年度から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国民健康保険事業特別会計については、被保険者数の減に伴い、保険料徴収額が減になったことなどから、前年度から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今後も歳入の確保や経費の削減を図り、健全な財政運営に努めていく。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90108907</v>
      </c>
      <c r="BO4" s="407"/>
      <c r="BP4" s="407"/>
      <c r="BQ4" s="407"/>
      <c r="BR4" s="407"/>
      <c r="BS4" s="407"/>
      <c r="BT4" s="407"/>
      <c r="BU4" s="408"/>
      <c r="BV4" s="406">
        <v>91055621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6.5</v>
      </c>
      <c r="CU4" s="413"/>
      <c r="CV4" s="413"/>
      <c r="CW4" s="413"/>
      <c r="CX4" s="413"/>
      <c r="CY4" s="413"/>
      <c r="CZ4" s="413"/>
      <c r="DA4" s="414"/>
      <c r="DB4" s="412">
        <v>7.5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87129399</v>
      </c>
      <c r="BO5" s="444"/>
      <c r="BP5" s="444"/>
      <c r="BQ5" s="444"/>
      <c r="BR5" s="444"/>
      <c r="BS5" s="444"/>
      <c r="BT5" s="444"/>
      <c r="BU5" s="445"/>
      <c r="BV5" s="443">
        <v>87851541</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87.8</v>
      </c>
      <c r="CU5" s="441"/>
      <c r="CV5" s="441"/>
      <c r="CW5" s="441"/>
      <c r="CX5" s="441"/>
      <c r="CY5" s="441"/>
      <c r="CZ5" s="441"/>
      <c r="DA5" s="442"/>
      <c r="DB5" s="440">
        <v>87.3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2979508</v>
      </c>
      <c r="BO6" s="444"/>
      <c r="BP6" s="444"/>
      <c r="BQ6" s="444"/>
      <c r="BR6" s="444"/>
      <c r="BS6" s="444"/>
      <c r="BT6" s="444"/>
      <c r="BU6" s="445"/>
      <c r="BV6" s="443">
        <v>3204080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89.4</v>
      </c>
      <c r="CU6" s="481"/>
      <c r="CV6" s="481"/>
      <c r="CW6" s="481"/>
      <c r="CX6" s="481"/>
      <c r="CY6" s="481"/>
      <c r="CZ6" s="481"/>
      <c r="DA6" s="482"/>
      <c r="DB6" s="480">
        <v>89.9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229373</v>
      </c>
      <c r="BO7" s="444"/>
      <c r="BP7" s="444"/>
      <c r="BQ7" s="444"/>
      <c r="BR7" s="444"/>
      <c r="BS7" s="444"/>
      <c r="BT7" s="444"/>
      <c r="BU7" s="445"/>
      <c r="BV7" s="443">
        <v>92125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42039368</v>
      </c>
      <c r="CU7" s="444"/>
      <c r="CV7" s="444"/>
      <c r="CW7" s="444"/>
      <c r="CX7" s="444"/>
      <c r="CY7" s="444"/>
      <c r="CZ7" s="444"/>
      <c r="DA7" s="445"/>
      <c r="DB7" s="443">
        <v>41402281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2750135</v>
      </c>
      <c r="BO8" s="444"/>
      <c r="BP8" s="444"/>
      <c r="BQ8" s="444"/>
      <c r="BR8" s="444"/>
      <c r="BS8" s="444"/>
      <c r="BT8" s="444"/>
      <c r="BU8" s="445"/>
      <c r="BV8" s="443">
        <v>3111955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0.91</v>
      </c>
      <c r="CU8" s="484"/>
      <c r="CV8" s="484"/>
      <c r="CW8" s="484"/>
      <c r="CX8" s="484"/>
      <c r="CY8" s="484"/>
      <c r="CZ8" s="484"/>
      <c r="DA8" s="485"/>
      <c r="DB8" s="483">
        <v>0.93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189386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-361820</v>
      </c>
      <c r="BO9" s="444"/>
      <c r="BP9" s="444"/>
      <c r="BQ9" s="444"/>
      <c r="BR9" s="444"/>
      <c r="BS9" s="444"/>
      <c r="BT9" s="444"/>
      <c r="BU9" s="445"/>
      <c r="BV9" s="443">
        <v>-362592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10.4</v>
      </c>
      <c r="CU9" s="441"/>
      <c r="CV9" s="441"/>
      <c r="CW9" s="441"/>
      <c r="CX9" s="441"/>
      <c r="CY9" s="441"/>
      <c r="CZ9" s="441"/>
      <c r="DA9" s="442"/>
      <c r="DB9" s="440">
        <v>12.4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195633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1754390</v>
      </c>
      <c r="BO10" s="444"/>
      <c r="BP10" s="444"/>
      <c r="BQ10" s="444"/>
      <c r="BR10" s="444"/>
      <c r="BS10" s="444"/>
      <c r="BT10" s="444"/>
      <c r="BU10" s="445"/>
      <c r="BV10" s="443">
        <v>1782875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187826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2208882</v>
      </c>
      <c r="BO12" s="444"/>
      <c r="BP12" s="444"/>
      <c r="BQ12" s="444"/>
      <c r="BR12" s="444"/>
      <c r="BS12" s="444"/>
      <c r="BT12" s="444"/>
      <c r="BU12" s="445"/>
      <c r="BV12" s="443">
        <v>1122757</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182629</v>
      </c>
      <c r="S13" s="528"/>
      <c r="T13" s="528"/>
      <c r="U13" s="528"/>
      <c r="V13" s="529"/>
      <c r="W13" s="459" t="s">
        <v>131</v>
      </c>
      <c r="X13" s="460"/>
      <c r="Y13" s="460"/>
      <c r="Z13" s="460"/>
      <c r="AA13" s="460"/>
      <c r="AB13" s="450"/>
      <c r="AC13" s="494">
        <v>2115</v>
      </c>
      <c r="AD13" s="495"/>
      <c r="AE13" s="495"/>
      <c r="AF13" s="495"/>
      <c r="AG13" s="537"/>
      <c r="AH13" s="494">
        <v>2516</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-816312</v>
      </c>
      <c r="BO13" s="444"/>
      <c r="BP13" s="444"/>
      <c r="BQ13" s="444"/>
      <c r="BR13" s="444"/>
      <c r="BS13" s="444"/>
      <c r="BT13" s="444"/>
      <c r="BU13" s="445"/>
      <c r="BV13" s="443">
        <v>297526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4.5999999999999996</v>
      </c>
      <c r="CU13" s="441"/>
      <c r="CV13" s="441"/>
      <c r="CW13" s="441"/>
      <c r="CX13" s="441"/>
      <c r="CY13" s="441"/>
      <c r="CZ13" s="441"/>
      <c r="DA13" s="442"/>
      <c r="DB13" s="440">
        <v>4.9000000000000004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189632</v>
      </c>
      <c r="S14" s="528"/>
      <c r="T14" s="528"/>
      <c r="U14" s="528"/>
      <c r="V14" s="529"/>
      <c r="W14" s="433"/>
      <c r="X14" s="434"/>
      <c r="Y14" s="434"/>
      <c r="Z14" s="434"/>
      <c r="AA14" s="434"/>
      <c r="AB14" s="423"/>
      <c r="AC14" s="530">
        <v>2.6</v>
      </c>
      <c r="AD14" s="531"/>
      <c r="AE14" s="531"/>
      <c r="AF14" s="531"/>
      <c r="AG14" s="532"/>
      <c r="AH14" s="530">
        <v>2.7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12.1</v>
      </c>
      <c r="CU14" s="542"/>
      <c r="CV14" s="542"/>
      <c r="CW14" s="542"/>
      <c r="CX14" s="542"/>
      <c r="CY14" s="542"/>
      <c r="CZ14" s="542"/>
      <c r="DA14" s="543"/>
      <c r="DB14" s="541">
        <v>21.8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184894</v>
      </c>
      <c r="S15" s="528"/>
      <c r="T15" s="528"/>
      <c r="U15" s="528"/>
      <c r="V15" s="529"/>
      <c r="W15" s="459" t="s">
        <v>137</v>
      </c>
      <c r="X15" s="460"/>
      <c r="Y15" s="460"/>
      <c r="Z15" s="460"/>
      <c r="AA15" s="460"/>
      <c r="AB15" s="450"/>
      <c r="AC15" s="494">
        <v>24076</v>
      </c>
      <c r="AD15" s="495"/>
      <c r="AE15" s="495"/>
      <c r="AF15" s="495"/>
      <c r="AG15" s="537"/>
      <c r="AH15" s="494">
        <v>28739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29729867</v>
      </c>
      <c r="BO15" s="407"/>
      <c r="BP15" s="407"/>
      <c r="BQ15" s="407"/>
      <c r="BR15" s="407"/>
      <c r="BS15" s="407"/>
      <c r="BT15" s="407"/>
      <c r="BU15" s="408"/>
      <c r="BV15" s="406">
        <v>29311847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29.2</v>
      </c>
      <c r="AD16" s="531"/>
      <c r="AE16" s="531"/>
      <c r="AF16" s="531"/>
      <c r="AG16" s="532"/>
      <c r="AH16" s="530">
        <v>31.2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33030290</v>
      </c>
      <c r="BO16" s="444"/>
      <c r="BP16" s="444"/>
      <c r="BQ16" s="444"/>
      <c r="BR16" s="444"/>
      <c r="BS16" s="444"/>
      <c r="BT16" s="444"/>
      <c r="BU16" s="445"/>
      <c r="BV16" s="443">
        <v>32083166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56262</v>
      </c>
      <c r="AD17" s="495"/>
      <c r="AE17" s="495"/>
      <c r="AF17" s="495"/>
      <c r="AG17" s="537"/>
      <c r="AH17" s="494">
        <v>60766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38000074</v>
      </c>
      <c r="BO17" s="444"/>
      <c r="BP17" s="444"/>
      <c r="BQ17" s="444"/>
      <c r="BR17" s="444"/>
      <c r="BS17" s="444"/>
      <c r="BT17" s="444"/>
      <c r="BU17" s="445"/>
      <c r="BV17" s="443">
        <v>37457404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186.85</v>
      </c>
      <c r="M18" s="567"/>
      <c r="N18" s="567"/>
      <c r="O18" s="567"/>
      <c r="P18" s="567"/>
      <c r="Q18" s="567"/>
      <c r="R18" s="568"/>
      <c r="S18" s="568"/>
      <c r="T18" s="568"/>
      <c r="U18" s="568"/>
      <c r="V18" s="569"/>
      <c r="W18" s="461"/>
      <c r="X18" s="462"/>
      <c r="Y18" s="462"/>
      <c r="Z18" s="462"/>
      <c r="AA18" s="462"/>
      <c r="AB18" s="453"/>
      <c r="AC18" s="570">
        <v>68.2</v>
      </c>
      <c r="AD18" s="571"/>
      <c r="AE18" s="571"/>
      <c r="AF18" s="571"/>
      <c r="AG18" s="572"/>
      <c r="AH18" s="570">
        <v>66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37473163</v>
      </c>
      <c r="BO18" s="444"/>
      <c r="BP18" s="444"/>
      <c r="BQ18" s="444"/>
      <c r="BR18" s="444"/>
      <c r="BS18" s="444"/>
      <c r="BT18" s="444"/>
      <c r="BU18" s="445"/>
      <c r="BV18" s="443">
        <v>36783999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1014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61313240</v>
      </c>
      <c r="BO19" s="444"/>
      <c r="BP19" s="444"/>
      <c r="BQ19" s="444"/>
      <c r="BR19" s="444"/>
      <c r="BS19" s="444"/>
      <c r="BT19" s="444"/>
      <c r="BU19" s="445"/>
      <c r="BV19" s="443">
        <v>52443832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83438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70464313</v>
      </c>
      <c r="BO22" s="407"/>
      <c r="BP22" s="407"/>
      <c r="BQ22" s="407"/>
      <c r="BR22" s="407"/>
      <c r="BS22" s="407"/>
      <c r="BT22" s="407"/>
      <c r="BU22" s="408"/>
      <c r="BV22" s="406">
        <v>71146189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47467242</v>
      </c>
      <c r="BO23" s="444"/>
      <c r="BP23" s="444"/>
      <c r="BQ23" s="444"/>
      <c r="BR23" s="444"/>
      <c r="BS23" s="444"/>
      <c r="BT23" s="444"/>
      <c r="BU23" s="445"/>
      <c r="BV23" s="443">
        <v>48141841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10050</v>
      </c>
      <c r="R24" s="495"/>
      <c r="S24" s="495"/>
      <c r="T24" s="495"/>
      <c r="U24" s="495"/>
      <c r="V24" s="537"/>
      <c r="W24" s="589"/>
      <c r="X24" s="590"/>
      <c r="Y24" s="591"/>
      <c r="Z24" s="493" t="s">
        <v>162</v>
      </c>
      <c r="AA24" s="473"/>
      <c r="AB24" s="473"/>
      <c r="AC24" s="473"/>
      <c r="AD24" s="473"/>
      <c r="AE24" s="473"/>
      <c r="AF24" s="473"/>
      <c r="AG24" s="474"/>
      <c r="AH24" s="494">
        <v>994</v>
      </c>
      <c r="AI24" s="495"/>
      <c r="AJ24" s="495"/>
      <c r="AK24" s="495"/>
      <c r="AL24" s="537"/>
      <c r="AM24" s="494">
        <v>3145016</v>
      </c>
      <c r="AN24" s="495"/>
      <c r="AO24" s="495"/>
      <c r="AP24" s="495"/>
      <c r="AQ24" s="495"/>
      <c r="AR24" s="537"/>
      <c r="AS24" s="494">
        <v>3164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49363154</v>
      </c>
      <c r="BO24" s="444"/>
      <c r="BP24" s="444"/>
      <c r="BQ24" s="444"/>
      <c r="BR24" s="444"/>
      <c r="BS24" s="444"/>
      <c r="BT24" s="444"/>
      <c r="BU24" s="445"/>
      <c r="BV24" s="443">
        <v>48610936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24759595</v>
      </c>
      <c r="BO25" s="407"/>
      <c r="BP25" s="407"/>
      <c r="BQ25" s="407"/>
      <c r="BR25" s="407"/>
      <c r="BS25" s="407"/>
      <c r="BT25" s="407"/>
      <c r="BU25" s="408"/>
      <c r="BV25" s="406">
        <v>14375469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7250</v>
      </c>
      <c r="R26" s="495"/>
      <c r="S26" s="495"/>
      <c r="T26" s="495"/>
      <c r="U26" s="495"/>
      <c r="V26" s="537"/>
      <c r="W26" s="589"/>
      <c r="X26" s="590"/>
      <c r="Y26" s="591"/>
      <c r="Z26" s="493" t="s">
        <v>168</v>
      </c>
      <c r="AA26" s="595"/>
      <c r="AB26" s="595"/>
      <c r="AC26" s="595"/>
      <c r="AD26" s="595"/>
      <c r="AE26" s="595"/>
      <c r="AF26" s="595"/>
      <c r="AG26" s="596"/>
      <c r="AH26" s="494">
        <v>66</v>
      </c>
      <c r="AI26" s="495"/>
      <c r="AJ26" s="495"/>
      <c r="AK26" s="495"/>
      <c r="AL26" s="537"/>
      <c r="AM26" s="494">
        <v>225786</v>
      </c>
      <c r="AN26" s="495"/>
      <c r="AO26" s="495"/>
      <c r="AP26" s="495"/>
      <c r="AQ26" s="495"/>
      <c r="AR26" s="537"/>
      <c r="AS26" s="494">
        <v>3421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6000</v>
      </c>
      <c r="R27" s="495"/>
      <c r="S27" s="495"/>
      <c r="T27" s="495"/>
      <c r="U27" s="495"/>
      <c r="V27" s="537"/>
      <c r="W27" s="589"/>
      <c r="X27" s="590"/>
      <c r="Y27" s="591"/>
      <c r="Z27" s="493" t="s">
        <v>171</v>
      </c>
      <c r="AA27" s="473"/>
      <c r="AB27" s="473"/>
      <c r="AC27" s="473"/>
      <c r="AD27" s="473"/>
      <c r="AE27" s="473"/>
      <c r="AF27" s="473"/>
      <c r="AG27" s="474"/>
      <c r="AH27" s="494">
        <v>81</v>
      </c>
      <c r="AI27" s="495"/>
      <c r="AJ27" s="495"/>
      <c r="AK27" s="495"/>
      <c r="AL27" s="537"/>
      <c r="AM27" s="494">
        <v>315347</v>
      </c>
      <c r="AN27" s="495"/>
      <c r="AO27" s="495"/>
      <c r="AP27" s="495"/>
      <c r="AQ27" s="495"/>
      <c r="AR27" s="537"/>
      <c r="AS27" s="494">
        <v>3893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1031353</v>
      </c>
      <c r="BO27" s="563"/>
      <c r="BP27" s="563"/>
      <c r="BQ27" s="563"/>
      <c r="BR27" s="563"/>
      <c r="BS27" s="563"/>
      <c r="BT27" s="563"/>
      <c r="BU27" s="564"/>
      <c r="BV27" s="562">
        <v>1031145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5370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5146798</v>
      </c>
      <c r="BO28" s="407"/>
      <c r="BP28" s="407"/>
      <c r="BQ28" s="407"/>
      <c r="BR28" s="407"/>
      <c r="BS28" s="407"/>
      <c r="BT28" s="407"/>
      <c r="BU28" s="408"/>
      <c r="BV28" s="406">
        <v>5601290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28</v>
      </c>
      <c r="M29" s="495"/>
      <c r="N29" s="495"/>
      <c r="O29" s="495"/>
      <c r="P29" s="537"/>
      <c r="Q29" s="494">
        <v>4930</v>
      </c>
      <c r="R29" s="495"/>
      <c r="S29" s="495"/>
      <c r="T29" s="495"/>
      <c r="U29" s="495"/>
      <c r="V29" s="537"/>
      <c r="W29" s="592"/>
      <c r="X29" s="593"/>
      <c r="Y29" s="594"/>
      <c r="Z29" s="493" t="s">
        <v>177</v>
      </c>
      <c r="AA29" s="473"/>
      <c r="AB29" s="473"/>
      <c r="AC29" s="473"/>
      <c r="AD29" s="473"/>
      <c r="AE29" s="473"/>
      <c r="AF29" s="473"/>
      <c r="AG29" s="474"/>
      <c r="AH29" s="494">
        <v>1075</v>
      </c>
      <c r="AI29" s="495"/>
      <c r="AJ29" s="495"/>
      <c r="AK29" s="495"/>
      <c r="AL29" s="537"/>
      <c r="AM29" s="494">
        <v>3460363</v>
      </c>
      <c r="AN29" s="495"/>
      <c r="AO29" s="495"/>
      <c r="AP29" s="495"/>
      <c r="AQ29" s="495"/>
      <c r="AR29" s="537"/>
      <c r="AS29" s="494">
        <v>3219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71521</v>
      </c>
      <c r="BO29" s="444"/>
      <c r="BP29" s="444"/>
      <c r="BQ29" s="444"/>
      <c r="BR29" s="444"/>
      <c r="BS29" s="444"/>
      <c r="BT29" s="444"/>
      <c r="BU29" s="445"/>
      <c r="BV29" s="443">
        <v>71421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102.3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14539811</v>
      </c>
      <c r="BO30" s="563"/>
      <c r="BP30" s="563"/>
      <c r="BQ30" s="563"/>
      <c r="BR30" s="563"/>
      <c r="BS30" s="563"/>
      <c r="BT30" s="563"/>
      <c r="BU30" s="564"/>
      <c r="BV30" s="562">
        <v>12212799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伊豆市沼津市衛生施設組合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公益財団法人　沼津市振興公社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駿豆学園管理組合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公益財団法人　静岡県学校給食会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駿東伊豆消防組合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沼津まちづくり株式会社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静岡県後期高齢者医療広域連合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静岡地方税滞納整理機構</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静岡県後期高齢者医療広域連合（事業会計分）</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hqAyE6V0r85AfFHfg/dVibx1GBg/wZrbRiwyxuhLZGqNeQwo94ZR0FXyix9kMc+jhXkLuLYUN5SleIQLr33ykA==" saltValue="UoFCis0yUnKjCGt3D07M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2.29</v>
      </c>
      <c r="G34" s="33">
        <v>3.83</v>
      </c>
      <c r="H34" s="33">
        <v>8.16</v>
      </c>
      <c r="I34" s="33">
        <v>7.51</v>
      </c>
      <c r="J34" s="34">
        <v>6.54</v>
      </c>
      <c r="K34" s="22"/>
      <c r="L34" s="22"/>
      <c r="M34" s="22"/>
      <c r="N34" s="22"/>
      <c r="O34" s="22"/>
      <c r="P34" s="22"/>
    </row>
    <row r="35" spans="1:16" ht="39" customHeight="1" x14ac:dyDescent="0.15">
      <c r="A35" s="22"/>
      <c r="B35" s="35"/>
      <c r="C35" s="1181" t="s">
        <v>534</v>
      </c>
      <c r="D35" s="1182"/>
      <c r="E35" s="1183"/>
      <c r="F35" s="36">
        <v>6.41</v>
      </c>
      <c r="G35" s="37">
        <v>7.16</v>
      </c>
      <c r="H35" s="37">
        <v>6</v>
      </c>
      <c r="I35" s="37">
        <v>6</v>
      </c>
      <c r="J35" s="38">
        <v>5.56</v>
      </c>
      <c r="K35" s="22"/>
      <c r="L35" s="22"/>
      <c r="M35" s="22"/>
      <c r="N35" s="22"/>
      <c r="O35" s="22"/>
      <c r="P35" s="22"/>
    </row>
    <row r="36" spans="1:16" ht="39" customHeight="1" x14ac:dyDescent="0.15">
      <c r="A36" s="22"/>
      <c r="B36" s="35"/>
      <c r="C36" s="1181" t="s">
        <v>535</v>
      </c>
      <c r="D36" s="1182"/>
      <c r="E36" s="1183"/>
      <c r="F36" s="36">
        <v>0.8</v>
      </c>
      <c r="G36" s="37">
        <v>0.62</v>
      </c>
      <c r="H36" s="37">
        <v>0.93</v>
      </c>
      <c r="I36" s="37">
        <v>2.25</v>
      </c>
      <c r="J36" s="38">
        <v>2.4900000000000002</v>
      </c>
      <c r="K36" s="22"/>
      <c r="L36" s="22"/>
      <c r="M36" s="22"/>
      <c r="N36" s="22"/>
      <c r="O36" s="22"/>
      <c r="P36" s="22"/>
    </row>
    <row r="37" spans="1:16" ht="39" customHeight="1" x14ac:dyDescent="0.15">
      <c r="A37" s="22"/>
      <c r="B37" s="35"/>
      <c r="C37" s="1181" t="s">
        <v>536</v>
      </c>
      <c r="D37" s="1182"/>
      <c r="E37" s="1183"/>
      <c r="F37" s="36">
        <v>1.76</v>
      </c>
      <c r="G37" s="37">
        <v>1.29</v>
      </c>
      <c r="H37" s="37">
        <v>0.46</v>
      </c>
      <c r="I37" s="37">
        <v>0.42</v>
      </c>
      <c r="J37" s="38">
        <v>0.91</v>
      </c>
      <c r="K37" s="22"/>
      <c r="L37" s="22"/>
      <c r="M37" s="22"/>
      <c r="N37" s="22"/>
      <c r="O37" s="22"/>
      <c r="P37" s="22"/>
    </row>
    <row r="38" spans="1:16" ht="39" customHeight="1" x14ac:dyDescent="0.15">
      <c r="A38" s="22"/>
      <c r="B38" s="35"/>
      <c r="C38" s="1181" t="s">
        <v>537</v>
      </c>
      <c r="D38" s="1182"/>
      <c r="E38" s="1183"/>
      <c r="F38" s="36">
        <v>0.63</v>
      </c>
      <c r="G38" s="37">
        <v>1.33</v>
      </c>
      <c r="H38" s="37">
        <v>1.86</v>
      </c>
      <c r="I38" s="37">
        <v>1.25</v>
      </c>
      <c r="J38" s="38">
        <v>0.83</v>
      </c>
      <c r="K38" s="22"/>
      <c r="L38" s="22"/>
      <c r="M38" s="22"/>
      <c r="N38" s="22"/>
      <c r="O38" s="22"/>
      <c r="P38" s="22"/>
    </row>
    <row r="39" spans="1:16" ht="39" customHeight="1" x14ac:dyDescent="0.15">
      <c r="A39" s="22"/>
      <c r="B39" s="35"/>
      <c r="C39" s="1181" t="s">
        <v>538</v>
      </c>
      <c r="D39" s="1182"/>
      <c r="E39" s="1183"/>
      <c r="F39" s="36">
        <v>1.45</v>
      </c>
      <c r="G39" s="37">
        <v>1.47</v>
      </c>
      <c r="H39" s="37">
        <v>1.46</v>
      </c>
      <c r="I39" s="37">
        <v>1.04</v>
      </c>
      <c r="J39" s="38">
        <v>0.65</v>
      </c>
      <c r="K39" s="22"/>
      <c r="L39" s="22"/>
      <c r="M39" s="22"/>
      <c r="N39" s="22"/>
      <c r="O39" s="22"/>
      <c r="P39" s="22"/>
    </row>
    <row r="40" spans="1:16" ht="39" customHeight="1" x14ac:dyDescent="0.15">
      <c r="A40" s="22"/>
      <c r="B40" s="35"/>
      <c r="C40" s="1181" t="s">
        <v>539</v>
      </c>
      <c r="D40" s="1182"/>
      <c r="E40" s="1183"/>
      <c r="F40" s="36">
        <v>0.02</v>
      </c>
      <c r="G40" s="37">
        <v>0.01</v>
      </c>
      <c r="H40" s="37">
        <v>0.01</v>
      </c>
      <c r="I40" s="37">
        <v>0.01</v>
      </c>
      <c r="J40" s="38">
        <v>0.02</v>
      </c>
      <c r="K40" s="22"/>
      <c r="L40" s="22"/>
      <c r="M40" s="22"/>
      <c r="N40" s="22"/>
      <c r="O40" s="22"/>
      <c r="P40" s="22"/>
    </row>
    <row r="41" spans="1:16" ht="39" customHeight="1" x14ac:dyDescent="0.15">
      <c r="A41" s="22"/>
      <c r="B41" s="35"/>
      <c r="C41" s="1181" t="s">
        <v>540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v>0</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b8S5ez2mc1tLVdy9n0iHrHLPU/Q71XG6XUjuHa1uSbjpNy3z6OnGFM8ZLD3/YwUcMv3vwwUlNlgT3QdHsz4xoQ==" saltValue="oTStQxy7b5+6S+4sCRWk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7091</v>
      </c>
      <c r="L45" s="60">
        <v>7065</v>
      </c>
      <c r="M45" s="60">
        <v>7018</v>
      </c>
      <c r="N45" s="60">
        <v>6868</v>
      </c>
      <c r="O45" s="61">
        <v>6710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2138</v>
      </c>
      <c r="L48" s="64">
        <v>2132</v>
      </c>
      <c r="M48" s="64">
        <v>2145</v>
      </c>
      <c r="N48" s="64">
        <v>2108</v>
      </c>
      <c r="O48" s="65">
        <v>2063</v>
      </c>
      <c r="P48" s="48"/>
      <c r="Q48" s="48"/>
      <c r="R48" s="48"/>
      <c r="S48" s="48"/>
      <c r="T48" s="48"/>
      <c r="U48" s="48"/>
    </row>
    <row r="49" spans="1:21" ht="30.75" customHeight="1" x14ac:dyDescent="0.15">
      <c r="A49" s="48"/>
      <c r="B49" s="1191"/>
      <c r="C49" s="1192"/>
      <c r="D49" s="62"/>
      <c r="E49" s="1197" t="s">
        <v>14</v>
      </c>
      <c r="F49" s="1197"/>
      <c r="G49" s="1197"/>
      <c r="H49" s="1197"/>
      <c r="I49" s="1197"/>
      <c r="J49" s="1198"/>
      <c r="K49" s="63">
        <v>32</v>
      </c>
      <c r="L49" s="64">
        <v>18</v>
      </c>
      <c r="M49" s="64">
        <v>23</v>
      </c>
      <c r="N49" s="64">
        <v>27</v>
      </c>
      <c r="O49" s="65">
        <v>35</v>
      </c>
      <c r="P49" s="48"/>
      <c r="Q49" s="48"/>
      <c r="R49" s="48"/>
      <c r="S49" s="48"/>
      <c r="T49" s="48"/>
      <c r="U49" s="48"/>
    </row>
    <row r="50" spans="1:21" ht="30.75" customHeight="1" x14ac:dyDescent="0.15">
      <c r="A50" s="48"/>
      <c r="B50" s="1191"/>
      <c r="C50" s="1192"/>
      <c r="D50" s="62"/>
      <c r="E50" s="1197" t="s">
        <v>15</v>
      </c>
      <c r="F50" s="1197"/>
      <c r="G50" s="1197"/>
      <c r="H50" s="1197"/>
      <c r="I50" s="1197"/>
      <c r="J50" s="1198"/>
      <c r="K50" s="63">
        <v>295</v>
      </c>
      <c r="L50" s="64">
        <v>293</v>
      </c>
      <c r="M50" s="64">
        <v>302</v>
      </c>
      <c r="N50" s="64">
        <v>301</v>
      </c>
      <c r="O50" s="65">
        <v>339</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7668</v>
      </c>
      <c r="L52" s="64">
        <v>7748</v>
      </c>
      <c r="M52" s="64">
        <v>7627</v>
      </c>
      <c r="N52" s="64">
        <v>7488</v>
      </c>
      <c r="O52" s="65">
        <v>7551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1888</v>
      </c>
      <c r="L53" s="69">
        <v>1760</v>
      </c>
      <c r="M53" s="69">
        <v>1861</v>
      </c>
      <c r="N53" s="69">
        <v>1816</v>
      </c>
      <c r="O53" s="70">
        <v>1596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sheetData>
  <sheetProtection algorithmName="SHA-512" hashValue="Dj/F3S9LgziisUQQ0lF41YLVRLfV+5jqqc3WAALY8lH+MMc6kOX4ANeDnAHhrOlL7HgYLFpDCoPJV2DlPEf69g==" saltValue="E6q9aaWfhL5KYEfIN1k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68470</v>
      </c>
      <c r="J41" s="356">
        <v>67530</v>
      </c>
      <c r="K41" s="356">
        <v>67116</v>
      </c>
      <c r="L41" s="356">
        <v>71146</v>
      </c>
      <c r="M41" s="357">
        <v>70464</v>
      </c>
    </row>
    <row r="42" spans="2:13" ht="27.75" customHeight="1" x14ac:dyDescent="0.15">
      <c r="B42" s="1222"/>
      <c r="C42" s="1223"/>
      <c r="D42" s="106"/>
      <c r="E42" s="1228" t="s">
        <v>32</v>
      </c>
      <c r="F42" s="1228"/>
      <c r="G42" s="1228"/>
      <c r="H42" s="1229"/>
      <c r="I42" s="358">
        <v>2691</v>
      </c>
      <c r="J42" s="359">
        <v>2787</v>
      </c>
      <c r="K42" s="359">
        <v>2444</v>
      </c>
      <c r="L42" s="359">
        <v>2883</v>
      </c>
      <c r="M42" s="360">
        <v>2139</v>
      </c>
    </row>
    <row r="43" spans="2:13" ht="27.75" customHeight="1" x14ac:dyDescent="0.15">
      <c r="B43" s="1222"/>
      <c r="C43" s="1223"/>
      <c r="D43" s="106"/>
      <c r="E43" s="1228" t="s">
        <v>33</v>
      </c>
      <c r="F43" s="1228"/>
      <c r="G43" s="1228"/>
      <c r="H43" s="1229"/>
      <c r="I43" s="358">
        <v>22009</v>
      </c>
      <c r="J43" s="359">
        <v>20962</v>
      </c>
      <c r="K43" s="359">
        <v>19647</v>
      </c>
      <c r="L43" s="359">
        <v>19092</v>
      </c>
      <c r="M43" s="360">
        <v>18889</v>
      </c>
    </row>
    <row r="44" spans="2:13" ht="27.75" customHeight="1" x14ac:dyDescent="0.15">
      <c r="B44" s="1222"/>
      <c r="C44" s="1223"/>
      <c r="D44" s="106"/>
      <c r="E44" s="1228" t="s">
        <v>34</v>
      </c>
      <c r="F44" s="1228"/>
      <c r="G44" s="1228"/>
      <c r="H44" s="1229"/>
      <c r="I44" s="358">
        <v>313</v>
      </c>
      <c r="J44" s="359">
        <v>377</v>
      </c>
      <c r="K44" s="359">
        <v>388</v>
      </c>
      <c r="L44" s="359">
        <v>537</v>
      </c>
      <c r="M44" s="360">
        <v>586</v>
      </c>
    </row>
    <row r="45" spans="2:13" ht="27.75" customHeight="1" x14ac:dyDescent="0.15">
      <c r="B45" s="1222"/>
      <c r="C45" s="1223"/>
      <c r="D45" s="106"/>
      <c r="E45" s="1228" t="s">
        <v>35</v>
      </c>
      <c r="F45" s="1228"/>
      <c r="G45" s="1228"/>
      <c r="H45" s="1229"/>
      <c r="I45" s="358">
        <v>8740</v>
      </c>
      <c r="J45" s="359">
        <v>8564</v>
      </c>
      <c r="K45" s="359">
        <v>8408</v>
      </c>
      <c r="L45" s="359">
        <v>8386</v>
      </c>
      <c r="M45" s="360">
        <v>8406</v>
      </c>
    </row>
    <row r="46" spans="2:13" ht="27.75" customHeight="1" x14ac:dyDescent="0.15">
      <c r="B46" s="1222"/>
      <c r="C46" s="1223"/>
      <c r="D46" s="107"/>
      <c r="E46" s="1228" t="s">
        <v>36</v>
      </c>
      <c r="F46" s="1228"/>
      <c r="G46" s="1228"/>
      <c r="H46" s="1229"/>
      <c r="I46" s="358" t="s">
        <v>487</v>
      </c>
      <c r="J46" s="359" t="s">
        <v>487</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5904</v>
      </c>
      <c r="J50" s="359">
        <v>6062</v>
      </c>
      <c r="K50" s="359">
        <v>7093</v>
      </c>
      <c r="L50" s="359">
        <v>8750</v>
      </c>
      <c r="M50" s="360">
        <v>11374</v>
      </c>
    </row>
    <row r="51" spans="2:13" ht="27.75" customHeight="1" x14ac:dyDescent="0.15">
      <c r="B51" s="1222"/>
      <c r="C51" s="1223"/>
      <c r="D51" s="106"/>
      <c r="E51" s="1228" t="s">
        <v>42</v>
      </c>
      <c r="F51" s="1228"/>
      <c r="G51" s="1228"/>
      <c r="H51" s="1229"/>
      <c r="I51" s="358">
        <v>28909</v>
      </c>
      <c r="J51" s="359">
        <v>27832</v>
      </c>
      <c r="K51" s="359">
        <v>28137</v>
      </c>
      <c r="L51" s="359">
        <v>28464</v>
      </c>
      <c r="M51" s="360">
        <v>29046</v>
      </c>
    </row>
    <row r="52" spans="2:13" ht="27.75" customHeight="1" x14ac:dyDescent="0.15">
      <c r="B52" s="1224"/>
      <c r="C52" s="1225"/>
      <c r="D52" s="106"/>
      <c r="E52" s="1228" t="s">
        <v>43</v>
      </c>
      <c r="F52" s="1228"/>
      <c r="G52" s="1228"/>
      <c r="H52" s="1229"/>
      <c r="I52" s="358">
        <v>56373</v>
      </c>
      <c r="J52" s="359">
        <v>55211</v>
      </c>
      <c r="K52" s="359">
        <v>54711</v>
      </c>
      <c r="L52" s="359">
        <v>56756</v>
      </c>
      <c r="M52" s="360">
        <v>55494</v>
      </c>
    </row>
    <row r="53" spans="2:13" ht="27.75" customHeight="1" thickBot="1" x14ac:dyDescent="0.2">
      <c r="B53" s="1235" t="s">
        <v>19</v>
      </c>
      <c r="C53" s="1236"/>
      <c r="D53" s="110"/>
      <c r="E53" s="1237" t="s">
        <v>44</v>
      </c>
      <c r="F53" s="1237"/>
      <c r="G53" s="1237"/>
      <c r="H53" s="1238"/>
      <c r="I53" s="361">
        <v>11036</v>
      </c>
      <c r="J53" s="362">
        <v>11115</v>
      </c>
      <c r="K53" s="362">
        <v>8062</v>
      </c>
      <c r="L53" s="362">
        <v>8073</v>
      </c>
      <c r="M53" s="363">
        <v>4570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8zU0MwPTOLh7LtqBJjqO0WpWXHVyhyNL5UYdDaprUx9pbLkbv0ITia0O/VtfUq/ICJVFZ6QuHI7+W3+QvduVw==" saltValue="8dMsIHGmYD44BgRIneMR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2"/>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4941</v>
      </c>
      <c r="G55" s="122">
        <v>5601</v>
      </c>
      <c r="H55" s="123">
        <v>5147</v>
      </c>
    </row>
    <row r="56" spans="2:8" ht="52.5" customHeight="1" x14ac:dyDescent="0.15">
      <c r="B56" s="124"/>
      <c r="C56" s="1249" t="s">
        <v>47</v>
      </c>
      <c r="D56" s="1249"/>
      <c r="E56" s="1250"/>
      <c r="F56" s="125">
        <v>71</v>
      </c>
      <c r="G56" s="125">
        <v>71</v>
      </c>
      <c r="H56" s="126">
        <v>72</v>
      </c>
    </row>
    <row r="57" spans="2:8" ht="53.25" customHeight="1" x14ac:dyDescent="0.15">
      <c r="B57" s="124"/>
      <c r="C57" s="1251" t="s">
        <v>48</v>
      </c>
      <c r="D57" s="1251"/>
      <c r="E57" s="1252"/>
      <c r="F57" s="127">
        <v>10866</v>
      </c>
      <c r="G57" s="127">
        <v>12213</v>
      </c>
      <c r="H57" s="128">
        <v>14540</v>
      </c>
    </row>
    <row r="58" spans="2:8" ht="45.75" customHeight="1" x14ac:dyDescent="0.15">
      <c r="B58" s="129"/>
      <c r="C58" s="1239" t="s">
        <v>558</v>
      </c>
      <c r="D58" s="1240"/>
      <c r="E58" s="1241"/>
      <c r="F58" s="130">
        <v>8966</v>
      </c>
      <c r="G58" s="130">
        <v>8913</v>
      </c>
      <c r="H58" s="131">
        <v>8878</v>
      </c>
    </row>
    <row r="59" spans="2:8" ht="45.75" customHeight="1" x14ac:dyDescent="0.15">
      <c r="B59" s="129"/>
      <c r="C59" s="1239" t="s">
        <v>559</v>
      </c>
      <c r="D59" s="1240"/>
      <c r="E59" s="1241"/>
      <c r="F59" s="130">
        <v>1482</v>
      </c>
      <c r="G59" s="130">
        <v>2958</v>
      </c>
      <c r="H59" s="131">
        <v>5317</v>
      </c>
    </row>
    <row r="60" spans="2:8" ht="45.75" customHeight="1" x14ac:dyDescent="0.15">
      <c r="B60" s="129"/>
      <c r="C60" s="1239" t="s">
        <v>561</v>
      </c>
      <c r="D60" s="1240"/>
      <c r="E60" s="1241"/>
      <c r="F60" s="130">
        <v>61</v>
      </c>
      <c r="G60" s="130">
        <v>96</v>
      </c>
      <c r="H60" s="131">
        <v>114</v>
      </c>
    </row>
    <row r="61" spans="2:8" ht="45.75" customHeight="1" x14ac:dyDescent="0.15">
      <c r="B61" s="129"/>
      <c r="C61" s="1239" t="s">
        <v>562</v>
      </c>
      <c r="D61" s="1240"/>
      <c r="E61" s="1241"/>
      <c r="F61" s="130">
        <v>109</v>
      </c>
      <c r="G61" s="130">
        <v>110</v>
      </c>
      <c r="H61" s="131">
        <v>111</v>
      </c>
    </row>
    <row r="62" spans="2:8" ht="45.75" customHeight="1" thickBot="1" x14ac:dyDescent="0.2">
      <c r="B62" s="132"/>
      <c r="C62" s="1242" t="s">
        <v>560</v>
      </c>
      <c r="D62" s="1243"/>
      <c r="E62" s="1244"/>
      <c r="F62" s="133">
        <v>44</v>
      </c>
      <c r="G62" s="133">
        <v>42</v>
      </c>
      <c r="H62" s="134">
        <v>38</v>
      </c>
    </row>
    <row r="63" spans="2:8" ht="52.5" customHeight="1" thickBot="1" x14ac:dyDescent="0.2">
      <c r="B63" s="135"/>
      <c r="C63" s="1245" t="s">
        <v>49</v>
      </c>
      <c r="D63" s="1245"/>
      <c r="E63" s="1246"/>
      <c r="F63" s="136">
        <v>15878</v>
      </c>
      <c r="G63" s="136">
        <v>17886</v>
      </c>
      <c r="H63" s="137">
        <v>19758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sheetData>
  <sheetProtection algorithmName="SHA-512" hashValue="le2Oerspy2PYZ1ept94YtCVrcMZxWrv7fgspXK3e6OmSsIwFCniOZus8jt/SH98GsN+bVd0cubjGsLPUFA5BpA==" saltValue="l6sPfOnYso5UI9QI+epY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E2B12-312B-49E8-BC13-874B272C8664}">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573</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526</v>
      </c>
      <c r="BQ50" s="1257"/>
      <c r="BR50" s="1257"/>
      <c r="BS50" s="1257"/>
      <c r="BT50" s="1257"/>
      <c r="BU50" s="1257"/>
      <c r="BV50" s="1257"/>
      <c r="BW50" s="1257"/>
      <c r="BX50" s="1257" t="s">
        <v>527</v>
      </c>
      <c r="BY50" s="1257"/>
      <c r="BZ50" s="1257"/>
      <c r="CA50" s="1257"/>
      <c r="CB50" s="1257"/>
      <c r="CC50" s="1257"/>
      <c r="CD50" s="1257"/>
      <c r="CE50" s="1257"/>
      <c r="CF50" s="1257" t="s">
        <v>528</v>
      </c>
      <c r="CG50" s="1257"/>
      <c r="CH50" s="1257"/>
      <c r="CI50" s="1257"/>
      <c r="CJ50" s="1257"/>
      <c r="CK50" s="1257"/>
      <c r="CL50" s="1257"/>
      <c r="CM50" s="1257"/>
      <c r="CN50" s="1257" t="s">
        <v>529</v>
      </c>
      <c r="CO50" s="1257"/>
      <c r="CP50" s="1257"/>
      <c r="CQ50" s="1257"/>
      <c r="CR50" s="1257"/>
      <c r="CS50" s="1257"/>
      <c r="CT50" s="1257"/>
      <c r="CU50" s="1257"/>
      <c r="CV50" s="1257" t="s">
        <v>530</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567</v>
      </c>
      <c r="AO51" s="1259"/>
      <c r="AP51" s="1259"/>
      <c r="AQ51" s="1259"/>
      <c r="AR51" s="1259"/>
      <c r="AS51" s="1259"/>
      <c r="AT51" s="1259"/>
      <c r="AU51" s="1259"/>
      <c r="AV51" s="1259"/>
      <c r="AW51" s="1259"/>
      <c r="AX51" s="1259"/>
      <c r="AY51" s="1259"/>
      <c r="AZ51" s="1259"/>
      <c r="BA51" s="1259"/>
      <c r="BB51" s="1259" t="s">
        <v>568</v>
      </c>
      <c r="BC51" s="1259"/>
      <c r="BD51" s="1259"/>
      <c r="BE51" s="1259"/>
      <c r="BF51" s="1259"/>
      <c r="BG51" s="1259"/>
      <c r="BH51" s="1259"/>
      <c r="BI51" s="1259"/>
      <c r="BJ51" s="1259"/>
      <c r="BK51" s="1259"/>
      <c r="BL51" s="1259"/>
      <c r="BM51" s="1259"/>
      <c r="BN51" s="1259"/>
      <c r="BO51" s="1259"/>
      <c r="BP51" s="1258">
        <v>30.8</v>
      </c>
      <c r="BQ51" s="1258"/>
      <c r="BR51" s="1258"/>
      <c r="BS51" s="1258"/>
      <c r="BT51" s="1258"/>
      <c r="BU51" s="1258"/>
      <c r="BV51" s="1258"/>
      <c r="BW51" s="1258"/>
      <c r="BX51" s="1258">
        <v>30.7</v>
      </c>
      <c r="BY51" s="1258"/>
      <c r="BZ51" s="1258"/>
      <c r="CA51" s="1258"/>
      <c r="CB51" s="1258"/>
      <c r="CC51" s="1258"/>
      <c r="CD51" s="1258"/>
      <c r="CE51" s="1258"/>
      <c r="CF51" s="1258">
        <v>21.2</v>
      </c>
      <c r="CG51" s="1258"/>
      <c r="CH51" s="1258"/>
      <c r="CI51" s="1258"/>
      <c r="CJ51" s="1258"/>
      <c r="CK51" s="1258"/>
      <c r="CL51" s="1258"/>
      <c r="CM51" s="1258"/>
      <c r="CN51" s="1258">
        <v>21.8</v>
      </c>
      <c r="CO51" s="1258"/>
      <c r="CP51" s="1258"/>
      <c r="CQ51" s="1258"/>
      <c r="CR51" s="1258"/>
      <c r="CS51" s="1258"/>
      <c r="CT51" s="1258"/>
      <c r="CU51" s="1258"/>
      <c r="CV51" s="1258">
        <v>12.1</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569</v>
      </c>
      <c r="BC53" s="1259"/>
      <c r="BD53" s="1259"/>
      <c r="BE53" s="1259"/>
      <c r="BF53" s="1259"/>
      <c r="BG53" s="1259"/>
      <c r="BH53" s="1259"/>
      <c r="BI53" s="1259"/>
      <c r="BJ53" s="1259"/>
      <c r="BK53" s="1259"/>
      <c r="BL53" s="1259"/>
      <c r="BM53" s="1259"/>
      <c r="BN53" s="1259"/>
      <c r="BO53" s="1259"/>
      <c r="BP53" s="1258">
        <v>68.7</v>
      </c>
      <c r="BQ53" s="1258"/>
      <c r="BR53" s="1258"/>
      <c r="BS53" s="1258"/>
      <c r="BT53" s="1258"/>
      <c r="BU53" s="1258"/>
      <c r="BV53" s="1258"/>
      <c r="BW53" s="1258"/>
      <c r="BX53" s="1258">
        <v>69.5</v>
      </c>
      <c r="BY53" s="1258"/>
      <c r="BZ53" s="1258"/>
      <c r="CA53" s="1258"/>
      <c r="CB53" s="1258"/>
      <c r="CC53" s="1258"/>
      <c r="CD53" s="1258"/>
      <c r="CE53" s="1258"/>
      <c r="CF53" s="1258">
        <v>70.599999999999994</v>
      </c>
      <c r="CG53" s="1258"/>
      <c r="CH53" s="1258"/>
      <c r="CI53" s="1258"/>
      <c r="CJ53" s="1258"/>
      <c r="CK53" s="1258"/>
      <c r="CL53" s="1258"/>
      <c r="CM53" s="1258"/>
      <c r="CN53" s="1258">
        <v>70.099999999999994</v>
      </c>
      <c r="CO53" s="1258"/>
      <c r="CP53" s="1258"/>
      <c r="CQ53" s="1258"/>
      <c r="CR53" s="1258"/>
      <c r="CS53" s="1258"/>
      <c r="CT53" s="1258"/>
      <c r="CU53" s="1258"/>
      <c r="CV53" s="1258">
        <v>71</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570</v>
      </c>
      <c r="AO55" s="1257"/>
      <c r="AP55" s="1257"/>
      <c r="AQ55" s="1257"/>
      <c r="AR55" s="1257"/>
      <c r="AS55" s="1257"/>
      <c r="AT55" s="1257"/>
      <c r="AU55" s="1257"/>
      <c r="AV55" s="1257"/>
      <c r="AW55" s="1257"/>
      <c r="AX55" s="1257"/>
      <c r="AY55" s="1257"/>
      <c r="AZ55" s="1257"/>
      <c r="BA55" s="1257"/>
      <c r="BB55" s="1259" t="s">
        <v>568</v>
      </c>
      <c r="BC55" s="1259"/>
      <c r="BD55" s="1259"/>
      <c r="BE55" s="1259"/>
      <c r="BF55" s="1259"/>
      <c r="BG55" s="1259"/>
      <c r="BH55" s="1259"/>
      <c r="BI55" s="1259"/>
      <c r="BJ55" s="1259"/>
      <c r="BK55" s="1259"/>
      <c r="BL55" s="1259"/>
      <c r="BM55" s="1259"/>
      <c r="BN55" s="1259"/>
      <c r="BO55" s="1259"/>
      <c r="BP55" s="1258">
        <v>19</v>
      </c>
      <c r="BQ55" s="1258"/>
      <c r="BR55" s="1258"/>
      <c r="BS55" s="1258"/>
      <c r="BT55" s="1258"/>
      <c r="BU55" s="1258"/>
      <c r="BV55" s="1258"/>
      <c r="BW55" s="1258"/>
      <c r="BX55" s="1258">
        <v>18</v>
      </c>
      <c r="BY55" s="1258"/>
      <c r="BZ55" s="1258"/>
      <c r="CA55" s="1258"/>
      <c r="CB55" s="1258"/>
      <c r="CC55" s="1258"/>
      <c r="CD55" s="1258"/>
      <c r="CE55" s="1258"/>
      <c r="CF55" s="1258">
        <v>13.1</v>
      </c>
      <c r="CG55" s="1258"/>
      <c r="CH55" s="1258"/>
      <c r="CI55" s="1258"/>
      <c r="CJ55" s="1258"/>
      <c r="CK55" s="1258"/>
      <c r="CL55" s="1258"/>
      <c r="CM55" s="1258"/>
      <c r="CN55" s="1258">
        <v>10.9</v>
      </c>
      <c r="CO55" s="1258"/>
      <c r="CP55" s="1258"/>
      <c r="CQ55" s="1258"/>
      <c r="CR55" s="1258"/>
      <c r="CS55" s="1258"/>
      <c r="CT55" s="1258"/>
      <c r="CU55" s="1258"/>
      <c r="CV55" s="1258">
        <v>13.6</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569</v>
      </c>
      <c r="BC57" s="1259"/>
      <c r="BD57" s="1259"/>
      <c r="BE57" s="1259"/>
      <c r="BF57" s="1259"/>
      <c r="BG57" s="1259"/>
      <c r="BH57" s="1259"/>
      <c r="BI57" s="1259"/>
      <c r="BJ57" s="1259"/>
      <c r="BK57" s="1259"/>
      <c r="BL57" s="1259"/>
      <c r="BM57" s="1259"/>
      <c r="BN57" s="1259"/>
      <c r="BO57" s="1259"/>
      <c r="BP57" s="1258">
        <v>60.9</v>
      </c>
      <c r="BQ57" s="1258"/>
      <c r="BR57" s="1258"/>
      <c r="BS57" s="1258"/>
      <c r="BT57" s="1258"/>
      <c r="BU57" s="1258"/>
      <c r="BV57" s="1258"/>
      <c r="BW57" s="1258"/>
      <c r="BX57" s="1258">
        <v>61.9</v>
      </c>
      <c r="BY57" s="1258"/>
      <c r="BZ57" s="1258"/>
      <c r="CA57" s="1258"/>
      <c r="CB57" s="1258"/>
      <c r="CC57" s="1258"/>
      <c r="CD57" s="1258"/>
      <c r="CE57" s="1258"/>
      <c r="CF57" s="1258">
        <v>62.5</v>
      </c>
      <c r="CG57" s="1258"/>
      <c r="CH57" s="1258"/>
      <c r="CI57" s="1258"/>
      <c r="CJ57" s="1258"/>
      <c r="CK57" s="1258"/>
      <c r="CL57" s="1258"/>
      <c r="CM57" s="1258"/>
      <c r="CN57" s="1258">
        <v>63.5</v>
      </c>
      <c r="CO57" s="1258"/>
      <c r="CP57" s="1258"/>
      <c r="CQ57" s="1258"/>
      <c r="CR57" s="1258"/>
      <c r="CS57" s="1258"/>
      <c r="CT57" s="1258"/>
      <c r="CU57" s="1258"/>
      <c r="CV57" s="1258">
        <v>63.8</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0" t="s">
        <v>574</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526</v>
      </c>
      <c r="BQ72" s="1257"/>
      <c r="BR72" s="1257"/>
      <c r="BS72" s="1257"/>
      <c r="BT72" s="1257"/>
      <c r="BU72" s="1257"/>
      <c r="BV72" s="1257"/>
      <c r="BW72" s="1257"/>
      <c r="BX72" s="1257" t="s">
        <v>527</v>
      </c>
      <c r="BY72" s="1257"/>
      <c r="BZ72" s="1257"/>
      <c r="CA72" s="1257"/>
      <c r="CB72" s="1257"/>
      <c r="CC72" s="1257"/>
      <c r="CD72" s="1257"/>
      <c r="CE72" s="1257"/>
      <c r="CF72" s="1257" t="s">
        <v>528</v>
      </c>
      <c r="CG72" s="1257"/>
      <c r="CH72" s="1257"/>
      <c r="CI72" s="1257"/>
      <c r="CJ72" s="1257"/>
      <c r="CK72" s="1257"/>
      <c r="CL72" s="1257"/>
      <c r="CM72" s="1257"/>
      <c r="CN72" s="1257" t="s">
        <v>529</v>
      </c>
      <c r="CO72" s="1257"/>
      <c r="CP72" s="1257"/>
      <c r="CQ72" s="1257"/>
      <c r="CR72" s="1257"/>
      <c r="CS72" s="1257"/>
      <c r="CT72" s="1257"/>
      <c r="CU72" s="1257"/>
      <c r="CV72" s="1257" t="s">
        <v>530</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567</v>
      </c>
      <c r="AO73" s="1259"/>
      <c r="AP73" s="1259"/>
      <c r="AQ73" s="1259"/>
      <c r="AR73" s="1259"/>
      <c r="AS73" s="1259"/>
      <c r="AT73" s="1259"/>
      <c r="AU73" s="1259"/>
      <c r="AV73" s="1259"/>
      <c r="AW73" s="1259"/>
      <c r="AX73" s="1259"/>
      <c r="AY73" s="1259"/>
      <c r="AZ73" s="1259"/>
      <c r="BA73" s="1259"/>
      <c r="BB73" s="1259" t="s">
        <v>568</v>
      </c>
      <c r="BC73" s="1259"/>
      <c r="BD73" s="1259"/>
      <c r="BE73" s="1259"/>
      <c r="BF73" s="1259"/>
      <c r="BG73" s="1259"/>
      <c r="BH73" s="1259"/>
      <c r="BI73" s="1259"/>
      <c r="BJ73" s="1259"/>
      <c r="BK73" s="1259"/>
      <c r="BL73" s="1259"/>
      <c r="BM73" s="1259"/>
      <c r="BN73" s="1259"/>
      <c r="BO73" s="1259"/>
      <c r="BP73" s="1258">
        <v>30.8</v>
      </c>
      <c r="BQ73" s="1258"/>
      <c r="BR73" s="1258"/>
      <c r="BS73" s="1258"/>
      <c r="BT73" s="1258"/>
      <c r="BU73" s="1258"/>
      <c r="BV73" s="1258"/>
      <c r="BW73" s="1258"/>
      <c r="BX73" s="1258">
        <v>30.7</v>
      </c>
      <c r="BY73" s="1258"/>
      <c r="BZ73" s="1258"/>
      <c r="CA73" s="1258"/>
      <c r="CB73" s="1258"/>
      <c r="CC73" s="1258"/>
      <c r="CD73" s="1258"/>
      <c r="CE73" s="1258"/>
      <c r="CF73" s="1258">
        <v>21.2</v>
      </c>
      <c r="CG73" s="1258"/>
      <c r="CH73" s="1258"/>
      <c r="CI73" s="1258"/>
      <c r="CJ73" s="1258"/>
      <c r="CK73" s="1258"/>
      <c r="CL73" s="1258"/>
      <c r="CM73" s="1258"/>
      <c r="CN73" s="1258">
        <v>21.8</v>
      </c>
      <c r="CO73" s="1258"/>
      <c r="CP73" s="1258"/>
      <c r="CQ73" s="1258"/>
      <c r="CR73" s="1258"/>
      <c r="CS73" s="1258"/>
      <c r="CT73" s="1258"/>
      <c r="CU73" s="1258"/>
      <c r="CV73" s="1258">
        <v>12.1</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572</v>
      </c>
      <c r="BC75" s="1259"/>
      <c r="BD75" s="1259"/>
      <c r="BE75" s="1259"/>
      <c r="BF75" s="1259"/>
      <c r="BG75" s="1259"/>
      <c r="BH75" s="1259"/>
      <c r="BI75" s="1259"/>
      <c r="BJ75" s="1259"/>
      <c r="BK75" s="1259"/>
      <c r="BL75" s="1259"/>
      <c r="BM75" s="1259"/>
      <c r="BN75" s="1259"/>
      <c r="BO75" s="1259"/>
      <c r="BP75" s="1258">
        <v>5</v>
      </c>
      <c r="BQ75" s="1258"/>
      <c r="BR75" s="1258"/>
      <c r="BS75" s="1258"/>
      <c r="BT75" s="1258"/>
      <c r="BU75" s="1258"/>
      <c r="BV75" s="1258"/>
      <c r="BW75" s="1258"/>
      <c r="BX75" s="1258">
        <v>5</v>
      </c>
      <c r="BY75" s="1258"/>
      <c r="BZ75" s="1258"/>
      <c r="CA75" s="1258"/>
      <c r="CB75" s="1258"/>
      <c r="CC75" s="1258"/>
      <c r="CD75" s="1258"/>
      <c r="CE75" s="1258"/>
      <c r="CF75" s="1258">
        <v>5</v>
      </c>
      <c r="CG75" s="1258"/>
      <c r="CH75" s="1258"/>
      <c r="CI75" s="1258"/>
      <c r="CJ75" s="1258"/>
      <c r="CK75" s="1258"/>
      <c r="CL75" s="1258"/>
      <c r="CM75" s="1258"/>
      <c r="CN75" s="1258">
        <v>4.9000000000000004</v>
      </c>
      <c r="CO75" s="1258"/>
      <c r="CP75" s="1258"/>
      <c r="CQ75" s="1258"/>
      <c r="CR75" s="1258"/>
      <c r="CS75" s="1258"/>
      <c r="CT75" s="1258"/>
      <c r="CU75" s="1258"/>
      <c r="CV75" s="1258">
        <v>4.5999999999999996</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570</v>
      </c>
      <c r="AO77" s="1257"/>
      <c r="AP77" s="1257"/>
      <c r="AQ77" s="1257"/>
      <c r="AR77" s="1257"/>
      <c r="AS77" s="1257"/>
      <c r="AT77" s="1257"/>
      <c r="AU77" s="1257"/>
      <c r="AV77" s="1257"/>
      <c r="AW77" s="1257"/>
      <c r="AX77" s="1257"/>
      <c r="AY77" s="1257"/>
      <c r="AZ77" s="1257"/>
      <c r="BA77" s="1257"/>
      <c r="BB77" s="1259" t="s">
        <v>568</v>
      </c>
      <c r="BC77" s="1259"/>
      <c r="BD77" s="1259"/>
      <c r="BE77" s="1259"/>
      <c r="BF77" s="1259"/>
      <c r="BG77" s="1259"/>
      <c r="BH77" s="1259"/>
      <c r="BI77" s="1259"/>
      <c r="BJ77" s="1259"/>
      <c r="BK77" s="1259"/>
      <c r="BL77" s="1259"/>
      <c r="BM77" s="1259"/>
      <c r="BN77" s="1259"/>
      <c r="BO77" s="1259"/>
      <c r="BP77" s="1258">
        <v>19</v>
      </c>
      <c r="BQ77" s="1258"/>
      <c r="BR77" s="1258"/>
      <c r="BS77" s="1258"/>
      <c r="BT77" s="1258"/>
      <c r="BU77" s="1258"/>
      <c r="BV77" s="1258"/>
      <c r="BW77" s="1258"/>
      <c r="BX77" s="1258">
        <v>18</v>
      </c>
      <c r="BY77" s="1258"/>
      <c r="BZ77" s="1258"/>
      <c r="CA77" s="1258"/>
      <c r="CB77" s="1258"/>
      <c r="CC77" s="1258"/>
      <c r="CD77" s="1258"/>
      <c r="CE77" s="1258"/>
      <c r="CF77" s="1258">
        <v>13.1</v>
      </c>
      <c r="CG77" s="1258"/>
      <c r="CH77" s="1258"/>
      <c r="CI77" s="1258"/>
      <c r="CJ77" s="1258"/>
      <c r="CK77" s="1258"/>
      <c r="CL77" s="1258"/>
      <c r="CM77" s="1258"/>
      <c r="CN77" s="1258">
        <v>10.9</v>
      </c>
      <c r="CO77" s="1258"/>
      <c r="CP77" s="1258"/>
      <c r="CQ77" s="1258"/>
      <c r="CR77" s="1258"/>
      <c r="CS77" s="1258"/>
      <c r="CT77" s="1258"/>
      <c r="CU77" s="1258"/>
      <c r="CV77" s="1258">
        <v>13.6</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572</v>
      </c>
      <c r="BC79" s="1259"/>
      <c r="BD79" s="1259"/>
      <c r="BE79" s="1259"/>
      <c r="BF79" s="1259"/>
      <c r="BG79" s="1259"/>
      <c r="BH79" s="1259"/>
      <c r="BI79" s="1259"/>
      <c r="BJ79" s="1259"/>
      <c r="BK79" s="1259"/>
      <c r="BL79" s="1259"/>
      <c r="BM79" s="1259"/>
      <c r="BN79" s="1259"/>
      <c r="BO79" s="1259"/>
      <c r="BP79" s="1258">
        <v>3.6</v>
      </c>
      <c r="BQ79" s="1258"/>
      <c r="BR79" s="1258"/>
      <c r="BS79" s="1258"/>
      <c r="BT79" s="1258"/>
      <c r="BU79" s="1258"/>
      <c r="BV79" s="1258"/>
      <c r="BW79" s="1258"/>
      <c r="BX79" s="1258">
        <v>3.5</v>
      </c>
      <c r="BY79" s="1258"/>
      <c r="BZ79" s="1258"/>
      <c r="CA79" s="1258"/>
      <c r="CB79" s="1258"/>
      <c r="CC79" s="1258"/>
      <c r="CD79" s="1258"/>
      <c r="CE79" s="1258"/>
      <c r="CF79" s="1258">
        <v>3.6</v>
      </c>
      <c r="CG79" s="1258"/>
      <c r="CH79" s="1258"/>
      <c r="CI79" s="1258"/>
      <c r="CJ79" s="1258"/>
      <c r="CK79" s="1258"/>
      <c r="CL79" s="1258"/>
      <c r="CM79" s="1258"/>
      <c r="CN79" s="1258">
        <v>4</v>
      </c>
      <c r="CO79" s="1258"/>
      <c r="CP79" s="1258"/>
      <c r="CQ79" s="1258"/>
      <c r="CR79" s="1258"/>
      <c r="CS79" s="1258"/>
      <c r="CT79" s="1258"/>
      <c r="CU79" s="1258"/>
      <c r="CV79" s="1258">
        <v>4.3</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jfQ6a0guXx4fxUnoNQUpL5Kha4Ada9yP9z9Nx8/+jer9GNFqpDW+E1rs804bDag/TVr3Dg+jR0EXos2UG2v+g==" saltValue="7QiT7lCiPfe2mz59teQP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16B72-827D-4BEC-98DC-589143ABB8D3}">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LFSX15P9Adzcd7IwJ7mz4IEqgJoSJ4ogkJsmg2evv28AVwENpQN0/Ri6O6WgTpK5RZ24+CcJgum+BWfKy4f5vg==" saltValue="FT4XOsfrE6gOPmpSzy9v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9370F-E236-4CEC-A30A-348A939457A7}">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Rv3j59Eph9N3pcRbVyawLp02YgBum+FhQCxs7fEUg4JH3tObQ2HUQechVXwjTNefdqvsOuqzrfGdarBCYAXxSQ==" saltValue="Jx+1Gp6WNfQnydSftfMS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58766</v>
      </c>
      <c r="E3" s="156"/>
      <c r="F3" s="157">
        <v>46035</v>
      </c>
      <c r="G3" s="158"/>
      <c r="H3" s="159"/>
    </row>
    <row r="4" spans="1:8" x14ac:dyDescent="0.15">
      <c r="A4" s="160"/>
      <c r="B4" s="161"/>
      <c r="C4" s="162"/>
      <c r="D4" s="163">
        <v>25837</v>
      </c>
      <c r="E4" s="164"/>
      <c r="F4" s="165">
        <v>25158</v>
      </c>
      <c r="G4" s="166"/>
      <c r="H4" s="167"/>
    </row>
    <row r="5" spans="1:8" x14ac:dyDescent="0.15">
      <c r="A5" s="148" t="s">
        <v>520</v>
      </c>
      <c r="B5" s="153"/>
      <c r="C5" s="154"/>
      <c r="D5" s="155">
        <v>57423</v>
      </c>
      <c r="E5" s="156"/>
      <c r="F5" s="157">
        <v>43261</v>
      </c>
      <c r="G5" s="158"/>
      <c r="H5" s="159"/>
    </row>
    <row r="6" spans="1:8" x14ac:dyDescent="0.15">
      <c r="A6" s="160"/>
      <c r="B6" s="161"/>
      <c r="C6" s="162"/>
      <c r="D6" s="163">
        <v>26877</v>
      </c>
      <c r="E6" s="164"/>
      <c r="F6" s="165">
        <v>24721</v>
      </c>
      <c r="G6" s="166"/>
      <c r="H6" s="167"/>
    </row>
    <row r="7" spans="1:8" x14ac:dyDescent="0.15">
      <c r="A7" s="148" t="s">
        <v>521</v>
      </c>
      <c r="B7" s="153"/>
      <c r="C7" s="154"/>
      <c r="D7" s="155">
        <v>49607</v>
      </c>
      <c r="E7" s="156"/>
      <c r="F7" s="157">
        <v>40626</v>
      </c>
      <c r="G7" s="158"/>
      <c r="H7" s="159"/>
    </row>
    <row r="8" spans="1:8" x14ac:dyDescent="0.15">
      <c r="A8" s="160"/>
      <c r="B8" s="161"/>
      <c r="C8" s="162"/>
      <c r="D8" s="163">
        <v>19901</v>
      </c>
      <c r="E8" s="164"/>
      <c r="F8" s="165">
        <v>24279</v>
      </c>
      <c r="G8" s="166"/>
      <c r="H8" s="167"/>
    </row>
    <row r="9" spans="1:8" x14ac:dyDescent="0.15">
      <c r="A9" s="148" t="s">
        <v>522</v>
      </c>
      <c r="B9" s="153"/>
      <c r="C9" s="154"/>
      <c r="D9" s="155">
        <v>90742</v>
      </c>
      <c r="E9" s="156"/>
      <c r="F9" s="157">
        <v>46133</v>
      </c>
      <c r="G9" s="158"/>
      <c r="H9" s="159"/>
    </row>
    <row r="10" spans="1:8" x14ac:dyDescent="0.15">
      <c r="A10" s="160"/>
      <c r="B10" s="161"/>
      <c r="C10" s="162"/>
      <c r="D10" s="163">
        <v>50448</v>
      </c>
      <c r="E10" s="164"/>
      <c r="F10" s="165">
        <v>27280</v>
      </c>
      <c r="G10" s="166"/>
      <c r="H10" s="167"/>
    </row>
    <row r="11" spans="1:8" x14ac:dyDescent="0.15">
      <c r="A11" s="148" t="s">
        <v>523</v>
      </c>
      <c r="B11" s="153"/>
      <c r="C11" s="154"/>
      <c r="D11" s="155">
        <v>58199</v>
      </c>
      <c r="E11" s="156"/>
      <c r="F11" s="157">
        <v>49174</v>
      </c>
      <c r="G11" s="158"/>
      <c r="H11" s="159"/>
    </row>
    <row r="12" spans="1:8" x14ac:dyDescent="0.15">
      <c r="A12" s="160"/>
      <c r="B12" s="161"/>
      <c r="C12" s="168"/>
      <c r="D12" s="163">
        <v>30580</v>
      </c>
      <c r="E12" s="164"/>
      <c r="F12" s="165">
        <v>29896</v>
      </c>
      <c r="G12" s="166"/>
      <c r="H12" s="167"/>
    </row>
    <row r="13" spans="1:8" x14ac:dyDescent="0.15">
      <c r="A13" s="148"/>
      <c r="B13" s="153"/>
      <c r="C13" s="169"/>
      <c r="D13" s="170">
        <v>62947</v>
      </c>
      <c r="E13" s="171"/>
      <c r="F13" s="172">
        <v>45046</v>
      </c>
      <c r="G13" s="173"/>
      <c r="H13" s="159"/>
    </row>
    <row r="14" spans="1:8" x14ac:dyDescent="0.15">
      <c r="A14" s="160"/>
      <c r="B14" s="161"/>
      <c r="C14" s="162"/>
      <c r="D14" s="163">
        <v>30729</v>
      </c>
      <c r="E14" s="164"/>
      <c r="F14" s="165">
        <v>26267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2.2999999999999998</v>
      </c>
      <c r="C19" s="174">
        <f>ROUND(VALUE(SUBSTITUTE(実質収支比率等に係る経年分析!G$48,"▲","-")),2)</f>
        <v>3.84</v>
      </c>
      <c r="D19" s="174">
        <f>ROUND(VALUE(SUBSTITUTE(実質収支比率等に係る経年分析!H$48,"▲","-")),2)</f>
        <v>8.16</v>
      </c>
      <c r="E19" s="174">
        <f>ROUND(VALUE(SUBSTITUTE(実質収支比率等に係る経年分析!I$48,"▲","-")),2)</f>
        <v>7.52</v>
      </c>
      <c r="F19" s="174">
        <f>ROUND(VALUE(SUBSTITUTE(実質収支比率等に係る経年分析!J$48,"▲","-")),2)</f>
        <v>6.54</v>
      </c>
    </row>
    <row r="20" spans="1:11" x14ac:dyDescent="0.15">
      <c r="A20" s="174" t="s">
        <v>53</v>
      </c>
      <c r="B20" s="174">
        <f>ROUND(VALUE(SUBSTITUTE(実質収支比率等に係る経年分析!F$47,"▲","-")),2)</f>
        <v>12.39</v>
      </c>
      <c r="C20" s="174">
        <f>ROUND(VALUE(SUBSTITUTE(実質収支比率等に係る経年分析!G$47,"▲","-")),2)</f>
        <v>11.37</v>
      </c>
      <c r="D20" s="174">
        <f>ROUND(VALUE(SUBSTITUTE(実質収支比率等に係る経年分析!H$47,"▲","-")),2)</f>
        <v>11.61</v>
      </c>
      <c r="E20" s="174">
        <f>ROUND(VALUE(SUBSTITUTE(実質収支比率等に係る経年分析!I$47,"▲","-")),2)</f>
        <v>13.53</v>
      </c>
      <c r="F20" s="174">
        <f>ROUND(VALUE(SUBSTITUTE(実質収支比率等に係る経年分析!J$47,"▲","-")),2)</f>
        <v>12.24</v>
      </c>
    </row>
    <row r="21" spans="1:11" x14ac:dyDescent="0.15">
      <c r="A21" s="174" t="s">
        <v>54</v>
      </c>
      <c r="B21" s="174">
        <f>IF(ISNUMBER(VALUE(SUBSTITUTE(実質収支比率等に係る経年分析!F$49,"▲","-"))),ROUND(VALUE(SUBSTITUTE(実質収支比率等に係る経年分析!F$49,"▲","-")),2),NA())</f>
        <v>-1.97</v>
      </c>
      <c r="C21" s="174">
        <f>IF(ISNUMBER(VALUE(SUBSTITUTE(実質収支比率等に係る経年分析!G$49,"▲","-"))),ROUND(VALUE(SUBSTITUTE(実質収支比率等に係る経年分析!G$49,"▲","-")),2),NA())</f>
        <v>0.64</v>
      </c>
      <c r="D21" s="174">
        <f>IF(ISNUMBER(VALUE(SUBSTITUTE(実質収支比率等に係る経年分析!H$49,"▲","-"))),ROUND(VALUE(SUBSTITUTE(実質収支比率等に係る経年分析!H$49,"▲","-")),2),NA())</f>
        <v>5.19</v>
      </c>
      <c r="E21" s="174">
        <f>IF(ISNUMBER(VALUE(SUBSTITUTE(実質収支比率等に係る経年分析!I$49,"▲","-"))),ROUND(VALUE(SUBSTITUTE(実質収支比率等に係る経年分析!I$49,"▲","-")),2),NA())</f>
        <v>0.72</v>
      </c>
      <c r="F21" s="174">
        <f>IF(ISNUMBER(VALUE(SUBSTITUTE(実質収支比率等に係る経年分析!J$49,"▲","-"))),ROUND(VALUE(SUBSTITUTE(実質収支比率等に係る経年分析!J$49,"▲","-")),2),NA())</f>
        <v>-1.94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1.45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0.65</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0.83</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0.91</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2.4900000000000002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7668</v>
      </c>
      <c r="E42" s="176"/>
      <c r="F42" s="176"/>
      <c r="G42" s="176">
        <f>'実質公債費比率（分子）の構造'!L$52</f>
        <v>7748</v>
      </c>
      <c r="H42" s="176"/>
      <c r="I42" s="176"/>
      <c r="J42" s="176">
        <f>'実質公債費比率（分子）の構造'!M$52</f>
        <v>7627</v>
      </c>
      <c r="K42" s="176"/>
      <c r="L42" s="176"/>
      <c r="M42" s="176">
        <f>'実質公債費比率（分子）の構造'!N$52</f>
        <v>7488</v>
      </c>
      <c r="N42" s="176"/>
      <c r="O42" s="176"/>
      <c r="P42" s="176">
        <f>'実質公債費比率（分子）の構造'!O$52</f>
        <v>7551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295</v>
      </c>
      <c r="C44" s="176"/>
      <c r="D44" s="176"/>
      <c r="E44" s="176">
        <f>'実質公債費比率（分子）の構造'!L$50</f>
        <v>293</v>
      </c>
      <c r="F44" s="176"/>
      <c r="G44" s="176"/>
      <c r="H44" s="176">
        <f>'実質公債費比率（分子）の構造'!M$50</f>
        <v>302</v>
      </c>
      <c r="I44" s="176"/>
      <c r="J44" s="176"/>
      <c r="K44" s="176">
        <f>'実質公債費比率（分子）の構造'!N$50</f>
        <v>301</v>
      </c>
      <c r="L44" s="176"/>
      <c r="M44" s="176"/>
      <c r="N44" s="176">
        <f>'実質公債費比率（分子）の構造'!O$50</f>
        <v>339</v>
      </c>
      <c r="O44" s="176"/>
      <c r="P44" s="176"/>
    </row>
    <row r="45" spans="1:16" x14ac:dyDescent="0.15">
      <c r="A45" s="176" t="s">
        <v>63</v>
      </c>
      <c r="B45" s="176">
        <f>'実質公債費比率（分子）の構造'!K$49</f>
        <v>32</v>
      </c>
      <c r="C45" s="176"/>
      <c r="D45" s="176"/>
      <c r="E45" s="176">
        <f>'実質公債費比率（分子）の構造'!L$49</f>
        <v>18</v>
      </c>
      <c r="F45" s="176"/>
      <c r="G45" s="176"/>
      <c r="H45" s="176">
        <f>'実質公債費比率（分子）の構造'!M$49</f>
        <v>23</v>
      </c>
      <c r="I45" s="176"/>
      <c r="J45" s="176"/>
      <c r="K45" s="176">
        <f>'実質公債費比率（分子）の構造'!N$49</f>
        <v>27</v>
      </c>
      <c r="L45" s="176"/>
      <c r="M45" s="176"/>
      <c r="N45" s="176">
        <f>'実質公債費比率（分子）の構造'!O$49</f>
        <v>35</v>
      </c>
      <c r="O45" s="176"/>
      <c r="P45" s="176"/>
    </row>
    <row r="46" spans="1:16" x14ac:dyDescent="0.15">
      <c r="A46" s="176" t="s">
        <v>64</v>
      </c>
      <c r="B46" s="176">
        <f>'実質公債費比率（分子）の構造'!K$48</f>
        <v>2138</v>
      </c>
      <c r="C46" s="176"/>
      <c r="D46" s="176"/>
      <c r="E46" s="176">
        <f>'実質公債費比率（分子）の構造'!L$48</f>
        <v>2132</v>
      </c>
      <c r="F46" s="176"/>
      <c r="G46" s="176"/>
      <c r="H46" s="176">
        <f>'実質公債費比率（分子）の構造'!M$48</f>
        <v>2145</v>
      </c>
      <c r="I46" s="176"/>
      <c r="J46" s="176"/>
      <c r="K46" s="176">
        <f>'実質公債費比率（分子）の構造'!N$48</f>
        <v>2108</v>
      </c>
      <c r="L46" s="176"/>
      <c r="M46" s="176"/>
      <c r="N46" s="176">
        <f>'実質公債費比率（分子）の構造'!O$48</f>
        <v>2063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7091</v>
      </c>
      <c r="C49" s="176"/>
      <c r="D49" s="176"/>
      <c r="E49" s="176">
        <f>'実質公債費比率（分子）の構造'!L$45</f>
        <v>7065</v>
      </c>
      <c r="F49" s="176"/>
      <c r="G49" s="176"/>
      <c r="H49" s="176">
        <f>'実質公債費比率（分子）の構造'!M$45</f>
        <v>7018</v>
      </c>
      <c r="I49" s="176"/>
      <c r="J49" s="176"/>
      <c r="K49" s="176">
        <f>'実質公債費比率（分子）の構造'!N$45</f>
        <v>6868</v>
      </c>
      <c r="L49" s="176"/>
      <c r="M49" s="176"/>
      <c r="N49" s="176">
        <f>'実質公債費比率（分子）の構造'!O$45</f>
        <v>6710</v>
      </c>
      <c r="O49" s="176"/>
      <c r="P49" s="176"/>
    </row>
    <row r="50" spans="1:16" x14ac:dyDescent="0.15">
      <c r="A50" s="176" t="s">
        <v>67</v>
      </c>
      <c r="B50" s="176" t="e">
        <f>NA()</f>
        <v>#N/A</v>
      </c>
      <c r="C50" s="176">
        <f>IF(ISNUMBER('実質公債費比率（分子）の構造'!K$53),'実質公債費比率（分子）の構造'!K$53,NA())</f>
        <v>1888</v>
      </c>
      <c r="D50" s="176" t="e">
        <f>NA()</f>
        <v>#N/A</v>
      </c>
      <c r="E50" s="176" t="e">
        <f>NA()</f>
        <v>#N/A</v>
      </c>
      <c r="F50" s="176">
        <f>IF(ISNUMBER('実質公債費比率（分子）の構造'!L$53),'実質公債費比率（分子）の構造'!L$53,NA())</f>
        <v>1760</v>
      </c>
      <c r="G50" s="176" t="e">
        <f>NA()</f>
        <v>#N/A</v>
      </c>
      <c r="H50" s="176" t="e">
        <f>NA()</f>
        <v>#N/A</v>
      </c>
      <c r="I50" s="176">
        <f>IF(ISNUMBER('実質公債費比率（分子）の構造'!M$53),'実質公債費比率（分子）の構造'!M$53,NA())</f>
        <v>1861</v>
      </c>
      <c r="J50" s="176" t="e">
        <f>NA()</f>
        <v>#N/A</v>
      </c>
      <c r="K50" s="176" t="e">
        <f>NA()</f>
        <v>#N/A</v>
      </c>
      <c r="L50" s="176">
        <f>IF(ISNUMBER('実質公債費比率（分子）の構造'!N$53),'実質公債費比率（分子）の構造'!N$53,NA())</f>
        <v>1816</v>
      </c>
      <c r="M50" s="176" t="e">
        <f>NA()</f>
        <v>#N/A</v>
      </c>
      <c r="N50" s="176" t="e">
        <f>NA()</f>
        <v>#N/A</v>
      </c>
      <c r="O50" s="176">
        <f>IF(ISNUMBER('実質公債費比率（分子）の構造'!O$53),'実質公債費比率（分子）の構造'!O$53,NA())</f>
        <v>1596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56373</v>
      </c>
      <c r="E56" s="175"/>
      <c r="F56" s="175"/>
      <c r="G56" s="175">
        <f>'将来負担比率（分子）の構造'!J$52</f>
        <v>55211</v>
      </c>
      <c r="H56" s="175"/>
      <c r="I56" s="175"/>
      <c r="J56" s="175">
        <f>'将来負担比率（分子）の構造'!K$52</f>
        <v>54711</v>
      </c>
      <c r="K56" s="175"/>
      <c r="L56" s="175"/>
      <c r="M56" s="175">
        <f>'将来負担比率（分子）の構造'!L$52</f>
        <v>56756</v>
      </c>
      <c r="N56" s="175"/>
      <c r="O56" s="175"/>
      <c r="P56" s="175">
        <f>'将来負担比率（分子）の構造'!M$52</f>
        <v>55494</v>
      </c>
    </row>
    <row r="57" spans="1:16" x14ac:dyDescent="0.15">
      <c r="A57" s="175" t="s">
        <v>42</v>
      </c>
      <c r="B57" s="175"/>
      <c r="C57" s="175"/>
      <c r="D57" s="175">
        <f>'将来負担比率（分子）の構造'!I$51</f>
        <v>28909</v>
      </c>
      <c r="E57" s="175"/>
      <c r="F57" s="175"/>
      <c r="G57" s="175">
        <f>'将来負担比率（分子）の構造'!J$51</f>
        <v>27832</v>
      </c>
      <c r="H57" s="175"/>
      <c r="I57" s="175"/>
      <c r="J57" s="175">
        <f>'将来負担比率（分子）の構造'!K$51</f>
        <v>28137</v>
      </c>
      <c r="K57" s="175"/>
      <c r="L57" s="175"/>
      <c r="M57" s="175">
        <f>'将来負担比率（分子）の構造'!L$51</f>
        <v>28464</v>
      </c>
      <c r="N57" s="175"/>
      <c r="O57" s="175"/>
      <c r="P57" s="175">
        <f>'将来負担比率（分子）の構造'!M$51</f>
        <v>29046</v>
      </c>
    </row>
    <row r="58" spans="1:16" x14ac:dyDescent="0.15">
      <c r="A58" s="175" t="s">
        <v>41</v>
      </c>
      <c r="B58" s="175"/>
      <c r="C58" s="175"/>
      <c r="D58" s="175">
        <f>'将来負担比率（分子）の構造'!I$50</f>
        <v>5904</v>
      </c>
      <c r="E58" s="175"/>
      <c r="F58" s="175"/>
      <c r="G58" s="175">
        <f>'将来負担比率（分子）の構造'!J$50</f>
        <v>6062</v>
      </c>
      <c r="H58" s="175"/>
      <c r="I58" s="175"/>
      <c r="J58" s="175">
        <f>'将来負担比率（分子）の構造'!K$50</f>
        <v>7093</v>
      </c>
      <c r="K58" s="175"/>
      <c r="L58" s="175"/>
      <c r="M58" s="175">
        <f>'将来負担比率（分子）の構造'!L$50</f>
        <v>8750</v>
      </c>
      <c r="N58" s="175"/>
      <c r="O58" s="175"/>
      <c r="P58" s="175">
        <f>'将来負担比率（分子）の構造'!M$50</f>
        <v>11374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8740</v>
      </c>
      <c r="C62" s="175"/>
      <c r="D62" s="175"/>
      <c r="E62" s="175">
        <f>'将来負担比率（分子）の構造'!J$45</f>
        <v>8564</v>
      </c>
      <c r="F62" s="175"/>
      <c r="G62" s="175"/>
      <c r="H62" s="175">
        <f>'将来負担比率（分子）の構造'!K$45</f>
        <v>8408</v>
      </c>
      <c r="I62" s="175"/>
      <c r="J62" s="175"/>
      <c r="K62" s="175">
        <f>'将来負担比率（分子）の構造'!L$45</f>
        <v>8386</v>
      </c>
      <c r="L62" s="175"/>
      <c r="M62" s="175"/>
      <c r="N62" s="175">
        <f>'将来負担比率（分子）の構造'!M$45</f>
        <v>8406</v>
      </c>
      <c r="O62" s="175"/>
      <c r="P62" s="175"/>
    </row>
    <row r="63" spans="1:16" x14ac:dyDescent="0.15">
      <c r="A63" s="175" t="s">
        <v>34</v>
      </c>
      <c r="B63" s="175">
        <f>'将来負担比率（分子）の構造'!I$44</f>
        <v>313</v>
      </c>
      <c r="C63" s="175"/>
      <c r="D63" s="175"/>
      <c r="E63" s="175">
        <f>'将来負担比率（分子）の構造'!J$44</f>
        <v>377</v>
      </c>
      <c r="F63" s="175"/>
      <c r="G63" s="175"/>
      <c r="H63" s="175">
        <f>'将来負担比率（分子）の構造'!K$44</f>
        <v>388</v>
      </c>
      <c r="I63" s="175"/>
      <c r="J63" s="175"/>
      <c r="K63" s="175">
        <f>'将来負担比率（分子）の構造'!L$44</f>
        <v>537</v>
      </c>
      <c r="L63" s="175"/>
      <c r="M63" s="175"/>
      <c r="N63" s="175">
        <f>'将来負担比率（分子）の構造'!M$44</f>
        <v>586</v>
      </c>
      <c r="O63" s="175"/>
      <c r="P63" s="175"/>
    </row>
    <row r="64" spans="1:16" x14ac:dyDescent="0.15">
      <c r="A64" s="175" t="s">
        <v>33</v>
      </c>
      <c r="B64" s="175">
        <f>'将来負担比率（分子）の構造'!I$43</f>
        <v>22009</v>
      </c>
      <c r="C64" s="175"/>
      <c r="D64" s="175"/>
      <c r="E64" s="175">
        <f>'将来負担比率（分子）の構造'!J$43</f>
        <v>20962</v>
      </c>
      <c r="F64" s="175"/>
      <c r="G64" s="175"/>
      <c r="H64" s="175">
        <f>'将来負担比率（分子）の構造'!K$43</f>
        <v>19647</v>
      </c>
      <c r="I64" s="175"/>
      <c r="J64" s="175"/>
      <c r="K64" s="175">
        <f>'将来負担比率（分子）の構造'!L$43</f>
        <v>19092</v>
      </c>
      <c r="L64" s="175"/>
      <c r="M64" s="175"/>
      <c r="N64" s="175">
        <f>'将来負担比率（分子）の構造'!M$43</f>
        <v>18889</v>
      </c>
      <c r="O64" s="175"/>
      <c r="P64" s="175"/>
    </row>
    <row r="65" spans="1:16" x14ac:dyDescent="0.15">
      <c r="A65" s="175" t="s">
        <v>32</v>
      </c>
      <c r="B65" s="175">
        <f>'将来負担比率（分子）の構造'!I$42</f>
        <v>2691</v>
      </c>
      <c r="C65" s="175"/>
      <c r="D65" s="175"/>
      <c r="E65" s="175">
        <f>'将来負担比率（分子）の構造'!J$42</f>
        <v>2787</v>
      </c>
      <c r="F65" s="175"/>
      <c r="G65" s="175"/>
      <c r="H65" s="175">
        <f>'将来負担比率（分子）の構造'!K$42</f>
        <v>2444</v>
      </c>
      <c r="I65" s="175"/>
      <c r="J65" s="175"/>
      <c r="K65" s="175">
        <f>'将来負担比率（分子）の構造'!L$42</f>
        <v>2883</v>
      </c>
      <c r="L65" s="175"/>
      <c r="M65" s="175"/>
      <c r="N65" s="175">
        <f>'将来負担比率（分子）の構造'!M$42</f>
        <v>2139</v>
      </c>
      <c r="O65" s="175"/>
      <c r="P65" s="175"/>
    </row>
    <row r="66" spans="1:16" x14ac:dyDescent="0.15">
      <c r="A66" s="175" t="s">
        <v>31</v>
      </c>
      <c r="B66" s="175">
        <f>'将来負担比率（分子）の構造'!I$41</f>
        <v>68470</v>
      </c>
      <c r="C66" s="175"/>
      <c r="D66" s="175"/>
      <c r="E66" s="175">
        <f>'将来負担比率（分子）の構造'!J$41</f>
        <v>67530</v>
      </c>
      <c r="F66" s="175"/>
      <c r="G66" s="175"/>
      <c r="H66" s="175">
        <f>'将来負担比率（分子）の構造'!K$41</f>
        <v>67116</v>
      </c>
      <c r="I66" s="175"/>
      <c r="J66" s="175"/>
      <c r="K66" s="175">
        <f>'将来負担比率（分子）の構造'!L$41</f>
        <v>71146</v>
      </c>
      <c r="L66" s="175"/>
      <c r="M66" s="175"/>
      <c r="N66" s="175">
        <f>'将来負担比率（分子）の構造'!M$41</f>
        <v>70464</v>
      </c>
      <c r="O66" s="175"/>
      <c r="P66" s="175"/>
    </row>
    <row r="67" spans="1:16" x14ac:dyDescent="0.15">
      <c r="A67" s="175" t="s">
        <v>71</v>
      </c>
      <c r="B67" s="175" t="e">
        <f>NA()</f>
        <v>#N/A</v>
      </c>
      <c r="C67" s="175">
        <f>IF(ISNUMBER('将来負担比率（分子）の構造'!I$53), IF('将来負担比率（分子）の構造'!I$53 &lt; 0, 0, '将来負担比率（分子）の構造'!I$53), NA())</f>
        <v>11036</v>
      </c>
      <c r="D67" s="175" t="e">
        <f>NA()</f>
        <v>#N/A</v>
      </c>
      <c r="E67" s="175" t="e">
        <f>NA()</f>
        <v>#N/A</v>
      </c>
      <c r="F67" s="175">
        <f>IF(ISNUMBER('将来負担比率（分子）の構造'!J$53), IF('将来負担比率（分子）の構造'!J$53 &lt; 0, 0, '将来負担比率（分子）の構造'!J$53), NA())</f>
        <v>11115</v>
      </c>
      <c r="G67" s="175" t="e">
        <f>NA()</f>
        <v>#N/A</v>
      </c>
      <c r="H67" s="175" t="e">
        <f>NA()</f>
        <v>#N/A</v>
      </c>
      <c r="I67" s="175">
        <f>IF(ISNUMBER('将来負担比率（分子）の構造'!K$53), IF('将来負担比率（分子）の構造'!K$53 &lt; 0, 0, '将来負担比率（分子）の構造'!K$53), NA())</f>
        <v>8062</v>
      </c>
      <c r="J67" s="175" t="e">
        <f>NA()</f>
        <v>#N/A</v>
      </c>
      <c r="K67" s="175" t="e">
        <f>NA()</f>
        <v>#N/A</v>
      </c>
      <c r="L67" s="175">
        <f>IF(ISNUMBER('将来負担比率（分子）の構造'!L$53), IF('将来負担比率（分子）の構造'!L$53 &lt; 0, 0, '将来負担比率（分子）の構造'!L$53), NA())</f>
        <v>8073</v>
      </c>
      <c r="M67" s="175" t="e">
        <f>NA()</f>
        <v>#N/A</v>
      </c>
      <c r="N67" s="175" t="e">
        <f>NA()</f>
        <v>#N/A</v>
      </c>
      <c r="O67" s="175">
        <f>IF(ISNUMBER('将来負担比率（分子）の構造'!M$53), IF('将来負担比率（分子）の構造'!M$53 &lt; 0, 0, '将来負担比率（分子）の構造'!M$53), NA())</f>
        <v>4570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4941</v>
      </c>
      <c r="C72" s="179">
        <f>基金残高に係る経年分析!G55</f>
        <v>5601</v>
      </c>
      <c r="D72" s="179">
        <f>基金残高に係る経年分析!H55</f>
        <v>5147</v>
      </c>
    </row>
    <row r="73" spans="1:16" x14ac:dyDescent="0.15">
      <c r="A73" s="178" t="s">
        <v>74</v>
      </c>
      <c r="B73" s="179">
        <f>基金残高に係る経年分析!F56</f>
        <v>71</v>
      </c>
      <c r="C73" s="179">
        <f>基金残高に係る経年分析!G56</f>
        <v>71</v>
      </c>
      <c r="D73" s="179">
        <f>基金残高に係る経年分析!H56</f>
        <v>72</v>
      </c>
    </row>
    <row r="74" spans="1:16" x14ac:dyDescent="0.15">
      <c r="A74" s="178" t="s">
        <v>75</v>
      </c>
      <c r="B74" s="179">
        <f>基金残高に係る経年分析!F57</f>
        <v>10866</v>
      </c>
      <c r="C74" s="179">
        <f>基金残高に係る経年分析!G57</f>
        <v>12213</v>
      </c>
      <c r="D74" s="179">
        <f>基金残高に係る経年分析!H57</f>
        <v>14540</v>
      </c>
    </row>
  </sheetData>
  <sheetProtection algorithmName="SHA-512" hashValue="wrer+b0eMpdtbVbYafX3tclNRhvgpT/leq+wehkSktbBLf8Gn7gmGLwNGmluCany19o+w46x0Jbu5VTh/UFUog==" saltValue="OmB+FhkthGfXYC5txTWX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34478318</v>
      </c>
      <c r="S5" s="649"/>
      <c r="T5" s="649"/>
      <c r="U5" s="649"/>
      <c r="V5" s="649"/>
      <c r="W5" s="649"/>
      <c r="X5" s="649"/>
      <c r="Y5" s="650"/>
      <c r="Z5" s="651">
        <v>38.299999999999997</v>
      </c>
      <c r="AA5" s="651"/>
      <c r="AB5" s="651"/>
      <c r="AC5" s="651"/>
      <c r="AD5" s="652">
        <v>31539277</v>
      </c>
      <c r="AE5" s="652"/>
      <c r="AF5" s="652"/>
      <c r="AG5" s="652"/>
      <c r="AH5" s="652"/>
      <c r="AI5" s="652"/>
      <c r="AJ5" s="652"/>
      <c r="AK5" s="652"/>
      <c r="AL5" s="653">
        <v>75.2</v>
      </c>
      <c r="AM5" s="654"/>
      <c r="AN5" s="654"/>
      <c r="AO5" s="655"/>
      <c r="AP5" s="645" t="s">
        <v>216</v>
      </c>
      <c r="AQ5" s="646"/>
      <c r="AR5" s="646"/>
      <c r="AS5" s="646"/>
      <c r="AT5" s="646"/>
      <c r="AU5" s="646"/>
      <c r="AV5" s="646"/>
      <c r="AW5" s="646"/>
      <c r="AX5" s="646"/>
      <c r="AY5" s="646"/>
      <c r="AZ5" s="646"/>
      <c r="BA5" s="646"/>
      <c r="BB5" s="646"/>
      <c r="BC5" s="646"/>
      <c r="BD5" s="646"/>
      <c r="BE5" s="646"/>
      <c r="BF5" s="647"/>
      <c r="BG5" s="659">
        <v>31527486</v>
      </c>
      <c r="BH5" s="660"/>
      <c r="BI5" s="660"/>
      <c r="BJ5" s="660"/>
      <c r="BK5" s="660"/>
      <c r="BL5" s="660"/>
      <c r="BM5" s="660"/>
      <c r="BN5" s="661"/>
      <c r="BO5" s="662">
        <v>91.4</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476272</v>
      </c>
      <c r="S6" s="660"/>
      <c r="T6" s="660"/>
      <c r="U6" s="660"/>
      <c r="V6" s="660"/>
      <c r="W6" s="660"/>
      <c r="X6" s="660"/>
      <c r="Y6" s="661"/>
      <c r="Z6" s="662">
        <v>0.5</v>
      </c>
      <c r="AA6" s="662"/>
      <c r="AB6" s="662"/>
      <c r="AC6" s="662"/>
      <c r="AD6" s="663">
        <v>476272</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31527486</v>
      </c>
      <c r="BH6" s="660"/>
      <c r="BI6" s="660"/>
      <c r="BJ6" s="660"/>
      <c r="BK6" s="660"/>
      <c r="BL6" s="660"/>
      <c r="BM6" s="660"/>
      <c r="BN6" s="661"/>
      <c r="BO6" s="662">
        <v>91.4</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453691</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453075</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12434</v>
      </c>
      <c r="S7" s="660"/>
      <c r="T7" s="660"/>
      <c r="U7" s="660"/>
      <c r="V7" s="660"/>
      <c r="W7" s="660"/>
      <c r="X7" s="660"/>
      <c r="Y7" s="661"/>
      <c r="Z7" s="662">
        <v>0</v>
      </c>
      <c r="AA7" s="662"/>
      <c r="AB7" s="662"/>
      <c r="AC7" s="662"/>
      <c r="AD7" s="663">
        <v>12434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13514819</v>
      </c>
      <c r="BH7" s="660"/>
      <c r="BI7" s="660"/>
      <c r="BJ7" s="660"/>
      <c r="BK7" s="660"/>
      <c r="BL7" s="660"/>
      <c r="BM7" s="660"/>
      <c r="BN7" s="661"/>
      <c r="BO7" s="662">
        <v>39.200000000000003</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14286165</v>
      </c>
      <c r="CS7" s="660"/>
      <c r="CT7" s="660"/>
      <c r="CU7" s="660"/>
      <c r="CV7" s="660"/>
      <c r="CW7" s="660"/>
      <c r="CX7" s="660"/>
      <c r="CY7" s="661"/>
      <c r="CZ7" s="662">
        <v>16.399999999999999</v>
      </c>
      <c r="DA7" s="662"/>
      <c r="DB7" s="662"/>
      <c r="DC7" s="662"/>
      <c r="DD7" s="668">
        <v>248537</v>
      </c>
      <c r="DE7" s="660"/>
      <c r="DF7" s="660"/>
      <c r="DG7" s="660"/>
      <c r="DH7" s="660"/>
      <c r="DI7" s="660"/>
      <c r="DJ7" s="660"/>
      <c r="DK7" s="660"/>
      <c r="DL7" s="660"/>
      <c r="DM7" s="660"/>
      <c r="DN7" s="660"/>
      <c r="DO7" s="660"/>
      <c r="DP7" s="661"/>
      <c r="DQ7" s="668">
        <v>13409896</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192313</v>
      </c>
      <c r="S8" s="660"/>
      <c r="T8" s="660"/>
      <c r="U8" s="660"/>
      <c r="V8" s="660"/>
      <c r="W8" s="660"/>
      <c r="X8" s="660"/>
      <c r="Y8" s="661"/>
      <c r="Z8" s="662">
        <v>0.2</v>
      </c>
      <c r="AA8" s="662"/>
      <c r="AB8" s="662"/>
      <c r="AC8" s="662"/>
      <c r="AD8" s="663">
        <v>192313</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353007</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32285216</v>
      </c>
      <c r="CS8" s="660"/>
      <c r="CT8" s="660"/>
      <c r="CU8" s="660"/>
      <c r="CV8" s="660"/>
      <c r="CW8" s="660"/>
      <c r="CX8" s="660"/>
      <c r="CY8" s="661"/>
      <c r="CZ8" s="662">
        <v>37.1</v>
      </c>
      <c r="DA8" s="662"/>
      <c r="DB8" s="662"/>
      <c r="DC8" s="662"/>
      <c r="DD8" s="668">
        <v>133592</v>
      </c>
      <c r="DE8" s="660"/>
      <c r="DF8" s="660"/>
      <c r="DG8" s="660"/>
      <c r="DH8" s="660"/>
      <c r="DI8" s="660"/>
      <c r="DJ8" s="660"/>
      <c r="DK8" s="660"/>
      <c r="DL8" s="660"/>
      <c r="DM8" s="660"/>
      <c r="DN8" s="660"/>
      <c r="DO8" s="660"/>
      <c r="DP8" s="661"/>
      <c r="DQ8" s="668">
        <v>16376388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310793</v>
      </c>
      <c r="S9" s="660"/>
      <c r="T9" s="660"/>
      <c r="U9" s="660"/>
      <c r="V9" s="660"/>
      <c r="W9" s="660"/>
      <c r="X9" s="660"/>
      <c r="Y9" s="661"/>
      <c r="Z9" s="662">
        <v>0.3</v>
      </c>
      <c r="AA9" s="662"/>
      <c r="AB9" s="662"/>
      <c r="AC9" s="662"/>
      <c r="AD9" s="663">
        <v>310793</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11144514</v>
      </c>
      <c r="BH9" s="660"/>
      <c r="BI9" s="660"/>
      <c r="BJ9" s="660"/>
      <c r="BK9" s="660"/>
      <c r="BL9" s="660"/>
      <c r="BM9" s="660"/>
      <c r="BN9" s="661"/>
      <c r="BO9" s="662">
        <v>32.299999999999997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8254962</v>
      </c>
      <c r="CS9" s="660"/>
      <c r="CT9" s="660"/>
      <c r="CU9" s="660"/>
      <c r="CV9" s="660"/>
      <c r="CW9" s="660"/>
      <c r="CX9" s="660"/>
      <c r="CY9" s="661"/>
      <c r="CZ9" s="662">
        <v>9.5</v>
      </c>
      <c r="DA9" s="662"/>
      <c r="DB9" s="662"/>
      <c r="DC9" s="662"/>
      <c r="DD9" s="668">
        <v>585127</v>
      </c>
      <c r="DE9" s="660"/>
      <c r="DF9" s="660"/>
      <c r="DG9" s="660"/>
      <c r="DH9" s="660"/>
      <c r="DI9" s="660"/>
      <c r="DJ9" s="660"/>
      <c r="DK9" s="660"/>
      <c r="DL9" s="660"/>
      <c r="DM9" s="660"/>
      <c r="DN9" s="660"/>
      <c r="DO9" s="660"/>
      <c r="DP9" s="661"/>
      <c r="DQ9" s="668">
        <v>6712297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758221</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90782</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79353</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4996128</v>
      </c>
      <c r="S11" s="660"/>
      <c r="T11" s="660"/>
      <c r="U11" s="660"/>
      <c r="V11" s="660"/>
      <c r="W11" s="660"/>
      <c r="X11" s="660"/>
      <c r="Y11" s="661"/>
      <c r="Z11" s="664">
        <v>5.5</v>
      </c>
      <c r="AA11" s="665"/>
      <c r="AB11" s="665"/>
      <c r="AC11" s="671"/>
      <c r="AD11" s="668">
        <v>4996128</v>
      </c>
      <c r="AE11" s="660"/>
      <c r="AF11" s="660"/>
      <c r="AG11" s="660"/>
      <c r="AH11" s="660"/>
      <c r="AI11" s="660"/>
      <c r="AJ11" s="660"/>
      <c r="AK11" s="661"/>
      <c r="AL11" s="664">
        <v>11.9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1259077</v>
      </c>
      <c r="BH11" s="660"/>
      <c r="BI11" s="660"/>
      <c r="BJ11" s="660"/>
      <c r="BK11" s="660"/>
      <c r="BL11" s="660"/>
      <c r="BM11" s="660"/>
      <c r="BN11" s="661"/>
      <c r="BO11" s="662">
        <v>3.7</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1142574</v>
      </c>
      <c r="CS11" s="660"/>
      <c r="CT11" s="660"/>
      <c r="CU11" s="660"/>
      <c r="CV11" s="660"/>
      <c r="CW11" s="660"/>
      <c r="CX11" s="660"/>
      <c r="CY11" s="661"/>
      <c r="CZ11" s="662">
        <v>1.3</v>
      </c>
      <c r="DA11" s="662"/>
      <c r="DB11" s="662"/>
      <c r="DC11" s="662"/>
      <c r="DD11" s="668">
        <v>671252</v>
      </c>
      <c r="DE11" s="660"/>
      <c r="DF11" s="660"/>
      <c r="DG11" s="660"/>
      <c r="DH11" s="660"/>
      <c r="DI11" s="660"/>
      <c r="DJ11" s="660"/>
      <c r="DK11" s="660"/>
      <c r="DL11" s="660"/>
      <c r="DM11" s="660"/>
      <c r="DN11" s="660"/>
      <c r="DO11" s="660"/>
      <c r="DP11" s="661"/>
      <c r="DQ11" s="668">
        <v>525726</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99895</v>
      </c>
      <c r="S12" s="660"/>
      <c r="T12" s="660"/>
      <c r="U12" s="660"/>
      <c r="V12" s="660"/>
      <c r="W12" s="660"/>
      <c r="X12" s="660"/>
      <c r="Y12" s="661"/>
      <c r="Z12" s="662">
        <v>0.1</v>
      </c>
      <c r="AA12" s="662"/>
      <c r="AB12" s="662"/>
      <c r="AC12" s="662"/>
      <c r="AD12" s="663">
        <v>99895</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15871833</v>
      </c>
      <c r="BH12" s="660"/>
      <c r="BI12" s="660"/>
      <c r="BJ12" s="660"/>
      <c r="BK12" s="660"/>
      <c r="BL12" s="660"/>
      <c r="BM12" s="660"/>
      <c r="BN12" s="661"/>
      <c r="BO12" s="662">
        <v>46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1065298</v>
      </c>
      <c r="CS12" s="660"/>
      <c r="CT12" s="660"/>
      <c r="CU12" s="660"/>
      <c r="CV12" s="660"/>
      <c r="CW12" s="660"/>
      <c r="CX12" s="660"/>
      <c r="CY12" s="661"/>
      <c r="CZ12" s="662">
        <v>1.2</v>
      </c>
      <c r="DA12" s="662"/>
      <c r="DB12" s="662"/>
      <c r="DC12" s="662"/>
      <c r="DD12" s="668">
        <v>3608</v>
      </c>
      <c r="DE12" s="660"/>
      <c r="DF12" s="660"/>
      <c r="DG12" s="660"/>
      <c r="DH12" s="660"/>
      <c r="DI12" s="660"/>
      <c r="DJ12" s="660"/>
      <c r="DK12" s="660"/>
      <c r="DL12" s="660"/>
      <c r="DM12" s="660"/>
      <c r="DN12" s="660"/>
      <c r="DO12" s="660"/>
      <c r="DP12" s="661"/>
      <c r="DQ12" s="668">
        <v>636712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15807433</v>
      </c>
      <c r="BH13" s="660"/>
      <c r="BI13" s="660"/>
      <c r="BJ13" s="660"/>
      <c r="BK13" s="660"/>
      <c r="BL13" s="660"/>
      <c r="BM13" s="660"/>
      <c r="BN13" s="661"/>
      <c r="BO13" s="662">
        <v>45.8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11416922</v>
      </c>
      <c r="CS13" s="660"/>
      <c r="CT13" s="660"/>
      <c r="CU13" s="660"/>
      <c r="CV13" s="660"/>
      <c r="CW13" s="660"/>
      <c r="CX13" s="660"/>
      <c r="CY13" s="661"/>
      <c r="CZ13" s="662">
        <v>13.1</v>
      </c>
      <c r="DA13" s="662"/>
      <c r="DB13" s="662"/>
      <c r="DC13" s="662"/>
      <c r="DD13" s="668">
        <v>6862714</v>
      </c>
      <c r="DE13" s="660"/>
      <c r="DF13" s="660"/>
      <c r="DG13" s="660"/>
      <c r="DH13" s="660"/>
      <c r="DI13" s="660"/>
      <c r="DJ13" s="660"/>
      <c r="DK13" s="660"/>
      <c r="DL13" s="660"/>
      <c r="DM13" s="660"/>
      <c r="DN13" s="660"/>
      <c r="DO13" s="660"/>
      <c r="DP13" s="661"/>
      <c r="DQ13" s="668">
        <v>5655258</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6028</v>
      </c>
      <c r="S14" s="660"/>
      <c r="T14" s="660"/>
      <c r="U14" s="660"/>
      <c r="V14" s="660"/>
      <c r="W14" s="660"/>
      <c r="X14" s="660"/>
      <c r="Y14" s="661"/>
      <c r="Z14" s="662">
        <v>0</v>
      </c>
      <c r="AA14" s="662"/>
      <c r="AB14" s="662"/>
      <c r="AC14" s="662"/>
      <c r="AD14" s="663">
        <v>6028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576696</v>
      </c>
      <c r="BH14" s="660"/>
      <c r="BI14" s="660"/>
      <c r="BJ14" s="660"/>
      <c r="BK14" s="660"/>
      <c r="BL14" s="660"/>
      <c r="BM14" s="660"/>
      <c r="BN14" s="661"/>
      <c r="BO14" s="662">
        <v>1.7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3077662</v>
      </c>
      <c r="CS14" s="660"/>
      <c r="CT14" s="660"/>
      <c r="CU14" s="660"/>
      <c r="CV14" s="660"/>
      <c r="CW14" s="660"/>
      <c r="CX14" s="660"/>
      <c r="CY14" s="661"/>
      <c r="CZ14" s="662">
        <v>3.5</v>
      </c>
      <c r="DA14" s="662"/>
      <c r="DB14" s="662"/>
      <c r="DC14" s="662"/>
      <c r="DD14" s="668">
        <v>202729</v>
      </c>
      <c r="DE14" s="660"/>
      <c r="DF14" s="660"/>
      <c r="DG14" s="660"/>
      <c r="DH14" s="660"/>
      <c r="DI14" s="660"/>
      <c r="DJ14" s="660"/>
      <c r="DK14" s="660"/>
      <c r="DL14" s="660"/>
      <c r="DM14" s="660"/>
      <c r="DN14" s="660"/>
      <c r="DO14" s="660"/>
      <c r="DP14" s="661"/>
      <c r="DQ14" s="668">
        <v>2934337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1564138</v>
      </c>
      <c r="BH15" s="660"/>
      <c r="BI15" s="660"/>
      <c r="BJ15" s="660"/>
      <c r="BK15" s="660"/>
      <c r="BL15" s="660"/>
      <c r="BM15" s="660"/>
      <c r="BN15" s="661"/>
      <c r="BO15" s="662">
        <v>4.5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8230032</v>
      </c>
      <c r="CS15" s="660"/>
      <c r="CT15" s="660"/>
      <c r="CU15" s="660"/>
      <c r="CV15" s="660"/>
      <c r="CW15" s="660"/>
      <c r="CX15" s="660"/>
      <c r="CY15" s="661"/>
      <c r="CZ15" s="662">
        <v>9.4</v>
      </c>
      <c r="DA15" s="662"/>
      <c r="DB15" s="662"/>
      <c r="DC15" s="662"/>
      <c r="DD15" s="668">
        <v>2223750</v>
      </c>
      <c r="DE15" s="660"/>
      <c r="DF15" s="660"/>
      <c r="DG15" s="660"/>
      <c r="DH15" s="660"/>
      <c r="DI15" s="660"/>
      <c r="DJ15" s="660"/>
      <c r="DK15" s="660"/>
      <c r="DL15" s="660"/>
      <c r="DM15" s="660"/>
      <c r="DN15" s="660"/>
      <c r="DO15" s="660"/>
      <c r="DP15" s="661"/>
      <c r="DQ15" s="668">
        <v>5148797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69529</v>
      </c>
      <c r="S16" s="660"/>
      <c r="T16" s="660"/>
      <c r="U16" s="660"/>
      <c r="V16" s="660"/>
      <c r="W16" s="660"/>
      <c r="X16" s="660"/>
      <c r="Y16" s="661"/>
      <c r="Z16" s="662">
        <v>0.1</v>
      </c>
      <c r="AA16" s="662"/>
      <c r="AB16" s="662"/>
      <c r="AC16" s="662"/>
      <c r="AD16" s="663">
        <v>69529</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116096</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47805</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565535</v>
      </c>
      <c r="S17" s="660"/>
      <c r="T17" s="660"/>
      <c r="U17" s="660"/>
      <c r="V17" s="660"/>
      <c r="W17" s="660"/>
      <c r="X17" s="660"/>
      <c r="Y17" s="661"/>
      <c r="Z17" s="662">
        <v>0.6</v>
      </c>
      <c r="AA17" s="662"/>
      <c r="AB17" s="662"/>
      <c r="AC17" s="662"/>
      <c r="AD17" s="663">
        <v>565535</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6709999</v>
      </c>
      <c r="CS17" s="660"/>
      <c r="CT17" s="660"/>
      <c r="CU17" s="660"/>
      <c r="CV17" s="660"/>
      <c r="CW17" s="660"/>
      <c r="CX17" s="660"/>
      <c r="CY17" s="661"/>
      <c r="CZ17" s="662">
        <v>7.7</v>
      </c>
      <c r="DA17" s="662"/>
      <c r="DB17" s="662"/>
      <c r="DC17" s="662"/>
      <c r="DD17" s="668" t="s">
        <v>122</v>
      </c>
      <c r="DE17" s="660"/>
      <c r="DF17" s="660"/>
      <c r="DG17" s="660"/>
      <c r="DH17" s="660"/>
      <c r="DI17" s="660"/>
      <c r="DJ17" s="660"/>
      <c r="DK17" s="660"/>
      <c r="DL17" s="660"/>
      <c r="DM17" s="660"/>
      <c r="DN17" s="660"/>
      <c r="DO17" s="660"/>
      <c r="DP17" s="661"/>
      <c r="DQ17" s="668">
        <v>6354088</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198394</v>
      </c>
      <c r="S18" s="660"/>
      <c r="T18" s="660"/>
      <c r="U18" s="660"/>
      <c r="V18" s="660"/>
      <c r="W18" s="660"/>
      <c r="X18" s="660"/>
      <c r="Y18" s="661"/>
      <c r="Z18" s="662">
        <v>0.2</v>
      </c>
      <c r="AA18" s="662"/>
      <c r="AB18" s="662"/>
      <c r="AC18" s="662"/>
      <c r="AD18" s="663">
        <v>198394</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180915</v>
      </c>
      <c r="S19" s="660"/>
      <c r="T19" s="660"/>
      <c r="U19" s="660"/>
      <c r="V19" s="660"/>
      <c r="W19" s="660"/>
      <c r="X19" s="660"/>
      <c r="Y19" s="661"/>
      <c r="Z19" s="662">
        <v>0.2</v>
      </c>
      <c r="AA19" s="662"/>
      <c r="AB19" s="662"/>
      <c r="AC19" s="662"/>
      <c r="AD19" s="663">
        <v>180915</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2950832</v>
      </c>
      <c r="BH19" s="660"/>
      <c r="BI19" s="660"/>
      <c r="BJ19" s="660"/>
      <c r="BK19" s="660"/>
      <c r="BL19" s="660"/>
      <c r="BM19" s="660"/>
      <c r="BN19" s="661"/>
      <c r="BO19" s="662">
        <v>8.6</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17479</v>
      </c>
      <c r="S20" s="660"/>
      <c r="T20" s="660"/>
      <c r="U20" s="660"/>
      <c r="V20" s="660"/>
      <c r="W20" s="660"/>
      <c r="X20" s="660"/>
      <c r="Y20" s="661"/>
      <c r="Z20" s="662">
        <v>0</v>
      </c>
      <c r="AA20" s="662"/>
      <c r="AB20" s="662"/>
      <c r="AC20" s="662"/>
      <c r="AD20" s="663">
        <v>17479</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2950832</v>
      </c>
      <c r="BH20" s="660"/>
      <c r="BI20" s="660"/>
      <c r="BJ20" s="660"/>
      <c r="BK20" s="660"/>
      <c r="BL20" s="660"/>
      <c r="BM20" s="660"/>
      <c r="BN20" s="661"/>
      <c r="BO20" s="662">
        <v>8.6</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87129399</v>
      </c>
      <c r="CS20" s="660"/>
      <c r="CT20" s="660"/>
      <c r="CU20" s="660"/>
      <c r="CV20" s="660"/>
      <c r="CW20" s="660"/>
      <c r="CX20" s="660"/>
      <c r="CY20" s="661"/>
      <c r="CZ20" s="662">
        <v>100</v>
      </c>
      <c r="DA20" s="662"/>
      <c r="DB20" s="662"/>
      <c r="DC20" s="662"/>
      <c r="DD20" s="668">
        <v>10931309</v>
      </c>
      <c r="DE20" s="660"/>
      <c r="DF20" s="660"/>
      <c r="DG20" s="660"/>
      <c r="DH20" s="660"/>
      <c r="DI20" s="660"/>
      <c r="DJ20" s="660"/>
      <c r="DK20" s="660"/>
      <c r="DL20" s="660"/>
      <c r="DM20" s="660"/>
      <c r="DN20" s="660"/>
      <c r="DO20" s="660"/>
      <c r="DP20" s="661"/>
      <c r="DQ20" s="668">
        <v>58333732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3702528</v>
      </c>
      <c r="S21" s="660"/>
      <c r="T21" s="660"/>
      <c r="U21" s="660"/>
      <c r="V21" s="660"/>
      <c r="W21" s="660"/>
      <c r="X21" s="660"/>
      <c r="Y21" s="661"/>
      <c r="Z21" s="662">
        <v>4.0999999999999996</v>
      </c>
      <c r="AA21" s="662"/>
      <c r="AB21" s="662"/>
      <c r="AC21" s="662"/>
      <c r="AD21" s="663">
        <v>3300423</v>
      </c>
      <c r="AE21" s="663"/>
      <c r="AF21" s="663"/>
      <c r="AG21" s="663"/>
      <c r="AH21" s="663"/>
      <c r="AI21" s="663"/>
      <c r="AJ21" s="663"/>
      <c r="AK21" s="663"/>
      <c r="AL21" s="664">
        <v>7.9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11791</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3300423</v>
      </c>
      <c r="S22" s="660"/>
      <c r="T22" s="660"/>
      <c r="U22" s="660"/>
      <c r="V22" s="660"/>
      <c r="W22" s="660"/>
      <c r="X22" s="660"/>
      <c r="Y22" s="661"/>
      <c r="Z22" s="662">
        <v>3.7</v>
      </c>
      <c r="AA22" s="662"/>
      <c r="AB22" s="662"/>
      <c r="AC22" s="662"/>
      <c r="AD22" s="663">
        <v>3300423</v>
      </c>
      <c r="AE22" s="663"/>
      <c r="AF22" s="663"/>
      <c r="AG22" s="663"/>
      <c r="AH22" s="663"/>
      <c r="AI22" s="663"/>
      <c r="AJ22" s="663"/>
      <c r="AK22" s="663"/>
      <c r="AL22" s="664">
        <v>7.9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402054</v>
      </c>
      <c r="S23" s="660"/>
      <c r="T23" s="660"/>
      <c r="U23" s="660"/>
      <c r="V23" s="660"/>
      <c r="W23" s="660"/>
      <c r="X23" s="660"/>
      <c r="Y23" s="661"/>
      <c r="Z23" s="662">
        <v>0.4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2939041</v>
      </c>
      <c r="BH23" s="660"/>
      <c r="BI23" s="660"/>
      <c r="BJ23" s="660"/>
      <c r="BK23" s="660"/>
      <c r="BL23" s="660"/>
      <c r="BM23" s="660"/>
      <c r="BN23" s="661"/>
      <c r="BO23" s="662">
        <v>8.5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51</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39058626</v>
      </c>
      <c r="CS24" s="649"/>
      <c r="CT24" s="649"/>
      <c r="CU24" s="649"/>
      <c r="CV24" s="649"/>
      <c r="CW24" s="649"/>
      <c r="CX24" s="649"/>
      <c r="CY24" s="650"/>
      <c r="CZ24" s="653">
        <v>44.8</v>
      </c>
      <c r="DA24" s="654"/>
      <c r="DB24" s="654"/>
      <c r="DC24" s="670"/>
      <c r="DD24" s="694">
        <v>23786333</v>
      </c>
      <c r="DE24" s="649"/>
      <c r="DF24" s="649"/>
      <c r="DG24" s="649"/>
      <c r="DH24" s="649"/>
      <c r="DI24" s="649"/>
      <c r="DJ24" s="649"/>
      <c r="DK24" s="650"/>
      <c r="DL24" s="694">
        <v>20845249</v>
      </c>
      <c r="DM24" s="649"/>
      <c r="DN24" s="649"/>
      <c r="DO24" s="649"/>
      <c r="DP24" s="649"/>
      <c r="DQ24" s="649"/>
      <c r="DR24" s="649"/>
      <c r="DS24" s="649"/>
      <c r="DT24" s="649"/>
      <c r="DU24" s="649"/>
      <c r="DV24" s="650"/>
      <c r="DW24" s="653">
        <v>48.9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45108167</v>
      </c>
      <c r="S25" s="660"/>
      <c r="T25" s="660"/>
      <c r="U25" s="660"/>
      <c r="V25" s="660"/>
      <c r="W25" s="660"/>
      <c r="X25" s="660"/>
      <c r="Y25" s="661"/>
      <c r="Z25" s="662">
        <v>50.1</v>
      </c>
      <c r="AA25" s="662"/>
      <c r="AB25" s="662"/>
      <c r="AC25" s="662"/>
      <c r="AD25" s="663">
        <v>41767021</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9993303</v>
      </c>
      <c r="CS25" s="691"/>
      <c r="CT25" s="691"/>
      <c r="CU25" s="691"/>
      <c r="CV25" s="691"/>
      <c r="CW25" s="691"/>
      <c r="CX25" s="691"/>
      <c r="CY25" s="692"/>
      <c r="CZ25" s="664">
        <v>11.5</v>
      </c>
      <c r="DA25" s="689"/>
      <c r="DB25" s="689"/>
      <c r="DC25" s="693"/>
      <c r="DD25" s="668">
        <v>9293551</v>
      </c>
      <c r="DE25" s="691"/>
      <c r="DF25" s="691"/>
      <c r="DG25" s="691"/>
      <c r="DH25" s="691"/>
      <c r="DI25" s="691"/>
      <c r="DJ25" s="691"/>
      <c r="DK25" s="692"/>
      <c r="DL25" s="668">
        <v>9078129</v>
      </c>
      <c r="DM25" s="691"/>
      <c r="DN25" s="691"/>
      <c r="DO25" s="691"/>
      <c r="DP25" s="691"/>
      <c r="DQ25" s="691"/>
      <c r="DR25" s="691"/>
      <c r="DS25" s="691"/>
      <c r="DT25" s="691"/>
      <c r="DU25" s="691"/>
      <c r="DV25" s="692"/>
      <c r="DW25" s="664">
        <v>21.3</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34866</v>
      </c>
      <c r="S26" s="660"/>
      <c r="T26" s="660"/>
      <c r="U26" s="660"/>
      <c r="V26" s="660"/>
      <c r="W26" s="660"/>
      <c r="X26" s="660"/>
      <c r="Y26" s="661"/>
      <c r="Z26" s="662">
        <v>0</v>
      </c>
      <c r="AA26" s="662"/>
      <c r="AB26" s="662"/>
      <c r="AC26" s="662"/>
      <c r="AD26" s="663">
        <v>34866</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6175460</v>
      </c>
      <c r="CS26" s="660"/>
      <c r="CT26" s="660"/>
      <c r="CU26" s="660"/>
      <c r="CV26" s="660"/>
      <c r="CW26" s="660"/>
      <c r="CX26" s="660"/>
      <c r="CY26" s="661"/>
      <c r="CZ26" s="664">
        <v>7.1</v>
      </c>
      <c r="DA26" s="689"/>
      <c r="DB26" s="689"/>
      <c r="DC26" s="693"/>
      <c r="DD26" s="668">
        <v>5544723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732812</v>
      </c>
      <c r="S27" s="660"/>
      <c r="T27" s="660"/>
      <c r="U27" s="660"/>
      <c r="V27" s="660"/>
      <c r="W27" s="660"/>
      <c r="X27" s="660"/>
      <c r="Y27" s="661"/>
      <c r="Z27" s="662">
        <v>0.8</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34478318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22355703</v>
      </c>
      <c r="CS27" s="691"/>
      <c r="CT27" s="691"/>
      <c r="CU27" s="691"/>
      <c r="CV27" s="691"/>
      <c r="CW27" s="691"/>
      <c r="CX27" s="691"/>
      <c r="CY27" s="692"/>
      <c r="CZ27" s="664">
        <v>25.7</v>
      </c>
      <c r="DA27" s="689"/>
      <c r="DB27" s="689"/>
      <c r="DC27" s="693"/>
      <c r="DD27" s="668">
        <v>8139073</v>
      </c>
      <c r="DE27" s="691"/>
      <c r="DF27" s="691"/>
      <c r="DG27" s="691"/>
      <c r="DH27" s="691"/>
      <c r="DI27" s="691"/>
      <c r="DJ27" s="691"/>
      <c r="DK27" s="692"/>
      <c r="DL27" s="668">
        <v>5413411</v>
      </c>
      <c r="DM27" s="691"/>
      <c r="DN27" s="691"/>
      <c r="DO27" s="691"/>
      <c r="DP27" s="691"/>
      <c r="DQ27" s="691"/>
      <c r="DR27" s="691"/>
      <c r="DS27" s="691"/>
      <c r="DT27" s="691"/>
      <c r="DU27" s="691"/>
      <c r="DV27" s="692"/>
      <c r="DW27" s="664">
        <v>12.7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914672</v>
      </c>
      <c r="S28" s="660"/>
      <c r="T28" s="660"/>
      <c r="U28" s="660"/>
      <c r="V28" s="660"/>
      <c r="W28" s="660"/>
      <c r="X28" s="660"/>
      <c r="Y28" s="661"/>
      <c r="Z28" s="662">
        <v>1</v>
      </c>
      <c r="AA28" s="662"/>
      <c r="AB28" s="662"/>
      <c r="AC28" s="662"/>
      <c r="AD28" s="663">
        <v>485</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6709620</v>
      </c>
      <c r="CS28" s="660"/>
      <c r="CT28" s="660"/>
      <c r="CU28" s="660"/>
      <c r="CV28" s="660"/>
      <c r="CW28" s="660"/>
      <c r="CX28" s="660"/>
      <c r="CY28" s="661"/>
      <c r="CZ28" s="664">
        <v>7.7</v>
      </c>
      <c r="DA28" s="689"/>
      <c r="DB28" s="689"/>
      <c r="DC28" s="693"/>
      <c r="DD28" s="668">
        <v>6353709</v>
      </c>
      <c r="DE28" s="660"/>
      <c r="DF28" s="660"/>
      <c r="DG28" s="660"/>
      <c r="DH28" s="660"/>
      <c r="DI28" s="660"/>
      <c r="DJ28" s="660"/>
      <c r="DK28" s="661"/>
      <c r="DL28" s="668">
        <v>6353709</v>
      </c>
      <c r="DM28" s="660"/>
      <c r="DN28" s="660"/>
      <c r="DO28" s="660"/>
      <c r="DP28" s="660"/>
      <c r="DQ28" s="660"/>
      <c r="DR28" s="660"/>
      <c r="DS28" s="660"/>
      <c r="DT28" s="660"/>
      <c r="DU28" s="660"/>
      <c r="DV28" s="661"/>
      <c r="DW28" s="664">
        <v>14.9</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240401</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6709620</v>
      </c>
      <c r="CS29" s="691"/>
      <c r="CT29" s="691"/>
      <c r="CU29" s="691"/>
      <c r="CV29" s="691"/>
      <c r="CW29" s="691"/>
      <c r="CX29" s="691"/>
      <c r="CY29" s="692"/>
      <c r="CZ29" s="664">
        <v>7.7</v>
      </c>
      <c r="DA29" s="689"/>
      <c r="DB29" s="689"/>
      <c r="DC29" s="693"/>
      <c r="DD29" s="668">
        <v>6353709</v>
      </c>
      <c r="DE29" s="691"/>
      <c r="DF29" s="691"/>
      <c r="DG29" s="691"/>
      <c r="DH29" s="691"/>
      <c r="DI29" s="691"/>
      <c r="DJ29" s="691"/>
      <c r="DK29" s="692"/>
      <c r="DL29" s="668">
        <v>6353709</v>
      </c>
      <c r="DM29" s="691"/>
      <c r="DN29" s="691"/>
      <c r="DO29" s="691"/>
      <c r="DP29" s="691"/>
      <c r="DQ29" s="691"/>
      <c r="DR29" s="691"/>
      <c r="DS29" s="691"/>
      <c r="DT29" s="691"/>
      <c r="DU29" s="691"/>
      <c r="DV29" s="692"/>
      <c r="DW29" s="664">
        <v>14.9</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17583756</v>
      </c>
      <c r="S30" s="660"/>
      <c r="T30" s="660"/>
      <c r="U30" s="660"/>
      <c r="V30" s="660"/>
      <c r="W30" s="660"/>
      <c r="X30" s="660"/>
      <c r="Y30" s="661"/>
      <c r="Z30" s="662">
        <v>19.5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6328476</v>
      </c>
      <c r="CS30" s="660"/>
      <c r="CT30" s="660"/>
      <c r="CU30" s="660"/>
      <c r="CV30" s="660"/>
      <c r="CW30" s="660"/>
      <c r="CX30" s="660"/>
      <c r="CY30" s="661"/>
      <c r="CZ30" s="664">
        <v>7.3</v>
      </c>
      <c r="DA30" s="689"/>
      <c r="DB30" s="689"/>
      <c r="DC30" s="693"/>
      <c r="DD30" s="668">
        <v>5993864</v>
      </c>
      <c r="DE30" s="660"/>
      <c r="DF30" s="660"/>
      <c r="DG30" s="660"/>
      <c r="DH30" s="660"/>
      <c r="DI30" s="660"/>
      <c r="DJ30" s="660"/>
      <c r="DK30" s="661"/>
      <c r="DL30" s="668">
        <v>5993864</v>
      </c>
      <c r="DM30" s="660"/>
      <c r="DN30" s="660"/>
      <c r="DO30" s="660"/>
      <c r="DP30" s="660"/>
      <c r="DQ30" s="660"/>
      <c r="DR30" s="660"/>
      <c r="DS30" s="660"/>
      <c r="DT30" s="660"/>
      <c r="DU30" s="660"/>
      <c r="DV30" s="661"/>
      <c r="DW30" s="664">
        <v>14</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300</v>
      </c>
      <c r="S31" s="660"/>
      <c r="T31" s="660"/>
      <c r="U31" s="660"/>
      <c r="V31" s="660"/>
      <c r="W31" s="660"/>
      <c r="X31" s="660"/>
      <c r="Y31" s="661"/>
      <c r="Z31" s="662">
        <v>0</v>
      </c>
      <c r="AA31" s="662"/>
      <c r="AB31" s="662"/>
      <c r="AC31" s="662"/>
      <c r="AD31" s="663">
        <v>300</v>
      </c>
      <c r="AE31" s="663"/>
      <c r="AF31" s="663"/>
      <c r="AG31" s="663"/>
      <c r="AH31" s="663"/>
      <c r="AI31" s="663"/>
      <c r="AJ31" s="663"/>
      <c r="AK31" s="663"/>
      <c r="AL31" s="664">
        <v>0</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97.5</v>
      </c>
      <c r="BN31" s="703"/>
      <c r="BO31" s="703"/>
      <c r="BP31" s="703"/>
      <c r="BQ31" s="704"/>
      <c r="BR31" s="715">
        <v>99.1</v>
      </c>
      <c r="BS31" s="703"/>
      <c r="BT31" s="703"/>
      <c r="BU31" s="703"/>
      <c r="BV31" s="703"/>
      <c r="BW31" s="703"/>
      <c r="BX31" s="654">
        <v>97.5</v>
      </c>
      <c r="BY31" s="703"/>
      <c r="BZ31" s="703"/>
      <c r="CA31" s="703"/>
      <c r="CB31" s="704"/>
      <c r="CD31" s="697"/>
      <c r="CE31" s="698"/>
      <c r="CF31" s="656" t="s">
        <v>300</v>
      </c>
      <c r="CG31" s="657"/>
      <c r="CH31" s="657"/>
      <c r="CI31" s="657"/>
      <c r="CJ31" s="657"/>
      <c r="CK31" s="657"/>
      <c r="CL31" s="657"/>
      <c r="CM31" s="657"/>
      <c r="CN31" s="657"/>
      <c r="CO31" s="657"/>
      <c r="CP31" s="657"/>
      <c r="CQ31" s="658"/>
      <c r="CR31" s="659">
        <v>381144</v>
      </c>
      <c r="CS31" s="691"/>
      <c r="CT31" s="691"/>
      <c r="CU31" s="691"/>
      <c r="CV31" s="691"/>
      <c r="CW31" s="691"/>
      <c r="CX31" s="691"/>
      <c r="CY31" s="692"/>
      <c r="CZ31" s="664">
        <v>0.4</v>
      </c>
      <c r="DA31" s="689"/>
      <c r="DB31" s="689"/>
      <c r="DC31" s="693"/>
      <c r="DD31" s="668">
        <v>359845</v>
      </c>
      <c r="DE31" s="691"/>
      <c r="DF31" s="691"/>
      <c r="DG31" s="691"/>
      <c r="DH31" s="691"/>
      <c r="DI31" s="691"/>
      <c r="DJ31" s="691"/>
      <c r="DK31" s="692"/>
      <c r="DL31" s="668">
        <v>359845</v>
      </c>
      <c r="DM31" s="691"/>
      <c r="DN31" s="691"/>
      <c r="DO31" s="691"/>
      <c r="DP31" s="691"/>
      <c r="DQ31" s="691"/>
      <c r="DR31" s="691"/>
      <c r="DS31" s="691"/>
      <c r="DT31" s="691"/>
      <c r="DU31" s="691"/>
      <c r="DV31" s="692"/>
      <c r="DW31" s="664">
        <v>0.8</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5732963</v>
      </c>
      <c r="S32" s="660"/>
      <c r="T32" s="660"/>
      <c r="U32" s="660"/>
      <c r="V32" s="660"/>
      <c r="W32" s="660"/>
      <c r="X32" s="660"/>
      <c r="Y32" s="661"/>
      <c r="Z32" s="662">
        <v>6.4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1"/>
      <c r="BI32" s="691"/>
      <c r="BJ32" s="691"/>
      <c r="BK32" s="691"/>
      <c r="BL32" s="691"/>
      <c r="BM32" s="665">
        <v>97.6</v>
      </c>
      <c r="BN32" s="691"/>
      <c r="BO32" s="691"/>
      <c r="BP32" s="691"/>
      <c r="BQ32" s="714"/>
      <c r="BR32" s="716">
        <v>98.8</v>
      </c>
      <c r="BS32" s="691"/>
      <c r="BT32" s="691"/>
      <c r="BU32" s="691"/>
      <c r="BV32" s="691"/>
      <c r="BW32" s="691"/>
      <c r="BX32" s="665">
        <v>97.5</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394840</v>
      </c>
      <c r="S33" s="660"/>
      <c r="T33" s="660"/>
      <c r="U33" s="660"/>
      <c r="V33" s="660"/>
      <c r="W33" s="660"/>
      <c r="X33" s="660"/>
      <c r="Y33" s="661"/>
      <c r="Z33" s="662">
        <v>0.4</v>
      </c>
      <c r="AA33" s="662"/>
      <c r="AB33" s="662"/>
      <c r="AC33" s="662"/>
      <c r="AD33" s="663">
        <v>53251</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97.2</v>
      </c>
      <c r="BN33" s="718"/>
      <c r="BO33" s="718"/>
      <c r="BP33" s="718"/>
      <c r="BQ33" s="720"/>
      <c r="BR33" s="717">
        <v>99.3</v>
      </c>
      <c r="BS33" s="718"/>
      <c r="BT33" s="718"/>
      <c r="BU33" s="718"/>
      <c r="BV33" s="718"/>
      <c r="BW33" s="718"/>
      <c r="BX33" s="719">
        <v>97.4</v>
      </c>
      <c r="BY33" s="718"/>
      <c r="BZ33" s="718"/>
      <c r="CA33" s="718"/>
      <c r="CB33" s="720"/>
      <c r="CD33" s="656" t="s">
        <v>307</v>
      </c>
      <c r="CE33" s="657"/>
      <c r="CF33" s="657"/>
      <c r="CG33" s="657"/>
      <c r="CH33" s="657"/>
      <c r="CI33" s="657"/>
      <c r="CJ33" s="657"/>
      <c r="CK33" s="657"/>
      <c r="CL33" s="657"/>
      <c r="CM33" s="657"/>
      <c r="CN33" s="657"/>
      <c r="CO33" s="657"/>
      <c r="CP33" s="657"/>
      <c r="CQ33" s="658"/>
      <c r="CR33" s="659">
        <v>37023368</v>
      </c>
      <c r="CS33" s="691"/>
      <c r="CT33" s="691"/>
      <c r="CU33" s="691"/>
      <c r="CV33" s="691"/>
      <c r="CW33" s="691"/>
      <c r="CX33" s="691"/>
      <c r="CY33" s="692"/>
      <c r="CZ33" s="664">
        <v>42.5</v>
      </c>
      <c r="DA33" s="689"/>
      <c r="DB33" s="689"/>
      <c r="DC33" s="693"/>
      <c r="DD33" s="668">
        <v>31309015</v>
      </c>
      <c r="DE33" s="691"/>
      <c r="DF33" s="691"/>
      <c r="DG33" s="691"/>
      <c r="DH33" s="691"/>
      <c r="DI33" s="691"/>
      <c r="DJ33" s="691"/>
      <c r="DK33" s="692"/>
      <c r="DL33" s="668">
        <v>16627914</v>
      </c>
      <c r="DM33" s="691"/>
      <c r="DN33" s="691"/>
      <c r="DO33" s="691"/>
      <c r="DP33" s="691"/>
      <c r="DQ33" s="691"/>
      <c r="DR33" s="691"/>
      <c r="DS33" s="691"/>
      <c r="DT33" s="691"/>
      <c r="DU33" s="691"/>
      <c r="DV33" s="692"/>
      <c r="DW33" s="664">
        <v>39</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4536336</v>
      </c>
      <c r="S34" s="660"/>
      <c r="T34" s="660"/>
      <c r="U34" s="660"/>
      <c r="V34" s="660"/>
      <c r="W34" s="660"/>
      <c r="X34" s="660"/>
      <c r="Y34" s="661"/>
      <c r="Z34" s="662">
        <v>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13656652</v>
      </c>
      <c r="CS34" s="660"/>
      <c r="CT34" s="660"/>
      <c r="CU34" s="660"/>
      <c r="CV34" s="660"/>
      <c r="CW34" s="660"/>
      <c r="CX34" s="660"/>
      <c r="CY34" s="661"/>
      <c r="CZ34" s="664">
        <v>15.7</v>
      </c>
      <c r="DA34" s="689"/>
      <c r="DB34" s="689"/>
      <c r="DC34" s="693"/>
      <c r="DD34" s="668">
        <v>10498304</v>
      </c>
      <c r="DE34" s="660"/>
      <c r="DF34" s="660"/>
      <c r="DG34" s="660"/>
      <c r="DH34" s="660"/>
      <c r="DI34" s="660"/>
      <c r="DJ34" s="660"/>
      <c r="DK34" s="661"/>
      <c r="DL34" s="668">
        <v>6617883</v>
      </c>
      <c r="DM34" s="660"/>
      <c r="DN34" s="660"/>
      <c r="DO34" s="660"/>
      <c r="DP34" s="660"/>
      <c r="DQ34" s="660"/>
      <c r="DR34" s="660"/>
      <c r="DS34" s="660"/>
      <c r="DT34" s="660"/>
      <c r="DU34" s="660"/>
      <c r="DV34" s="661"/>
      <c r="DW34" s="664">
        <v>15.5</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4448296</v>
      </c>
      <c r="S35" s="660"/>
      <c r="T35" s="660"/>
      <c r="U35" s="660"/>
      <c r="V35" s="660"/>
      <c r="W35" s="660"/>
      <c r="X35" s="660"/>
      <c r="Y35" s="661"/>
      <c r="Z35" s="662">
        <v>4.9000000000000004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688324</v>
      </c>
      <c r="CS35" s="691"/>
      <c r="CT35" s="691"/>
      <c r="CU35" s="691"/>
      <c r="CV35" s="691"/>
      <c r="CW35" s="691"/>
      <c r="CX35" s="691"/>
      <c r="CY35" s="692"/>
      <c r="CZ35" s="664">
        <v>0.8</v>
      </c>
      <c r="DA35" s="689"/>
      <c r="DB35" s="689"/>
      <c r="DC35" s="693"/>
      <c r="DD35" s="668">
        <v>458997</v>
      </c>
      <c r="DE35" s="691"/>
      <c r="DF35" s="691"/>
      <c r="DG35" s="691"/>
      <c r="DH35" s="691"/>
      <c r="DI35" s="691"/>
      <c r="DJ35" s="691"/>
      <c r="DK35" s="692"/>
      <c r="DL35" s="668">
        <v>453040</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3204080</v>
      </c>
      <c r="S36" s="660"/>
      <c r="T36" s="660"/>
      <c r="U36" s="660"/>
      <c r="V36" s="660"/>
      <c r="W36" s="660"/>
      <c r="X36" s="660"/>
      <c r="Y36" s="661"/>
      <c r="Z36" s="662">
        <v>3.6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11594391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274409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9616852</v>
      </c>
      <c r="CS36" s="660"/>
      <c r="CT36" s="660"/>
      <c r="CU36" s="660"/>
      <c r="CV36" s="660"/>
      <c r="CW36" s="660"/>
      <c r="CX36" s="660"/>
      <c r="CY36" s="661"/>
      <c r="CZ36" s="664">
        <v>11</v>
      </c>
      <c r="DA36" s="689"/>
      <c r="DB36" s="689"/>
      <c r="DC36" s="693"/>
      <c r="DD36" s="668">
        <v>8736763</v>
      </c>
      <c r="DE36" s="660"/>
      <c r="DF36" s="660"/>
      <c r="DG36" s="660"/>
      <c r="DH36" s="660"/>
      <c r="DI36" s="660"/>
      <c r="DJ36" s="660"/>
      <c r="DK36" s="661"/>
      <c r="DL36" s="668">
        <v>4499588</v>
      </c>
      <c r="DM36" s="660"/>
      <c r="DN36" s="660"/>
      <c r="DO36" s="660"/>
      <c r="DP36" s="660"/>
      <c r="DQ36" s="660"/>
      <c r="DR36" s="660"/>
      <c r="DS36" s="660"/>
      <c r="DT36" s="660"/>
      <c r="DU36" s="660"/>
      <c r="DV36" s="661"/>
      <c r="DW36" s="664">
        <v>10.5</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1530818</v>
      </c>
      <c r="S37" s="660"/>
      <c r="T37" s="660"/>
      <c r="U37" s="660"/>
      <c r="V37" s="660"/>
      <c r="W37" s="660"/>
      <c r="X37" s="660"/>
      <c r="Y37" s="661"/>
      <c r="Z37" s="662">
        <v>1.7</v>
      </c>
      <c r="AA37" s="662"/>
      <c r="AB37" s="662"/>
      <c r="AC37" s="662"/>
      <c r="AD37" s="663">
        <v>71678</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2592587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187678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2458913</v>
      </c>
      <c r="CS37" s="691"/>
      <c r="CT37" s="691"/>
      <c r="CU37" s="691"/>
      <c r="CV37" s="691"/>
      <c r="CW37" s="691"/>
      <c r="CX37" s="691"/>
      <c r="CY37" s="692"/>
      <c r="CZ37" s="664">
        <v>2.8</v>
      </c>
      <c r="DA37" s="689"/>
      <c r="DB37" s="689"/>
      <c r="DC37" s="693"/>
      <c r="DD37" s="668">
        <v>2458784</v>
      </c>
      <c r="DE37" s="691"/>
      <c r="DF37" s="691"/>
      <c r="DG37" s="691"/>
      <c r="DH37" s="691"/>
      <c r="DI37" s="691"/>
      <c r="DJ37" s="691"/>
      <c r="DK37" s="692"/>
      <c r="DL37" s="668">
        <v>2282521</v>
      </c>
      <c r="DM37" s="691"/>
      <c r="DN37" s="691"/>
      <c r="DO37" s="691"/>
      <c r="DP37" s="691"/>
      <c r="DQ37" s="691"/>
      <c r="DR37" s="691"/>
      <c r="DS37" s="691"/>
      <c r="DT37" s="691"/>
      <c r="DU37" s="691"/>
      <c r="DV37" s="692"/>
      <c r="DW37" s="664">
        <v>5.3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5646600</v>
      </c>
      <c r="S38" s="660"/>
      <c r="T38" s="660"/>
      <c r="U38" s="660"/>
      <c r="V38" s="660"/>
      <c r="W38" s="660"/>
      <c r="X38" s="660"/>
      <c r="Y38" s="661"/>
      <c r="Z38" s="662">
        <v>6.3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2100414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26256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6878639</v>
      </c>
      <c r="CS38" s="660"/>
      <c r="CT38" s="660"/>
      <c r="CU38" s="660"/>
      <c r="CV38" s="660"/>
      <c r="CW38" s="660"/>
      <c r="CX38" s="660"/>
      <c r="CY38" s="661"/>
      <c r="CZ38" s="664">
        <v>7.9</v>
      </c>
      <c r="DA38" s="689"/>
      <c r="DB38" s="689"/>
      <c r="DC38" s="693"/>
      <c r="DD38" s="668">
        <v>5455137</v>
      </c>
      <c r="DE38" s="660"/>
      <c r="DF38" s="660"/>
      <c r="DG38" s="660"/>
      <c r="DH38" s="660"/>
      <c r="DI38" s="660"/>
      <c r="DJ38" s="660"/>
      <c r="DK38" s="661"/>
      <c r="DL38" s="668">
        <v>5057403</v>
      </c>
      <c r="DM38" s="660"/>
      <c r="DN38" s="660"/>
      <c r="DO38" s="660"/>
      <c r="DP38" s="660"/>
      <c r="DQ38" s="660"/>
      <c r="DR38" s="660"/>
      <c r="DS38" s="660"/>
      <c r="DT38" s="660"/>
      <c r="DU38" s="660"/>
      <c r="DV38" s="661"/>
      <c r="DW38" s="664">
        <v>11.9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22751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37493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6182901</v>
      </c>
      <c r="CS39" s="691"/>
      <c r="CT39" s="691"/>
      <c r="CU39" s="691"/>
      <c r="CV39" s="691"/>
      <c r="CW39" s="691"/>
      <c r="CX39" s="691"/>
      <c r="CY39" s="692"/>
      <c r="CZ39" s="664">
        <v>7.1</v>
      </c>
      <c r="DA39" s="689"/>
      <c r="DB39" s="689"/>
      <c r="DC39" s="693"/>
      <c r="DD39" s="668">
        <v>6159814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738800</v>
      </c>
      <c r="S40" s="660"/>
      <c r="T40" s="660"/>
      <c r="U40" s="660"/>
      <c r="V40" s="660"/>
      <c r="W40" s="660"/>
      <c r="X40" s="660"/>
      <c r="Y40" s="661"/>
      <c r="Z40" s="662">
        <v>0.8</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90108907</v>
      </c>
      <c r="S41" s="732"/>
      <c r="T41" s="732"/>
      <c r="U41" s="732"/>
      <c r="V41" s="732"/>
      <c r="W41" s="732"/>
      <c r="X41" s="732"/>
      <c r="Y41" s="736"/>
      <c r="Z41" s="737">
        <v>100</v>
      </c>
      <c r="AA41" s="737"/>
      <c r="AB41" s="737"/>
      <c r="AC41" s="737"/>
      <c r="AD41" s="738">
        <v>41927601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1487895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5390744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11047405</v>
      </c>
      <c r="CS42" s="691"/>
      <c r="CT42" s="691"/>
      <c r="CU42" s="691"/>
      <c r="CV42" s="691"/>
      <c r="CW42" s="691"/>
      <c r="CX42" s="691"/>
      <c r="CY42" s="692"/>
      <c r="CZ42" s="664">
        <v>12.7</v>
      </c>
      <c r="DA42" s="689"/>
      <c r="DB42" s="689"/>
      <c r="DC42" s="693"/>
      <c r="DD42" s="668">
        <v>3238384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876096</v>
      </c>
      <c r="CS43" s="691"/>
      <c r="CT43" s="691"/>
      <c r="CU43" s="691"/>
      <c r="CV43" s="691"/>
      <c r="CW43" s="691"/>
      <c r="CX43" s="691"/>
      <c r="CY43" s="692"/>
      <c r="CZ43" s="664">
        <v>1</v>
      </c>
      <c r="DA43" s="689"/>
      <c r="DB43" s="689"/>
      <c r="DC43" s="693"/>
      <c r="DD43" s="668">
        <v>876096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10931309</v>
      </c>
      <c r="CS44" s="660"/>
      <c r="CT44" s="660"/>
      <c r="CU44" s="660"/>
      <c r="CV44" s="660"/>
      <c r="CW44" s="660"/>
      <c r="CX44" s="660"/>
      <c r="CY44" s="661"/>
      <c r="CZ44" s="664">
        <v>12.5</v>
      </c>
      <c r="DA44" s="665"/>
      <c r="DB44" s="665"/>
      <c r="DC44" s="671"/>
      <c r="DD44" s="668">
        <v>3190579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4688241</v>
      </c>
      <c r="CS45" s="691"/>
      <c r="CT45" s="691"/>
      <c r="CU45" s="691"/>
      <c r="CV45" s="691"/>
      <c r="CW45" s="691"/>
      <c r="CX45" s="691"/>
      <c r="CY45" s="692"/>
      <c r="CZ45" s="664">
        <v>5.4</v>
      </c>
      <c r="DA45" s="689"/>
      <c r="DB45" s="689"/>
      <c r="DC45" s="693"/>
      <c r="DD45" s="668">
        <v>390629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5743770</v>
      </c>
      <c r="CS46" s="660"/>
      <c r="CT46" s="660"/>
      <c r="CU46" s="660"/>
      <c r="CV46" s="660"/>
      <c r="CW46" s="660"/>
      <c r="CX46" s="660"/>
      <c r="CY46" s="661"/>
      <c r="CZ46" s="664">
        <v>6.6</v>
      </c>
      <c r="DA46" s="665"/>
      <c r="DB46" s="665"/>
      <c r="DC46" s="671"/>
      <c r="DD46" s="668">
        <v>2759052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116096</v>
      </c>
      <c r="CS47" s="691"/>
      <c r="CT47" s="691"/>
      <c r="CU47" s="691"/>
      <c r="CV47" s="691"/>
      <c r="CW47" s="691"/>
      <c r="CX47" s="691"/>
      <c r="CY47" s="692"/>
      <c r="CZ47" s="664">
        <v>0.1</v>
      </c>
      <c r="DA47" s="689"/>
      <c r="DB47" s="689"/>
      <c r="DC47" s="693"/>
      <c r="DD47" s="668">
        <v>47805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87129399</v>
      </c>
      <c r="CS49" s="718"/>
      <c r="CT49" s="718"/>
      <c r="CU49" s="718"/>
      <c r="CV49" s="718"/>
      <c r="CW49" s="718"/>
      <c r="CX49" s="718"/>
      <c r="CY49" s="747"/>
      <c r="CZ49" s="739">
        <v>100</v>
      </c>
      <c r="DA49" s="748"/>
      <c r="DB49" s="748"/>
      <c r="DC49" s="749"/>
      <c r="DD49" s="750">
        <v>58333732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nQviDfpA5nkT3t5XI+wZ3thWF7R31gZLJ2CGIxATdDoX8YyVvucus7t1ixVIwibJqB1u7MZEg6w+KmNMH/pJQ==" saltValue="OqlSFvK+AuaPxuf+IPsK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90280</v>
      </c>
      <c r="R7" s="789"/>
      <c r="S7" s="789"/>
      <c r="T7" s="789"/>
      <c r="U7" s="789"/>
      <c r="V7" s="789">
        <v>87301</v>
      </c>
      <c r="W7" s="789"/>
      <c r="X7" s="789"/>
      <c r="Y7" s="789"/>
      <c r="Z7" s="789"/>
      <c r="AA7" s="789">
        <v>2979</v>
      </c>
      <c r="AB7" s="789"/>
      <c r="AC7" s="789"/>
      <c r="AD7" s="789"/>
      <c r="AE7" s="790"/>
      <c r="AF7" s="791">
        <v>2750</v>
      </c>
      <c r="AG7" s="792"/>
      <c r="AH7" s="792"/>
      <c r="AI7" s="792"/>
      <c r="AJ7" s="793"/>
      <c r="AK7" s="794">
        <v>4448</v>
      </c>
      <c r="AL7" s="795"/>
      <c r="AM7" s="795"/>
      <c r="AN7" s="795"/>
      <c r="AO7" s="795"/>
      <c r="AP7" s="795">
        <v>70464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555</v>
      </c>
      <c r="BT7" s="783"/>
      <c r="BU7" s="783"/>
      <c r="BV7" s="783"/>
      <c r="BW7" s="783"/>
      <c r="BX7" s="783"/>
      <c r="BY7" s="783"/>
      <c r="BZ7" s="783"/>
      <c r="CA7" s="783"/>
      <c r="CB7" s="783"/>
      <c r="CC7" s="783"/>
      <c r="CD7" s="783"/>
      <c r="CE7" s="783"/>
      <c r="CF7" s="783"/>
      <c r="CG7" s="798"/>
      <c r="CH7" s="779">
        <v>-35</v>
      </c>
      <c r="CI7" s="780"/>
      <c r="CJ7" s="780"/>
      <c r="CK7" s="780"/>
      <c r="CL7" s="781"/>
      <c r="CM7" s="779">
        <v>35</v>
      </c>
      <c r="CN7" s="780"/>
      <c r="CO7" s="780"/>
      <c r="CP7" s="780"/>
      <c r="CQ7" s="781"/>
      <c r="CR7" s="779">
        <v>32</v>
      </c>
      <c r="CS7" s="780"/>
      <c r="CT7" s="780"/>
      <c r="CU7" s="780"/>
      <c r="CV7" s="781"/>
      <c r="CW7" s="779" t="s">
        <v>487</v>
      </c>
      <c r="CX7" s="780"/>
      <c r="CY7" s="780"/>
      <c r="CZ7" s="780"/>
      <c r="DA7" s="781"/>
      <c r="DB7" s="779" t="s">
        <v>487</v>
      </c>
      <c r="DC7" s="780"/>
      <c r="DD7" s="780"/>
      <c r="DE7" s="780"/>
      <c r="DF7" s="781"/>
      <c r="DG7" s="779" t="s">
        <v>487</v>
      </c>
      <c r="DH7" s="780"/>
      <c r="DI7" s="780"/>
      <c r="DJ7" s="780"/>
      <c r="DK7" s="781"/>
      <c r="DL7" s="779" t="s">
        <v>487</v>
      </c>
      <c r="DM7" s="780"/>
      <c r="DN7" s="780"/>
      <c r="DO7" s="780"/>
      <c r="DP7" s="781"/>
      <c r="DQ7" s="779" t="s">
        <v>487</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115</v>
      </c>
      <c r="R8" s="820"/>
      <c r="S8" s="820"/>
      <c r="T8" s="820"/>
      <c r="U8" s="820"/>
      <c r="V8" s="820">
        <v>115</v>
      </c>
      <c r="W8" s="820"/>
      <c r="X8" s="820"/>
      <c r="Y8" s="820"/>
      <c r="Z8" s="820"/>
      <c r="AA8" s="820">
        <v>0</v>
      </c>
      <c r="AB8" s="820"/>
      <c r="AC8" s="820"/>
      <c r="AD8" s="820"/>
      <c r="AE8" s="821"/>
      <c r="AF8" s="822" t="s">
        <v>122</v>
      </c>
      <c r="AG8" s="823"/>
      <c r="AH8" s="823"/>
      <c r="AI8" s="823"/>
      <c r="AJ8" s="824"/>
      <c r="AK8" s="805" t="s">
        <v>548</v>
      </c>
      <c r="AL8" s="806"/>
      <c r="AM8" s="806"/>
      <c r="AN8" s="806"/>
      <c r="AO8" s="806"/>
      <c r="AP8" s="806" t="s">
        <v>548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556</v>
      </c>
      <c r="BT8" s="810"/>
      <c r="BU8" s="810"/>
      <c r="BV8" s="810"/>
      <c r="BW8" s="810"/>
      <c r="BX8" s="810"/>
      <c r="BY8" s="810"/>
      <c r="BZ8" s="810"/>
      <c r="CA8" s="810"/>
      <c r="CB8" s="810"/>
      <c r="CC8" s="810"/>
      <c r="CD8" s="810"/>
      <c r="CE8" s="810"/>
      <c r="CF8" s="810"/>
      <c r="CG8" s="811"/>
      <c r="CH8" s="812">
        <v>4</v>
      </c>
      <c r="CI8" s="813"/>
      <c r="CJ8" s="813"/>
      <c r="CK8" s="813"/>
      <c r="CL8" s="814"/>
      <c r="CM8" s="812">
        <v>683</v>
      </c>
      <c r="CN8" s="813"/>
      <c r="CO8" s="813"/>
      <c r="CP8" s="813"/>
      <c r="CQ8" s="814"/>
      <c r="CR8" s="812">
        <v>100</v>
      </c>
      <c r="CS8" s="813"/>
      <c r="CT8" s="813"/>
      <c r="CU8" s="813"/>
      <c r="CV8" s="814"/>
      <c r="CW8" s="812" t="s">
        <v>487</v>
      </c>
      <c r="CX8" s="813"/>
      <c r="CY8" s="813"/>
      <c r="CZ8" s="813"/>
      <c r="DA8" s="814"/>
      <c r="DB8" s="812" t="s">
        <v>487</v>
      </c>
      <c r="DC8" s="813"/>
      <c r="DD8" s="813"/>
      <c r="DE8" s="813"/>
      <c r="DF8" s="814"/>
      <c r="DG8" s="812" t="s">
        <v>487</v>
      </c>
      <c r="DH8" s="813"/>
      <c r="DI8" s="813"/>
      <c r="DJ8" s="813"/>
      <c r="DK8" s="814"/>
      <c r="DL8" s="812" t="s">
        <v>487</v>
      </c>
      <c r="DM8" s="813"/>
      <c r="DN8" s="813"/>
      <c r="DO8" s="813"/>
      <c r="DP8" s="814"/>
      <c r="DQ8" s="812" t="s">
        <v>487</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557</v>
      </c>
      <c r="BT9" s="810"/>
      <c r="BU9" s="810"/>
      <c r="BV9" s="810"/>
      <c r="BW9" s="810"/>
      <c r="BX9" s="810"/>
      <c r="BY9" s="810"/>
      <c r="BZ9" s="810"/>
      <c r="CA9" s="810"/>
      <c r="CB9" s="810"/>
      <c r="CC9" s="810"/>
      <c r="CD9" s="810"/>
      <c r="CE9" s="810"/>
      <c r="CF9" s="810"/>
      <c r="CG9" s="811"/>
      <c r="CH9" s="812">
        <v>-47</v>
      </c>
      <c r="CI9" s="813"/>
      <c r="CJ9" s="813"/>
      <c r="CK9" s="813"/>
      <c r="CL9" s="814"/>
      <c r="CM9" s="812">
        <v>1929</v>
      </c>
      <c r="CN9" s="813"/>
      <c r="CO9" s="813"/>
      <c r="CP9" s="813"/>
      <c r="CQ9" s="814"/>
      <c r="CR9" s="812">
        <v>1294</v>
      </c>
      <c r="CS9" s="813"/>
      <c r="CT9" s="813"/>
      <c r="CU9" s="813"/>
      <c r="CV9" s="814"/>
      <c r="CW9" s="812" t="s">
        <v>563</v>
      </c>
      <c r="CX9" s="813"/>
      <c r="CY9" s="813"/>
      <c r="CZ9" s="813"/>
      <c r="DA9" s="814"/>
      <c r="DB9" s="812" t="s">
        <v>487</v>
      </c>
      <c r="DC9" s="813"/>
      <c r="DD9" s="813"/>
      <c r="DE9" s="813"/>
      <c r="DF9" s="814"/>
      <c r="DG9" s="812" t="s">
        <v>487</v>
      </c>
      <c r="DH9" s="813"/>
      <c r="DI9" s="813"/>
      <c r="DJ9" s="813"/>
      <c r="DK9" s="814"/>
      <c r="DL9" s="812" t="s">
        <v>487</v>
      </c>
      <c r="DM9" s="813"/>
      <c r="DN9" s="813"/>
      <c r="DO9" s="813"/>
      <c r="DP9" s="814"/>
      <c r="DQ9" s="812" t="s">
        <v>487</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90395</v>
      </c>
      <c r="R23" s="829"/>
      <c r="S23" s="829"/>
      <c r="T23" s="829"/>
      <c r="U23" s="829"/>
      <c r="V23" s="829">
        <v>87416</v>
      </c>
      <c r="W23" s="829"/>
      <c r="X23" s="829"/>
      <c r="Y23" s="829"/>
      <c r="Z23" s="829"/>
      <c r="AA23" s="829">
        <v>2979</v>
      </c>
      <c r="AB23" s="829"/>
      <c r="AC23" s="829"/>
      <c r="AD23" s="829"/>
      <c r="AE23" s="830"/>
      <c r="AF23" s="831">
        <v>2750</v>
      </c>
      <c r="AG23" s="829"/>
      <c r="AH23" s="829"/>
      <c r="AI23" s="829"/>
      <c r="AJ23" s="832"/>
      <c r="AK23" s="833"/>
      <c r="AL23" s="834"/>
      <c r="AM23" s="834"/>
      <c r="AN23" s="834"/>
      <c r="AO23" s="834"/>
      <c r="AP23" s="829">
        <v>70464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20423</v>
      </c>
      <c r="R28" s="859"/>
      <c r="S28" s="859"/>
      <c r="T28" s="859"/>
      <c r="U28" s="859"/>
      <c r="V28" s="859">
        <v>20149</v>
      </c>
      <c r="W28" s="859"/>
      <c r="X28" s="859"/>
      <c r="Y28" s="859"/>
      <c r="Z28" s="859"/>
      <c r="AA28" s="859">
        <v>274</v>
      </c>
      <c r="AB28" s="859"/>
      <c r="AC28" s="859"/>
      <c r="AD28" s="859"/>
      <c r="AE28" s="860"/>
      <c r="AF28" s="861">
        <v>274</v>
      </c>
      <c r="AG28" s="859"/>
      <c r="AH28" s="859"/>
      <c r="AI28" s="859"/>
      <c r="AJ28" s="862"/>
      <c r="AK28" s="863">
        <v>1828</v>
      </c>
      <c r="AL28" s="864"/>
      <c r="AM28" s="864"/>
      <c r="AN28" s="864"/>
      <c r="AO28" s="864"/>
      <c r="AP28" s="864" t="s">
        <v>548</v>
      </c>
      <c r="AQ28" s="864"/>
      <c r="AR28" s="864"/>
      <c r="AS28" s="864"/>
      <c r="AT28" s="864"/>
      <c r="AU28" s="864" t="s">
        <v>548</v>
      </c>
      <c r="AV28" s="864"/>
      <c r="AW28" s="864"/>
      <c r="AX28" s="864"/>
      <c r="AY28" s="864"/>
      <c r="AZ28" s="865" t="s">
        <v>548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18373</v>
      </c>
      <c r="R29" s="820"/>
      <c r="S29" s="820"/>
      <c r="T29" s="820"/>
      <c r="U29" s="820"/>
      <c r="V29" s="820">
        <v>18023</v>
      </c>
      <c r="W29" s="820"/>
      <c r="X29" s="820"/>
      <c r="Y29" s="820"/>
      <c r="Z29" s="820"/>
      <c r="AA29" s="820">
        <v>350</v>
      </c>
      <c r="AB29" s="820"/>
      <c r="AC29" s="820"/>
      <c r="AD29" s="820"/>
      <c r="AE29" s="821"/>
      <c r="AF29" s="822">
        <v>350</v>
      </c>
      <c r="AG29" s="823"/>
      <c r="AH29" s="823"/>
      <c r="AI29" s="823"/>
      <c r="AJ29" s="824"/>
      <c r="AK29" s="870">
        <v>2750</v>
      </c>
      <c r="AL29" s="866"/>
      <c r="AM29" s="866"/>
      <c r="AN29" s="866"/>
      <c r="AO29" s="866"/>
      <c r="AP29" s="866" t="s">
        <v>487</v>
      </c>
      <c r="AQ29" s="866"/>
      <c r="AR29" s="866"/>
      <c r="AS29" s="866"/>
      <c r="AT29" s="866"/>
      <c r="AU29" s="866" t="s">
        <v>487</v>
      </c>
      <c r="AV29" s="866"/>
      <c r="AW29" s="866"/>
      <c r="AX29" s="866"/>
      <c r="AY29" s="866"/>
      <c r="AZ29" s="867" t="s">
        <v>487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2963</v>
      </c>
      <c r="R30" s="820"/>
      <c r="S30" s="820"/>
      <c r="T30" s="820"/>
      <c r="U30" s="820"/>
      <c r="V30" s="820">
        <v>2954</v>
      </c>
      <c r="W30" s="820"/>
      <c r="X30" s="820"/>
      <c r="Y30" s="820"/>
      <c r="Z30" s="820"/>
      <c r="AA30" s="820">
        <v>9</v>
      </c>
      <c r="AB30" s="820"/>
      <c r="AC30" s="820"/>
      <c r="AD30" s="820"/>
      <c r="AE30" s="821"/>
      <c r="AF30" s="822">
        <v>9</v>
      </c>
      <c r="AG30" s="823"/>
      <c r="AH30" s="823"/>
      <c r="AI30" s="823"/>
      <c r="AJ30" s="824"/>
      <c r="AK30" s="870">
        <v>527</v>
      </c>
      <c r="AL30" s="866"/>
      <c r="AM30" s="866"/>
      <c r="AN30" s="866"/>
      <c r="AO30" s="866"/>
      <c r="AP30" s="866" t="s">
        <v>487</v>
      </c>
      <c r="AQ30" s="866"/>
      <c r="AR30" s="866"/>
      <c r="AS30" s="866"/>
      <c r="AT30" s="866"/>
      <c r="AU30" s="866" t="s">
        <v>487</v>
      </c>
      <c r="AV30" s="866"/>
      <c r="AW30" s="866"/>
      <c r="AX30" s="866"/>
      <c r="AY30" s="866"/>
      <c r="AZ30" s="867" t="s">
        <v>487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11041</v>
      </c>
      <c r="R31" s="820"/>
      <c r="S31" s="820"/>
      <c r="T31" s="820"/>
      <c r="U31" s="820"/>
      <c r="V31" s="820">
        <v>11243</v>
      </c>
      <c r="W31" s="820"/>
      <c r="X31" s="820"/>
      <c r="Y31" s="820"/>
      <c r="Z31" s="820"/>
      <c r="AA31" s="820">
        <v>202</v>
      </c>
      <c r="AB31" s="820"/>
      <c r="AC31" s="820"/>
      <c r="AD31" s="820"/>
      <c r="AE31" s="821"/>
      <c r="AF31" s="822">
        <v>1050</v>
      </c>
      <c r="AG31" s="823"/>
      <c r="AH31" s="823"/>
      <c r="AI31" s="823"/>
      <c r="AJ31" s="824"/>
      <c r="AK31" s="870">
        <v>2100</v>
      </c>
      <c r="AL31" s="866"/>
      <c r="AM31" s="866"/>
      <c r="AN31" s="866"/>
      <c r="AO31" s="866"/>
      <c r="AP31" s="866">
        <v>2386</v>
      </c>
      <c r="AQ31" s="866"/>
      <c r="AR31" s="866"/>
      <c r="AS31" s="866"/>
      <c r="AT31" s="866"/>
      <c r="AU31" s="866">
        <v>2386</v>
      </c>
      <c r="AV31" s="866"/>
      <c r="AW31" s="866"/>
      <c r="AX31" s="866"/>
      <c r="AY31" s="866"/>
      <c r="AZ31" s="867" t="s">
        <v>487</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2623</v>
      </c>
      <c r="R32" s="820"/>
      <c r="S32" s="820"/>
      <c r="T32" s="820"/>
      <c r="U32" s="820"/>
      <c r="V32" s="820">
        <v>2559</v>
      </c>
      <c r="W32" s="820"/>
      <c r="X32" s="820"/>
      <c r="Y32" s="820"/>
      <c r="Z32" s="820"/>
      <c r="AA32" s="820">
        <v>64</v>
      </c>
      <c r="AB32" s="820"/>
      <c r="AC32" s="820"/>
      <c r="AD32" s="820"/>
      <c r="AE32" s="821"/>
      <c r="AF32" s="822">
        <v>2338</v>
      </c>
      <c r="AG32" s="823"/>
      <c r="AH32" s="823"/>
      <c r="AI32" s="823"/>
      <c r="AJ32" s="824"/>
      <c r="AK32" s="870">
        <v>23</v>
      </c>
      <c r="AL32" s="866"/>
      <c r="AM32" s="866"/>
      <c r="AN32" s="866"/>
      <c r="AO32" s="866"/>
      <c r="AP32" s="866">
        <v>13633</v>
      </c>
      <c r="AQ32" s="866"/>
      <c r="AR32" s="866"/>
      <c r="AS32" s="866"/>
      <c r="AT32" s="866"/>
      <c r="AU32" s="866">
        <v>82</v>
      </c>
      <c r="AV32" s="866"/>
      <c r="AW32" s="866"/>
      <c r="AX32" s="866"/>
      <c r="AY32" s="866"/>
      <c r="AZ32" s="867" t="s">
        <v>487</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5051</v>
      </c>
      <c r="R33" s="820"/>
      <c r="S33" s="820"/>
      <c r="T33" s="820"/>
      <c r="U33" s="820"/>
      <c r="V33" s="820">
        <v>4741</v>
      </c>
      <c r="W33" s="820"/>
      <c r="X33" s="820"/>
      <c r="Y33" s="820"/>
      <c r="Z33" s="820"/>
      <c r="AA33" s="820">
        <v>310</v>
      </c>
      <c r="AB33" s="820"/>
      <c r="AC33" s="820"/>
      <c r="AD33" s="820"/>
      <c r="AE33" s="821"/>
      <c r="AF33" s="822">
        <v>384</v>
      </c>
      <c r="AG33" s="823"/>
      <c r="AH33" s="823"/>
      <c r="AI33" s="823"/>
      <c r="AJ33" s="824"/>
      <c r="AK33" s="870">
        <v>2593</v>
      </c>
      <c r="AL33" s="866"/>
      <c r="AM33" s="866"/>
      <c r="AN33" s="866"/>
      <c r="AO33" s="866"/>
      <c r="AP33" s="866">
        <v>35390</v>
      </c>
      <c r="AQ33" s="866"/>
      <c r="AR33" s="866"/>
      <c r="AS33" s="866"/>
      <c r="AT33" s="866"/>
      <c r="AU33" s="866">
        <v>16421</v>
      </c>
      <c r="AV33" s="866"/>
      <c r="AW33" s="866"/>
      <c r="AX33" s="866"/>
      <c r="AY33" s="866"/>
      <c r="AZ33" s="867" t="s">
        <v>487</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4406</v>
      </c>
      <c r="AG63" s="880"/>
      <c r="AH63" s="880"/>
      <c r="AI63" s="880"/>
      <c r="AJ63" s="881"/>
      <c r="AK63" s="882"/>
      <c r="AL63" s="877"/>
      <c r="AM63" s="877"/>
      <c r="AN63" s="877"/>
      <c r="AO63" s="877"/>
      <c r="AP63" s="880">
        <v>51409</v>
      </c>
      <c r="AQ63" s="880"/>
      <c r="AR63" s="880"/>
      <c r="AS63" s="880"/>
      <c r="AT63" s="880"/>
      <c r="AU63" s="880">
        <v>18889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136</v>
      </c>
      <c r="R68" s="902"/>
      <c r="S68" s="902"/>
      <c r="T68" s="902"/>
      <c r="U68" s="902"/>
      <c r="V68" s="902">
        <v>121</v>
      </c>
      <c r="W68" s="902"/>
      <c r="X68" s="902"/>
      <c r="Y68" s="902"/>
      <c r="Z68" s="902"/>
      <c r="AA68" s="902">
        <v>15</v>
      </c>
      <c r="AB68" s="902"/>
      <c r="AC68" s="902"/>
      <c r="AD68" s="902"/>
      <c r="AE68" s="902"/>
      <c r="AF68" s="902">
        <v>15</v>
      </c>
      <c r="AG68" s="902"/>
      <c r="AH68" s="902"/>
      <c r="AI68" s="902"/>
      <c r="AJ68" s="902"/>
      <c r="AK68" s="902" t="s">
        <v>487</v>
      </c>
      <c r="AL68" s="902"/>
      <c r="AM68" s="902"/>
      <c r="AN68" s="902"/>
      <c r="AO68" s="902"/>
      <c r="AP68" s="902" t="s">
        <v>487</v>
      </c>
      <c r="AQ68" s="902"/>
      <c r="AR68" s="902"/>
      <c r="AS68" s="902"/>
      <c r="AT68" s="902"/>
      <c r="AU68" s="902" t="s">
        <v>487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327</v>
      </c>
      <c r="R69" s="866"/>
      <c r="S69" s="866"/>
      <c r="T69" s="866"/>
      <c r="U69" s="866"/>
      <c r="V69" s="866">
        <v>293</v>
      </c>
      <c r="W69" s="866"/>
      <c r="X69" s="866"/>
      <c r="Y69" s="866"/>
      <c r="Z69" s="866"/>
      <c r="AA69" s="866">
        <v>34</v>
      </c>
      <c r="AB69" s="866"/>
      <c r="AC69" s="866"/>
      <c r="AD69" s="866"/>
      <c r="AE69" s="866"/>
      <c r="AF69" s="866">
        <v>28</v>
      </c>
      <c r="AG69" s="866"/>
      <c r="AH69" s="866"/>
      <c r="AI69" s="866"/>
      <c r="AJ69" s="866"/>
      <c r="AK69" s="866">
        <v>28</v>
      </c>
      <c r="AL69" s="866"/>
      <c r="AM69" s="866"/>
      <c r="AN69" s="866"/>
      <c r="AO69" s="866"/>
      <c r="AP69" s="866" t="s">
        <v>487</v>
      </c>
      <c r="AQ69" s="866"/>
      <c r="AR69" s="866"/>
      <c r="AS69" s="866"/>
      <c r="AT69" s="866"/>
      <c r="AU69" s="866" t="s">
        <v>487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6489</v>
      </c>
      <c r="R70" s="866"/>
      <c r="S70" s="866"/>
      <c r="T70" s="866"/>
      <c r="U70" s="866"/>
      <c r="V70" s="866">
        <v>6388</v>
      </c>
      <c r="W70" s="866"/>
      <c r="X70" s="866"/>
      <c r="Y70" s="866"/>
      <c r="Z70" s="866"/>
      <c r="AA70" s="866">
        <v>101</v>
      </c>
      <c r="AB70" s="866"/>
      <c r="AC70" s="866"/>
      <c r="AD70" s="866"/>
      <c r="AE70" s="866"/>
      <c r="AF70" s="866">
        <v>95</v>
      </c>
      <c r="AG70" s="866"/>
      <c r="AH70" s="866"/>
      <c r="AI70" s="866"/>
      <c r="AJ70" s="866"/>
      <c r="AK70" s="866">
        <v>44</v>
      </c>
      <c r="AL70" s="866"/>
      <c r="AM70" s="866"/>
      <c r="AN70" s="866"/>
      <c r="AO70" s="866"/>
      <c r="AP70" s="866">
        <v>1964</v>
      </c>
      <c r="AQ70" s="866"/>
      <c r="AR70" s="866"/>
      <c r="AS70" s="866"/>
      <c r="AT70" s="866"/>
      <c r="AU70" s="866">
        <v>586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150</v>
      </c>
      <c r="R71" s="866"/>
      <c r="S71" s="866"/>
      <c r="T71" s="866"/>
      <c r="U71" s="866"/>
      <c r="V71" s="866">
        <v>143</v>
      </c>
      <c r="W71" s="866"/>
      <c r="X71" s="866"/>
      <c r="Y71" s="866"/>
      <c r="Z71" s="866"/>
      <c r="AA71" s="866">
        <v>7</v>
      </c>
      <c r="AB71" s="866"/>
      <c r="AC71" s="866"/>
      <c r="AD71" s="866"/>
      <c r="AE71" s="866"/>
      <c r="AF71" s="866">
        <v>7</v>
      </c>
      <c r="AG71" s="866"/>
      <c r="AH71" s="866"/>
      <c r="AI71" s="866"/>
      <c r="AJ71" s="866"/>
      <c r="AK71" s="866" t="s">
        <v>487</v>
      </c>
      <c r="AL71" s="866"/>
      <c r="AM71" s="866"/>
      <c r="AN71" s="866"/>
      <c r="AO71" s="866"/>
      <c r="AP71" s="866" t="s">
        <v>487</v>
      </c>
      <c r="AQ71" s="866"/>
      <c r="AR71" s="866"/>
      <c r="AS71" s="866"/>
      <c r="AT71" s="866"/>
      <c r="AU71" s="866" t="s">
        <v>487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553</v>
      </c>
      <c r="C72" s="910"/>
      <c r="D72" s="910"/>
      <c r="E72" s="910"/>
      <c r="F72" s="910"/>
      <c r="G72" s="910"/>
      <c r="H72" s="910"/>
      <c r="I72" s="910"/>
      <c r="J72" s="910"/>
      <c r="K72" s="910"/>
      <c r="L72" s="910"/>
      <c r="M72" s="910"/>
      <c r="N72" s="910"/>
      <c r="O72" s="910"/>
      <c r="P72" s="911"/>
      <c r="Q72" s="912">
        <v>308</v>
      </c>
      <c r="R72" s="866"/>
      <c r="S72" s="866"/>
      <c r="T72" s="866"/>
      <c r="U72" s="866"/>
      <c r="V72" s="866">
        <v>297</v>
      </c>
      <c r="W72" s="866"/>
      <c r="X72" s="866"/>
      <c r="Y72" s="866"/>
      <c r="Z72" s="866"/>
      <c r="AA72" s="866">
        <v>11</v>
      </c>
      <c r="AB72" s="866"/>
      <c r="AC72" s="866"/>
      <c r="AD72" s="866"/>
      <c r="AE72" s="866"/>
      <c r="AF72" s="866">
        <v>11</v>
      </c>
      <c r="AG72" s="866"/>
      <c r="AH72" s="866"/>
      <c r="AI72" s="866"/>
      <c r="AJ72" s="866"/>
      <c r="AK72" s="866">
        <v>27</v>
      </c>
      <c r="AL72" s="866"/>
      <c r="AM72" s="866"/>
      <c r="AN72" s="866"/>
      <c r="AO72" s="866"/>
      <c r="AP72" s="866" t="s">
        <v>487</v>
      </c>
      <c r="AQ72" s="866"/>
      <c r="AR72" s="866"/>
      <c r="AS72" s="866"/>
      <c r="AT72" s="866"/>
      <c r="AU72" s="866" t="s">
        <v>487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554</v>
      </c>
      <c r="C73" s="910"/>
      <c r="D73" s="910"/>
      <c r="E73" s="910"/>
      <c r="F73" s="910"/>
      <c r="G73" s="910"/>
      <c r="H73" s="910"/>
      <c r="I73" s="910"/>
      <c r="J73" s="910"/>
      <c r="K73" s="910"/>
      <c r="L73" s="910"/>
      <c r="M73" s="910"/>
      <c r="N73" s="910"/>
      <c r="O73" s="910"/>
      <c r="P73" s="911"/>
      <c r="Q73" s="912">
        <v>487502</v>
      </c>
      <c r="R73" s="866"/>
      <c r="S73" s="866"/>
      <c r="T73" s="866"/>
      <c r="U73" s="866"/>
      <c r="V73" s="866">
        <v>478943</v>
      </c>
      <c r="W73" s="866"/>
      <c r="X73" s="866"/>
      <c r="Y73" s="866"/>
      <c r="Z73" s="866"/>
      <c r="AA73" s="866">
        <v>8559</v>
      </c>
      <c r="AB73" s="866"/>
      <c r="AC73" s="866"/>
      <c r="AD73" s="866"/>
      <c r="AE73" s="866"/>
      <c r="AF73" s="866">
        <v>8559</v>
      </c>
      <c r="AG73" s="866"/>
      <c r="AH73" s="866"/>
      <c r="AI73" s="866"/>
      <c r="AJ73" s="866"/>
      <c r="AK73" s="866" t="s">
        <v>487</v>
      </c>
      <c r="AL73" s="866"/>
      <c r="AM73" s="866"/>
      <c r="AN73" s="866"/>
      <c r="AO73" s="866"/>
      <c r="AP73" s="866" t="s">
        <v>487</v>
      </c>
      <c r="AQ73" s="866"/>
      <c r="AR73" s="866"/>
      <c r="AS73" s="866"/>
      <c r="AT73" s="866"/>
      <c r="AU73" s="866" t="s">
        <v>487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8715</v>
      </c>
      <c r="AG88" s="880"/>
      <c r="AH88" s="880"/>
      <c r="AI88" s="880"/>
      <c r="AJ88" s="880"/>
      <c r="AK88" s="877"/>
      <c r="AL88" s="877"/>
      <c r="AM88" s="877"/>
      <c r="AN88" s="877"/>
      <c r="AO88" s="877"/>
      <c r="AP88" s="880">
        <v>1964</v>
      </c>
      <c r="AQ88" s="880"/>
      <c r="AR88" s="880"/>
      <c r="AS88" s="880"/>
      <c r="AT88" s="880"/>
      <c r="AU88" s="880">
        <v>586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1426</v>
      </c>
      <c r="CS102" s="888"/>
      <c r="CT102" s="888"/>
      <c r="CU102" s="888"/>
      <c r="CV102" s="927"/>
      <c r="CW102" s="926" t="s">
        <v>487</v>
      </c>
      <c r="CX102" s="888"/>
      <c r="CY102" s="888"/>
      <c r="CZ102" s="888"/>
      <c r="DA102" s="927"/>
      <c r="DB102" s="926" t="s">
        <v>487</v>
      </c>
      <c r="DC102" s="888"/>
      <c r="DD102" s="888"/>
      <c r="DE102" s="888"/>
      <c r="DF102" s="927"/>
      <c r="DG102" s="926" t="s">
        <v>487</v>
      </c>
      <c r="DH102" s="888"/>
      <c r="DI102" s="888"/>
      <c r="DJ102" s="888"/>
      <c r="DK102" s="927"/>
      <c r="DL102" s="926" t="s">
        <v>487</v>
      </c>
      <c r="DM102" s="888"/>
      <c r="DN102" s="888"/>
      <c r="DO102" s="888"/>
      <c r="DP102" s="927"/>
      <c r="DQ102" s="926" t="s">
        <v>487</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7018131</v>
      </c>
      <c r="AB110" s="936"/>
      <c r="AC110" s="936"/>
      <c r="AD110" s="936"/>
      <c r="AE110" s="937"/>
      <c r="AF110" s="938">
        <v>6868150</v>
      </c>
      <c r="AG110" s="936"/>
      <c r="AH110" s="936"/>
      <c r="AI110" s="936"/>
      <c r="AJ110" s="937"/>
      <c r="AK110" s="938">
        <v>6709620</v>
      </c>
      <c r="AL110" s="936"/>
      <c r="AM110" s="936"/>
      <c r="AN110" s="936"/>
      <c r="AO110" s="937"/>
      <c r="AP110" s="939">
        <v>17.899999999999999</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67115609</v>
      </c>
      <c r="BR110" s="967"/>
      <c r="BS110" s="967"/>
      <c r="BT110" s="967"/>
      <c r="BU110" s="967"/>
      <c r="BV110" s="967">
        <v>71146189</v>
      </c>
      <c r="BW110" s="967"/>
      <c r="BX110" s="967"/>
      <c r="BY110" s="967"/>
      <c r="BZ110" s="967"/>
      <c r="CA110" s="967">
        <v>70464313</v>
      </c>
      <c r="CB110" s="967"/>
      <c r="CC110" s="967"/>
      <c r="CD110" s="967"/>
      <c r="CE110" s="967"/>
      <c r="CF110" s="980">
        <v>187.5</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2014063</v>
      </c>
      <c r="DH110" s="967"/>
      <c r="DI110" s="967"/>
      <c r="DJ110" s="967"/>
      <c r="DK110" s="967"/>
      <c r="DL110" s="967">
        <v>2559301</v>
      </c>
      <c r="DM110" s="967"/>
      <c r="DN110" s="967"/>
      <c r="DO110" s="967"/>
      <c r="DP110" s="967"/>
      <c r="DQ110" s="967">
        <v>1820207</v>
      </c>
      <c r="DR110" s="967"/>
      <c r="DS110" s="967"/>
      <c r="DT110" s="967"/>
      <c r="DU110" s="967"/>
      <c r="DV110" s="968">
        <v>4.8</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2443945</v>
      </c>
      <c r="BR111" s="962"/>
      <c r="BS111" s="962"/>
      <c r="BT111" s="962"/>
      <c r="BU111" s="962"/>
      <c r="BV111" s="962">
        <v>2883060</v>
      </c>
      <c r="BW111" s="962"/>
      <c r="BX111" s="962"/>
      <c r="BY111" s="962"/>
      <c r="BZ111" s="962"/>
      <c r="CA111" s="962">
        <v>2139287</v>
      </c>
      <c r="CB111" s="962"/>
      <c r="CC111" s="962"/>
      <c r="CD111" s="962"/>
      <c r="CE111" s="962"/>
      <c r="CF111" s="956">
        <v>5.7</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19646663</v>
      </c>
      <c r="BR112" s="962"/>
      <c r="BS112" s="962"/>
      <c r="BT112" s="962"/>
      <c r="BU112" s="962"/>
      <c r="BV112" s="962">
        <v>19092201</v>
      </c>
      <c r="BW112" s="962"/>
      <c r="BX112" s="962"/>
      <c r="BY112" s="962"/>
      <c r="BZ112" s="962"/>
      <c r="CA112" s="962">
        <v>18888581</v>
      </c>
      <c r="CB112" s="962"/>
      <c r="CC112" s="962"/>
      <c r="CD112" s="962"/>
      <c r="CE112" s="962"/>
      <c r="CF112" s="956">
        <v>50.3</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2145149</v>
      </c>
      <c r="AB113" s="974"/>
      <c r="AC113" s="974"/>
      <c r="AD113" s="974"/>
      <c r="AE113" s="975"/>
      <c r="AF113" s="976">
        <v>2108360</v>
      </c>
      <c r="AG113" s="974"/>
      <c r="AH113" s="974"/>
      <c r="AI113" s="974"/>
      <c r="AJ113" s="975"/>
      <c r="AK113" s="976">
        <v>2062600</v>
      </c>
      <c r="AL113" s="974"/>
      <c r="AM113" s="974"/>
      <c r="AN113" s="974"/>
      <c r="AO113" s="975"/>
      <c r="AP113" s="977">
        <v>5.5</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388054</v>
      </c>
      <c r="BR113" s="962"/>
      <c r="BS113" s="962"/>
      <c r="BT113" s="962"/>
      <c r="BU113" s="962"/>
      <c r="BV113" s="962">
        <v>536849</v>
      </c>
      <c r="BW113" s="962"/>
      <c r="BX113" s="962"/>
      <c r="BY113" s="962"/>
      <c r="BZ113" s="962"/>
      <c r="CA113" s="962">
        <v>585616</v>
      </c>
      <c r="CB113" s="962"/>
      <c r="CC113" s="962"/>
      <c r="CD113" s="962"/>
      <c r="CE113" s="962"/>
      <c r="CF113" s="956">
        <v>1.6</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23340</v>
      </c>
      <c r="AB114" s="995"/>
      <c r="AC114" s="995"/>
      <c r="AD114" s="995"/>
      <c r="AE114" s="996"/>
      <c r="AF114" s="997">
        <v>26648</v>
      </c>
      <c r="AG114" s="995"/>
      <c r="AH114" s="995"/>
      <c r="AI114" s="995"/>
      <c r="AJ114" s="996"/>
      <c r="AK114" s="997">
        <v>35187</v>
      </c>
      <c r="AL114" s="995"/>
      <c r="AM114" s="995"/>
      <c r="AN114" s="995"/>
      <c r="AO114" s="996"/>
      <c r="AP114" s="998">
        <v>0.1</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8408094</v>
      </c>
      <c r="BR114" s="962"/>
      <c r="BS114" s="962"/>
      <c r="BT114" s="962"/>
      <c r="BU114" s="962"/>
      <c r="BV114" s="962">
        <v>8385857</v>
      </c>
      <c r="BW114" s="962"/>
      <c r="BX114" s="962"/>
      <c r="BY114" s="962"/>
      <c r="BZ114" s="962"/>
      <c r="CA114" s="962">
        <v>8405502</v>
      </c>
      <c r="CB114" s="962"/>
      <c r="CC114" s="962"/>
      <c r="CD114" s="962"/>
      <c r="CE114" s="962"/>
      <c r="CF114" s="956">
        <v>22.4</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302043</v>
      </c>
      <c r="AB115" s="974"/>
      <c r="AC115" s="974"/>
      <c r="AD115" s="974"/>
      <c r="AE115" s="975"/>
      <c r="AF115" s="976">
        <v>300967</v>
      </c>
      <c r="AG115" s="974"/>
      <c r="AH115" s="974"/>
      <c r="AI115" s="974"/>
      <c r="AJ115" s="975"/>
      <c r="AK115" s="976">
        <v>338962</v>
      </c>
      <c r="AL115" s="974"/>
      <c r="AM115" s="974"/>
      <c r="AN115" s="974"/>
      <c r="AO115" s="975"/>
      <c r="AP115" s="977">
        <v>0.9</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53296</v>
      </c>
      <c r="DH116" s="995"/>
      <c r="DI116" s="995"/>
      <c r="DJ116" s="995"/>
      <c r="DK116" s="996"/>
      <c r="DL116" s="997">
        <v>47358</v>
      </c>
      <c r="DM116" s="995"/>
      <c r="DN116" s="995"/>
      <c r="DO116" s="995"/>
      <c r="DP116" s="996"/>
      <c r="DQ116" s="997">
        <v>62424</v>
      </c>
      <c r="DR116" s="995"/>
      <c r="DS116" s="995"/>
      <c r="DT116" s="995"/>
      <c r="DU116" s="996"/>
      <c r="DV116" s="998">
        <v>0.2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9488663</v>
      </c>
      <c r="AB117" s="1015"/>
      <c r="AC117" s="1015"/>
      <c r="AD117" s="1015"/>
      <c r="AE117" s="1016"/>
      <c r="AF117" s="1017">
        <v>9304125</v>
      </c>
      <c r="AG117" s="1015"/>
      <c r="AH117" s="1015"/>
      <c r="AI117" s="1015"/>
      <c r="AJ117" s="1016"/>
      <c r="AK117" s="1017">
        <v>9146369</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250374</v>
      </c>
      <c r="AB119" s="936"/>
      <c r="AC119" s="936"/>
      <c r="AD119" s="936"/>
      <c r="AE119" s="937"/>
      <c r="AF119" s="938">
        <v>249945</v>
      </c>
      <c r="AG119" s="936"/>
      <c r="AH119" s="936"/>
      <c r="AI119" s="936"/>
      <c r="AJ119" s="937"/>
      <c r="AK119" s="938">
        <v>236298</v>
      </c>
      <c r="AL119" s="936"/>
      <c r="AM119" s="936"/>
      <c r="AN119" s="936"/>
      <c r="AO119" s="937"/>
      <c r="AP119" s="939">
        <v>0.6</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98002365</v>
      </c>
      <c r="BR119" s="1036"/>
      <c r="BS119" s="1036"/>
      <c r="BT119" s="1036"/>
      <c r="BU119" s="1036"/>
      <c r="BV119" s="1036">
        <v>102044156</v>
      </c>
      <c r="BW119" s="1036"/>
      <c r="BX119" s="1036"/>
      <c r="BY119" s="1036"/>
      <c r="BZ119" s="1036"/>
      <c r="CA119" s="1036">
        <v>100483299</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376586</v>
      </c>
      <c r="DH119" s="1022"/>
      <c r="DI119" s="1022"/>
      <c r="DJ119" s="1022"/>
      <c r="DK119" s="1023"/>
      <c r="DL119" s="1021">
        <v>276401</v>
      </c>
      <c r="DM119" s="1022"/>
      <c r="DN119" s="1022"/>
      <c r="DO119" s="1022"/>
      <c r="DP119" s="1023"/>
      <c r="DQ119" s="1021">
        <v>256656</v>
      </c>
      <c r="DR119" s="1022"/>
      <c r="DS119" s="1022"/>
      <c r="DT119" s="1022"/>
      <c r="DU119" s="1023"/>
      <c r="DV119" s="1024">
        <v>0.7</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7092617</v>
      </c>
      <c r="BR120" s="967"/>
      <c r="BS120" s="967"/>
      <c r="BT120" s="967"/>
      <c r="BU120" s="967"/>
      <c r="BV120" s="967">
        <v>8750381</v>
      </c>
      <c r="BW120" s="967"/>
      <c r="BX120" s="967"/>
      <c r="BY120" s="967"/>
      <c r="BZ120" s="967"/>
      <c r="CA120" s="967">
        <v>11374262</v>
      </c>
      <c r="CB120" s="967"/>
      <c r="CC120" s="967"/>
      <c r="CD120" s="967"/>
      <c r="CE120" s="967"/>
      <c r="CF120" s="980">
        <v>30.3</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16966905</v>
      </c>
      <c r="DH120" s="967"/>
      <c r="DI120" s="967"/>
      <c r="DJ120" s="967"/>
      <c r="DK120" s="967"/>
      <c r="DL120" s="967">
        <v>16533751</v>
      </c>
      <c r="DM120" s="967"/>
      <c r="DN120" s="967"/>
      <c r="DO120" s="967"/>
      <c r="DP120" s="967"/>
      <c r="DQ120" s="967">
        <v>16420771</v>
      </c>
      <c r="DR120" s="967"/>
      <c r="DS120" s="967"/>
      <c r="DT120" s="967"/>
      <c r="DU120" s="967"/>
      <c r="DV120" s="968">
        <v>43.7</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28136911</v>
      </c>
      <c r="BR121" s="962"/>
      <c r="BS121" s="962"/>
      <c r="BT121" s="962"/>
      <c r="BU121" s="962"/>
      <c r="BV121" s="962">
        <v>28464114</v>
      </c>
      <c r="BW121" s="962"/>
      <c r="BX121" s="962"/>
      <c r="BY121" s="962"/>
      <c r="BZ121" s="962"/>
      <c r="CA121" s="962">
        <v>29045631</v>
      </c>
      <c r="CB121" s="962"/>
      <c r="CC121" s="962"/>
      <c r="CD121" s="962"/>
      <c r="CE121" s="962"/>
      <c r="CF121" s="956">
        <v>77.3</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2525716</v>
      </c>
      <c r="DH121" s="962"/>
      <c r="DI121" s="962"/>
      <c r="DJ121" s="962"/>
      <c r="DK121" s="962"/>
      <c r="DL121" s="962">
        <v>2478468</v>
      </c>
      <c r="DM121" s="962"/>
      <c r="DN121" s="962"/>
      <c r="DO121" s="962"/>
      <c r="DP121" s="962"/>
      <c r="DQ121" s="962">
        <v>2386013</v>
      </c>
      <c r="DR121" s="962"/>
      <c r="DS121" s="962"/>
      <c r="DT121" s="962"/>
      <c r="DU121" s="962"/>
      <c r="DV121" s="963">
        <v>6.3</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54710709</v>
      </c>
      <c r="BR122" s="1036"/>
      <c r="BS122" s="1036"/>
      <c r="BT122" s="1036"/>
      <c r="BU122" s="1036"/>
      <c r="BV122" s="1036">
        <v>56756284</v>
      </c>
      <c r="BW122" s="1036"/>
      <c r="BX122" s="1036"/>
      <c r="BY122" s="1036"/>
      <c r="BZ122" s="1036"/>
      <c r="CA122" s="1036">
        <v>55493764</v>
      </c>
      <c r="CB122" s="1036"/>
      <c r="CC122" s="1036"/>
      <c r="CD122" s="1036"/>
      <c r="CE122" s="1036"/>
      <c r="CF122" s="1053">
        <v>147.69999999999999</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154042</v>
      </c>
      <c r="DH122" s="962"/>
      <c r="DI122" s="962"/>
      <c r="DJ122" s="962"/>
      <c r="DK122" s="962"/>
      <c r="DL122" s="962">
        <v>79982</v>
      </c>
      <c r="DM122" s="962"/>
      <c r="DN122" s="962"/>
      <c r="DO122" s="962"/>
      <c r="DP122" s="962"/>
      <c r="DQ122" s="962">
        <v>81797</v>
      </c>
      <c r="DR122" s="962"/>
      <c r="DS122" s="962"/>
      <c r="DT122" s="962"/>
      <c r="DU122" s="962"/>
      <c r="DV122" s="963">
        <v>0.2</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5938</v>
      </c>
      <c r="AB123" s="995"/>
      <c r="AC123" s="995"/>
      <c r="AD123" s="995"/>
      <c r="AE123" s="996"/>
      <c r="AF123" s="997">
        <v>5938</v>
      </c>
      <c r="AG123" s="995"/>
      <c r="AH123" s="995"/>
      <c r="AI123" s="995"/>
      <c r="AJ123" s="996"/>
      <c r="AK123" s="997">
        <v>5029</v>
      </c>
      <c r="AL123" s="995"/>
      <c r="AM123" s="995"/>
      <c r="AN123" s="995"/>
      <c r="AO123" s="996"/>
      <c r="AP123" s="998">
        <v>0</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89940237</v>
      </c>
      <c r="BR123" s="1100"/>
      <c r="BS123" s="1100"/>
      <c r="BT123" s="1100"/>
      <c r="BU123" s="1100"/>
      <c r="BV123" s="1100">
        <v>93970779</v>
      </c>
      <c r="BW123" s="1100"/>
      <c r="BX123" s="1100"/>
      <c r="BY123" s="1100"/>
      <c r="BZ123" s="1100"/>
      <c r="CA123" s="1100">
        <v>95913657</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21.2</v>
      </c>
      <c r="BR124" s="1063"/>
      <c r="BS124" s="1063"/>
      <c r="BT124" s="1063"/>
      <c r="BU124" s="1063"/>
      <c r="BV124" s="1063">
        <v>21.8</v>
      </c>
      <c r="BW124" s="1063"/>
      <c r="BX124" s="1063"/>
      <c r="BY124" s="1063"/>
      <c r="BZ124" s="1063"/>
      <c r="CA124" s="1063">
        <v>12.1</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9289</v>
      </c>
      <c r="AB126" s="995"/>
      <c r="AC126" s="995"/>
      <c r="AD126" s="995"/>
      <c r="AE126" s="996"/>
      <c r="AF126" s="997">
        <v>9289</v>
      </c>
      <c r="AG126" s="995"/>
      <c r="AH126" s="995"/>
      <c r="AI126" s="995"/>
      <c r="AJ126" s="996"/>
      <c r="AK126" s="997">
        <v>9290</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36442</v>
      </c>
      <c r="AB127" s="995"/>
      <c r="AC127" s="995"/>
      <c r="AD127" s="995"/>
      <c r="AE127" s="996"/>
      <c r="AF127" s="997">
        <v>35795</v>
      </c>
      <c r="AG127" s="995"/>
      <c r="AH127" s="995"/>
      <c r="AI127" s="995"/>
      <c r="AJ127" s="996"/>
      <c r="AK127" s="997">
        <v>88345</v>
      </c>
      <c r="AL127" s="995"/>
      <c r="AM127" s="995"/>
      <c r="AN127" s="995"/>
      <c r="AO127" s="996"/>
      <c r="AP127" s="998">
        <v>0.2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2977919</v>
      </c>
      <c r="AB128" s="1082"/>
      <c r="AC128" s="1082"/>
      <c r="AD128" s="1082"/>
      <c r="AE128" s="1083"/>
      <c r="AF128" s="1084">
        <v>3038652</v>
      </c>
      <c r="AG128" s="1082"/>
      <c r="AH128" s="1082"/>
      <c r="AI128" s="1082"/>
      <c r="AJ128" s="1083"/>
      <c r="AK128" s="1084">
        <v>3086700</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11.41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42558185</v>
      </c>
      <c r="AB129" s="995"/>
      <c r="AC129" s="995"/>
      <c r="AD129" s="995"/>
      <c r="AE129" s="996"/>
      <c r="AF129" s="997">
        <v>41402281</v>
      </c>
      <c r="AG129" s="995"/>
      <c r="AH129" s="995"/>
      <c r="AI129" s="995"/>
      <c r="AJ129" s="996"/>
      <c r="AK129" s="997">
        <v>42039368</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16.41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4648191</v>
      </c>
      <c r="AB130" s="995"/>
      <c r="AC130" s="995"/>
      <c r="AD130" s="995"/>
      <c r="AE130" s="996"/>
      <c r="AF130" s="997">
        <v>4448950</v>
      </c>
      <c r="AG130" s="995"/>
      <c r="AH130" s="995"/>
      <c r="AI130" s="995"/>
      <c r="AJ130" s="996"/>
      <c r="AK130" s="997">
        <v>4463708</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4.5999999999999996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37909994</v>
      </c>
      <c r="AB131" s="1022"/>
      <c r="AC131" s="1022"/>
      <c r="AD131" s="1022"/>
      <c r="AE131" s="1023"/>
      <c r="AF131" s="1021">
        <v>36953331</v>
      </c>
      <c r="AG131" s="1022"/>
      <c r="AH131" s="1022"/>
      <c r="AI131" s="1022"/>
      <c r="AJ131" s="1023"/>
      <c r="AK131" s="1021">
        <v>37575660</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4.9130923099999997</v>
      </c>
      <c r="AB132" s="1133"/>
      <c r="AC132" s="1133"/>
      <c r="AD132" s="1133"/>
      <c r="AE132" s="1134"/>
      <c r="AF132" s="1135">
        <v>4.9157219410000002</v>
      </c>
      <c r="AG132" s="1133"/>
      <c r="AH132" s="1133"/>
      <c r="AI132" s="1133"/>
      <c r="AJ132" s="1134"/>
      <c r="AK132" s="1135">
        <v>4.2473265939999996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5</v>
      </c>
      <c r="AB133" s="1116"/>
      <c r="AC133" s="1116"/>
      <c r="AD133" s="1116"/>
      <c r="AE133" s="1117"/>
      <c r="AF133" s="1115">
        <v>4.9000000000000004</v>
      </c>
      <c r="AG133" s="1116"/>
      <c r="AH133" s="1116"/>
      <c r="AI133" s="1116"/>
      <c r="AJ133" s="1117"/>
      <c r="AK133" s="1115">
        <v>4.5999999999999996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JJ7t3gDMoHNmOCGZDN/O1JqiuGL43s7ulN4gxmBlIXmla67rXYzQy4xz6avhf2ILhjU4iZAbs/FCVqn71XGwg==" saltValue="04G1hOu0ThMyTYNimgP8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1vMP2nHgm0z+WPC/paZ3w2zIqJay3jihsdR6VpiFTwnG2trEO22fbKyttvP3usZDbSkWf3vetaUxrbXTDINnA==" saltValue="lnlrHk4CYtX7x4sgzf+R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RE7xSqxgcve8JHjKSX1ER9a86/Eu8zjt2JeHm6ZFM/jmIP2BOQwqxuGO9a24T2QFN0AygIOPfAyDAdiRzl9Q==" saltValue="dYuZRFpsMI0/+wcJSDRk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9993303</v>
      </c>
      <c r="AP9" s="281">
        <v>53205</v>
      </c>
      <c r="AQ9" s="282">
        <v>64047</v>
      </c>
      <c r="AR9" s="283">
        <v>-16.899999999999999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1902990</v>
      </c>
      <c r="AP10" s="284">
        <v>10132</v>
      </c>
      <c r="AQ10" s="285">
        <v>2298</v>
      </c>
      <c r="AR10" s="286">
        <v>340.9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1764</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v>30</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t="s">
        <v>487</v>
      </c>
      <c r="AP13" s="284" t="s">
        <v>487</v>
      </c>
      <c r="AQ13" s="285">
        <v>1643</v>
      </c>
      <c r="AR13" s="286" t="s">
        <v>487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876096</v>
      </c>
      <c r="AP14" s="284">
        <v>4664</v>
      </c>
      <c r="AQ14" s="285">
        <v>1378</v>
      </c>
      <c r="AR14" s="286">
        <v>238.5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-296763</v>
      </c>
      <c r="AP15" s="284">
        <v>-1580</v>
      </c>
      <c r="AQ15" s="285">
        <v>-2215</v>
      </c>
      <c r="AR15" s="286">
        <v>-28.7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12475626</v>
      </c>
      <c r="AP16" s="284">
        <v>66421</v>
      </c>
      <c r="AQ16" s="285">
        <v>68944</v>
      </c>
      <c r="AR16" s="286">
        <v>-3.7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5.72</v>
      </c>
      <c r="AP21" s="298">
        <v>6.5</v>
      </c>
      <c r="AQ21" s="299">
        <v>-0.78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102.3</v>
      </c>
      <c r="AP22" s="303">
        <v>99.5</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6709620</v>
      </c>
      <c r="AP32" s="312">
        <v>35723</v>
      </c>
      <c r="AQ32" s="313">
        <v>30222</v>
      </c>
      <c r="AR32" s="314">
        <v>18.2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v>22</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2062600</v>
      </c>
      <c r="AP35" s="312">
        <v>10981</v>
      </c>
      <c r="AQ35" s="313">
        <v>7968</v>
      </c>
      <c r="AR35" s="314">
        <v>37.799999999999997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35187</v>
      </c>
      <c r="AP36" s="312">
        <v>187</v>
      </c>
      <c r="AQ36" s="313">
        <v>535</v>
      </c>
      <c r="AR36" s="314">
        <v>-65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338962</v>
      </c>
      <c r="AP37" s="312">
        <v>1805</v>
      </c>
      <c r="AQ37" s="313">
        <v>897</v>
      </c>
      <c r="AR37" s="314">
        <v>101.2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-3086700</v>
      </c>
      <c r="AP39" s="312">
        <v>-16434</v>
      </c>
      <c r="AQ39" s="313">
        <v>-7440</v>
      </c>
      <c r="AR39" s="314">
        <v>120.9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-4463708</v>
      </c>
      <c r="AP40" s="312">
        <v>-23765</v>
      </c>
      <c r="AQ40" s="313">
        <v>-23690</v>
      </c>
      <c r="AR40" s="314">
        <v>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1595961</v>
      </c>
      <c r="AP41" s="312">
        <v>8497</v>
      </c>
      <c r="AQ41" s="313">
        <v>8515</v>
      </c>
      <c r="AR41" s="314">
        <v>-0.2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11451745</v>
      </c>
      <c r="AN51" s="334">
        <v>58766</v>
      </c>
      <c r="AO51" s="335">
        <v>3.5</v>
      </c>
      <c r="AP51" s="336">
        <v>46035</v>
      </c>
      <c r="AQ51" s="337">
        <v>2.2999999999999998</v>
      </c>
      <c r="AR51" s="338">
        <v>1.2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5034820</v>
      </c>
      <c r="AN52" s="342">
        <v>25837</v>
      </c>
      <c r="AO52" s="343">
        <v>-7.7</v>
      </c>
      <c r="AP52" s="344">
        <v>25158</v>
      </c>
      <c r="AQ52" s="345">
        <v>-0.4</v>
      </c>
      <c r="AR52" s="346">
        <v>-7.3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11104188</v>
      </c>
      <c r="AN53" s="334">
        <v>57423</v>
      </c>
      <c r="AO53" s="335">
        <v>-2.2999999999999998</v>
      </c>
      <c r="AP53" s="336">
        <v>43261</v>
      </c>
      <c r="AQ53" s="337">
        <v>-6</v>
      </c>
      <c r="AR53" s="338">
        <v>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5197282</v>
      </c>
      <c r="AN54" s="342">
        <v>26877</v>
      </c>
      <c r="AO54" s="343">
        <v>4</v>
      </c>
      <c r="AP54" s="344">
        <v>24721</v>
      </c>
      <c r="AQ54" s="345">
        <v>-1.7</v>
      </c>
      <c r="AR54" s="346">
        <v>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9487633</v>
      </c>
      <c r="AN55" s="334">
        <v>49607</v>
      </c>
      <c r="AO55" s="335">
        <v>-13.6</v>
      </c>
      <c r="AP55" s="336">
        <v>40626</v>
      </c>
      <c r="AQ55" s="337">
        <v>-6.1</v>
      </c>
      <c r="AR55" s="338">
        <v>-7.5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3806165</v>
      </c>
      <c r="AN56" s="342">
        <v>19901</v>
      </c>
      <c r="AO56" s="343">
        <v>-26</v>
      </c>
      <c r="AP56" s="344">
        <v>24279</v>
      </c>
      <c r="AQ56" s="345">
        <v>-1.8</v>
      </c>
      <c r="AR56" s="346">
        <v>-24.2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17207637</v>
      </c>
      <c r="AN57" s="334">
        <v>90742</v>
      </c>
      <c r="AO57" s="335">
        <v>82.9</v>
      </c>
      <c r="AP57" s="336">
        <v>46133</v>
      </c>
      <c r="AQ57" s="337">
        <v>13.6</v>
      </c>
      <c r="AR57" s="338">
        <v>69.3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9566565</v>
      </c>
      <c r="AN58" s="342">
        <v>50448</v>
      </c>
      <c r="AO58" s="343">
        <v>153.5</v>
      </c>
      <c r="AP58" s="344">
        <v>27280</v>
      </c>
      <c r="AQ58" s="345">
        <v>12.4</v>
      </c>
      <c r="AR58" s="346">
        <v>141.1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10931309</v>
      </c>
      <c r="AN59" s="334">
        <v>58199</v>
      </c>
      <c r="AO59" s="335">
        <v>-35.9</v>
      </c>
      <c r="AP59" s="336">
        <v>49174</v>
      </c>
      <c r="AQ59" s="337">
        <v>6.6</v>
      </c>
      <c r="AR59" s="338">
        <v>-42.5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5743770</v>
      </c>
      <c r="AN60" s="342">
        <v>30580</v>
      </c>
      <c r="AO60" s="343">
        <v>-39.4</v>
      </c>
      <c r="AP60" s="344">
        <v>29896</v>
      </c>
      <c r="AQ60" s="345">
        <v>9.6</v>
      </c>
      <c r="AR60" s="346">
        <v>-49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12036502</v>
      </c>
      <c r="AN61" s="349">
        <v>62947</v>
      </c>
      <c r="AO61" s="350">
        <v>6.9</v>
      </c>
      <c r="AP61" s="351">
        <v>45046</v>
      </c>
      <c r="AQ61" s="352">
        <v>2.1</v>
      </c>
      <c r="AR61" s="338">
        <v>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5869720</v>
      </c>
      <c r="AN62" s="342">
        <v>30729</v>
      </c>
      <c r="AO62" s="343">
        <v>16.899999999999999</v>
      </c>
      <c r="AP62" s="344">
        <v>26267</v>
      </c>
      <c r="AQ62" s="345">
        <v>3.6</v>
      </c>
      <c r="AR62" s="346">
        <v>13.3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8cJ+IUZER6Cmc882P8nr97gyegHH6JbBN2/4+qez7KbHFYWE+Zx5vDfonJ39pif0ecfMZIjgge4StNjpM6Nh5Q==" saltValue="n4Wwzf/ylBXXQ8LScZP9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Ompjma7+KrRjDzvQT3TzSCj2WyVeJlnyJa4y0unu+HzFr2YNOkrOzCT2tmUD7rEJFBhLMKFmx/5y6jwIsyLVqQ==" saltValue="N/nY5V1kKjSUDCmmF+M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DXmovx0rzQiohw50n7JedCs5yqy3OFbRlMfBZalbQ2v2Tpf53UGfOZzN7aTOffoU6Evf53RulZCP1qqyDWLOpQ==" saltValue="ScOsg3ml6m9PWKwvdII+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12.39</v>
      </c>
      <c r="G47" s="12">
        <v>11.37</v>
      </c>
      <c r="H47" s="12">
        <v>11.61</v>
      </c>
      <c r="I47" s="12">
        <v>13.53</v>
      </c>
      <c r="J47" s="13">
        <v>12.24</v>
      </c>
    </row>
    <row r="48" spans="2:10" ht="57.75" customHeight="1" x14ac:dyDescent="0.15">
      <c r="B48" s="14"/>
      <c r="C48" s="1177" t="s">
        <v>4</v>
      </c>
      <c r="D48" s="1177"/>
      <c r="E48" s="1178"/>
      <c r="F48" s="15">
        <v>2.2999999999999998</v>
      </c>
      <c r="G48" s="16">
        <v>3.84</v>
      </c>
      <c r="H48" s="16">
        <v>8.16</v>
      </c>
      <c r="I48" s="16">
        <v>7.52</v>
      </c>
      <c r="J48" s="17">
        <v>6.54</v>
      </c>
    </row>
    <row r="49" spans="2:10" ht="57.75" customHeight="1" thickBot="1" x14ac:dyDescent="0.2">
      <c r="B49" s="18"/>
      <c r="C49" s="1179" t="s">
        <v>5</v>
      </c>
      <c r="D49" s="1179"/>
      <c r="E49" s="1180"/>
      <c r="F49" s="19" t="s">
        <v>531</v>
      </c>
      <c r="G49" s="20">
        <v>0.64</v>
      </c>
      <c r="H49" s="20">
        <v>5.19</v>
      </c>
      <c r="I49" s="20">
        <v>0.72</v>
      </c>
      <c r="J49" s="21" t="s">
        <v>532</v>
      </c>
    </row>
    <row r="50" spans="2:10" x14ac:dyDescent="0.15"/>
  </sheetData>
  <sheetProtection algorithmName="SHA-512" hashValue="0hhA8IPIBi/D/iF6DmIox6QvR3CeqxpUBe172SyYQbmxqfdPZ+0wXJMKBPnenMgMSZUdBQmxhyOWu1l4eJCk0A==" saltValue="+AM4p+iVtPLw6zMuIuZl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上杉 司</cp:lastModifiedBy>
  <cp:lastPrinted>2025-09-05T08:22:29Z</cp:lastPrinted>
  <dcterms:created xsi:type="dcterms:W3CDTF">2025-02-19T02:50:38Z</dcterms:created>
  <dcterms:modified xsi:type="dcterms:W3CDTF">2025-09-22T00:00:05Z</dcterms:modified>
  <cp:category/>
</cp:coreProperties>
</file>