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28680" yWindow="-120" windowWidth="29040" windowHeight="15840" tabRatio="875"/>
  </bookViews>
  <sheets>
    <sheet name="（別添１－4）市区町村記入" sheetId="44" r:id="rId1"/>
  </sheets>
  <definedNames>
    <definedName name="_xlnm.Print_Area" localSheetId="0">'（別添１－4）市区町村記入'!$A$1:$T$430</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<sst xmlns="http://schemas.openxmlformats.org/spreadsheetml/2006/main" xmlns:r="http://schemas.openxmlformats.org/officeDocument/2006/relationships" count="221" uniqueCount="221">
  <si>
    <t>整備候補地等の確保支援</t>
    <rPh sb="0" eb="2">
      <t>セイビ</t>
    </rPh>
    <rPh sb="2" eb="5">
      <t>コウホチ</t>
    </rPh>
    <rPh sb="5" eb="6">
      <t>トウ</t>
    </rPh>
    <rPh sb="7" eb="9">
      <t>カクホ</t>
    </rPh>
    <rPh sb="9" eb="11">
      <t>シエン</t>
    </rPh>
    <phoneticPr fontId="20"/>
  </si>
  <si>
    <t>認知症高齢者グループホーム</t>
  </si>
  <si>
    <t>・認知症高齢者グループホーム</t>
  </si>
  <si>
    <t>・特別養護老人ホーム(定員30人以上)</t>
  </si>
  <si>
    <t>小規模多機能型居宅介護事業所</t>
  </si>
  <si>
    <t>介護医療院（定員30人以上）</t>
    <rPh sb="0" eb="2">
      <t>カイゴ</t>
    </rPh>
    <rPh sb="2" eb="4">
      <t>イリョウ</t>
    </rPh>
    <rPh sb="4" eb="5">
      <t>イン</t>
    </rPh>
    <rPh sb="6" eb="8">
      <t>テイイン</t>
    </rPh>
    <rPh sb="10" eb="11">
      <t>ニン</t>
    </rPh>
    <rPh sb="11" eb="13">
      <t>イジョウ</t>
    </rPh>
    <phoneticPr fontId="20"/>
  </si>
  <si>
    <t>自治体</t>
    <rPh sb="0" eb="3">
      <t>ジチタイ</t>
    </rPh>
    <phoneticPr fontId="20"/>
  </si>
  <si>
    <t>短期入所生活介護事業所</t>
    <rPh sb="0" eb="2">
      <t>タンキ</t>
    </rPh>
    <rPh sb="2" eb="4">
      <t>ニュウショ</t>
    </rPh>
    <rPh sb="4" eb="6">
      <t>セイカツ</t>
    </rPh>
    <rPh sb="6" eb="8">
      <t>カイゴ</t>
    </rPh>
    <rPh sb="8" eb="11">
      <t>ジギョウショ</t>
    </rPh>
    <phoneticPr fontId="20"/>
  </si>
  <si>
    <t>担当者氏名（部局・氏名）</t>
    <rPh sb="0" eb="3">
      <t>タントウシャ</t>
    </rPh>
    <rPh sb="4" eb="5">
      <t>メイ</t>
    </rPh>
    <rPh sb="6" eb="8">
      <t>ブキョク</t>
    </rPh>
    <rPh sb="9" eb="11">
      <t>シメイ</t>
    </rPh>
    <phoneticPr fontId="20"/>
  </si>
  <si>
    <t>(３)定期借地権設定のための一時金の支援事業（うち本体施設のみ）※</t>
    <rPh sb="8" eb="10">
      <t>セッテイ</t>
    </rPh>
    <rPh sb="14" eb="17">
      <t>イチジキン</t>
    </rPh>
    <rPh sb="18" eb="20">
      <t>シエン</t>
    </rPh>
    <rPh sb="20" eb="22">
      <t>ジギョウ</t>
    </rPh>
    <phoneticPr fontId="20"/>
  </si>
  <si>
    <t>・小規模な介護付きホーム（有料老人ホーム又はサービス付き高齢者向け住宅であって、特定施設入居者生活介護の指定を受けるもの）(定員29人以下）</t>
  </si>
  <si>
    <t>（注１）　単価額には、各都道府県で定める単価（金額）に修正したうえで、所要額を算出してください。なお、基金管理運営要領 3(2)財政上の特別措置により加算率を嵩上げする場合、対象施設の種類ごとに欄外に「※〇〇」等記載してください。</t>
    <rPh sb="1" eb="2">
      <t>チュウ</t>
    </rPh>
    <phoneticPr fontId="20"/>
  </si>
  <si>
    <t>・小規模な介護老人保健施設</t>
  </si>
  <si>
    <t>・特別養護老人ホーム及び併設されるショートステイ用居室</t>
  </si>
  <si>
    <t>定員数</t>
    <rPh sb="0" eb="3">
      <t>テイインスウ</t>
    </rPh>
    <phoneticPr fontId="20"/>
  </si>
  <si>
    <t>・養護老人ホーム</t>
  </si>
  <si>
    <t>看護小規模多機能型居宅介護事業所</t>
  </si>
  <si>
    <r>
      <t>③家族面会室の整備</t>
    </r>
    <r>
      <rPr>
        <b/>
        <sz val="8"/>
        <color theme="1"/>
        <rFont val="ＭＳ Ｐゴシック"/>
      </rPr>
      <t>(単位　施設・事業所数)</t>
    </r>
    <rPh sb="1" eb="3">
      <t>カゾク</t>
    </rPh>
    <rPh sb="3" eb="6">
      <t>メンカイシツ</t>
    </rPh>
    <rPh sb="7" eb="9">
      <t>セイビ</t>
    </rPh>
    <rPh sb="10" eb="12">
      <t>タンイ</t>
    </rPh>
    <rPh sb="13" eb="15">
      <t>シセツ</t>
    </rPh>
    <rPh sb="16" eb="19">
      <t>ジギョウショ</t>
    </rPh>
    <rPh sb="19" eb="20">
      <t>スウ</t>
    </rPh>
    <phoneticPr fontId="20"/>
  </si>
  <si>
    <t>・定期巡回・随時対応型訪問介護看護事業所(定員29人以下)</t>
  </si>
  <si>
    <t>整備床数</t>
    <rPh sb="0" eb="2">
      <t>セイビ</t>
    </rPh>
    <rPh sb="2" eb="3">
      <t>ユカ</t>
    </rPh>
    <rPh sb="3" eb="4">
      <t>スウ</t>
    </rPh>
    <phoneticPr fontId="20"/>
  </si>
  <si>
    <t>軽費老人ホーム（定員30人以上）</t>
  </si>
  <si>
    <t>・小規模な介護医療院</t>
  </si>
  <si>
    <t>単位</t>
    <rPh sb="0" eb="2">
      <t>タンイ</t>
    </rPh>
    <phoneticPr fontId="20"/>
  </si>
  <si>
    <t>・地域密着型特別養護老人ホーム</t>
    <rPh sb="6" eb="8">
      <t>トクベツ</t>
    </rPh>
    <rPh sb="8" eb="10">
      <t>ヨウゴ</t>
    </rPh>
    <rPh sb="10" eb="12">
      <t>ロウジン</t>
    </rPh>
    <phoneticPr fontId="20"/>
  </si>
  <si>
    <t>電話連絡先（直通番号）</t>
    <rPh sb="0" eb="2">
      <t>デンワ</t>
    </rPh>
    <rPh sb="2" eb="5">
      <t>レンラクサキ</t>
    </rPh>
    <rPh sb="6" eb="8">
      <t>チョクツウ</t>
    </rPh>
    <rPh sb="8" eb="10">
      <t>バンゴウ</t>
    </rPh>
    <phoneticPr fontId="20"/>
  </si>
  <si>
    <t>・定期巡回・随時対応型訪問介護看護事業所</t>
  </si>
  <si>
    <t>メールアドレス（複数登録可）</t>
    <rPh sb="8" eb="10">
      <t>フクスウ</t>
    </rPh>
    <rPh sb="10" eb="12">
      <t>トウロク</t>
    </rPh>
    <rPh sb="12" eb="13">
      <t>カ</t>
    </rPh>
    <phoneticPr fontId="20"/>
  </si>
  <si>
    <t>事業区分</t>
    <rPh sb="0" eb="2">
      <t>ジギョウ</t>
    </rPh>
    <phoneticPr fontId="20"/>
  </si>
  <si>
    <t>・介護付きホーム（有料老人ホーム又はサービス付き高齢者向け住宅であって、特定施設入居者生活介護の指定を受けるもの）(定員２９人以上)</t>
  </si>
  <si>
    <t>介護施設等の種類</t>
  </si>
  <si>
    <t>・都市型軽費老人ホーム</t>
  </si>
  <si>
    <t>基金利用による介護施設等の整備に関する事業量の見込み等</t>
  </si>
  <si>
    <t>宿泊定員数</t>
    <rPh sb="0" eb="2">
      <t>シュクハク</t>
    </rPh>
    <rPh sb="2" eb="5">
      <t>テイインスウ</t>
    </rPh>
    <phoneticPr fontId="20"/>
  </si>
  <si>
    <t>介護老人保健施設（定員30人以上）</t>
  </si>
  <si>
    <t>整備予定数計</t>
    <rPh sb="0" eb="2">
      <t>セイビ</t>
    </rPh>
    <rPh sb="2" eb="5">
      <t>ヨテイスウ</t>
    </rPh>
    <rPh sb="5" eb="6">
      <t>ケイ</t>
    </rPh>
    <phoneticPr fontId="20"/>
  </si>
  <si>
    <t>・地域密着型特別養護老人ホーム(定員29人以下）</t>
  </si>
  <si>
    <t>・地域密着型特別養護老人ホーム</t>
    <rPh sb="1" eb="3">
      <t>チイキ</t>
    </rPh>
    <rPh sb="3" eb="6">
      <t>ミッチャクガタ</t>
    </rPh>
    <phoneticPr fontId="20"/>
  </si>
  <si>
    <t>・ケアハウス（特定施設入居者生活介護の指定を受けるもの）</t>
  </si>
  <si>
    <t>所要額小計</t>
    <rPh sb="0" eb="2">
      <t>ショヨウ</t>
    </rPh>
    <rPh sb="2" eb="3">
      <t>ガク</t>
    </rPh>
    <rPh sb="3" eb="5">
      <t>ショウケイ</t>
    </rPh>
    <phoneticPr fontId="20"/>
  </si>
  <si>
    <t>(１)－11　広域型施設におけるダウンサイジング実施事業の空き家を活用した整備</t>
    <rPh sb="29" eb="30">
      <t>ア</t>
    </rPh>
    <rPh sb="31" eb="32">
      <t>イエ</t>
    </rPh>
    <rPh sb="33" eb="35">
      <t>カツヨウ</t>
    </rPh>
    <rPh sb="37" eb="39">
      <t>セイビ</t>
    </rPh>
    <phoneticPr fontId="20"/>
  </si>
  <si>
    <t>介護老人保健施設（定員29人以下）</t>
  </si>
  <si>
    <t>「個室→ユニット化」改修</t>
  </si>
  <si>
    <t>単価額
(千円)</t>
    <rPh sb="0" eb="2">
      <t>タンカ</t>
    </rPh>
    <rPh sb="2" eb="3">
      <t>ガク</t>
    </rPh>
    <rPh sb="4" eb="5">
      <t>セン</t>
    </rPh>
    <rPh sb="5" eb="6">
      <t>エン</t>
    </rPh>
    <phoneticPr fontId="20"/>
  </si>
  <si>
    <t>定期巡回・随時対応型訪問介護看護事業所</t>
  </si>
  <si>
    <t>既存の特養及び併設されるショートステイ多床室のプライバシー保護のための改修支援の小計</t>
    <rPh sb="0" eb="2">
      <t>キソン</t>
    </rPh>
    <rPh sb="3" eb="5">
      <t>トクヨウ</t>
    </rPh>
    <rPh sb="5" eb="6">
      <t>オヨ</t>
    </rPh>
    <rPh sb="7" eb="9">
      <t>ヘイセツ</t>
    </rPh>
    <rPh sb="19" eb="22">
      <t>タショウシツ</t>
    </rPh>
    <rPh sb="29" eb="31">
      <t>ホゴ</t>
    </rPh>
    <rPh sb="35" eb="37">
      <t>カイシュウ</t>
    </rPh>
    <rPh sb="37" eb="39">
      <t>シエン</t>
    </rPh>
    <phoneticPr fontId="20"/>
  </si>
  <si>
    <t>介護医療院（定員29人以下）</t>
    <rPh sb="0" eb="2">
      <t>カイゴ</t>
    </rPh>
    <rPh sb="2" eb="4">
      <t>イリョウ</t>
    </rPh>
    <rPh sb="4" eb="5">
      <t>イン</t>
    </rPh>
    <rPh sb="6" eb="8">
      <t>テイイン</t>
    </rPh>
    <rPh sb="10" eb="11">
      <t>ニン</t>
    </rPh>
    <rPh sb="11" eb="13">
      <t>イカ</t>
    </rPh>
    <phoneticPr fontId="20"/>
  </si>
  <si>
    <t>生活支援ハウス</t>
    <rPh sb="0" eb="2">
      <t>セイカツ</t>
    </rPh>
    <rPh sb="2" eb="4">
      <t>シエン</t>
    </rPh>
    <phoneticPr fontId="20"/>
  </si>
  <si>
    <t>・小規模な養護老人ホーム</t>
  </si>
  <si>
    <t>(１)－３　空き家を活用した整備</t>
    <rPh sb="6" eb="7">
      <t>ア</t>
    </rPh>
    <rPh sb="8" eb="9">
      <t>イエ</t>
    </rPh>
    <rPh sb="10" eb="12">
      <t>カツヨウ</t>
    </rPh>
    <rPh sb="14" eb="16">
      <t>セイビ</t>
    </rPh>
    <phoneticPr fontId="20"/>
  </si>
  <si>
    <t>・都市型軽費老人ホーム(定員29人以下)</t>
  </si>
  <si>
    <t>か所</t>
    <rPh sb="1" eb="2">
      <t>ショ</t>
    </rPh>
    <phoneticPr fontId="20"/>
  </si>
  <si>
    <t>※「基金利用による整備予定数」は整備床数、施設数、定員数、定員数(転換前床数)、転換前床数、宿泊定員数、か所、事業所数、自治体、１箇所等を示す　</t>
    <rPh sb="16" eb="18">
      <t>セイビ</t>
    </rPh>
    <rPh sb="18" eb="19">
      <t>ユカ</t>
    </rPh>
    <rPh sb="19" eb="20">
      <t>スウ</t>
    </rPh>
    <rPh sb="21" eb="24">
      <t>シセツスウ</t>
    </rPh>
    <rPh sb="25" eb="28">
      <t>テイインスウ</t>
    </rPh>
    <rPh sb="29" eb="32">
      <t>テイインスウ</t>
    </rPh>
    <rPh sb="33" eb="35">
      <t>テンカン</t>
    </rPh>
    <rPh sb="35" eb="36">
      <t>マエ</t>
    </rPh>
    <rPh sb="36" eb="37">
      <t>ユカ</t>
    </rPh>
    <rPh sb="37" eb="38">
      <t>スウ</t>
    </rPh>
    <rPh sb="40" eb="42">
      <t>テンカン</t>
    </rPh>
    <rPh sb="42" eb="43">
      <t>マエ</t>
    </rPh>
    <rPh sb="43" eb="44">
      <t>ユカ</t>
    </rPh>
    <rPh sb="44" eb="45">
      <t>スウ</t>
    </rPh>
    <rPh sb="46" eb="48">
      <t>シュクハク</t>
    </rPh>
    <rPh sb="48" eb="50">
      <t>テイイン</t>
    </rPh>
    <rPh sb="50" eb="51">
      <t>スウ</t>
    </rPh>
    <rPh sb="51" eb="52">
      <t>テイスウ</t>
    </rPh>
    <rPh sb="53" eb="54">
      <t>ショ</t>
    </rPh>
    <rPh sb="55" eb="58">
      <t>ジギョウショ</t>
    </rPh>
    <rPh sb="58" eb="59">
      <t>スウ</t>
    </rPh>
    <rPh sb="60" eb="63">
      <t>ジチタイ</t>
    </rPh>
    <rPh sb="65" eb="67">
      <t>カショ</t>
    </rPh>
    <rPh sb="67" eb="68">
      <t>ナド</t>
    </rPh>
    <rPh sb="69" eb="70">
      <t>シメ</t>
    </rPh>
    <phoneticPr fontId="20"/>
  </si>
  <si>
    <t>(1)－１　地域密着型サービス施設等の整備</t>
  </si>
  <si>
    <t>・介護老人保健施設(定員30人以上)</t>
  </si>
  <si>
    <t>所要額(千円)</t>
    <rPh sb="0" eb="2">
      <t>ショヨウ</t>
    </rPh>
    <rPh sb="2" eb="3">
      <t>ガク</t>
    </rPh>
    <rPh sb="4" eb="5">
      <t>セン</t>
    </rPh>
    <rPh sb="5" eb="6">
      <t>エン</t>
    </rPh>
    <phoneticPr fontId="20"/>
  </si>
  <si>
    <t>基金利用による
整備予定数※</t>
    <rPh sb="0" eb="2">
      <t>キキン</t>
    </rPh>
    <rPh sb="2" eb="4">
      <t>リヨウ</t>
    </rPh>
    <rPh sb="8" eb="10">
      <t>セイビ</t>
    </rPh>
    <rPh sb="10" eb="12">
      <t>ヨテイ</t>
    </rPh>
    <rPh sb="12" eb="13">
      <t>スウ</t>
    </rPh>
    <phoneticPr fontId="20"/>
  </si>
  <si>
    <t>上記に併設されるショートステイ居室</t>
    <rPh sb="0" eb="2">
      <t>ジョウキ</t>
    </rPh>
    <rPh sb="3" eb="5">
      <t>ヘイセツ</t>
    </rPh>
    <rPh sb="15" eb="17">
      <t>キョシツ</t>
    </rPh>
    <phoneticPr fontId="20"/>
  </si>
  <si>
    <t>施設数</t>
    <rPh sb="0" eb="2">
      <t>シセツ</t>
    </rPh>
    <rPh sb="2" eb="3">
      <t>スウ</t>
    </rPh>
    <phoneticPr fontId="20"/>
  </si>
  <si>
    <t>・小規模なケアハウス（特定施設入居者生活介護の指定を受けるもの）</t>
  </si>
  <si>
    <t>・小規模多機能型居宅介護事業所</t>
  </si>
  <si>
    <t>・看護小規模多機能型居宅介護事業所</t>
  </si>
  <si>
    <t>介護付きホーム（有料老人ホーム又はサービス付き高齢者向け住宅であって、特定施設入居者生活介護の指定を受けるもの）</t>
  </si>
  <si>
    <t>・認知症対応型デイサービスセンター</t>
  </si>
  <si>
    <t>・介護予防拠点</t>
  </si>
  <si>
    <t>・地域包括支援センター</t>
  </si>
  <si>
    <t>・生活支援ハウス</t>
  </si>
  <si>
    <t>・緊急ショートステイの整備</t>
  </si>
  <si>
    <t>・施設内保育施設</t>
  </si>
  <si>
    <t>・小規模な介護付きホーム（有料老人ホーム又はサービス付き高齢者向け住宅であって、特定施設入居者生活介護の指定を受けるもの）</t>
  </si>
  <si>
    <t>介護施設等の種類</t>
    <rPh sb="0" eb="2">
      <t>カイゴ</t>
    </rPh>
    <rPh sb="2" eb="4">
      <t>シセツ</t>
    </rPh>
    <rPh sb="4" eb="5">
      <t>トウ</t>
    </rPh>
    <rPh sb="6" eb="8">
      <t>シュルイ</t>
    </rPh>
    <phoneticPr fontId="20"/>
  </si>
  <si>
    <t>(１)－２　介護施設等の合築等</t>
    <rPh sb="6" eb="8">
      <t>カイゴ</t>
    </rPh>
    <rPh sb="8" eb="10">
      <t>シセツ</t>
    </rPh>
    <rPh sb="10" eb="11">
      <t>トウ</t>
    </rPh>
    <rPh sb="12" eb="13">
      <t>ゴウ</t>
    </rPh>
    <rPh sb="13" eb="14">
      <t>チク</t>
    </rPh>
    <rPh sb="14" eb="15">
      <t>ナド</t>
    </rPh>
    <phoneticPr fontId="20"/>
  </si>
  <si>
    <t>単価額
(千円)</t>
    <rPh sb="0" eb="2">
      <t>タンカ</t>
    </rPh>
    <rPh sb="2" eb="3">
      <t>ガク</t>
    </rPh>
    <rPh sb="5" eb="6">
      <t>セン</t>
    </rPh>
    <rPh sb="6" eb="7">
      <t>エン</t>
    </rPh>
    <phoneticPr fontId="20"/>
  </si>
  <si>
    <t>加算率</t>
    <rPh sb="0" eb="3">
      <t>カサンリツ</t>
    </rPh>
    <phoneticPr fontId="20"/>
  </si>
  <si>
    <t>看取り環境の整備促進の小計</t>
    <rPh sb="0" eb="2">
      <t>ミト</t>
    </rPh>
    <rPh sb="3" eb="5">
      <t>カンキョウ</t>
    </rPh>
    <rPh sb="6" eb="8">
      <t>セイビ</t>
    </rPh>
    <rPh sb="8" eb="10">
      <t>ソクシン</t>
    </rPh>
    <phoneticPr fontId="20"/>
  </si>
  <si>
    <t>・都市型軽費老人ホーム(定員29人以下）</t>
  </si>
  <si>
    <t>・小規模な介護老人保健施設(定員29人以下）</t>
  </si>
  <si>
    <t>所要額(千円)
（加算額）</t>
    <rPh sb="0" eb="2">
      <t>ショヨウ</t>
    </rPh>
    <rPh sb="2" eb="3">
      <t>ガク</t>
    </rPh>
    <rPh sb="4" eb="5">
      <t>セン</t>
    </rPh>
    <rPh sb="5" eb="6">
      <t>エン</t>
    </rPh>
    <rPh sb="9" eb="11">
      <t>カサン</t>
    </rPh>
    <rPh sb="11" eb="12">
      <t>ガク</t>
    </rPh>
    <phoneticPr fontId="20"/>
  </si>
  <si>
    <t>補助対象施設</t>
    <rPh sb="0" eb="2">
      <t>ホジョ</t>
    </rPh>
    <rPh sb="2" eb="4">
      <t>タイショウ</t>
    </rPh>
    <rPh sb="4" eb="6">
      <t>シセツ</t>
    </rPh>
    <phoneticPr fontId="20"/>
  </si>
  <si>
    <t>・介護付きホーム（有料老人ホーム又はサービス付き高齢者向け住宅であって、特定施設入居者生活介護の指定を受けるもの）(定員30人以上)</t>
  </si>
  <si>
    <t>基金利用による
整備予定数</t>
    <rPh sb="0" eb="2">
      <t>キキン</t>
    </rPh>
    <rPh sb="2" eb="4">
      <t>リヨウ</t>
    </rPh>
    <rPh sb="8" eb="10">
      <t>セイビ</t>
    </rPh>
    <rPh sb="10" eb="12">
      <t>ヨテイ</t>
    </rPh>
    <rPh sb="12" eb="13">
      <t>スウ</t>
    </rPh>
    <phoneticPr fontId="20"/>
  </si>
  <si>
    <t>認知症高齢者グループホーム</t>
    <rPh sb="0" eb="3">
      <t>ニンチショウ</t>
    </rPh>
    <rPh sb="3" eb="6">
      <t>コウレイシャ</t>
    </rPh>
    <phoneticPr fontId="20"/>
  </si>
  <si>
    <t>小規模多機能型居宅介護事業所</t>
    <rPh sb="0" eb="3">
      <t>ショウキボ</t>
    </rPh>
    <rPh sb="3" eb="7">
      <t>タキノウガタ</t>
    </rPh>
    <rPh sb="7" eb="9">
      <t>キョタク</t>
    </rPh>
    <rPh sb="9" eb="11">
      <t>カイゴ</t>
    </rPh>
    <rPh sb="11" eb="14">
      <t>ジギョウショ</t>
    </rPh>
    <phoneticPr fontId="20"/>
  </si>
  <si>
    <t>看護小規模多機能型居宅介護事業所</t>
    <rPh sb="0" eb="2">
      <t>カンゴ</t>
    </rPh>
    <rPh sb="2" eb="5">
      <t>ショウキボ</t>
    </rPh>
    <rPh sb="5" eb="9">
      <t>タキノウガタ</t>
    </rPh>
    <rPh sb="9" eb="11">
      <t>キョタク</t>
    </rPh>
    <rPh sb="11" eb="13">
      <t>カイゴ</t>
    </rPh>
    <rPh sb="13" eb="16">
      <t>ジギョウショ</t>
    </rPh>
    <phoneticPr fontId="20"/>
  </si>
  <si>
    <t>認知症対応型デイサービスセンター</t>
    <rPh sb="0" eb="3">
      <t>ニンチショウ</t>
    </rPh>
    <rPh sb="3" eb="6">
      <t>タイオウガタ</t>
    </rPh>
    <phoneticPr fontId="20"/>
  </si>
  <si>
    <t>(１)－４　介護施設等の創設を条件に行う広域型施設の大規模修繕・耐震化</t>
    <rPh sb="20" eb="25">
      <t>コウイキガタシセツ</t>
    </rPh>
    <rPh sb="26" eb="31">
      <t>ダイキボシュウゼン</t>
    </rPh>
    <rPh sb="32" eb="35">
      <t>タイシンカ</t>
    </rPh>
    <phoneticPr fontId="20"/>
  </si>
  <si>
    <t>１箇所</t>
    <rPh sb="1" eb="3">
      <t>カショ</t>
    </rPh>
    <phoneticPr fontId="20"/>
  </si>
  <si>
    <t>・特別養護老人ホーム</t>
  </si>
  <si>
    <t>・介護老人保健施設</t>
  </si>
  <si>
    <t>定員数</t>
  </si>
  <si>
    <t>・介護医療院</t>
  </si>
  <si>
    <t>・軽費老人ホーム</t>
  </si>
  <si>
    <t>単価額
(千円)</t>
    <rPh sb="0" eb="2">
      <t>タンカ</t>
    </rPh>
    <rPh sb="2" eb="3">
      <t>ガク</t>
    </rPh>
    <rPh sb="5" eb="7">
      <t>センエン</t>
    </rPh>
    <phoneticPr fontId="20"/>
  </si>
  <si>
    <t>所要額(千円)</t>
    <rPh sb="0" eb="2">
      <t>ショヨウ</t>
    </rPh>
    <rPh sb="2" eb="3">
      <t>ガク</t>
    </rPh>
    <rPh sb="4" eb="6">
      <t>センエン</t>
    </rPh>
    <phoneticPr fontId="20"/>
  </si>
  <si>
    <t>・養護老人ホーム(定員30人以上)</t>
  </si>
  <si>
    <t>特別養護老人ホーム</t>
  </si>
  <si>
    <t>整備床数
※移転後床数。ただし、増員分は対象外。</t>
  </si>
  <si>
    <t>※調査事項１及び２にある「生活支援ハウス」については、離島振興法、奄美群島振興開発特別措置法、山村振興法、水源地域対策特別措置法、半島振興法、過疎地域自立促進特別措置法、沖縄振興特別措置法又は豪雪地帯対策特別措置法に基づくものに限るものであること。</t>
    <rPh sb="1" eb="3">
      <t>チョウサ</t>
    </rPh>
    <rPh sb="3" eb="5">
      <t>ジコウ</t>
    </rPh>
    <rPh sb="6" eb="7">
      <t>オヨ</t>
    </rPh>
    <rPh sb="13" eb="15">
      <t>セイカツ</t>
    </rPh>
    <rPh sb="15" eb="17">
      <t>シエン</t>
    </rPh>
    <rPh sb="27" eb="29">
      <t>リトウ</t>
    </rPh>
    <rPh sb="29" eb="32">
      <t>シンコウホウ</t>
    </rPh>
    <rPh sb="33" eb="35">
      <t>アマミ</t>
    </rPh>
    <rPh sb="35" eb="37">
      <t>グントウ</t>
    </rPh>
    <rPh sb="37" eb="39">
      <t>シンコウ</t>
    </rPh>
    <rPh sb="39" eb="41">
      <t>カイハツ</t>
    </rPh>
    <rPh sb="41" eb="43">
      <t>トクベツ</t>
    </rPh>
    <rPh sb="43" eb="46">
      <t>ソチホウ</t>
    </rPh>
    <rPh sb="47" eb="49">
      <t>サンソン</t>
    </rPh>
    <rPh sb="49" eb="52">
      <t>シンコウホウ</t>
    </rPh>
    <rPh sb="53" eb="55">
      <t>スイゲン</t>
    </rPh>
    <rPh sb="55" eb="57">
      <t>チイキ</t>
    </rPh>
    <rPh sb="57" eb="59">
      <t>タイサク</t>
    </rPh>
    <rPh sb="59" eb="61">
      <t>トクベツ</t>
    </rPh>
    <rPh sb="61" eb="64">
      <t>ソチホウ</t>
    </rPh>
    <rPh sb="65" eb="67">
      <t>ハントウ</t>
    </rPh>
    <rPh sb="67" eb="70">
      <t>シンコウホウ</t>
    </rPh>
    <rPh sb="71" eb="73">
      <t>カソ</t>
    </rPh>
    <rPh sb="73" eb="75">
      <t>チイキ</t>
    </rPh>
    <rPh sb="75" eb="77">
      <t>ジリツ</t>
    </rPh>
    <rPh sb="77" eb="79">
      <t>ソクシン</t>
    </rPh>
    <rPh sb="79" eb="81">
      <t>トクベツ</t>
    </rPh>
    <rPh sb="81" eb="84">
      <t>ソチホウ</t>
    </rPh>
    <rPh sb="85" eb="87">
      <t>オキナワ</t>
    </rPh>
    <rPh sb="87" eb="89">
      <t>シンコウ</t>
    </rPh>
    <rPh sb="89" eb="91">
      <t>トクベツ</t>
    </rPh>
    <rPh sb="91" eb="94">
      <t>ソチホウ</t>
    </rPh>
    <rPh sb="94" eb="95">
      <t>マタ</t>
    </rPh>
    <rPh sb="108" eb="109">
      <t>モト</t>
    </rPh>
    <rPh sb="114" eb="115">
      <t>カギ</t>
    </rPh>
    <phoneticPr fontId="20"/>
  </si>
  <si>
    <t>介護老人保健施設</t>
  </si>
  <si>
    <t>施設数</t>
  </si>
  <si>
    <t>介護医療院</t>
  </si>
  <si>
    <t>養護老人ホーム</t>
  </si>
  <si>
    <t>ケアハウス（特定施設入居者生活介護の指定を受けるもの）</t>
  </si>
  <si>
    <t>(1)－7　介護施設等の改築・大規模修繕等の工事中における代替施設整備事業</t>
  </si>
  <si>
    <t>整備床数</t>
  </si>
  <si>
    <t>定期借地権設定のための一時金の支援事業(合築・併設施設を含む)</t>
  </si>
  <si>
    <t>(１)－8　介護施設等の改築・大規模修繕等の工事中における代替施設整備事業の空き家を活用した整備</t>
    <rPh sb="38" eb="39">
      <t>ア</t>
    </rPh>
    <rPh sb="40" eb="41">
      <t>イエ</t>
    </rPh>
    <rPh sb="42" eb="44">
      <t>カツヨウ</t>
    </rPh>
    <rPh sb="46" eb="48">
      <t>セイビ</t>
    </rPh>
    <phoneticPr fontId="20"/>
  </si>
  <si>
    <t>(１)－９　地域密着型サービス等から広域型施設への転換事業</t>
  </si>
  <si>
    <t>(1)－10　広域型施設におけるダウンサイジング実施事業</t>
  </si>
  <si>
    <t>(1)－12　介護施設等の集約・再編実施事業</t>
  </si>
  <si>
    <t>(１)－13　介護施設等の集約・再編実施事業の合築等</t>
    <rPh sb="23" eb="24">
      <t>ゴウ</t>
    </rPh>
    <rPh sb="24" eb="25">
      <t>チク</t>
    </rPh>
    <rPh sb="25" eb="26">
      <t>ナド</t>
    </rPh>
    <phoneticPr fontId="20"/>
  </si>
  <si>
    <t>(２)－１　介護施設等の開設時、増床時及び再開設時(改築時)に必要な経費</t>
    <rPh sb="6" eb="8">
      <t>カイゴ</t>
    </rPh>
    <rPh sb="8" eb="10">
      <t>シセツ</t>
    </rPh>
    <rPh sb="10" eb="11">
      <t>ナド</t>
    </rPh>
    <rPh sb="12" eb="15">
      <t>カイセツジ</t>
    </rPh>
    <rPh sb="16" eb="18">
      <t>ゾウショウ</t>
    </rPh>
    <rPh sb="18" eb="19">
      <t>ジ</t>
    </rPh>
    <rPh sb="19" eb="20">
      <t>オヨ</t>
    </rPh>
    <rPh sb="21" eb="22">
      <t>サイ</t>
    </rPh>
    <rPh sb="22" eb="25">
      <t>カイセツジ</t>
    </rPh>
    <rPh sb="26" eb="28">
      <t>カイチク</t>
    </rPh>
    <rPh sb="28" eb="29">
      <t>ジ</t>
    </rPh>
    <rPh sb="31" eb="33">
      <t>ヒツヨウ</t>
    </rPh>
    <rPh sb="34" eb="36">
      <t>ケイヒ</t>
    </rPh>
    <phoneticPr fontId="20"/>
  </si>
  <si>
    <t>・看護小規模多機能型居宅介護事業所(定員29人以下）</t>
  </si>
  <si>
    <r>
      <t>基金利用による
整備予定数＝</t>
    </r>
    <r>
      <rPr>
        <b/>
        <sz val="8"/>
        <color theme="1"/>
        <rFont val="ＭＳ Ｐゴシック"/>
      </rPr>
      <t>χ</t>
    </r>
    <r>
      <rPr>
        <sz val="8"/>
        <color theme="1"/>
        <rFont val="ＭＳ Ｐゴシック"/>
      </rPr>
      <t>(※)</t>
    </r>
    <rPh sb="0" eb="2">
      <t>キキン</t>
    </rPh>
    <rPh sb="2" eb="4">
      <t>リヨウ</t>
    </rPh>
    <rPh sb="8" eb="10">
      <t>セイビ</t>
    </rPh>
    <rPh sb="10" eb="12">
      <t>ヨテイ</t>
    </rPh>
    <rPh sb="12" eb="13">
      <t>スウ</t>
    </rPh>
    <phoneticPr fontId="20"/>
  </si>
  <si>
    <t>・特別養護老人ホーム(定員30人以上)</t>
    <rPh sb="11" eb="13">
      <t>テイイン</t>
    </rPh>
    <rPh sb="15" eb="16">
      <t>ニン</t>
    </rPh>
    <rPh sb="16" eb="18">
      <t>イジョウ</t>
    </rPh>
    <phoneticPr fontId="20"/>
  </si>
  <si>
    <t>ケアハウス(特定施設入居者生活介護の指定を受けるもの)（29人以下）</t>
    <rPh sb="6" eb="8">
      <t>トクテイ</t>
    </rPh>
    <rPh sb="8" eb="10">
      <t>シセツ</t>
    </rPh>
    <rPh sb="10" eb="13">
      <t>ニュウキョシャ</t>
    </rPh>
    <rPh sb="13" eb="15">
      <t>セイカツ</t>
    </rPh>
    <rPh sb="15" eb="17">
      <t>カイゴ</t>
    </rPh>
    <rPh sb="18" eb="20">
      <t>シテイ</t>
    </rPh>
    <rPh sb="21" eb="22">
      <t>ウ</t>
    </rPh>
    <phoneticPr fontId="20"/>
  </si>
  <si>
    <t>・介護医療院(定員30人以上)</t>
  </si>
  <si>
    <t>単位</t>
  </si>
  <si>
    <t>・ケアハウス（特定施設入居者生活介護の指定を受けるもの）(定員30人以上)</t>
  </si>
  <si>
    <t>・介護付きホーム（有料老人ホーム又はサービス付き高齢者向け住宅であって、特定施設入居者生活介護の指定を受けるもの）</t>
  </si>
  <si>
    <t>・訪問看護ステーション（大規模化やサテライト型事業所の設置）(定員30人以上)</t>
  </si>
  <si>
    <t>・訪問看護ステーション（大規模化やサテライト型事業所の設置）</t>
  </si>
  <si>
    <t>施設数</t>
    <rPh sb="0" eb="3">
      <t>シセツスウ</t>
    </rPh>
    <phoneticPr fontId="20"/>
  </si>
  <si>
    <t>整備予定定員数</t>
    <rPh sb="0" eb="2">
      <t>セイビ</t>
    </rPh>
    <rPh sb="2" eb="4">
      <t>ヨテイ</t>
    </rPh>
    <rPh sb="4" eb="7">
      <t>テイインスウ</t>
    </rPh>
    <phoneticPr fontId="20"/>
  </si>
  <si>
    <t>・地域密着型特別養護老人ホーム(定員29人以下)</t>
    <rPh sb="16" eb="18">
      <t>テイイン</t>
    </rPh>
    <rPh sb="20" eb="21">
      <t>ニン</t>
    </rPh>
    <rPh sb="21" eb="23">
      <t>イカ</t>
    </rPh>
    <phoneticPr fontId="20"/>
  </si>
  <si>
    <t>養護老人ホーム（定員30人以上）</t>
    <rPh sb="0" eb="2">
      <t>ヨウゴ</t>
    </rPh>
    <phoneticPr fontId="20"/>
  </si>
  <si>
    <t>・小規模な介護老人保健施設(定員29人以下)</t>
  </si>
  <si>
    <t>・小規模な介護医療院(定員29人以下)</t>
  </si>
  <si>
    <t>ケアハウス(特定施設入居者生活介護の指定を受けるもの)（30人以上）</t>
    <rPh sb="6" eb="8">
      <t>トクテイ</t>
    </rPh>
    <rPh sb="8" eb="10">
      <t>シセツ</t>
    </rPh>
    <rPh sb="10" eb="13">
      <t>ニュウキョシャ</t>
    </rPh>
    <rPh sb="13" eb="15">
      <t>セイカツ</t>
    </rPh>
    <rPh sb="15" eb="17">
      <t>カイゴ</t>
    </rPh>
    <rPh sb="18" eb="20">
      <t>シテイ</t>
    </rPh>
    <rPh sb="21" eb="22">
      <t>ウ</t>
    </rPh>
    <phoneticPr fontId="20"/>
  </si>
  <si>
    <t>・小規模なケアハウス（特定施設入居者生活介護の指定を受けるもの）(定員29人以下)</t>
  </si>
  <si>
    <t>・小規模多機能型居宅介護事業所(定員29人以下)</t>
  </si>
  <si>
    <t>・看護小規模多機能型居宅介護事業所(定員29人以下)</t>
  </si>
  <si>
    <t>・小規模な介護付きホーム（有料老人ホーム又はサービス付き高齢者向け住宅であって、特定施設入居者生活介護の指定を受けるもの）(定員29人以下)</t>
  </si>
  <si>
    <t>・小規模な養護老人ホーム(定員29人以下)</t>
  </si>
  <si>
    <t>所要額(千円)</t>
  </si>
  <si>
    <t>・施設内保育施設(定員29人以下)</t>
  </si>
  <si>
    <t>(２)ー2　介護施設等の大規模修繕の際にあわせて行う介護ロボット・ICTの導入に必要な経費</t>
    <rPh sb="6" eb="8">
      <t>カイゴ</t>
    </rPh>
    <rPh sb="8" eb="10">
      <t>シセツ</t>
    </rPh>
    <rPh sb="10" eb="11">
      <t>トウ</t>
    </rPh>
    <rPh sb="12" eb="15">
      <t>ダイキボ</t>
    </rPh>
    <rPh sb="15" eb="17">
      <t>シュウゼン</t>
    </rPh>
    <rPh sb="18" eb="19">
      <t>サイ</t>
    </rPh>
    <rPh sb="24" eb="25">
      <t>オコナ</t>
    </rPh>
    <rPh sb="26" eb="28">
      <t>カイゴ</t>
    </rPh>
    <rPh sb="37" eb="39">
      <t>ドウニュウ</t>
    </rPh>
    <rPh sb="40" eb="42">
      <t>ヒツヨウ</t>
    </rPh>
    <rPh sb="43" eb="45">
      <t>ケイヒ</t>
    </rPh>
    <phoneticPr fontId="20"/>
  </si>
  <si>
    <t>・小規模な介護医療院(定員29人以下）</t>
  </si>
  <si>
    <t>・小規模なケアハウス（特定施設入居者生活介護の指定を受けるもの）(定員29人以下）</t>
  </si>
  <si>
    <t>・認知症高齢者グループホーム(定員29人以下）</t>
  </si>
  <si>
    <t>・小規模多機能型居宅介護事業所(定員29人以下）</t>
  </si>
  <si>
    <t>(２)－3介護予防・健康づくりを行う介護予防拠点における防災意識啓発の取組に必要な経費</t>
    <rPh sb="38" eb="40">
      <t>ヒツヨウ</t>
    </rPh>
    <rPh sb="41" eb="43">
      <t>ケイヒ</t>
    </rPh>
    <phoneticPr fontId="20"/>
  </si>
  <si>
    <t>区分</t>
  </si>
  <si>
    <t>実施予定数</t>
    <rPh sb="0" eb="2">
      <t>ジッシ</t>
    </rPh>
    <rPh sb="2" eb="4">
      <t>ヨテイ</t>
    </rPh>
    <rPh sb="4" eb="5">
      <t>スウ</t>
    </rPh>
    <phoneticPr fontId="20"/>
  </si>
  <si>
    <t>整備区分</t>
    <rPh sb="0" eb="2">
      <t>セイビ</t>
    </rPh>
    <rPh sb="2" eb="4">
      <t>クブン</t>
    </rPh>
    <phoneticPr fontId="20"/>
  </si>
  <si>
    <t>介護予防拠点（通いの場等）</t>
    <rPh sb="0" eb="2">
      <t>カイゴ</t>
    </rPh>
    <rPh sb="2" eb="4">
      <t>ヨボウ</t>
    </rPh>
    <rPh sb="4" eb="6">
      <t>キョテン</t>
    </rPh>
    <rPh sb="7" eb="8">
      <t>カヨ</t>
    </rPh>
    <rPh sb="10" eb="11">
      <t>バ</t>
    </rPh>
    <rPh sb="11" eb="12">
      <t>ナド</t>
    </rPh>
    <phoneticPr fontId="20"/>
  </si>
  <si>
    <t>実施予定数</t>
    <rPh sb="0" eb="2">
      <t>ジッシ</t>
    </rPh>
    <rPh sb="2" eb="5">
      <t>ヨテイスウ</t>
    </rPh>
    <phoneticPr fontId="20"/>
  </si>
  <si>
    <t>・定期巡回・随時対応型訪問介護看護事業所(定員29人以下）</t>
  </si>
  <si>
    <t>算出方法</t>
    <rPh sb="0" eb="2">
      <t>サンシュツ</t>
    </rPh>
    <rPh sb="2" eb="4">
      <t>ホウホウ</t>
    </rPh>
    <phoneticPr fontId="20"/>
  </si>
  <si>
    <t>算出額</t>
    <rPh sb="0" eb="2">
      <t>サンシュツ</t>
    </rPh>
    <rPh sb="2" eb="3">
      <t>ガク</t>
    </rPh>
    <phoneticPr fontId="20"/>
  </si>
  <si>
    <t>共生型サービス事業所の整備促進</t>
    <rPh sb="0" eb="3">
      <t>キョウセイガタ</t>
    </rPh>
    <rPh sb="7" eb="10">
      <t>ジギョウショ</t>
    </rPh>
    <rPh sb="11" eb="13">
      <t>セイビ</t>
    </rPh>
    <rPh sb="13" eb="15">
      <t>ソクシン</t>
    </rPh>
    <phoneticPr fontId="20"/>
  </si>
  <si>
    <t>・地域密着型特別養護老人ホーム及び併設されるショートステイ用居室</t>
  </si>
  <si>
    <t>補助率</t>
    <rPh sb="0" eb="3">
      <t>ホジョリツ</t>
    </rPh>
    <phoneticPr fontId="20"/>
  </si>
  <si>
    <t>整備予定数</t>
    <rPh sb="0" eb="2">
      <t>セイビ</t>
    </rPh>
    <rPh sb="2" eb="4">
      <t>ヨテイ</t>
    </rPh>
    <rPh sb="4" eb="5">
      <t>スウ</t>
    </rPh>
    <phoneticPr fontId="20"/>
  </si>
  <si>
    <t>当該施設等を整備する用地に係る国税局長が定める路線価（路線価が定められていない地域においては、固定資産税評価額に国税局庁が定める倍率を乗じた額等、都道府県知事が定める合理的な方法による額）の２分の１</t>
    <rPh sb="77" eb="79">
      <t>チジ</t>
    </rPh>
    <phoneticPr fontId="20"/>
  </si>
  <si>
    <t>・特別養護老人ホーム（30人以上）</t>
    <rPh sb="13" eb="16">
      <t>ニンイジョウ</t>
    </rPh>
    <phoneticPr fontId="20"/>
  </si>
  <si>
    <t>簡易陰圧装置を設置する台数</t>
    <rPh sb="0" eb="2">
      <t>カンイ</t>
    </rPh>
    <rPh sb="2" eb="4">
      <t>インアツ</t>
    </rPh>
    <rPh sb="4" eb="6">
      <t>ソウチ</t>
    </rPh>
    <rPh sb="7" eb="9">
      <t>セッチ</t>
    </rPh>
    <rPh sb="11" eb="13">
      <t>ダイスウ</t>
    </rPh>
    <phoneticPr fontId="20"/>
  </si>
  <si>
    <t>　上記に併設されるショートステイ用居室</t>
    <rPh sb="1" eb="3">
      <t>ジョウキ</t>
    </rPh>
    <phoneticPr fontId="20"/>
  </si>
  <si>
    <t>・小規模な養護老人ホーム(定員29人以下）</t>
  </si>
  <si>
    <t>・施設内保育施設(定員29人以下）</t>
  </si>
  <si>
    <t>・認知症対応型デイサービスセンター(定員29人以下）</t>
  </si>
  <si>
    <t>・生活支援ハウス(定員29人以下）</t>
  </si>
  <si>
    <t>・介護予防拠点(定員29人以下）</t>
  </si>
  <si>
    <t>・地域包括支援センター(定員29人以下）</t>
  </si>
  <si>
    <t>(１)－５　災害レッドゾーンに所在する老朽化した広域型介護施設等の移転改築整備</t>
    <rPh sb="31" eb="32">
      <t>トウ</t>
    </rPh>
    <phoneticPr fontId="20"/>
  </si>
  <si>
    <t>・緊急ショートステイ(定員29人以下）</t>
  </si>
  <si>
    <t>(４)　既存の特別養護老人ホーム等のユニット化改修等支援事業</t>
    <rPh sb="4" eb="6">
      <t>キソン</t>
    </rPh>
    <rPh sb="7" eb="9">
      <t>トクベツ</t>
    </rPh>
    <rPh sb="9" eb="11">
      <t>ヨウゴ</t>
    </rPh>
    <rPh sb="11" eb="13">
      <t>ロウジン</t>
    </rPh>
    <rPh sb="16" eb="17">
      <t>ナド</t>
    </rPh>
    <rPh sb="22" eb="23">
      <t>カ</t>
    </rPh>
    <rPh sb="23" eb="25">
      <t>カイシュウ</t>
    </rPh>
    <rPh sb="25" eb="26">
      <t>ナド</t>
    </rPh>
    <rPh sb="26" eb="28">
      <t>シエン</t>
    </rPh>
    <rPh sb="28" eb="30">
      <t>ジギョウ</t>
    </rPh>
    <phoneticPr fontId="20"/>
  </si>
  <si>
    <t>既存の特別養護老人ホーム等のユニット化改修支援
（対象に介護医療院を追加）</t>
    <rPh sb="25" eb="27">
      <t>タイショウ</t>
    </rPh>
    <rPh sb="28" eb="30">
      <t>カイゴ</t>
    </rPh>
    <rPh sb="30" eb="32">
      <t>イリョウ</t>
    </rPh>
    <rPh sb="32" eb="33">
      <t>イン</t>
    </rPh>
    <rPh sb="34" eb="36">
      <t>ツイカ</t>
    </rPh>
    <phoneticPr fontId="20"/>
  </si>
  <si>
    <t>「多床室（ユニット型個室的多床室を含む）→ユニット化」改修</t>
  </si>
  <si>
    <t>特養等のユニット化改修支援の小計</t>
    <rPh sb="0" eb="2">
      <t>トクヨウ</t>
    </rPh>
    <rPh sb="2" eb="3">
      <t>トウ</t>
    </rPh>
    <rPh sb="8" eb="9">
      <t>カ</t>
    </rPh>
    <rPh sb="9" eb="11">
      <t>カイシュウ</t>
    </rPh>
    <rPh sb="11" eb="13">
      <t>シエン</t>
    </rPh>
    <phoneticPr fontId="20"/>
  </si>
  <si>
    <t>既存の特養及び併設されるショートステイ多床室のプライバシー保護のための改修支援</t>
    <rPh sb="5" eb="6">
      <t>オヨ</t>
    </rPh>
    <phoneticPr fontId="20"/>
  </si>
  <si>
    <t>市区町村名</t>
  </si>
  <si>
    <t>介護施設等の種類</t>
    <rPh sb="0" eb="2">
      <t>カイゴ</t>
    </rPh>
    <rPh sb="2" eb="5">
      <t>シセツナド</t>
    </rPh>
    <rPh sb="6" eb="8">
      <t>シュルイ</t>
    </rPh>
    <phoneticPr fontId="20"/>
  </si>
  <si>
    <t>看取り環境の整備促進</t>
    <rPh sb="0" eb="2">
      <t>ミト</t>
    </rPh>
    <rPh sb="3" eb="5">
      <t>カンキョウ</t>
    </rPh>
    <rPh sb="6" eb="8">
      <t>セイビ</t>
    </rPh>
    <rPh sb="8" eb="10">
      <t>ソクシン</t>
    </rPh>
    <phoneticPr fontId="20"/>
  </si>
  <si>
    <t>小規模な養護老人ホーム</t>
    <rPh sb="0" eb="3">
      <t>ショウキボ</t>
    </rPh>
    <rPh sb="4" eb="6">
      <t>ヨウゴ</t>
    </rPh>
    <phoneticPr fontId="20"/>
  </si>
  <si>
    <t>（注２）　別表１の配分基礎単価の「２　配分基礎単価」の上限を超えた場合、セルが赤くなるよう設定しています。「※〇〇」の記載がある場合、赤いままで問題ありません。</t>
    <rPh sb="1" eb="2">
      <t>チュウ</t>
    </rPh>
    <phoneticPr fontId="20"/>
  </si>
  <si>
    <t>都市型軽費老人ホーム</t>
    <rPh sb="0" eb="3">
      <t>トシガタ</t>
    </rPh>
    <phoneticPr fontId="20"/>
  </si>
  <si>
    <t>通所介護事業所</t>
    <rPh sb="0" eb="2">
      <t>ツウショ</t>
    </rPh>
    <rPh sb="2" eb="4">
      <t>カイゴ</t>
    </rPh>
    <rPh sb="4" eb="7">
      <t>ジギョウショ</t>
    </rPh>
    <phoneticPr fontId="20"/>
  </si>
  <si>
    <t>事業所数</t>
    <rPh sb="0" eb="3">
      <t>ジギョウショ</t>
    </rPh>
    <rPh sb="3" eb="4">
      <t>スウ</t>
    </rPh>
    <phoneticPr fontId="20"/>
  </si>
  <si>
    <t>(千円)</t>
    <rPh sb="1" eb="2">
      <t>セン</t>
    </rPh>
    <rPh sb="2" eb="3">
      <t>エン</t>
    </rPh>
    <phoneticPr fontId="20"/>
  </si>
  <si>
    <t>共生型サービス事業所の整備促進の小計</t>
    <rPh sb="0" eb="3">
      <t>キョウセイガタ</t>
    </rPh>
    <rPh sb="7" eb="9">
      <t>ジギョウ</t>
    </rPh>
    <rPh sb="9" eb="10">
      <t>ジョ</t>
    </rPh>
    <rPh sb="11" eb="13">
      <t>セイビ</t>
    </rPh>
    <rPh sb="13" eb="15">
      <t>ソクシン</t>
    </rPh>
    <phoneticPr fontId="20"/>
  </si>
  <si>
    <t>(５)　民有地マッチング事業</t>
    <rPh sb="4" eb="7">
      <t>ミンユウチ</t>
    </rPh>
    <rPh sb="12" eb="14">
      <t>ジギョウ</t>
    </rPh>
    <phoneticPr fontId="20"/>
  </si>
  <si>
    <t>単価額
(千円)</t>
  </si>
  <si>
    <t>土地等所有者と介護施設等整備法人等のマッチング支援</t>
  </si>
  <si>
    <t>地域連携コーディネーターの配置支援</t>
    <rPh sb="0" eb="2">
      <t>チイキ</t>
    </rPh>
    <rPh sb="2" eb="4">
      <t>レンケイ</t>
    </rPh>
    <rPh sb="13" eb="15">
      <t>ハイチ</t>
    </rPh>
    <rPh sb="15" eb="17">
      <t>シエン</t>
    </rPh>
    <phoneticPr fontId="20"/>
  </si>
  <si>
    <t>(６)介護施設における新型コロナウイルス感染防止対策支援事業</t>
    <rPh sb="3" eb="5">
      <t>カイゴ</t>
    </rPh>
    <rPh sb="5" eb="7">
      <t>シセツ</t>
    </rPh>
    <rPh sb="11" eb="13">
      <t>シンガタ</t>
    </rPh>
    <rPh sb="20" eb="22">
      <t>カンセン</t>
    </rPh>
    <rPh sb="22" eb="24">
      <t>ボウシ</t>
    </rPh>
    <rPh sb="24" eb="26">
      <t>タイサク</t>
    </rPh>
    <rPh sb="26" eb="28">
      <t>シエン</t>
    </rPh>
    <rPh sb="28" eb="30">
      <t>ジギョウ</t>
    </rPh>
    <phoneticPr fontId="20"/>
  </si>
  <si>
    <t>(６)－１　介護施設等における簡易陰圧装置の設置に係る経費支援事業</t>
    <rPh sb="29" eb="31">
      <t>シエン</t>
    </rPh>
    <rPh sb="31" eb="33">
      <t>ジギョウ</t>
    </rPh>
    <phoneticPr fontId="20"/>
  </si>
  <si>
    <t>簡易陰圧装置を設置する施設数</t>
    <rPh sb="0" eb="2">
      <t>カンイ</t>
    </rPh>
    <rPh sb="2" eb="4">
      <t>インアツ</t>
    </rPh>
    <rPh sb="4" eb="6">
      <t>ソウチ</t>
    </rPh>
    <rPh sb="7" eb="9">
      <t>セッチ</t>
    </rPh>
    <rPh sb="11" eb="14">
      <t>シセツスウ</t>
    </rPh>
    <phoneticPr fontId="20"/>
  </si>
  <si>
    <t>介護医療院</t>
    <rPh sb="0" eb="2">
      <t>カイゴ</t>
    </rPh>
    <rPh sb="2" eb="4">
      <t>イリョウ</t>
    </rPh>
    <rPh sb="4" eb="5">
      <t>イン</t>
    </rPh>
    <phoneticPr fontId="20"/>
  </si>
  <si>
    <t>軽費老人ホーム</t>
    <rPh sb="0" eb="2">
      <t>ケイヒ</t>
    </rPh>
    <rPh sb="2" eb="4">
      <t>ロウジン</t>
    </rPh>
    <phoneticPr fontId="20"/>
  </si>
  <si>
    <t>有料老人ホーム</t>
    <rPh sb="0" eb="2">
      <t>ユウリョウ</t>
    </rPh>
    <rPh sb="2" eb="4">
      <t>ロウジン</t>
    </rPh>
    <phoneticPr fontId="20"/>
  </si>
  <si>
    <t>サービス付き高齢者向け住宅</t>
  </si>
  <si>
    <t>短期入所生活介護事業所・短期入所療養介護事業所</t>
    <rPh sb="12" eb="14">
      <t>タンキ</t>
    </rPh>
    <rPh sb="14" eb="16">
      <t>ニュウショ</t>
    </rPh>
    <rPh sb="16" eb="18">
      <t>リョウヨウ</t>
    </rPh>
    <rPh sb="18" eb="20">
      <t>カイゴ</t>
    </rPh>
    <rPh sb="20" eb="23">
      <t>ジギョウショ</t>
    </rPh>
    <phoneticPr fontId="20"/>
  </si>
  <si>
    <t>(６)－２　高齢者施設の感染拡大防止のためのゾーニング環境等の整備</t>
  </si>
  <si>
    <r>
      <t>①ユニット型施設の各ユニットへの玄関室設置</t>
    </r>
    <r>
      <rPr>
        <b/>
        <sz val="8"/>
        <color theme="1"/>
        <rFont val="ＭＳ Ｐゴシック"/>
      </rPr>
      <t>(単位　カ所)</t>
    </r>
    <rPh sb="5" eb="6">
      <t>ガタ</t>
    </rPh>
    <rPh sb="6" eb="8">
      <t>シセツ</t>
    </rPh>
    <rPh sb="9" eb="10">
      <t>カク</t>
    </rPh>
    <rPh sb="16" eb="18">
      <t>ゲンカン</t>
    </rPh>
    <rPh sb="18" eb="19">
      <t>シツ</t>
    </rPh>
    <rPh sb="19" eb="21">
      <t>セッチ</t>
    </rPh>
    <rPh sb="22" eb="24">
      <t>タンイ</t>
    </rPh>
    <rPh sb="26" eb="27">
      <t>ショ</t>
    </rPh>
    <phoneticPr fontId="20"/>
  </si>
  <si>
    <r>
      <t>②従来型個室・多床室のゾーニング</t>
    </r>
    <r>
      <rPr>
        <b/>
        <sz val="8"/>
        <color theme="1"/>
        <rFont val="ＭＳ Ｐゴシック"/>
      </rPr>
      <t>(単位　カ所)</t>
    </r>
    <rPh sb="1" eb="3">
      <t>ジュウライ</t>
    </rPh>
    <rPh sb="3" eb="4">
      <t>ガタ</t>
    </rPh>
    <rPh sb="4" eb="6">
      <t>コシツ</t>
    </rPh>
    <rPh sb="7" eb="8">
      <t>タ</t>
    </rPh>
    <rPh sb="8" eb="9">
      <t>トコ</t>
    </rPh>
    <rPh sb="9" eb="10">
      <t>シツ</t>
    </rPh>
    <rPh sb="17" eb="19">
      <t>タンイ</t>
    </rPh>
    <rPh sb="21" eb="22">
      <t>ショ</t>
    </rPh>
    <phoneticPr fontId="20"/>
  </si>
  <si>
    <t>(６)－３　介護施設等における多床室の個室化に要する改修費支援事業</t>
  </si>
  <si>
    <t>令和7年度単価額
(千円)</t>
  </si>
  <si>
    <t>主として宿舎を利用する職員が勤務する介護施設等の種類</t>
    <rPh sb="0" eb="1">
      <t>シュ</t>
    </rPh>
    <rPh sb="4" eb="6">
      <t>シュクシャ</t>
    </rPh>
    <rPh sb="7" eb="9">
      <t>リヨウ</t>
    </rPh>
    <rPh sb="11" eb="13">
      <t>ショクイン</t>
    </rPh>
    <rPh sb="14" eb="16">
      <t>キンム</t>
    </rPh>
    <phoneticPr fontId="20"/>
  </si>
  <si>
    <t>(７)介護職員の宿舎施設整備</t>
    <rPh sb="3" eb="5">
      <t>カイゴ</t>
    </rPh>
    <rPh sb="5" eb="7">
      <t>ショクイン</t>
    </rPh>
    <rPh sb="8" eb="14">
      <t>シュクシャシセツセイビ</t>
    </rPh>
    <phoneticPr fontId="20"/>
  </si>
  <si>
    <t>介護職員１定員当たりの延べ床面積（バルコニー、廊下、階段等共用部分を含む。）３３㎡までに該当する工事費又は工事請負費及び工事事務費の３分の１</t>
    <rPh sb="0" eb="2">
      <t>カイゴ</t>
    </rPh>
    <rPh sb="2" eb="4">
      <t>ショクイン</t>
    </rPh>
    <rPh sb="5" eb="7">
      <t>テイイン</t>
    </rPh>
    <rPh sb="7" eb="8">
      <t>ア</t>
    </rPh>
    <rPh sb="11" eb="12">
      <t>ノ</t>
    </rPh>
    <rPh sb="13" eb="16">
      <t>ユカメンセキ</t>
    </rPh>
    <rPh sb="23" eb="25">
      <t>ロウカ</t>
    </rPh>
    <rPh sb="26" eb="29">
      <t>カイダンナド</t>
    </rPh>
    <rPh sb="29" eb="31">
      <t>キョウヨウ</t>
    </rPh>
    <rPh sb="31" eb="33">
      <t>ブブン</t>
    </rPh>
    <rPh sb="34" eb="35">
      <t>フク</t>
    </rPh>
    <rPh sb="44" eb="46">
      <t>ガイトウ</t>
    </rPh>
    <rPh sb="58" eb="59">
      <t>オヨ</t>
    </rPh>
    <rPh sb="60" eb="62">
      <t>コウジ</t>
    </rPh>
    <rPh sb="62" eb="65">
      <t>ジムヒ</t>
    </rPh>
    <rPh sb="67" eb="68">
      <t>ブン</t>
    </rPh>
    <phoneticPr fontId="20"/>
  </si>
  <si>
    <t>介護老人保健施設（30人以上）</t>
  </si>
  <si>
    <t>介護医療院（30人以上）</t>
    <rPh sb="0" eb="2">
      <t>カイゴ</t>
    </rPh>
    <rPh sb="2" eb="4">
      <t>イリョウ</t>
    </rPh>
    <rPh sb="4" eb="5">
      <t>イン</t>
    </rPh>
    <phoneticPr fontId="20"/>
  </si>
  <si>
    <t>・介護付きホーム（有料老人ホーム又はサービス付き高齢者向け住宅であって、特定施設入居者生活介護の指定を受けるもの（30人以上）</t>
  </si>
  <si>
    <t>地域密着型特別養護老人ホーム（29人以下）</t>
    <rPh sb="0" eb="2">
      <t>チイキ</t>
    </rPh>
    <rPh sb="2" eb="5">
      <t>ミッチャクガタ</t>
    </rPh>
    <rPh sb="17" eb="20">
      <t>ニンイカ</t>
    </rPh>
    <phoneticPr fontId="20"/>
  </si>
  <si>
    <t>介護老人保健施設（29人以下）</t>
  </si>
  <si>
    <t>介護医療院（29人以下）</t>
    <rPh sb="0" eb="2">
      <t>カイゴ</t>
    </rPh>
    <rPh sb="2" eb="4">
      <t>イリョウ</t>
    </rPh>
    <rPh sb="4" eb="5">
      <t>イン</t>
    </rPh>
    <phoneticPr fontId="20"/>
  </si>
  <si>
    <t>・介護付きホーム（有料老人ホーム又はサービス付き高齢者向け住宅であって、特定施設入居者生活介護の指定を受けるもの（29人以下）</t>
  </si>
  <si>
    <r>
      <t xml:space="preserve">（備考）
</t>
    </r>
    <r>
      <rPr>
        <sz val="10"/>
        <color theme="1"/>
        <rFont val="ＭＳ Ｐ明朝"/>
      </rPr>
      <t>※複数年度にまたがり支出を要する事業について、翌年度以降の各年度の基金所要見込額を記載</t>
    </r>
    <rPh sb="1" eb="3">
      <t>ビコウ</t>
    </rPh>
    <rPh sb="7" eb="9">
      <t>フクスウ</t>
    </rPh>
    <rPh sb="9" eb="11">
      <t>ネンド</t>
    </rPh>
    <rPh sb="16" eb="18">
      <t>シシュツ</t>
    </rPh>
    <rPh sb="19" eb="20">
      <t>ヨウ</t>
    </rPh>
    <rPh sb="22" eb="24">
      <t>ジギョウ</t>
    </rPh>
    <rPh sb="29" eb="32">
      <t>ヨクネンド</t>
    </rPh>
    <rPh sb="32" eb="34">
      <t>イコウ</t>
    </rPh>
    <rPh sb="35" eb="38">
      <t>カクネンド</t>
    </rPh>
    <rPh sb="39" eb="41">
      <t>キキン</t>
    </rPh>
    <rPh sb="41" eb="43">
      <t>ショヨウ</t>
    </rPh>
    <rPh sb="43" eb="46">
      <t>ミコミガク</t>
    </rPh>
    <rPh sb="47" eb="49">
      <t>キサイ</t>
    </rPh>
    <phoneticPr fontId="20"/>
  </si>
  <si>
    <t>（注４）　「（３）定期借地権利用による整備支援（うち本体施設種類）」には、本体施設としての整備数を入力してください。
例）介護老人福祉施設（定員30人以上）に介護老人保健施設（定員29人以下）を併設して、定期借地権利用による整備を行う場合は、介護老人福祉施設（定員30人以上）の欄に計上。</t>
    <rPh sb="1" eb="2">
      <t>チュウ</t>
    </rPh>
    <phoneticPr fontId="20"/>
  </si>
  <si>
    <t>(１)－６　災害イエローゾーンに所在する老朽化した広域型介護施設等の移転改築整備</t>
    <rPh sb="32" eb="33">
      <t>トウ</t>
    </rPh>
    <phoneticPr fontId="20"/>
  </si>
  <si>
    <t>基金充当（予定）額</t>
    <rPh sb="0" eb="2">
      <t>キキン</t>
    </rPh>
    <rPh sb="2" eb="4">
      <t>ジュウトウ</t>
    </rPh>
    <rPh sb="5" eb="7">
      <t>ヨテイ</t>
    </rPh>
    <rPh sb="8" eb="9">
      <t>ガク</t>
    </rPh>
    <phoneticPr fontId="20"/>
  </si>
  <si>
    <t>　（例）特養29床整備　（単価）4,480千円／床　 　（基金支出予定額）令和Ａ年度 89,600千円、令和Ｂ年度 40,320千円、合計129,920千円　の場合
         ➤令和Ａ年度　整備予定数　29 × 89,600/129,920 = 20（床）
　　　　➤記入方法　（整備予定数）　20　　（令和Ａ年度単価額）　4,480　　（所要額）　89,600　　　　（備考欄）　 令和年Ｂ年度所要見込額　40,320千円　</t>
  </si>
  <si>
    <t>（注５）　複数年度にまたがり基金の支出を要する事業については、「整備予定数」を支出合計額に対する令和７年度支出予定額の割合で按分して計上してください。
　この場合、翌年度以降の各年度の基金所要見込額を備考欄に記載してください。</t>
    <rPh sb="1" eb="2">
      <t>チュウ</t>
    </rPh>
    <phoneticPr fontId="20"/>
  </si>
  <si>
    <t>（注３）　「（１）－２介護施設等の合築等」の「整備予定数」欄には、「①地域密着型サービス施設等の整備助成」のうち、当該加算に該当する整備予定数を計上してください。</t>
    <rPh sb="1" eb="2">
      <t>チュウ</t>
    </rPh>
    <phoneticPr fontId="20"/>
  </si>
  <si>
    <t>R7新規メニュー</t>
    <rPh sb="2" eb="4">
      <t>シンキ</t>
    </rPh>
    <phoneticPr fontId="20"/>
  </si>
  <si>
    <r>
      <t>1．介護施設等</t>
    </r>
    <r>
      <rPr>
        <b/>
        <sz val="11"/>
        <color auto="1"/>
        <rFont val="ＭＳ Ｐゴシック"/>
      </rPr>
      <t>の整備に関する事業の基金所要額見込（市区町村全体）</t>
    </r>
    <rPh sb="2" eb="4">
      <t>アルノ</t>
    </rPh>
    <rPh sb="4" eb="6">
      <t>デ、記</t>
    </rPh>
    <rPh sb="6" eb="7">
      <t>載内</t>
    </rPh>
    <rPh sb="8" eb="10">
      <t>容ニツ</t>
    </rPh>
    <rPh sb="11" eb="12">
      <t>イテ</t>
    </rPh>
    <rPh sb="14" eb="16">
      <t>ジギョウ</t>
    </rPh>
    <rPh sb="17" eb="19">
      <t>キキン</t>
    </rPh>
    <rPh sb="19" eb="21">
      <t>ショヨウ</t>
    </rPh>
    <rPh sb="21" eb="22">
      <t>ガク</t>
    </rPh>
    <rPh sb="22" eb="24">
      <t>ミコミ</t>
    </rPh>
    <rPh sb="25" eb="27">
      <t>シク</t>
    </rPh>
    <phoneticPr fontId="20"/>
  </si>
  <si>
    <t>（6)1～3　共通：R7～：補助率2/3から1/3へ変更</t>
    <rPh sb="7" eb="9">
      <t>キョウツウ</t>
    </rPh>
    <rPh sb="14" eb="17">
      <t>ホジョリツ</t>
    </rPh>
    <rPh sb="26" eb="28">
      <t>ヘンコウ</t>
    </rPh>
    <phoneticPr fontId="20"/>
  </si>
  <si>
    <t>調査票１</t>
    <rPh sb="0" eb="3">
      <t>チョウサヒョウ</t>
    </rPh>
    <phoneticPr fontId="20"/>
  </si>
  <si>
    <t>※電子ファイルで集計を行うため、セルの挿入、削除等は行わないようにしてください。</t>
  </si>
  <si>
    <r>
      <t>(１)－14　</t>
    </r>
    <r>
      <rPr>
        <b/>
        <sz val="9"/>
        <color rgb="FFFF0000"/>
        <rFont val="ＭＳ Ｐゴシック"/>
      </rPr>
      <t>介護施設等の集約・再編実施事業の</t>
    </r>
    <r>
      <rPr>
        <b/>
        <sz val="9"/>
        <color theme="1"/>
        <rFont val="ＭＳ Ｐゴシック"/>
      </rPr>
      <t>空き家を活用した整備</t>
    </r>
    <rPh sb="23" eb="24">
      <t>ア</t>
    </rPh>
    <rPh sb="25" eb="26">
      <t>イエ</t>
    </rPh>
    <rPh sb="27" eb="29">
      <t>カツヨウ</t>
    </rPh>
    <rPh sb="31" eb="33">
      <t>セイビ</t>
    </rPh>
    <phoneticPr fontId="20"/>
  </si>
  <si>
    <r>
      <t>令和</t>
    </r>
    <r>
      <rPr>
        <b/>
        <sz val="16"/>
        <color rgb="FFFF0000"/>
        <rFont val="ＭＳ ゴシック"/>
      </rPr>
      <t>８</t>
    </r>
    <r>
      <rPr>
        <b/>
        <sz val="16"/>
        <color theme="1"/>
        <rFont val="ＭＳ ゴシック"/>
      </rPr>
      <t>年度　介護施設等の整備に関する事業見込量等調査票（市区町村全体）</t>
    </r>
    <rPh sb="0" eb="1">
      <t>レイ</t>
    </rPh>
    <rPh sb="1" eb="2">
      <t>ワ</t>
    </rPh>
    <rPh sb="4" eb="5">
      <t>ド</t>
    </rPh>
    <rPh sb="6" eb="8">
      <t>カイゴ</t>
    </rPh>
    <rPh sb="8" eb="10">
      <t>シセツ</t>
    </rPh>
    <rPh sb="10" eb="11">
      <t>トウ</t>
    </rPh>
    <rPh sb="12" eb="14">
      <t>セイビ</t>
    </rPh>
    <rPh sb="15" eb="16">
      <t>カン</t>
    </rPh>
    <rPh sb="18" eb="20">
      <t>ジギョウ</t>
    </rPh>
    <rPh sb="20" eb="22">
      <t>ミコミ</t>
    </rPh>
    <rPh sb="22" eb="23">
      <t>リョウ</t>
    </rPh>
    <rPh sb="23" eb="24">
      <t>トウ</t>
    </rPh>
    <rPh sb="24" eb="26">
      <t>チョウサ</t>
    </rPh>
    <rPh sb="26" eb="27">
      <t>ヒョウ</t>
    </rPh>
    <phoneticPr fontId="20"/>
  </si>
</sst>
</file>

<file path=xl/styles.xml><?xml version="1.0" encoding="utf-8"?>
<styleSheet xmlns="http://schemas.openxmlformats.org/spreadsheetml/2006/main" xmlns:r="http://schemas.openxmlformats.org/officeDocument/2006/relationships" xmlns:mc="http://schemas.openxmlformats.org/markup-compatibility/2006">
  <numFmts count="3">
    <numFmt numFmtId="6" formatCode="&quot;¥&quot;#,##0;[Red]&quot;¥&quot;\-#,##0"/>
    <numFmt numFmtId="176" formatCode="&quot;¥&quot;#,##0_);[Red]\(&quot;¥&quot;#,##0\)"/>
    <numFmt numFmtId="177" formatCode="#,##0_ ;[Red]\-#,##0\ "/>
  </numFmts>
  <fonts count="51">
    <font>
      <sz val="11"/>
      <color theme="1"/>
      <name val="ＭＳ Ｐゴシック"/>
      <family val="3"/>
      <scheme val="minor"/>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theme="1"/>
      <name val="ＭＳ Ｐゴシック"/>
      <family val="3"/>
      <scheme val="minor"/>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scheme val="minor"/>
    </font>
    <font>
      <b/>
      <sz val="11"/>
      <color theme="1"/>
      <name val="ＭＳ Ｐゴシック"/>
      <family val="3"/>
      <scheme val="minor"/>
    </font>
    <font>
      <u/>
      <sz val="14"/>
      <color rgb="FFFF0000"/>
      <name val="ＭＳ ゴシック"/>
      <family val="3"/>
    </font>
    <font>
      <b/>
      <sz val="16"/>
      <color theme="1"/>
      <name val="ＭＳ ゴシック"/>
      <family val="3"/>
    </font>
    <font>
      <b/>
      <sz val="14"/>
      <color theme="1"/>
      <name val="ＭＳ ゴシック"/>
      <family val="3"/>
    </font>
    <font>
      <sz val="11"/>
      <color theme="1"/>
      <name val="ＭＳ ゴシック"/>
      <family val="3"/>
    </font>
    <font>
      <sz val="14"/>
      <color theme="1"/>
      <name val="ＭＳ ゴシック"/>
      <family val="3"/>
    </font>
    <font>
      <b/>
      <sz val="12"/>
      <color theme="1"/>
      <name val="ＭＳ Ｐゴシック"/>
      <family val="3"/>
    </font>
    <font>
      <b/>
      <sz val="11"/>
      <color theme="1"/>
      <name val="ＭＳ ゴシック"/>
      <family val="3"/>
    </font>
    <font>
      <sz val="10"/>
      <color theme="1"/>
      <name val="ＭＳ Ｐゴシック"/>
      <family val="3"/>
      <scheme val="minor"/>
    </font>
    <font>
      <sz val="9"/>
      <color theme="1"/>
      <name val="ＭＳ Ｐゴシック"/>
      <family val="3"/>
      <scheme val="minor"/>
    </font>
    <font>
      <sz val="8"/>
      <color theme="1"/>
      <name val="ＭＳ Ｐゴシック"/>
      <family val="3"/>
    </font>
    <font>
      <sz val="6"/>
      <color theme="1"/>
      <name val="ＭＳ Ｐゴシック"/>
      <family val="3"/>
    </font>
    <font>
      <sz val="8"/>
      <color auto="1"/>
      <name val="ＭＳ Ｐゴシック"/>
      <family val="3"/>
    </font>
    <font>
      <sz val="6"/>
      <color auto="1"/>
      <name val="ＭＳ Ｐゴシック"/>
      <family val="3"/>
      <scheme val="minor"/>
    </font>
    <font>
      <b/>
      <sz val="9"/>
      <color theme="1"/>
      <name val="ＭＳ Ｐゴシック"/>
      <family val="3"/>
    </font>
    <font>
      <b/>
      <sz val="10"/>
      <color theme="1"/>
      <name val="ＭＳ Ｐゴシック"/>
      <family val="3"/>
      <scheme val="minor"/>
    </font>
    <font>
      <b/>
      <sz val="10"/>
      <color theme="1"/>
      <name val="ＭＳ ゴシック"/>
      <family val="3"/>
    </font>
    <font>
      <sz val="8"/>
      <color theme="1"/>
      <name val="ＭＳ ゴシック"/>
      <family val="3"/>
    </font>
    <font>
      <b/>
      <sz val="8"/>
      <color theme="1"/>
      <name val="ＭＳ ゴシック"/>
      <family val="3"/>
    </font>
    <font>
      <b/>
      <sz val="8"/>
      <color auto="1"/>
      <name val="ＭＳ Ｐゴシック"/>
      <family val="3"/>
    </font>
    <font>
      <b/>
      <sz val="8"/>
      <color theme="1"/>
      <name val="ＭＳ Ｐゴシック"/>
      <family val="3"/>
    </font>
    <font>
      <sz val="8"/>
      <color rgb="FF0000FF"/>
      <name val="ＭＳ Ｐゴシック"/>
      <family val="3"/>
    </font>
    <font>
      <sz val="8"/>
      <color rgb="FFFF0000"/>
      <name val="ＭＳ Ｐゴシック"/>
      <family val="3"/>
    </font>
    <font>
      <b/>
      <sz val="9"/>
      <color auto="1"/>
      <name val="ＭＳ Ｐゴシック"/>
      <family val="3"/>
      <scheme val="minor"/>
    </font>
    <font>
      <sz val="11"/>
      <color rgb="FFFF0000"/>
      <name val="ＭＳ Ｐゴシック"/>
      <family val="3"/>
      <scheme val="minor"/>
    </font>
    <font>
      <sz val="24"/>
      <color rgb="FFFF0000"/>
      <name val="ＭＳ Ｐゴシック"/>
      <family val="3"/>
      <scheme val="minor"/>
    </font>
    <font>
      <sz val="16"/>
      <color rgb="FFFF0000"/>
      <name val="ＭＳ Ｐゴシック"/>
      <family val="3"/>
      <scheme val="minor"/>
    </font>
    <font>
      <sz val="24"/>
      <color theme="1"/>
      <name val="ＭＳ Ｐゴシック"/>
      <family val="3"/>
      <scheme val="minor"/>
    </font>
    <font>
      <u/>
      <sz val="12"/>
      <color auto="1"/>
      <name val="ＭＳ Ｐゴシック"/>
      <family val="3"/>
      <scheme val="minor"/>
    </font>
    <font>
      <b/>
      <sz val="9"/>
      <color theme="1"/>
      <name val="ＭＳ ゴシック"/>
      <family val="3"/>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rgb="FFD9D9D9"/>
        <bgColor indexed="64"/>
      </patternFill>
    </fill>
    <fill>
      <patternFill patternType="solid">
        <fgColor rgb="FFFFFFFF"/>
        <bgColor indexed="64"/>
      </patternFill>
    </fill>
    <fill>
      <patternFill patternType="solid">
        <fgColor theme="0" tint="-0.15"/>
        <bgColor indexed="64"/>
      </patternFill>
    </fill>
    <fill>
      <patternFill patternType="solid">
        <fgColor theme="3" tint="0.8"/>
        <bgColor indexed="64"/>
      </patternFill>
    </fill>
    <fill>
      <patternFill patternType="solid">
        <fgColor theme="0"/>
        <bgColor indexed="64"/>
      </patternFill>
    </fill>
    <fill>
      <patternFill patternType="solid">
        <fgColor theme="4" tint="0.4"/>
        <bgColor indexed="64"/>
      </patternFill>
    </fill>
  </fills>
  <borders count="11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style="medium">
        <color indexed="64"/>
      </bottom>
      <diagonal/>
    </border>
    <border>
      <left/>
      <right/>
      <top style="thin">
        <color indexed="64"/>
      </top>
      <bottom style="thin">
        <color indexed="64"/>
      </bottom>
      <diagonal/>
    </border>
    <border>
      <left/>
      <right/>
      <top style="thin">
        <color indexed="64"/>
      </top>
      <bottom style="double">
        <color indexed="64"/>
      </bottom>
      <diagonal/>
    </border>
    <border>
      <left/>
      <right/>
      <top style="double">
        <color indexed="64"/>
      </top>
      <bottom style="medium">
        <color indexed="64"/>
      </bottom>
      <diagonal/>
    </border>
    <border>
      <left/>
      <right/>
      <top/>
      <bottom style="medium">
        <color indexed="64"/>
      </bottom>
      <diagonal/>
    </border>
    <border>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double">
        <color indexed="64"/>
      </bottom>
      <diagonal/>
    </border>
    <border>
      <left style="medium">
        <color indexed="64"/>
      </left>
      <right/>
      <top style="double">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double">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double">
        <color indexed="64"/>
      </top>
      <bottom style="medium">
        <color indexed="64"/>
      </bottom>
      <diagonal/>
    </border>
    <border>
      <left/>
      <right style="medium">
        <color indexed="64"/>
      </right>
      <top/>
      <bottom style="thin">
        <color indexed="64"/>
      </bottom>
      <diagonal/>
    </border>
    <border>
      <left/>
      <right style="medium">
        <color indexed="64"/>
      </right>
      <top/>
      <bottom/>
      <diagonal/>
    </border>
    <border>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diagonal/>
    </border>
    <border diagonalUp="1">
      <left style="medium">
        <color indexed="64"/>
      </left>
      <right/>
      <top style="double">
        <color indexed="64"/>
      </top>
      <bottom style="medium">
        <color indexed="64"/>
      </bottom>
      <diagonal style="thin">
        <color indexed="64"/>
      </diagonal>
    </border>
    <border>
      <left style="medium">
        <color indexed="64"/>
      </left>
      <right style="thin">
        <color indexed="64"/>
      </right>
      <top style="thin">
        <color indexed="64"/>
      </top>
      <bottom/>
      <diagonal/>
    </border>
    <border diagonalUp="1">
      <left style="medium">
        <color indexed="64"/>
      </left>
      <right/>
      <top/>
      <bottom style="medium">
        <color indexed="64"/>
      </bottom>
      <diagonal style="thin">
        <color indexed="64"/>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diagonal/>
    </border>
    <border diagonalUp="1">
      <left style="medium">
        <color indexed="64"/>
      </left>
      <right style="thin">
        <color indexed="64"/>
      </right>
      <top style="double">
        <color indexed="64"/>
      </top>
      <bottom style="medium">
        <color indexed="64"/>
      </bottom>
      <diagonal style="thin">
        <color indexed="64"/>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diagonalUp="1">
      <left style="medium">
        <color indexed="64"/>
      </left>
      <right/>
      <top style="double">
        <color indexed="64"/>
      </top>
      <bottom/>
      <diagonal style="thin">
        <color indexed="64"/>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diagonalUp="1">
      <left style="medium">
        <color indexed="64"/>
      </left>
      <right/>
      <top/>
      <bottom/>
      <diagonal style="thin">
        <color indexed="64"/>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diagonalUp="1">
      <left style="thin">
        <color indexed="64"/>
      </left>
      <right style="thin">
        <color indexed="64"/>
      </right>
      <top style="double">
        <color indexed="64"/>
      </top>
      <bottom style="medium">
        <color indexed="64"/>
      </bottom>
      <diagonal style="thin">
        <color indexed="64"/>
      </diagonal>
    </border>
    <border>
      <left style="thin">
        <color indexed="64"/>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double">
        <color indexed="64"/>
      </bottom>
      <diagonal/>
    </border>
    <border diagonalUp="1">
      <left style="thin">
        <color indexed="64"/>
      </left>
      <right style="thin">
        <color indexed="64"/>
      </right>
      <top/>
      <bottom style="medium">
        <color indexed="64"/>
      </bottom>
      <diagonal style="thin">
        <color indexed="64"/>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style="thin">
        <color indexed="64"/>
      </right>
      <top style="thin">
        <color indexed="64"/>
      </top>
      <bottom/>
      <diagonal/>
    </border>
    <border diagonalUp="1">
      <left/>
      <right style="thin">
        <color indexed="64"/>
      </right>
      <top/>
      <bottom style="medium">
        <color indexed="64"/>
      </bottom>
      <diagonal style="thin">
        <color indexed="64"/>
      </diagonal>
    </border>
    <border diagonalUp="1">
      <left style="thin">
        <color indexed="64"/>
      </left>
      <right style="thin">
        <color indexed="64"/>
      </right>
      <top style="double">
        <color indexed="64"/>
      </top>
      <bottom/>
      <diagonal style="thin">
        <color indexed="64"/>
      </diagonal>
    </border>
    <border diagonalUp="1">
      <left style="thin">
        <color indexed="64"/>
      </left>
      <right/>
      <top style="double">
        <color indexed="64"/>
      </top>
      <bottom style="medium">
        <color indexed="64"/>
      </bottom>
      <diagonal style="thin">
        <color indexed="64"/>
      </diagonal>
    </border>
    <border>
      <left/>
      <right style="thin">
        <color indexed="64"/>
      </right>
      <top style="thin">
        <color indexed="64"/>
      </top>
      <bottom style="double">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diagonalUp="1">
      <left style="thin">
        <color indexed="64"/>
      </left>
      <right style="thin">
        <color indexed="64"/>
      </right>
      <top/>
      <bottom/>
      <diagonal style="thin">
        <color indexed="64"/>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diagonalUp="1">
      <left style="thin">
        <color indexed="64"/>
      </left>
      <right/>
      <top/>
      <bottom style="medium">
        <color indexed="64"/>
      </bottom>
      <diagonal style="thin">
        <color indexed="64"/>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diagonalUp="1">
      <left style="thin">
        <color indexed="64"/>
      </left>
      <right/>
      <top style="double">
        <color indexed="64"/>
      </top>
      <bottom/>
      <diagonal style="thin">
        <color indexed="64"/>
      </diagonal>
    </border>
    <border>
      <left style="thin">
        <color indexed="64"/>
      </left>
      <right/>
      <top/>
      <bottom/>
      <diagonal/>
    </border>
    <border diagonalUp="1">
      <left/>
      <right/>
      <top style="double">
        <color indexed="64"/>
      </top>
      <bottom style="medium">
        <color indexed="64"/>
      </bottom>
      <diagonal style="thin">
        <color indexed="64"/>
      </diagonal>
    </border>
    <border diagonalUp="1">
      <left/>
      <right style="thin">
        <color indexed="64"/>
      </right>
      <top style="double">
        <color indexed="64"/>
      </top>
      <bottom style="medium">
        <color indexed="64"/>
      </bottom>
      <diagonal style="thin">
        <color indexed="64"/>
      </diagonal>
    </border>
    <border diagonalUp="1">
      <left/>
      <right style="thin">
        <color indexed="64"/>
      </right>
      <top style="double">
        <color indexed="64"/>
      </top>
      <bottom/>
      <diagonal style="thin">
        <color indexed="64"/>
      </diagonal>
    </border>
    <border>
      <left/>
      <right style="thin">
        <color indexed="64"/>
      </right>
      <top/>
      <bottom/>
      <diagonal/>
    </border>
    <border>
      <left style="thin">
        <color indexed="64"/>
      </left>
      <right/>
      <top/>
      <bottom style="thin">
        <color indexed="64"/>
      </bottom>
      <diagonal/>
    </border>
    <border>
      <left/>
      <right style="thin">
        <color indexed="64"/>
      </right>
      <top style="medium">
        <color indexed="64"/>
      </top>
      <bottom style="medium">
        <color indexed="64"/>
      </bottom>
      <diagonal/>
    </border>
    <border>
      <left style="thin">
        <color indexed="64"/>
      </left>
      <right/>
      <top style="double">
        <color indexed="64"/>
      </top>
      <bottom style="medium">
        <color indexed="64"/>
      </bottom>
      <diagonal/>
    </border>
    <border diagonalUp="1">
      <left/>
      <right/>
      <top/>
      <bottom style="medium">
        <color indexed="64"/>
      </bottom>
      <diagonal style="thin">
        <color indexed="64"/>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style="thin">
        <color indexed="64"/>
      </right>
      <top/>
      <bottom style="thin">
        <color indexed="64"/>
      </bottom>
      <diagonal/>
    </border>
    <border>
      <left/>
      <right style="thin">
        <color indexed="64"/>
      </right>
      <top style="double">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double">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double">
        <color indexed="64"/>
      </top>
      <bottom/>
      <diagonal/>
    </border>
    <border>
      <left style="thin">
        <color indexed="64"/>
      </left>
      <right/>
      <top/>
      <bottom style="double">
        <color indexed="64"/>
      </bottom>
      <diagonal/>
    </border>
    <border>
      <left style="thin">
        <color indexed="64"/>
      </left>
      <right/>
      <top style="medium">
        <color indexed="64"/>
      </top>
      <bottom style="double">
        <color indexed="64"/>
      </bottom>
      <diagonal/>
    </border>
    <border>
      <left/>
      <right style="thin">
        <color indexed="64"/>
      </right>
      <top/>
      <bottom style="double">
        <color indexed="64"/>
      </bottom>
      <diagonal/>
    </border>
    <border>
      <left/>
      <right style="thin">
        <color indexed="64"/>
      </right>
      <top style="medium">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style="double">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s>
  <cellStyleXfs count="85">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5" fillId="21" borderId="1" applyNumberFormat="0" applyAlignment="0" applyProtection="0">
      <alignment vertical="center"/>
    </xf>
    <xf numFmtId="0" fontId="5" fillId="21" borderId="1" applyNumberFormat="0" applyAlignment="0" applyProtection="0">
      <alignment vertical="center"/>
    </xf>
    <xf numFmtId="0" fontId="5" fillId="21" borderId="1" applyNumberFormat="0" applyAlignment="0" applyProtection="0">
      <alignment vertical="center"/>
    </xf>
    <xf numFmtId="0" fontId="5" fillId="21" borderId="1" applyNumberFormat="0" applyAlignment="0" applyProtection="0">
      <alignment vertical="center"/>
    </xf>
    <xf numFmtId="0" fontId="5" fillId="21" borderId="1" applyNumberFormat="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0" fontId="6" fillId="22" borderId="2" applyNumberFormat="0" applyFon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9" fillId="23" borderId="5" applyNumberFormat="0" applyAlignment="0" applyProtection="0">
      <alignment vertical="center"/>
    </xf>
    <xf numFmtId="0" fontId="9" fillId="23" borderId="5"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38" fontId="6"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1" fillId="0" borderId="0" applyFont="0" applyFill="0" applyBorder="0" applyAlignment="0" applyProtection="0">
      <alignment vertical="center"/>
    </xf>
    <xf numFmtId="0" fontId="6" fillId="0" borderId="0"/>
    <xf numFmtId="0" fontId="6" fillId="0" borderId="0"/>
    <xf numFmtId="0" fontId="11" fillId="0" borderId="0">
      <alignment vertical="center"/>
    </xf>
    <xf numFmtId="0" fontId="11" fillId="0" borderId="0">
      <alignment vertical="center"/>
    </xf>
    <xf numFmtId="0" fontId="6" fillId="0" borderId="0"/>
    <xf numFmtId="0" fontId="1" fillId="0" borderId="0">
      <alignment vertical="center"/>
    </xf>
    <xf numFmtId="0" fontId="11" fillId="0" borderId="0">
      <alignment vertical="center"/>
    </xf>
    <xf numFmtId="0" fontId="6" fillId="0" borderId="0"/>
    <xf numFmtId="0" fontId="6" fillId="0" borderId="0"/>
    <xf numFmtId="0" fontId="6" fillId="0" borderId="0"/>
    <xf numFmtId="0" fontId="6" fillId="0" borderId="0"/>
    <xf numFmtId="0" fontId="11" fillId="0" borderId="0"/>
    <xf numFmtId="0" fontId="12" fillId="4" borderId="0" applyNumberFormat="0" applyBorder="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23" borderId="4" applyNumberFormat="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176" fontId="1" fillId="0" borderId="0" applyFont="0" applyFill="0" applyBorder="0" applyAlignment="0" applyProtection="0">
      <alignment vertical="center"/>
    </xf>
    <xf numFmtId="17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17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0" fontId="19" fillId="0" borderId="9" applyNumberFormat="0" applyFill="0" applyAlignment="0" applyProtection="0">
      <alignment vertical="center"/>
    </xf>
    <xf numFmtId="0" fontId="19" fillId="0" borderId="9" applyNumberFormat="0" applyFill="0" applyAlignment="0" applyProtection="0">
      <alignment vertical="center"/>
    </xf>
    <xf numFmtId="0" fontId="19" fillId="0" borderId="9" applyNumberFormat="0" applyFill="0" applyAlignment="0" applyProtection="0">
      <alignment vertical="center"/>
    </xf>
    <xf numFmtId="0" fontId="19" fillId="0" borderId="9" applyNumberFormat="0" applyFill="0" applyAlignment="0" applyProtection="0">
      <alignment vertical="center"/>
    </xf>
    <xf numFmtId="38" fontId="11" fillId="0" borderId="0" applyFont="0" applyFill="0" applyBorder="0" applyAlignment="0" applyProtection="0">
      <alignment vertical="center"/>
    </xf>
  </cellStyleXfs>
  <cellXfs count="544">
    <xf numFmtId="0" fontId="0" fillId="0" borderId="0" xfId="0">
      <alignment vertical="center"/>
    </xf>
    <xf numFmtId="0" fontId="21" fillId="0" borderId="0" xfId="0" applyFont="1" applyAlignment="1">
      <alignment horizontal="left" vertical="center"/>
    </xf>
    <xf numFmtId="0" fontId="21" fillId="0" borderId="0" xfId="0" applyFont="1">
      <alignment vertical="center"/>
    </xf>
    <xf numFmtId="0" fontId="22" fillId="0" borderId="10" xfId="0" applyFont="1" applyBorder="1" applyAlignment="1">
      <alignment vertical="center"/>
    </xf>
    <xf numFmtId="0" fontId="23" fillId="0" borderId="11" xfId="0" applyFont="1" applyBorder="1" applyAlignment="1">
      <alignment horizontal="center" vertical="center" wrapText="1"/>
    </xf>
    <xf numFmtId="0" fontId="24" fillId="0" borderId="11" xfId="0" applyFont="1" applyBorder="1" applyAlignment="1">
      <alignment horizontal="center" vertical="center"/>
    </xf>
    <xf numFmtId="0" fontId="21" fillId="0" borderId="11" xfId="0" applyFont="1" applyBorder="1" applyAlignment="1">
      <alignment horizontal="left" vertical="center"/>
    </xf>
    <xf numFmtId="0" fontId="25" fillId="0" borderId="11" xfId="0" applyFont="1" applyBorder="1" applyAlignment="1">
      <alignment horizontal="left" vertical="center"/>
    </xf>
    <xf numFmtId="0" fontId="0" fillId="0" borderId="11" xfId="0" applyBorder="1">
      <alignment vertical="center"/>
    </xf>
    <xf numFmtId="0" fontId="26" fillId="0" borderId="11" xfId="0" applyFont="1" applyBorder="1" applyAlignment="1">
      <alignment horizontal="center" vertical="center"/>
    </xf>
    <xf numFmtId="0" fontId="21" fillId="0" borderId="11" xfId="0" applyFont="1" applyBorder="1" applyAlignment="1">
      <alignment horizontal="center" vertical="center" shrinkToFit="1"/>
    </xf>
    <xf numFmtId="0" fontId="27" fillId="24" borderId="12" xfId="0" applyFont="1" applyFill="1" applyBorder="1" applyAlignment="1">
      <alignment horizontal="center" vertical="center" textRotation="255" wrapText="1"/>
    </xf>
    <xf numFmtId="0" fontId="27" fillId="24" borderId="13" xfId="0" applyFont="1" applyFill="1" applyBorder="1" applyAlignment="1">
      <alignment horizontal="center" vertical="center" textRotation="255" wrapText="1"/>
    </xf>
    <xf numFmtId="0" fontId="27" fillId="24" borderId="14" xfId="0" applyFont="1" applyFill="1" applyBorder="1" applyAlignment="1">
      <alignment horizontal="center" vertical="center" textRotation="255" wrapText="1"/>
    </xf>
    <xf numFmtId="0" fontId="0" fillId="0" borderId="0" xfId="0" applyFont="1" applyAlignment="1">
      <alignment horizontal="center" vertical="center" textRotation="255" wrapText="1"/>
    </xf>
    <xf numFmtId="0" fontId="22" fillId="0" borderId="15" xfId="0" applyFont="1" applyBorder="1" applyAlignment="1">
      <alignment vertical="center"/>
    </xf>
    <xf numFmtId="0" fontId="23" fillId="0" borderId="0" xfId="0" applyFont="1" applyAlignment="1">
      <alignment horizontal="center" vertical="center"/>
    </xf>
    <xf numFmtId="0" fontId="24" fillId="0" borderId="0" xfId="0" applyFont="1" applyAlignment="1">
      <alignment horizontal="center" vertical="center"/>
    </xf>
    <xf numFmtId="0" fontId="28" fillId="0" borderId="0" xfId="0" applyFont="1" applyAlignment="1">
      <alignment horizontal="left" vertical="center"/>
    </xf>
    <xf numFmtId="0" fontId="29" fillId="0" borderId="0" xfId="0" applyFont="1">
      <alignment vertical="center"/>
    </xf>
    <xf numFmtId="0" fontId="26" fillId="0" borderId="0" xfId="0" applyFont="1" applyAlignment="1">
      <alignment horizontal="center" vertical="center"/>
    </xf>
    <xf numFmtId="0" fontId="21" fillId="0" borderId="0" xfId="0" applyFont="1" applyAlignment="1">
      <alignment horizontal="center" vertical="center" shrinkToFit="1"/>
    </xf>
    <xf numFmtId="0" fontId="30" fillId="25" borderId="16" xfId="0" applyFont="1" applyFill="1" applyBorder="1" applyAlignment="1">
      <alignment horizontal="center" vertical="center" wrapText="1"/>
    </xf>
    <xf numFmtId="0" fontId="30" fillId="25" borderId="17" xfId="0" applyFont="1" applyFill="1" applyBorder="1" applyAlignment="1">
      <alignment horizontal="center" vertical="center" wrapText="1"/>
    </xf>
    <xf numFmtId="0" fontId="31" fillId="25" borderId="18" xfId="0" applyFont="1" applyFill="1" applyBorder="1" applyAlignment="1">
      <alignment horizontal="left" vertical="center" wrapText="1"/>
    </xf>
    <xf numFmtId="0" fontId="31" fillId="25" borderId="18" xfId="0" applyFont="1" applyFill="1" applyBorder="1" applyAlignment="1">
      <alignment horizontal="left" vertical="center" shrinkToFit="1"/>
    </xf>
    <xf numFmtId="0" fontId="32" fillId="25" borderId="19" xfId="0" applyFont="1" applyFill="1" applyBorder="1" applyAlignment="1">
      <alignment vertical="center" wrapText="1"/>
    </xf>
    <xf numFmtId="0" fontId="31" fillId="25" borderId="20" xfId="0" applyFont="1" applyFill="1" applyBorder="1" applyAlignment="1">
      <alignment horizontal="left" vertical="center" wrapText="1"/>
    </xf>
    <xf numFmtId="0" fontId="30" fillId="25" borderId="15" xfId="0" applyFont="1" applyFill="1" applyBorder="1" applyAlignment="1">
      <alignment horizontal="center" vertical="center" wrapText="1"/>
    </xf>
    <xf numFmtId="0" fontId="30" fillId="25" borderId="21" xfId="0" applyFont="1" applyFill="1" applyBorder="1" applyAlignment="1">
      <alignment horizontal="center" vertical="center" wrapText="1"/>
    </xf>
    <xf numFmtId="0" fontId="31" fillId="25" borderId="20" xfId="0" applyFont="1" applyFill="1" applyBorder="1" applyAlignment="1">
      <alignment horizontal="center" vertical="center" wrapText="1"/>
    </xf>
    <xf numFmtId="0" fontId="31" fillId="25" borderId="16" xfId="0" applyFont="1" applyFill="1" applyBorder="1" applyAlignment="1">
      <alignment horizontal="left" vertical="center" wrapText="1"/>
    </xf>
    <xf numFmtId="0" fontId="31" fillId="25" borderId="22" xfId="0" applyFont="1" applyFill="1" applyBorder="1" applyAlignment="1">
      <alignment horizontal="left" vertical="center" wrapText="1"/>
    </xf>
    <xf numFmtId="0" fontId="31" fillId="25" borderId="19" xfId="0" applyFont="1" applyFill="1" applyBorder="1" applyAlignment="1">
      <alignment horizontal="left" vertical="center" wrapText="1"/>
    </xf>
    <xf numFmtId="0" fontId="31" fillId="25" borderId="16" xfId="0" applyFont="1" applyFill="1" applyBorder="1" applyAlignment="1">
      <alignment vertical="center" wrapText="1"/>
    </xf>
    <xf numFmtId="0" fontId="33" fillId="25" borderId="18" xfId="0" applyFont="1" applyFill="1" applyBorder="1" applyAlignment="1">
      <alignment horizontal="left" vertical="center" wrapText="1"/>
    </xf>
    <xf numFmtId="0" fontId="31" fillId="25" borderId="16" xfId="0" applyFont="1" applyFill="1" applyBorder="1" applyAlignment="1">
      <alignment horizontal="center" vertical="center" wrapText="1"/>
    </xf>
    <xf numFmtId="0" fontId="31" fillId="25" borderId="0" xfId="0" applyFont="1" applyFill="1" applyAlignment="1">
      <alignment horizontal="center" vertical="center" wrapText="1"/>
    </xf>
    <xf numFmtId="0" fontId="31" fillId="25" borderId="17" xfId="0" applyFont="1" applyFill="1" applyBorder="1" applyAlignment="1">
      <alignment horizontal="center" vertical="center" wrapText="1"/>
    </xf>
    <xf numFmtId="0" fontId="31" fillId="25" borderId="22" xfId="0" applyFont="1" applyFill="1" applyBorder="1" applyAlignment="1">
      <alignment vertical="center" wrapText="1"/>
    </xf>
    <xf numFmtId="0" fontId="31" fillId="25" borderId="21" xfId="0" applyFont="1" applyFill="1" applyBorder="1" applyAlignment="1">
      <alignment horizontal="left" vertical="center" wrapText="1"/>
    </xf>
    <xf numFmtId="0" fontId="32" fillId="25" borderId="23" xfId="0" applyFont="1" applyFill="1" applyBorder="1" applyAlignment="1">
      <alignment vertical="center" wrapText="1"/>
    </xf>
    <xf numFmtId="0" fontId="31" fillId="25" borderId="24" xfId="0" applyFont="1" applyFill="1" applyBorder="1" applyAlignment="1">
      <alignment vertical="center" wrapText="1"/>
    </xf>
    <xf numFmtId="0" fontId="31" fillId="25" borderId="25" xfId="0" applyFont="1" applyFill="1" applyBorder="1" applyAlignment="1">
      <alignment horizontal="left" vertical="center" wrapText="1"/>
    </xf>
    <xf numFmtId="0" fontId="32" fillId="25" borderId="18" xfId="0" applyFont="1" applyFill="1" applyBorder="1" applyAlignment="1">
      <alignment horizontal="left" vertical="center" wrapText="1"/>
    </xf>
    <xf numFmtId="0" fontId="34" fillId="25" borderId="18" xfId="0" applyFont="1" applyFill="1" applyBorder="1" applyAlignment="1">
      <alignment horizontal="left" vertical="center" wrapText="1"/>
    </xf>
    <xf numFmtId="0" fontId="33" fillId="25" borderId="18" xfId="0" applyFont="1" applyFill="1" applyBorder="1" applyAlignment="1">
      <alignment horizontal="left" vertical="center" shrinkToFit="1"/>
    </xf>
    <xf numFmtId="0" fontId="31" fillId="25" borderId="18" xfId="0" applyFont="1" applyFill="1" applyBorder="1" applyAlignment="1">
      <alignment vertical="center" wrapText="1"/>
    </xf>
    <xf numFmtId="0" fontId="35" fillId="24" borderId="15" xfId="0" applyFont="1" applyFill="1" applyBorder="1" applyAlignment="1">
      <alignment horizontal="center" vertical="center" wrapText="1"/>
    </xf>
    <xf numFmtId="0" fontId="31" fillId="25" borderId="12" xfId="0" applyFont="1" applyFill="1" applyBorder="1" applyAlignment="1">
      <alignment horizontal="center" vertical="center" wrapText="1"/>
    </xf>
    <xf numFmtId="0" fontId="31" fillId="25" borderId="13" xfId="0" applyFont="1" applyFill="1" applyBorder="1" applyAlignment="1">
      <alignment horizontal="center" vertical="center" wrapText="1"/>
    </xf>
    <xf numFmtId="0" fontId="30" fillId="0" borderId="15" xfId="0" applyFont="1" applyBorder="1" applyAlignment="1">
      <alignment horizontal="center" vertical="center" wrapText="1"/>
    </xf>
    <xf numFmtId="0" fontId="30" fillId="0" borderId="21" xfId="0" applyFont="1" applyBorder="1" applyAlignment="1">
      <alignment horizontal="center" vertical="center" wrapText="1"/>
    </xf>
    <xf numFmtId="0" fontId="32" fillId="25" borderId="18" xfId="0" applyFont="1" applyFill="1" applyBorder="1" applyAlignment="1">
      <alignment vertical="center" wrapText="1"/>
    </xf>
    <xf numFmtId="0" fontId="31" fillId="25" borderId="26" xfId="0" applyFont="1" applyFill="1" applyBorder="1" applyAlignment="1">
      <alignment horizontal="center" vertical="center" wrapText="1"/>
    </xf>
    <xf numFmtId="0" fontId="31" fillId="25" borderId="21" xfId="0" applyFont="1" applyFill="1" applyBorder="1" applyAlignment="1">
      <alignment horizontal="center" vertical="center" wrapText="1"/>
    </xf>
    <xf numFmtId="0" fontId="31" fillId="25" borderId="14" xfId="0" applyFont="1" applyFill="1" applyBorder="1" applyAlignment="1">
      <alignment horizontal="center" vertical="center" wrapText="1"/>
    </xf>
    <xf numFmtId="0" fontId="31" fillId="25" borderId="0" xfId="0" applyFont="1" applyFill="1" applyAlignment="1">
      <alignment horizontal="left" vertical="center" wrapText="1"/>
    </xf>
    <xf numFmtId="0" fontId="31" fillId="0" borderId="18" xfId="0" applyFont="1" applyBorder="1" applyAlignment="1">
      <alignment vertical="center" wrapText="1"/>
    </xf>
    <xf numFmtId="0" fontId="31" fillId="0" borderId="18" xfId="0" applyFont="1" applyBorder="1" applyAlignment="1">
      <alignment horizontal="left" vertical="center" wrapText="1"/>
    </xf>
    <xf numFmtId="0" fontId="32" fillId="0" borderId="18" xfId="0" applyFont="1" applyBorder="1" applyAlignment="1">
      <alignment vertical="center" wrapText="1"/>
    </xf>
    <xf numFmtId="0" fontId="31" fillId="0" borderId="18" xfId="0" applyFont="1" applyBorder="1" applyAlignment="1">
      <alignment horizontal="left" vertical="center" shrinkToFit="1"/>
    </xf>
    <xf numFmtId="0" fontId="27" fillId="24" borderId="21" xfId="0" applyFont="1" applyFill="1" applyBorder="1" applyAlignment="1">
      <alignment horizontal="center" vertical="center" wrapText="1"/>
    </xf>
    <xf numFmtId="0" fontId="29" fillId="0" borderId="27" xfId="0" applyFont="1" applyBorder="1" applyAlignment="1">
      <alignment horizontal="left" vertical="top" wrapText="1"/>
    </xf>
    <xf numFmtId="0" fontId="31" fillId="0" borderId="15" xfId="0" applyFont="1" applyBorder="1" applyAlignment="1">
      <alignment horizontal="left" vertical="top" wrapText="1"/>
    </xf>
    <xf numFmtId="0" fontId="31" fillId="0" borderId="0" xfId="0" applyFont="1" applyAlignment="1">
      <alignment horizontal="left" vertical="top" wrapText="1"/>
    </xf>
    <xf numFmtId="0" fontId="36" fillId="0" borderId="22" xfId="0" applyFont="1" applyBorder="1" applyAlignment="1"/>
    <xf numFmtId="0" fontId="37" fillId="0" borderId="22" xfId="0" applyFont="1" applyBorder="1" applyAlignment="1"/>
    <xf numFmtId="0" fontId="36" fillId="0" borderId="18" xfId="0" applyFont="1" applyBorder="1" applyAlignment="1">
      <alignment horizontal="left"/>
    </xf>
    <xf numFmtId="0" fontId="30" fillId="0" borderId="0" xfId="0" applyFont="1" applyFill="1" applyAlignment="1" applyProtection="1">
      <alignment horizontal="left" vertical="center" wrapText="1" shrinkToFit="1"/>
      <protection locked="0"/>
    </xf>
    <xf numFmtId="0" fontId="29" fillId="0" borderId="0" xfId="0" applyFont="1" applyFill="1" applyAlignment="1" applyProtection="1">
      <alignment horizontal="left" vertical="center" shrinkToFit="1"/>
      <protection locked="0"/>
    </xf>
    <xf numFmtId="0" fontId="38" fillId="0" borderId="0" xfId="0" applyFont="1" applyAlignment="1" applyProtection="1">
      <alignment horizontal="left" vertical="center" wrapText="1"/>
      <protection locked="0"/>
    </xf>
    <xf numFmtId="0" fontId="30" fillId="25" borderId="28" xfId="0" applyFont="1" applyFill="1" applyBorder="1" applyAlignment="1">
      <alignment horizontal="center" vertical="center" wrapText="1"/>
    </xf>
    <xf numFmtId="0" fontId="30" fillId="25" borderId="29" xfId="0" applyFont="1" applyFill="1" applyBorder="1" applyAlignment="1">
      <alignment horizontal="center" vertical="center" wrapText="1"/>
    </xf>
    <xf numFmtId="0" fontId="31" fillId="25" borderId="30" xfId="0" applyFont="1" applyFill="1" applyBorder="1" applyAlignment="1">
      <alignment horizontal="left" vertical="center" wrapText="1"/>
    </xf>
    <xf numFmtId="0" fontId="31" fillId="25" borderId="30" xfId="0" applyFont="1" applyFill="1" applyBorder="1" applyAlignment="1">
      <alignment horizontal="left" vertical="center" shrinkToFit="1"/>
    </xf>
    <xf numFmtId="0" fontId="32" fillId="25" borderId="31" xfId="0" applyFont="1" applyFill="1" applyBorder="1" applyAlignment="1">
      <alignment vertical="center" wrapText="1"/>
    </xf>
    <xf numFmtId="0" fontId="30" fillId="25" borderId="32" xfId="0" applyFont="1" applyFill="1" applyBorder="1" applyAlignment="1">
      <alignment horizontal="center" vertical="center" wrapText="1"/>
    </xf>
    <xf numFmtId="0" fontId="30" fillId="25" borderId="33" xfId="0" applyFont="1" applyFill="1" applyBorder="1" applyAlignment="1">
      <alignment horizontal="center" vertical="center" wrapText="1"/>
    </xf>
    <xf numFmtId="0" fontId="31" fillId="25" borderId="34" xfId="0" applyFont="1" applyFill="1" applyBorder="1" applyAlignment="1">
      <alignment horizontal="center" vertical="center" wrapText="1"/>
    </xf>
    <xf numFmtId="0" fontId="31" fillId="25" borderId="28" xfId="0" applyFont="1" applyFill="1" applyBorder="1" applyAlignment="1">
      <alignment horizontal="left" vertical="center" wrapText="1"/>
    </xf>
    <xf numFmtId="0" fontId="31" fillId="25" borderId="35" xfId="0" applyFont="1" applyFill="1" applyBorder="1" applyAlignment="1">
      <alignment horizontal="left" vertical="center" wrapText="1"/>
    </xf>
    <xf numFmtId="0" fontId="31" fillId="25" borderId="31" xfId="0" applyFont="1" applyFill="1" applyBorder="1" applyAlignment="1">
      <alignment horizontal="left" vertical="center" wrapText="1"/>
    </xf>
    <xf numFmtId="0" fontId="31" fillId="25" borderId="28" xfId="0" applyFont="1" applyFill="1" applyBorder="1" applyAlignment="1">
      <alignment vertical="center" wrapText="1"/>
    </xf>
    <xf numFmtId="0" fontId="33" fillId="25" borderId="30" xfId="0" applyFont="1" applyFill="1" applyBorder="1" applyAlignment="1">
      <alignment horizontal="left" vertical="center" wrapText="1"/>
    </xf>
    <xf numFmtId="0" fontId="31" fillId="25" borderId="28" xfId="0" applyFont="1" applyFill="1" applyBorder="1" applyAlignment="1">
      <alignment horizontal="center" vertical="center" wrapText="1"/>
    </xf>
    <xf numFmtId="0" fontId="31" fillId="25" borderId="36" xfId="0" applyFont="1" applyFill="1" applyBorder="1" applyAlignment="1">
      <alignment horizontal="center" vertical="center" wrapText="1"/>
    </xf>
    <xf numFmtId="0" fontId="31" fillId="25" borderId="29" xfId="0" applyFont="1" applyFill="1" applyBorder="1" applyAlignment="1">
      <alignment horizontal="center" vertical="center" wrapText="1"/>
    </xf>
    <xf numFmtId="0" fontId="32" fillId="25" borderId="37" xfId="0" applyFont="1" applyFill="1" applyBorder="1" applyAlignment="1">
      <alignment vertical="center" wrapText="1"/>
    </xf>
    <xf numFmtId="0" fontId="31" fillId="25" borderId="38" xfId="0" applyFont="1" applyFill="1" applyBorder="1" applyAlignment="1">
      <alignment horizontal="center" vertical="center" wrapText="1"/>
    </xf>
    <xf numFmtId="0" fontId="31" fillId="25" borderId="39" xfId="0" applyFont="1" applyFill="1" applyBorder="1" applyAlignment="1">
      <alignment vertical="center" wrapText="1"/>
    </xf>
    <xf numFmtId="0" fontId="30" fillId="0" borderId="32" xfId="0" applyFont="1" applyBorder="1" applyAlignment="1">
      <alignment horizontal="center" vertical="center" wrapText="1"/>
    </xf>
    <xf numFmtId="0" fontId="30" fillId="0" borderId="33" xfId="0" applyFont="1" applyBorder="1" applyAlignment="1">
      <alignment horizontal="center" vertical="center" wrapText="1"/>
    </xf>
    <xf numFmtId="0" fontId="31" fillId="25" borderId="40" xfId="0" applyFont="1" applyFill="1" applyBorder="1" applyAlignment="1">
      <alignment vertical="center" wrapText="1"/>
    </xf>
    <xf numFmtId="0" fontId="31" fillId="25" borderId="13" xfId="0" applyFont="1" applyFill="1" applyBorder="1" applyAlignment="1">
      <alignment vertical="center" wrapText="1"/>
    </xf>
    <xf numFmtId="0" fontId="31" fillId="25" borderId="12" xfId="0" applyFont="1" applyFill="1" applyBorder="1" applyAlignment="1">
      <alignment vertical="center" wrapText="1"/>
    </xf>
    <xf numFmtId="0" fontId="31" fillId="25" borderId="14" xfId="0" applyFont="1" applyFill="1" applyBorder="1" applyAlignment="1">
      <alignment vertical="center" wrapText="1"/>
    </xf>
    <xf numFmtId="0" fontId="31" fillId="25" borderId="10" xfId="0" applyFont="1" applyFill="1" applyBorder="1" applyAlignment="1">
      <alignment horizontal="left" vertical="center" wrapText="1"/>
    </xf>
    <xf numFmtId="0" fontId="31" fillId="25" borderId="11" xfId="0" applyFont="1" applyFill="1" applyBorder="1" applyAlignment="1">
      <alignment horizontal="left" vertical="center" wrapText="1"/>
    </xf>
    <xf numFmtId="0" fontId="31" fillId="25" borderId="41" xfId="0" applyFont="1" applyFill="1" applyBorder="1" applyAlignment="1">
      <alignment horizontal="left" vertical="center" wrapText="1"/>
    </xf>
    <xf numFmtId="0" fontId="31" fillId="25" borderId="39" xfId="0" applyFont="1" applyFill="1" applyBorder="1" applyAlignment="1">
      <alignment horizontal="left" vertical="center" wrapText="1"/>
    </xf>
    <xf numFmtId="0" fontId="35" fillId="26" borderId="27" xfId="0" applyFont="1" applyFill="1" applyBorder="1" applyAlignment="1">
      <alignment horizontal="center" vertical="center" wrapText="1"/>
    </xf>
    <xf numFmtId="0" fontId="31" fillId="25" borderId="30" xfId="0" applyFont="1" applyFill="1" applyBorder="1" applyAlignment="1">
      <alignment vertical="center" wrapText="1"/>
    </xf>
    <xf numFmtId="0" fontId="31" fillId="0" borderId="30" xfId="0" applyFont="1" applyBorder="1" applyAlignment="1">
      <alignment vertical="center" wrapText="1"/>
    </xf>
    <xf numFmtId="0" fontId="31" fillId="0" borderId="42" xfId="0" applyFont="1" applyBorder="1" applyAlignment="1">
      <alignment horizontal="left" vertical="center" wrapText="1"/>
    </xf>
    <xf numFmtId="0" fontId="31" fillId="0" borderId="30" xfId="0" applyFont="1" applyBorder="1" applyAlignment="1">
      <alignment horizontal="left" vertical="center" wrapText="1"/>
    </xf>
    <xf numFmtId="0" fontId="32" fillId="0" borderId="30" xfId="0" applyFont="1" applyBorder="1" applyAlignment="1">
      <alignment vertical="center" wrapText="1"/>
    </xf>
    <xf numFmtId="0" fontId="31" fillId="0" borderId="30" xfId="0" applyFont="1" applyBorder="1" applyAlignment="1">
      <alignment horizontal="left" vertical="center" shrinkToFit="1"/>
    </xf>
    <xf numFmtId="0" fontId="0" fillId="0" borderId="15" xfId="0" applyBorder="1">
      <alignment vertical="center"/>
    </xf>
    <xf numFmtId="0" fontId="36" fillId="27" borderId="22" xfId="0" applyFont="1" applyFill="1" applyBorder="1" applyAlignment="1">
      <alignment horizontal="left"/>
    </xf>
    <xf numFmtId="0" fontId="29" fillId="0" borderId="23" xfId="0" applyFont="1" applyBorder="1" applyAlignment="1"/>
    <xf numFmtId="0" fontId="0" fillId="0" borderId="0" xfId="0" applyAlignment="1"/>
    <xf numFmtId="0" fontId="37" fillId="27" borderId="22" xfId="0" applyFont="1" applyFill="1" applyBorder="1" applyAlignment="1">
      <alignment horizontal="left"/>
    </xf>
    <xf numFmtId="0" fontId="36" fillId="27" borderId="18" xfId="0" applyFont="1" applyFill="1" applyBorder="1" applyAlignment="1">
      <alignment horizontal="center" vertical="center"/>
    </xf>
    <xf numFmtId="0" fontId="39" fillId="0" borderId="0" xfId="0" applyFont="1" applyAlignment="1">
      <alignment horizontal="left" wrapText="1"/>
    </xf>
    <xf numFmtId="0" fontId="35" fillId="24" borderId="43" xfId="0" applyFont="1" applyFill="1" applyBorder="1" applyAlignment="1">
      <alignment horizontal="center" vertical="center" wrapText="1"/>
    </xf>
    <xf numFmtId="0" fontId="31" fillId="0" borderId="44" xfId="0" applyFont="1" applyBorder="1" applyAlignment="1">
      <alignment horizontal="center" vertical="center" wrapText="1"/>
    </xf>
    <xf numFmtId="38" fontId="31" fillId="27" borderId="24" xfId="84" applyFont="1" applyFill="1" applyBorder="1" applyAlignment="1">
      <alignment vertical="center"/>
    </xf>
    <xf numFmtId="38" fontId="31" fillId="27" borderId="45" xfId="84" applyFont="1" applyFill="1" applyBorder="1" applyAlignment="1">
      <alignment vertical="center"/>
    </xf>
    <xf numFmtId="0" fontId="31" fillId="0" borderId="46" xfId="0" applyFont="1" applyBorder="1" applyAlignment="1">
      <alignment horizontal="right" vertical="center"/>
    </xf>
    <xf numFmtId="0" fontId="35" fillId="24" borderId="43" xfId="0" applyFont="1" applyFill="1" applyBorder="1" applyAlignment="1">
      <alignment horizontal="center" vertical="center" wrapText="1" shrinkToFit="1"/>
    </xf>
    <xf numFmtId="0" fontId="31" fillId="0" borderId="47" xfId="0" applyFont="1" applyBorder="1" applyAlignment="1">
      <alignment horizontal="center" vertical="center" wrapText="1"/>
    </xf>
    <xf numFmtId="38" fontId="31" fillId="27" borderId="43" xfId="84" applyFont="1" applyFill="1" applyBorder="1" applyAlignment="1">
      <alignment vertical="center"/>
    </xf>
    <xf numFmtId="38" fontId="31" fillId="27" borderId="11" xfId="84" applyFont="1" applyFill="1" applyBorder="1" applyAlignment="1">
      <alignment vertical="center"/>
    </xf>
    <xf numFmtId="38" fontId="31" fillId="27" borderId="25" xfId="84" applyFont="1" applyFill="1" applyBorder="1" applyAlignment="1">
      <alignment vertical="center"/>
    </xf>
    <xf numFmtId="0" fontId="31" fillId="0" borderId="48" xfId="0" applyFont="1" applyBorder="1">
      <alignment vertical="center"/>
    </xf>
    <xf numFmtId="38" fontId="31" fillId="27" borderId="47" xfId="84" applyFont="1" applyFill="1" applyBorder="1" applyAlignment="1">
      <alignment vertical="center" wrapText="1"/>
    </xf>
    <xf numFmtId="38" fontId="31" fillId="27" borderId="47" xfId="84" applyFont="1" applyFill="1" applyBorder="1" applyAlignment="1">
      <alignment vertical="center"/>
    </xf>
    <xf numFmtId="38" fontId="31" fillId="27" borderId="49" xfId="84" applyFont="1" applyFill="1" applyBorder="1" applyAlignment="1">
      <alignment vertical="center"/>
    </xf>
    <xf numFmtId="38" fontId="31" fillId="27" borderId="50" xfId="84" applyFont="1" applyFill="1" applyBorder="1" applyAlignment="1">
      <alignment vertical="center"/>
    </xf>
    <xf numFmtId="0" fontId="31" fillId="0" borderId="51" xfId="0" applyFont="1" applyBorder="1">
      <alignment vertical="center"/>
    </xf>
    <xf numFmtId="38" fontId="31" fillId="27" borderId="52" xfId="84" applyFont="1" applyFill="1" applyBorder="1" applyAlignment="1">
      <alignment vertical="center"/>
    </xf>
    <xf numFmtId="0" fontId="31" fillId="0" borderId="51" xfId="0" applyFont="1" applyBorder="1" applyAlignment="1">
      <alignment horizontal="right" vertical="center"/>
    </xf>
    <xf numFmtId="0" fontId="40" fillId="24" borderId="10" xfId="0" applyFont="1" applyFill="1" applyBorder="1" applyAlignment="1">
      <alignment horizontal="center" vertical="center" wrapText="1"/>
    </xf>
    <xf numFmtId="0" fontId="31" fillId="0" borderId="10" xfId="0" applyFont="1" applyBorder="1" applyAlignment="1">
      <alignment horizontal="center" vertical="center" wrapText="1"/>
    </xf>
    <xf numFmtId="0" fontId="31" fillId="0" borderId="41" xfId="0" applyFont="1" applyBorder="1" applyAlignment="1">
      <alignment horizontal="center" vertical="center" wrapText="1"/>
    </xf>
    <xf numFmtId="0" fontId="31" fillId="27" borderId="53" xfId="0" applyFont="1" applyFill="1" applyBorder="1">
      <alignment vertical="center"/>
    </xf>
    <xf numFmtId="0" fontId="31" fillId="27" borderId="49" xfId="0" applyFont="1" applyFill="1" applyBorder="1">
      <alignment vertical="center"/>
    </xf>
    <xf numFmtId="0" fontId="31" fillId="27" borderId="54" xfId="0" applyFont="1" applyFill="1" applyBorder="1">
      <alignment vertical="center"/>
    </xf>
    <xf numFmtId="0" fontId="31" fillId="0" borderId="48" xfId="0" applyFont="1" applyBorder="1" applyAlignment="1">
      <alignment horizontal="right" vertical="center"/>
    </xf>
    <xf numFmtId="0" fontId="31" fillId="0" borderId="12" xfId="0" applyFont="1" applyBorder="1" applyAlignment="1">
      <alignment horizontal="center" vertical="center" wrapText="1"/>
    </xf>
    <xf numFmtId="0" fontId="31" fillId="0" borderId="14" xfId="0" applyFont="1" applyBorder="1" applyAlignment="1">
      <alignment horizontal="center" vertical="center" wrapText="1"/>
    </xf>
    <xf numFmtId="0" fontId="41" fillId="24" borderId="10" xfId="0" applyFont="1" applyFill="1" applyBorder="1" applyAlignment="1">
      <alignment horizontal="center" vertical="center" wrapText="1"/>
    </xf>
    <xf numFmtId="0" fontId="31" fillId="0" borderId="45" xfId="0" applyFont="1" applyBorder="1" applyAlignment="1">
      <alignment horizontal="center" vertical="center" wrapText="1"/>
    </xf>
    <xf numFmtId="38" fontId="31" fillId="27" borderId="55" xfId="84" applyFont="1" applyFill="1" applyBorder="1" applyAlignment="1">
      <alignment vertical="center"/>
    </xf>
    <xf numFmtId="38" fontId="31" fillId="27" borderId="54" xfId="84" applyFont="1" applyFill="1" applyBorder="1" applyAlignment="1">
      <alignment vertical="center"/>
    </xf>
    <xf numFmtId="38" fontId="31" fillId="0" borderId="48" xfId="84" applyFont="1" applyFill="1" applyBorder="1" applyAlignment="1">
      <alignment horizontal="center" vertical="center"/>
    </xf>
    <xf numFmtId="0" fontId="31" fillId="0" borderId="48" xfId="0" applyFont="1" applyBorder="1" applyAlignment="1">
      <alignment horizontal="center" vertical="center"/>
    </xf>
    <xf numFmtId="0" fontId="35" fillId="24" borderId="56" xfId="0" applyFont="1" applyFill="1" applyBorder="1" applyAlignment="1">
      <alignment horizontal="center" vertical="center" wrapText="1"/>
    </xf>
    <xf numFmtId="0" fontId="31" fillId="0" borderId="55" xfId="0" applyFont="1" applyBorder="1" applyAlignment="1">
      <alignment horizontal="center" vertical="center" wrapText="1"/>
    </xf>
    <xf numFmtId="0" fontId="31" fillId="0" borderId="57" xfId="0" applyFont="1" applyBorder="1">
      <alignment vertical="center"/>
    </xf>
    <xf numFmtId="38" fontId="31" fillId="27" borderId="55" xfId="84" applyFont="1" applyFill="1" applyBorder="1" applyAlignment="1">
      <alignment vertical="center" wrapText="1"/>
    </xf>
    <xf numFmtId="38" fontId="31" fillId="27" borderId="49" xfId="84" applyFont="1" applyFill="1" applyBorder="1" applyAlignment="1">
      <alignment vertical="center" wrapText="1"/>
    </xf>
    <xf numFmtId="38" fontId="31" fillId="27" borderId="54" xfId="84" applyFont="1" applyFill="1" applyBorder="1" applyAlignment="1">
      <alignment vertical="center" wrapText="1"/>
    </xf>
    <xf numFmtId="0" fontId="31" fillId="25" borderId="46" xfId="0" applyFont="1" applyFill="1" applyBorder="1" applyAlignment="1">
      <alignment vertical="center" wrapText="1"/>
    </xf>
    <xf numFmtId="0" fontId="31" fillId="25" borderId="24" xfId="0" applyFont="1" applyFill="1" applyBorder="1" applyAlignment="1">
      <alignment vertical="center"/>
    </xf>
    <xf numFmtId="0" fontId="31" fillId="25" borderId="25" xfId="0" applyFont="1" applyFill="1" applyBorder="1" applyAlignment="1">
      <alignment vertical="center" wrapText="1"/>
    </xf>
    <xf numFmtId="0" fontId="31" fillId="0" borderId="26" xfId="0" applyFont="1" applyBorder="1" applyAlignment="1">
      <alignment horizontal="center" vertical="center"/>
    </xf>
    <xf numFmtId="0" fontId="31" fillId="0" borderId="58" xfId="0" applyFont="1" applyBorder="1" applyAlignment="1">
      <alignment horizontal="center" vertical="center" wrapText="1"/>
    </xf>
    <xf numFmtId="0" fontId="31" fillId="25" borderId="24" xfId="0" applyFont="1" applyFill="1" applyBorder="1" applyAlignment="1">
      <alignment horizontal="left" vertical="center" wrapText="1" indent="1"/>
    </xf>
    <xf numFmtId="0" fontId="31" fillId="25" borderId="25" xfId="0" applyFont="1" applyFill="1" applyBorder="1" applyAlignment="1">
      <alignment horizontal="left" vertical="center" wrapText="1" indent="1"/>
    </xf>
    <xf numFmtId="0" fontId="31" fillId="25" borderId="24" xfId="0" applyFont="1" applyFill="1" applyBorder="1" applyAlignment="1">
      <alignment horizontal="left" vertical="center" wrapText="1"/>
    </xf>
    <xf numFmtId="0" fontId="33" fillId="25" borderId="24" xfId="0" applyFont="1" applyFill="1" applyBorder="1" applyAlignment="1">
      <alignment horizontal="left" vertical="center" wrapText="1"/>
    </xf>
    <xf numFmtId="0" fontId="32" fillId="25" borderId="24" xfId="0" applyFont="1" applyFill="1" applyBorder="1" applyAlignment="1">
      <alignment vertical="center" wrapText="1"/>
    </xf>
    <xf numFmtId="0" fontId="32" fillId="25" borderId="25" xfId="0" applyFont="1" applyFill="1" applyBorder="1" applyAlignment="1">
      <alignment vertical="center" wrapText="1"/>
    </xf>
    <xf numFmtId="38" fontId="31" fillId="27" borderId="53" xfId="84" applyFont="1" applyFill="1" applyBorder="1" applyAlignment="1">
      <alignment vertical="center"/>
    </xf>
    <xf numFmtId="0" fontId="31" fillId="0" borderId="46" xfId="0" applyFont="1" applyBorder="1">
      <alignment vertical="center"/>
    </xf>
    <xf numFmtId="0" fontId="31" fillId="0" borderId="49" xfId="0" applyFont="1" applyBorder="1" applyAlignment="1">
      <alignment horizontal="center" vertical="center" wrapText="1"/>
    </xf>
    <xf numFmtId="0" fontId="31" fillId="27" borderId="55" xfId="0" applyFont="1" applyFill="1" applyBorder="1">
      <alignment vertical="center"/>
    </xf>
    <xf numFmtId="0" fontId="35" fillId="24" borderId="10" xfId="0" applyFont="1" applyFill="1" applyBorder="1" applyAlignment="1">
      <alignment horizontal="center" vertical="center" wrapText="1"/>
    </xf>
    <xf numFmtId="0" fontId="31" fillId="0" borderId="59" xfId="0" applyFont="1" applyBorder="1" applyAlignment="1">
      <alignment horizontal="center" vertical="center" wrapText="1"/>
    </xf>
    <xf numFmtId="0" fontId="31" fillId="0" borderId="60" xfId="0" applyFont="1" applyBorder="1" applyAlignment="1">
      <alignment horizontal="right" vertical="center"/>
    </xf>
    <xf numFmtId="0" fontId="28" fillId="24" borderId="56" xfId="0" applyFont="1" applyFill="1" applyBorder="1" applyAlignment="1">
      <alignment horizontal="center" vertical="center"/>
    </xf>
    <xf numFmtId="0" fontId="35" fillId="24" borderId="16" xfId="0" applyFont="1" applyFill="1" applyBorder="1" applyAlignment="1">
      <alignment horizontal="center" vertical="center" wrapText="1"/>
    </xf>
    <xf numFmtId="0" fontId="31" fillId="0" borderId="61" xfId="0" applyFont="1" applyBorder="1" applyAlignment="1">
      <alignment horizontal="center" vertical="center" wrapText="1"/>
    </xf>
    <xf numFmtId="38" fontId="42" fillId="0" borderId="62" xfId="84" applyFont="1" applyFill="1" applyBorder="1" applyAlignment="1">
      <alignment horizontal="right" vertical="center" wrapText="1"/>
    </xf>
    <xf numFmtId="38" fontId="42" fillId="0" borderId="63" xfId="84" applyFont="1" applyFill="1" applyBorder="1" applyAlignment="1">
      <alignment horizontal="right" vertical="center" wrapText="1"/>
    </xf>
    <xf numFmtId="0" fontId="31" fillId="0" borderId="64" xfId="0" applyFont="1" applyBorder="1" applyAlignment="1">
      <alignment horizontal="right" vertical="center" wrapText="1"/>
    </xf>
    <xf numFmtId="0" fontId="35" fillId="24" borderId="16" xfId="0" applyFont="1" applyFill="1" applyBorder="1" applyAlignment="1">
      <alignment horizontal="center" vertical="center" wrapText="1" shrinkToFit="1"/>
    </xf>
    <xf numFmtId="0" fontId="31" fillId="0" borderId="65" xfId="0" applyFont="1" applyBorder="1" applyAlignment="1">
      <alignment horizontal="center" vertical="center" wrapText="1"/>
    </xf>
    <xf numFmtId="38" fontId="42" fillId="0" borderId="66" xfId="84" applyFont="1" applyFill="1" applyBorder="1" applyAlignment="1">
      <alignment horizontal="right" vertical="center" wrapText="1"/>
    </xf>
    <xf numFmtId="38" fontId="42" fillId="0" borderId="67" xfId="84" applyFont="1" applyFill="1" applyBorder="1" applyAlignment="1">
      <alignment horizontal="right" vertical="center" wrapText="1"/>
    </xf>
    <xf numFmtId="0" fontId="31" fillId="0" borderId="68" xfId="0" applyFont="1" applyBorder="1">
      <alignment vertical="center"/>
    </xf>
    <xf numFmtId="0" fontId="35" fillId="24" borderId="22" xfId="0" applyFont="1" applyFill="1" applyBorder="1" applyAlignment="1">
      <alignment horizontal="center" vertical="center"/>
    </xf>
    <xf numFmtId="38" fontId="42" fillId="0" borderId="66" xfId="84" applyFont="1" applyFill="1" applyBorder="1" applyAlignment="1">
      <alignment vertical="center" wrapText="1"/>
    </xf>
    <xf numFmtId="38" fontId="42" fillId="0" borderId="62" xfId="84" applyFont="1" applyFill="1" applyBorder="1" applyAlignment="1">
      <alignment vertical="center" wrapText="1"/>
    </xf>
    <xf numFmtId="38" fontId="42" fillId="0" borderId="67" xfId="84" applyFont="1" applyFill="1" applyBorder="1" applyAlignment="1">
      <alignment vertical="center" wrapText="1"/>
    </xf>
    <xf numFmtId="0" fontId="31" fillId="0" borderId="64" xfId="0" applyFont="1" applyBorder="1">
      <alignment vertical="center"/>
    </xf>
    <xf numFmtId="38" fontId="42" fillId="0" borderId="69" xfId="84" applyFont="1" applyFill="1" applyBorder="1" applyAlignment="1">
      <alignment horizontal="right" vertical="center" wrapText="1"/>
    </xf>
    <xf numFmtId="0" fontId="40" fillId="24" borderId="15" xfId="0" applyFont="1" applyFill="1" applyBorder="1" applyAlignment="1">
      <alignment horizontal="center" vertical="center" wrapText="1"/>
    </xf>
    <xf numFmtId="0" fontId="31" fillId="0" borderId="70" xfId="0" applyFont="1" applyBorder="1" applyAlignment="1">
      <alignment horizontal="center" vertical="center" wrapText="1"/>
    </xf>
    <xf numFmtId="0" fontId="31" fillId="0" borderId="71" xfId="0" applyFont="1" applyBorder="1" applyAlignment="1">
      <alignment horizontal="center" vertical="center" wrapText="1"/>
    </xf>
    <xf numFmtId="0" fontId="31" fillId="0" borderId="68" xfId="0" applyFont="1" applyBorder="1" applyAlignment="1">
      <alignment horizontal="right" vertical="center" wrapText="1"/>
    </xf>
    <xf numFmtId="38" fontId="43" fillId="0" borderId="62" xfId="84" applyFont="1" applyFill="1" applyBorder="1" applyAlignment="1">
      <alignment horizontal="right" vertical="center" wrapText="1"/>
    </xf>
    <xf numFmtId="38" fontId="43" fillId="0" borderId="63" xfId="84" applyFont="1" applyFill="1" applyBorder="1" applyAlignment="1">
      <alignment horizontal="right" vertical="center" wrapText="1"/>
    </xf>
    <xf numFmtId="38" fontId="43" fillId="0" borderId="69" xfId="84" applyFont="1" applyFill="1" applyBorder="1" applyAlignment="1">
      <alignment horizontal="right" vertical="center" wrapText="1"/>
    </xf>
    <xf numFmtId="38" fontId="43" fillId="0" borderId="67" xfId="84" applyFont="1" applyFill="1" applyBorder="1" applyAlignment="1">
      <alignment horizontal="right" vertical="center" wrapText="1"/>
    </xf>
    <xf numFmtId="38" fontId="43" fillId="0" borderId="66" xfId="84" applyFont="1" applyFill="1" applyBorder="1" applyAlignment="1">
      <alignment vertical="center" wrapText="1"/>
    </xf>
    <xf numFmtId="38" fontId="43" fillId="0" borderId="62" xfId="84" applyFont="1" applyFill="1" applyBorder="1" applyAlignment="1">
      <alignment vertical="center" wrapText="1"/>
    </xf>
    <xf numFmtId="38" fontId="43" fillId="0" borderId="67" xfId="84" applyFont="1" applyFill="1" applyBorder="1" applyAlignment="1">
      <alignment vertical="center" wrapText="1"/>
    </xf>
    <xf numFmtId="0" fontId="41" fillId="24" borderId="15" xfId="0" applyFont="1" applyFill="1" applyBorder="1" applyAlignment="1">
      <alignment horizontal="center" vertical="center" wrapText="1"/>
    </xf>
    <xf numFmtId="38" fontId="43" fillId="0" borderId="66" xfId="84" applyFont="1" applyFill="1" applyBorder="1" applyAlignment="1">
      <alignment horizontal="right" vertical="center" wrapText="1"/>
    </xf>
    <xf numFmtId="0" fontId="31" fillId="0" borderId="72" xfId="0" applyFont="1" applyBorder="1" applyAlignment="1">
      <alignment horizontal="center" vertical="center" wrapText="1"/>
    </xf>
    <xf numFmtId="38" fontId="31" fillId="27" borderId="66" xfId="84" applyFont="1" applyFill="1" applyBorder="1" applyAlignment="1">
      <alignment vertical="center"/>
    </xf>
    <xf numFmtId="38" fontId="31" fillId="27" borderId="62" xfId="84" applyFont="1" applyFill="1" applyBorder="1" applyAlignment="1">
      <alignment vertical="center"/>
    </xf>
    <xf numFmtId="38" fontId="31" fillId="27" borderId="67" xfId="84" applyFont="1" applyFill="1" applyBorder="1" applyAlignment="1">
      <alignment vertical="center"/>
    </xf>
    <xf numFmtId="38" fontId="31" fillId="0" borderId="73" xfId="84" applyFont="1" applyFill="1" applyBorder="1" applyAlignment="1">
      <alignment horizontal="center" vertical="center"/>
    </xf>
    <xf numFmtId="0" fontId="31" fillId="0" borderId="73" xfId="0" applyFont="1" applyBorder="1" applyAlignment="1">
      <alignment horizontal="center" vertical="center"/>
    </xf>
    <xf numFmtId="0" fontId="35" fillId="24" borderId="27" xfId="0" applyFont="1" applyFill="1" applyBorder="1" applyAlignment="1">
      <alignment horizontal="center" vertical="center" wrapText="1"/>
    </xf>
    <xf numFmtId="0" fontId="31" fillId="0" borderId="63" xfId="0" applyFont="1" applyBorder="1" applyAlignment="1">
      <alignment horizontal="center" vertical="center" wrapText="1"/>
    </xf>
    <xf numFmtId="38" fontId="42" fillId="0" borderId="62" xfId="84" applyFont="1" applyFill="1" applyBorder="1" applyAlignment="1">
      <alignment vertical="center"/>
    </xf>
    <xf numFmtId="0" fontId="31" fillId="0" borderId="74" xfId="0" applyFont="1" applyBorder="1">
      <alignment vertical="center"/>
    </xf>
    <xf numFmtId="0" fontId="31" fillId="0" borderId="66" xfId="0" applyFont="1" applyBorder="1" applyAlignment="1">
      <alignment horizontal="center" vertical="center" wrapText="1"/>
    </xf>
    <xf numFmtId="0" fontId="31" fillId="0" borderId="62" xfId="0" applyFont="1" applyBorder="1" applyAlignment="1">
      <alignment horizontal="center" vertical="center" wrapText="1"/>
    </xf>
    <xf numFmtId="0" fontId="31" fillId="0" borderId="67" xfId="0" applyFont="1" applyBorder="1" applyAlignment="1">
      <alignment horizontal="center" vertical="center" wrapText="1"/>
    </xf>
    <xf numFmtId="0" fontId="31" fillId="25" borderId="75" xfId="0" applyFont="1" applyFill="1" applyBorder="1" applyAlignment="1">
      <alignment vertical="center" wrapText="1"/>
    </xf>
    <xf numFmtId="0" fontId="31" fillId="25" borderId="42" xfId="0" applyFont="1" applyFill="1" applyBorder="1" applyAlignment="1">
      <alignment vertical="center"/>
    </xf>
    <xf numFmtId="0" fontId="31" fillId="25" borderId="76" xfId="0" applyFont="1" applyFill="1" applyBorder="1" applyAlignment="1">
      <alignment vertical="center" wrapText="1"/>
    </xf>
    <xf numFmtId="0" fontId="31" fillId="0" borderId="20" xfId="0" applyFont="1" applyBorder="1" applyAlignment="1">
      <alignment horizontal="center" vertical="center"/>
    </xf>
    <xf numFmtId="0" fontId="31" fillId="25" borderId="42" xfId="0" applyFont="1" applyFill="1" applyBorder="1" applyAlignment="1">
      <alignment vertical="center" wrapText="1"/>
    </xf>
    <xf numFmtId="0" fontId="31" fillId="25" borderId="42" xfId="0" applyFont="1" applyFill="1" applyBorder="1" applyAlignment="1">
      <alignment horizontal="left" vertical="center" wrapText="1" indent="1"/>
    </xf>
    <xf numFmtId="0" fontId="31" fillId="25" borderId="76" xfId="0" applyFont="1" applyFill="1" applyBorder="1" applyAlignment="1">
      <alignment horizontal="left" vertical="center" wrapText="1" indent="1"/>
    </xf>
    <xf numFmtId="0" fontId="31" fillId="25" borderId="42" xfId="0" applyFont="1" applyFill="1" applyBorder="1" applyAlignment="1">
      <alignment horizontal="left" vertical="center" wrapText="1"/>
    </xf>
    <xf numFmtId="0" fontId="33" fillId="25" borderId="42" xfId="0" applyFont="1" applyFill="1" applyBorder="1" applyAlignment="1">
      <alignment horizontal="left" vertical="center" wrapText="1"/>
    </xf>
    <xf numFmtId="0" fontId="32" fillId="25" borderId="42" xfId="0" applyFont="1" applyFill="1" applyBorder="1" applyAlignment="1">
      <alignment vertical="center" wrapText="1"/>
    </xf>
    <xf numFmtId="0" fontId="32" fillId="25" borderId="76" xfId="0" applyFont="1" applyFill="1" applyBorder="1" applyAlignment="1">
      <alignment vertical="center" wrapText="1"/>
    </xf>
    <xf numFmtId="0" fontId="31" fillId="27" borderId="66" xfId="0" applyFont="1" applyFill="1" applyBorder="1">
      <alignment vertical="center"/>
    </xf>
    <xf numFmtId="0" fontId="31" fillId="27" borderId="62" xfId="0" applyFont="1" applyFill="1" applyBorder="1">
      <alignment vertical="center"/>
    </xf>
    <xf numFmtId="0" fontId="31" fillId="27" borderId="67" xfId="0" applyFont="1" applyFill="1" applyBorder="1">
      <alignment vertical="center"/>
    </xf>
    <xf numFmtId="0" fontId="31" fillId="0" borderId="77" xfId="0" applyFont="1" applyBorder="1" applyAlignment="1">
      <alignment horizontal="center" vertical="center" wrapText="1"/>
    </xf>
    <xf numFmtId="0" fontId="31" fillId="0" borderId="78" xfId="0" applyFont="1" applyBorder="1" applyAlignment="1">
      <alignment horizontal="center" vertical="center" wrapText="1"/>
    </xf>
    <xf numFmtId="38" fontId="42" fillId="28" borderId="69" xfId="84" applyFont="1" applyFill="1" applyBorder="1" applyAlignment="1">
      <alignment vertical="center"/>
    </xf>
    <xf numFmtId="0" fontId="31" fillId="0" borderId="79" xfId="0" applyFont="1" applyBorder="1" applyAlignment="1">
      <alignment horizontal="center" vertical="center" wrapText="1"/>
    </xf>
    <xf numFmtId="0" fontId="31" fillId="0" borderId="80" xfId="0" applyFont="1" applyBorder="1" applyAlignment="1">
      <alignment horizontal="center" vertical="center" wrapText="1"/>
    </xf>
    <xf numFmtId="0" fontId="31" fillId="0" borderId="81" xfId="0" applyFont="1" applyBorder="1" applyAlignment="1">
      <alignment horizontal="right" vertical="center" wrapText="1"/>
    </xf>
    <xf numFmtId="0" fontId="31" fillId="0" borderId="82" xfId="0" applyFont="1" applyBorder="1" applyAlignment="1">
      <alignment horizontal="center" vertical="center" wrapText="1"/>
    </xf>
    <xf numFmtId="38" fontId="31" fillId="0" borderId="66" xfId="84" applyFont="1" applyFill="1" applyBorder="1" applyAlignment="1">
      <alignment vertical="center" wrapText="1"/>
    </xf>
    <xf numFmtId="38" fontId="31" fillId="0" borderId="62" xfId="84" applyFont="1" applyFill="1" applyBorder="1" applyAlignment="1">
      <alignment vertical="center" wrapText="1"/>
    </xf>
    <xf numFmtId="38" fontId="31" fillId="0" borderId="63" xfId="84" applyFont="1" applyFill="1" applyBorder="1" applyAlignment="1">
      <alignment vertical="center" wrapText="1"/>
    </xf>
    <xf numFmtId="0" fontId="31" fillId="0" borderId="75" xfId="0" applyFont="1" applyBorder="1" applyAlignment="1">
      <alignment horizontal="center" vertical="center" wrapText="1"/>
    </xf>
    <xf numFmtId="0" fontId="28" fillId="24" borderId="27" xfId="0" applyFont="1" applyFill="1" applyBorder="1" applyAlignment="1">
      <alignment horizontal="center" vertical="center"/>
    </xf>
    <xf numFmtId="0" fontId="31" fillId="0" borderId="83" xfId="0" applyFont="1" applyBorder="1" applyAlignment="1">
      <alignment horizontal="center" vertical="center" wrapText="1"/>
    </xf>
    <xf numFmtId="0" fontId="31" fillId="0" borderId="84" xfId="0" applyFont="1" applyBorder="1" applyAlignment="1">
      <alignment horizontal="center" vertical="center"/>
    </xf>
    <xf numFmtId="0" fontId="31" fillId="0" borderId="84" xfId="0" applyFont="1" applyBorder="1" applyAlignment="1">
      <alignment horizontal="center" vertical="center" wrapText="1"/>
    </xf>
    <xf numFmtId="0" fontId="31" fillId="25" borderId="65" xfId="0" applyFont="1" applyFill="1" applyBorder="1" applyAlignment="1">
      <alignment horizontal="center" vertical="center"/>
    </xf>
    <xf numFmtId="0" fontId="31" fillId="0" borderId="66" xfId="0" applyFont="1" applyBorder="1" applyAlignment="1">
      <alignment horizontal="center" vertical="center"/>
    </xf>
    <xf numFmtId="0" fontId="31" fillId="0" borderId="85" xfId="0" applyFont="1" applyBorder="1" applyAlignment="1">
      <alignment horizontal="center" vertical="center"/>
    </xf>
    <xf numFmtId="0" fontId="35" fillId="0" borderId="86" xfId="0" applyFont="1" applyBorder="1" applyAlignment="1">
      <alignment horizontal="center" vertical="center"/>
    </xf>
    <xf numFmtId="0" fontId="31" fillId="0" borderId="87" xfId="0" applyFont="1" applyBorder="1" applyAlignment="1">
      <alignment horizontal="center" vertical="center"/>
    </xf>
    <xf numFmtId="0" fontId="35" fillId="0" borderId="75" xfId="0" applyFont="1" applyBorder="1" applyAlignment="1">
      <alignment horizontal="center" vertical="center"/>
    </xf>
    <xf numFmtId="0" fontId="31" fillId="0" borderId="88" xfId="0" applyFont="1" applyBorder="1" applyAlignment="1">
      <alignment horizontal="center" vertical="center" wrapText="1"/>
    </xf>
    <xf numFmtId="0" fontId="31" fillId="0" borderId="89" xfId="0" applyFont="1" applyBorder="1" applyAlignment="1">
      <alignment horizontal="center" vertical="center" wrapText="1"/>
    </xf>
    <xf numFmtId="0" fontId="31" fillId="0" borderId="69" xfId="0" applyFont="1" applyBorder="1" applyAlignment="1">
      <alignment horizontal="center" vertical="center" wrapText="1"/>
    </xf>
    <xf numFmtId="0" fontId="31" fillId="0" borderId="62" xfId="0" applyFont="1" applyBorder="1" applyAlignment="1">
      <alignment horizontal="center" vertical="center"/>
    </xf>
    <xf numFmtId="0" fontId="31" fillId="0" borderId="65" xfId="0" applyFont="1" applyBorder="1" applyAlignment="1">
      <alignment horizontal="center" vertical="center"/>
    </xf>
    <xf numFmtId="38" fontId="42" fillId="0" borderId="70" xfId="84" applyFont="1" applyFill="1" applyBorder="1" applyAlignment="1">
      <alignment horizontal="right" vertical="center" wrapText="1"/>
    </xf>
    <xf numFmtId="38" fontId="42" fillId="0" borderId="62" xfId="84" applyFont="1" applyFill="1" applyBorder="1" applyAlignment="1">
      <alignment horizontal="right" vertical="center"/>
    </xf>
    <xf numFmtId="0" fontId="31" fillId="25" borderId="87" xfId="0" applyFont="1" applyFill="1" applyBorder="1" applyAlignment="1">
      <alignment horizontal="center" vertical="center"/>
    </xf>
    <xf numFmtId="0" fontId="35" fillId="0" borderId="90" xfId="0" applyFont="1" applyBorder="1" applyAlignment="1">
      <alignment horizontal="center" vertical="center"/>
    </xf>
    <xf numFmtId="0" fontId="31" fillId="0" borderId="23" xfId="0" applyFont="1" applyBorder="1" applyAlignment="1">
      <alignment horizontal="center" vertical="center"/>
    </xf>
    <xf numFmtId="0" fontId="0" fillId="27" borderId="66" xfId="0" applyFill="1" applyBorder="1" applyAlignment="1">
      <alignment vertical="center"/>
    </xf>
    <xf numFmtId="0" fontId="0" fillId="27" borderId="62" xfId="0" applyFill="1" applyBorder="1" applyAlignment="1">
      <alignment vertical="center"/>
    </xf>
    <xf numFmtId="0" fontId="0" fillId="27" borderId="67" xfId="0" applyFill="1" applyBorder="1" applyAlignment="1">
      <alignment vertical="center"/>
    </xf>
    <xf numFmtId="0" fontId="31" fillId="25" borderId="66" xfId="0" applyFont="1" applyFill="1" applyBorder="1" applyAlignment="1">
      <alignment horizontal="center" vertical="center"/>
    </xf>
    <xf numFmtId="38" fontId="31" fillId="27" borderId="62" xfId="84" applyFont="1" applyFill="1" applyBorder="1" applyAlignment="1">
      <alignment horizontal="center" vertical="center"/>
    </xf>
    <xf numFmtId="38" fontId="31" fillId="27" borderId="67" xfId="84" applyFont="1" applyFill="1" applyBorder="1" applyAlignment="1">
      <alignment horizontal="center" vertical="center"/>
    </xf>
    <xf numFmtId="38" fontId="31" fillId="27" borderId="42" xfId="84" applyFont="1" applyFill="1" applyBorder="1" applyAlignment="1">
      <alignment horizontal="center" vertical="center"/>
    </xf>
    <xf numFmtId="38" fontId="31" fillId="27" borderId="76" xfId="84" applyFont="1" applyFill="1" applyBorder="1" applyAlignment="1">
      <alignment horizontal="center" vertical="center"/>
    </xf>
    <xf numFmtId="0" fontId="31" fillId="0" borderId="91" xfId="0" applyFont="1" applyBorder="1" applyAlignment="1">
      <alignment horizontal="center" vertical="center" wrapText="1"/>
    </xf>
    <xf numFmtId="38" fontId="42" fillId="28" borderId="70" xfId="84" applyFont="1" applyFill="1" applyBorder="1" applyAlignment="1">
      <alignment horizontal="right" vertical="center"/>
    </xf>
    <xf numFmtId="38" fontId="42" fillId="28" borderId="63" xfId="84" applyFont="1" applyFill="1" applyBorder="1" applyAlignment="1">
      <alignment horizontal="right" vertical="center"/>
    </xf>
    <xf numFmtId="38" fontId="42" fillId="28" borderId="62" xfId="84" applyFont="1" applyFill="1" applyBorder="1" applyAlignment="1">
      <alignment horizontal="right" vertical="center"/>
    </xf>
    <xf numFmtId="38" fontId="42" fillId="28" borderId="69" xfId="84" applyFont="1" applyFill="1" applyBorder="1" applyAlignment="1">
      <alignment horizontal="right" vertical="center"/>
    </xf>
    <xf numFmtId="0" fontId="0" fillId="0" borderId="75" xfId="0" applyBorder="1" applyAlignment="1">
      <alignment vertical="center"/>
    </xf>
    <xf numFmtId="0" fontId="35" fillId="28" borderId="69" xfId="0" applyFont="1" applyFill="1" applyBorder="1" applyAlignment="1">
      <alignment vertical="center"/>
    </xf>
    <xf numFmtId="0" fontId="35" fillId="29" borderId="89" xfId="0" applyFont="1" applyFill="1" applyBorder="1" applyAlignment="1">
      <alignment horizontal="right" vertical="center"/>
    </xf>
    <xf numFmtId="0" fontId="31" fillId="0" borderId="69" xfId="0" applyFont="1" applyBorder="1" applyAlignment="1">
      <alignment horizontal="center" vertical="center"/>
    </xf>
    <xf numFmtId="0" fontId="31" fillId="0" borderId="27" xfId="0" applyFont="1" applyBorder="1" applyAlignment="1">
      <alignment horizontal="center" vertical="center" wrapText="1"/>
    </xf>
    <xf numFmtId="0" fontId="31" fillId="0" borderId="92" xfId="0" applyFont="1" applyBorder="1" applyAlignment="1">
      <alignment horizontal="center" vertical="center" wrapText="1"/>
    </xf>
    <xf numFmtId="0" fontId="31" fillId="0" borderId="42" xfId="0" applyFont="1" applyBorder="1" applyAlignment="1">
      <alignment horizontal="center" vertical="center"/>
    </xf>
    <xf numFmtId="0" fontId="31" fillId="0" borderId="42" xfId="0" applyFont="1" applyBorder="1" applyAlignment="1">
      <alignment horizontal="center" vertical="center" wrapText="1"/>
    </xf>
    <xf numFmtId="0" fontId="31" fillId="0" borderId="93" xfId="0" applyFont="1" applyBorder="1" applyAlignment="1">
      <alignment horizontal="center" vertical="center" wrapText="1"/>
    </xf>
    <xf numFmtId="0" fontId="31" fillId="25" borderId="72" xfId="0" applyFont="1" applyFill="1" applyBorder="1" applyAlignment="1">
      <alignment horizontal="center" vertical="center"/>
    </xf>
    <xf numFmtId="0" fontId="31" fillId="0" borderId="76" xfId="0" applyFont="1" applyBorder="1" applyAlignment="1">
      <alignment horizontal="center" vertical="center"/>
    </xf>
    <xf numFmtId="0" fontId="35" fillId="0" borderId="73" xfId="0" applyFont="1" applyBorder="1" applyAlignment="1">
      <alignment horizontal="center" vertical="center"/>
    </xf>
    <xf numFmtId="0" fontId="31" fillId="0" borderId="77" xfId="0" applyFont="1" applyBorder="1" applyAlignment="1">
      <alignment horizontal="center" vertical="center"/>
    </xf>
    <xf numFmtId="0" fontId="35" fillId="0" borderId="93" xfId="0" applyFont="1" applyBorder="1" applyAlignment="1">
      <alignment horizontal="center" vertical="center"/>
    </xf>
    <xf numFmtId="0" fontId="31" fillId="0" borderId="72" xfId="0" applyFont="1" applyBorder="1" applyAlignment="1">
      <alignment horizontal="center" vertical="center"/>
    </xf>
    <xf numFmtId="0" fontId="31" fillId="0" borderId="67" xfId="0" applyFont="1" applyBorder="1" applyAlignment="1">
      <alignment horizontal="center" vertical="center"/>
    </xf>
    <xf numFmtId="0" fontId="31" fillId="0" borderId="86" xfId="0" applyFont="1" applyBorder="1" applyAlignment="1">
      <alignment horizontal="center" vertical="center" wrapText="1"/>
    </xf>
    <xf numFmtId="0" fontId="31" fillId="25" borderId="77" xfId="0" applyFont="1" applyFill="1" applyBorder="1" applyAlignment="1">
      <alignment horizontal="center" vertical="center"/>
    </xf>
    <xf numFmtId="0" fontId="35" fillId="0" borderId="94" xfId="0" applyFont="1" applyBorder="1" applyAlignment="1">
      <alignment horizontal="center" vertical="center"/>
    </xf>
    <xf numFmtId="0" fontId="31" fillId="0" borderId="95" xfId="0" applyFont="1" applyBorder="1" applyAlignment="1">
      <alignment horizontal="center" vertical="center" wrapText="1"/>
    </xf>
    <xf numFmtId="0" fontId="0" fillId="0" borderId="93" xfId="0" applyBorder="1" applyAlignment="1">
      <alignment vertical="center"/>
    </xf>
    <xf numFmtId="0" fontId="31" fillId="0" borderId="15" xfId="0" applyFont="1" applyBorder="1" applyAlignment="1">
      <alignment horizontal="center" vertical="center" wrapText="1"/>
    </xf>
    <xf numFmtId="0" fontId="31" fillId="0" borderId="21" xfId="0" applyFont="1" applyBorder="1" applyAlignment="1">
      <alignment horizontal="center" vertical="center" wrapText="1"/>
    </xf>
    <xf numFmtId="0" fontId="35" fillId="28" borderId="96" xfId="0" applyFont="1" applyFill="1" applyBorder="1" applyAlignment="1">
      <alignment vertical="center"/>
    </xf>
    <xf numFmtId="0" fontId="35" fillId="29" borderId="21" xfId="0" applyFont="1" applyFill="1" applyBorder="1" applyAlignment="1">
      <alignment horizontal="right" vertical="center"/>
    </xf>
    <xf numFmtId="0" fontId="31" fillId="0" borderId="97" xfId="0" applyFont="1" applyBorder="1" applyAlignment="1">
      <alignment horizontal="center" vertical="center" wrapText="1"/>
    </xf>
    <xf numFmtId="0" fontId="28" fillId="27" borderId="27" xfId="0" applyFont="1" applyFill="1" applyBorder="1" applyAlignment="1">
      <alignment horizontal="center" vertical="center"/>
    </xf>
    <xf numFmtId="38" fontId="35" fillId="0" borderId="84" xfId="84" applyFont="1" applyFill="1" applyBorder="1" applyAlignment="1">
      <alignment vertical="center"/>
    </xf>
    <xf numFmtId="38" fontId="35" fillId="0" borderId="85" xfId="84" applyFont="1" applyFill="1" applyBorder="1" applyAlignment="1">
      <alignment vertical="center"/>
    </xf>
    <xf numFmtId="38" fontId="35" fillId="29" borderId="98" xfId="84" applyFont="1" applyFill="1" applyBorder="1" applyAlignment="1">
      <alignment vertical="center" wrapText="1"/>
    </xf>
    <xf numFmtId="0" fontId="30" fillId="0" borderId="66" xfId="0" applyFont="1" applyBorder="1" applyAlignment="1">
      <alignment horizontal="center" vertical="center"/>
    </xf>
    <xf numFmtId="0" fontId="30" fillId="0" borderId="62" xfId="0" applyFont="1" applyBorder="1" applyAlignment="1">
      <alignment horizontal="center" vertical="center"/>
    </xf>
    <xf numFmtId="0" fontId="30" fillId="0" borderId="67" xfId="0" applyFont="1" applyBorder="1" applyAlignment="1">
      <alignment horizontal="center" vertical="center"/>
    </xf>
    <xf numFmtId="38" fontId="35" fillId="0" borderId="87" xfId="84" applyFont="1" applyFill="1" applyBorder="1" applyAlignment="1">
      <alignment vertical="center" wrapText="1"/>
    </xf>
    <xf numFmtId="38" fontId="35" fillId="0" borderId="84" xfId="84" applyFont="1" applyFill="1" applyBorder="1" applyAlignment="1">
      <alignment vertical="center" wrapText="1"/>
    </xf>
    <xf numFmtId="38" fontId="35" fillId="0" borderId="85" xfId="84" applyFont="1" applyFill="1" applyBorder="1" applyAlignment="1">
      <alignment vertical="center" wrapText="1"/>
    </xf>
    <xf numFmtId="38" fontId="35" fillId="0" borderId="87" xfId="84" applyFont="1" applyFill="1" applyBorder="1" applyAlignment="1">
      <alignment vertical="center"/>
    </xf>
    <xf numFmtId="38" fontId="35" fillId="0" borderId="96" xfId="84" applyFont="1" applyFill="1" applyBorder="1" applyAlignment="1">
      <alignment vertical="center"/>
    </xf>
    <xf numFmtId="0" fontId="35" fillId="27" borderId="96" xfId="0" applyFont="1" applyFill="1" applyBorder="1" applyAlignment="1">
      <alignment vertical="center"/>
    </xf>
    <xf numFmtId="0" fontId="35" fillId="27" borderId="84" xfId="0" applyFont="1" applyFill="1" applyBorder="1" applyAlignment="1">
      <alignment vertical="center"/>
    </xf>
    <xf numFmtId="0" fontId="35" fillId="27" borderId="85" xfId="0" applyFont="1" applyFill="1" applyBorder="1" applyAlignment="1">
      <alignment vertical="center"/>
    </xf>
    <xf numFmtId="0" fontId="35" fillId="29" borderId="98" xfId="0" applyFont="1" applyFill="1" applyBorder="1" applyAlignment="1">
      <alignment horizontal="right" vertical="center"/>
    </xf>
    <xf numFmtId="38" fontId="35" fillId="0" borderId="65" xfId="84" applyFont="1" applyFill="1" applyBorder="1" applyAlignment="1">
      <alignment vertical="center"/>
    </xf>
    <xf numFmtId="0" fontId="35" fillId="0" borderId="84" xfId="0" applyFont="1" applyBorder="1" applyAlignment="1">
      <alignment vertical="center"/>
    </xf>
    <xf numFmtId="0" fontId="35" fillId="0" borderId="96" xfId="0" applyFont="1" applyBorder="1" applyAlignment="1">
      <alignment vertical="center"/>
    </xf>
    <xf numFmtId="0" fontId="35" fillId="0" borderId="85" xfId="0" applyFont="1" applyBorder="1" applyAlignment="1">
      <alignment vertical="center"/>
    </xf>
    <xf numFmtId="0" fontId="31" fillId="0" borderId="23" xfId="0" applyFont="1" applyBorder="1" applyAlignment="1">
      <alignment horizontal="center" vertical="center" wrapText="1"/>
    </xf>
    <xf numFmtId="0" fontId="31" fillId="0" borderId="99" xfId="0" applyFont="1" applyBorder="1" applyAlignment="1">
      <alignment horizontal="center" vertical="center" wrapText="1"/>
    </xf>
    <xf numFmtId="38" fontId="35" fillId="25" borderId="84" xfId="84" applyFont="1" applyFill="1" applyBorder="1" applyAlignment="1">
      <alignment vertical="center" wrapText="1"/>
    </xf>
    <xf numFmtId="38" fontId="35" fillId="29" borderId="100" xfId="84" applyFont="1" applyFill="1" applyBorder="1" applyAlignment="1">
      <alignment vertical="center" wrapText="1"/>
    </xf>
    <xf numFmtId="0" fontId="31" fillId="0" borderId="66" xfId="0" quotePrefix="1" applyFont="1" applyBorder="1" applyAlignment="1">
      <alignment horizontal="center" vertical="center" wrapText="1"/>
    </xf>
    <xf numFmtId="0" fontId="31" fillId="0" borderId="62" xfId="0" quotePrefix="1" applyFont="1" applyBorder="1" applyAlignment="1">
      <alignment horizontal="center" vertical="center" wrapText="1"/>
    </xf>
    <xf numFmtId="0" fontId="31" fillId="0" borderId="67" xfId="0" quotePrefix="1" applyFont="1" applyBorder="1" applyAlignment="1">
      <alignment horizontal="center" vertical="center" wrapText="1"/>
    </xf>
    <xf numFmtId="0" fontId="31" fillId="25" borderId="64" xfId="0" applyFont="1" applyFill="1" applyBorder="1" applyAlignment="1">
      <alignment vertical="center" wrapText="1"/>
    </xf>
    <xf numFmtId="0" fontId="31" fillId="25" borderId="66" xfId="0" applyFont="1" applyFill="1" applyBorder="1" applyAlignment="1">
      <alignment horizontal="center" vertical="center" wrapText="1"/>
    </xf>
    <xf numFmtId="38" fontId="42" fillId="0" borderId="62" xfId="84" applyFont="1" applyFill="1" applyBorder="1" applyAlignment="1">
      <alignment horizontal="center" vertical="center"/>
    </xf>
    <xf numFmtId="38" fontId="42" fillId="0" borderId="67" xfId="84" applyFont="1" applyFill="1" applyBorder="1" applyAlignment="1">
      <alignment horizontal="center" vertical="center"/>
    </xf>
    <xf numFmtId="38" fontId="44" fillId="0" borderId="84" xfId="84" applyFont="1" applyFill="1" applyBorder="1" applyAlignment="1">
      <alignment vertical="center" wrapText="1"/>
    </xf>
    <xf numFmtId="0" fontId="33" fillId="0" borderId="65" xfId="0" applyFont="1" applyBorder="1" applyAlignment="1">
      <alignment horizontal="center" vertical="center" wrapText="1"/>
    </xf>
    <xf numFmtId="0" fontId="33" fillId="0" borderId="91" xfId="0" applyFont="1" applyBorder="1" applyAlignment="1">
      <alignment horizontal="center" vertical="center" wrapText="1"/>
    </xf>
    <xf numFmtId="0" fontId="44" fillId="28" borderId="66" xfId="0" applyFont="1" applyFill="1" applyBorder="1" applyAlignment="1">
      <alignment vertical="center"/>
    </xf>
    <xf numFmtId="0" fontId="44" fillId="28" borderId="62" xfId="0" applyFont="1" applyFill="1" applyBorder="1" applyAlignment="1">
      <alignment vertical="center"/>
    </xf>
    <xf numFmtId="0" fontId="35" fillId="27" borderId="43" xfId="0" applyFont="1" applyFill="1" applyBorder="1" applyAlignment="1">
      <alignment vertical="center"/>
    </xf>
    <xf numFmtId="0" fontId="35" fillId="27" borderId="24" xfId="0" applyFont="1" applyFill="1" applyBorder="1" applyAlignment="1">
      <alignment vertical="center"/>
    </xf>
    <xf numFmtId="0" fontId="35" fillId="27" borderId="25" xfId="0" applyFont="1" applyFill="1" applyBorder="1" applyAlignment="1">
      <alignment vertical="center"/>
    </xf>
    <xf numFmtId="0" fontId="35" fillId="0" borderId="48" xfId="0" applyFont="1" applyBorder="1" applyAlignment="1">
      <alignment horizontal="right" vertical="center"/>
    </xf>
    <xf numFmtId="0" fontId="35" fillId="24" borderId="0" xfId="0" applyFont="1" applyFill="1" applyAlignment="1">
      <alignment horizontal="center" vertical="center" wrapText="1"/>
    </xf>
    <xf numFmtId="38" fontId="35" fillId="27" borderId="96" xfId="84" applyFont="1" applyFill="1" applyBorder="1" applyAlignment="1">
      <alignment vertical="center"/>
    </xf>
    <xf numFmtId="38" fontId="35" fillId="29" borderId="101" xfId="84" applyFont="1" applyFill="1" applyBorder="1" applyAlignment="1">
      <alignment horizontal="right" vertical="center"/>
    </xf>
    <xf numFmtId="0" fontId="31" fillId="25" borderId="82" xfId="0" applyFont="1" applyFill="1" applyBorder="1" applyAlignment="1">
      <alignment horizontal="center" vertical="center"/>
    </xf>
    <xf numFmtId="38" fontId="41" fillId="27" borderId="87" xfId="84" applyFont="1" applyFill="1" applyBorder="1" applyAlignment="1">
      <alignment vertical="center" wrapText="1"/>
    </xf>
    <xf numFmtId="38" fontId="41" fillId="27" borderId="84" xfId="84" applyFont="1" applyFill="1" applyBorder="1" applyAlignment="1">
      <alignment vertical="center" wrapText="1"/>
    </xf>
    <xf numFmtId="38" fontId="41" fillId="27" borderId="96" xfId="84" applyFont="1" applyFill="1" applyBorder="1" applyAlignment="1">
      <alignment vertical="center" wrapText="1"/>
    </xf>
    <xf numFmtId="0" fontId="35" fillId="24" borderId="28" xfId="0" applyFont="1" applyFill="1" applyBorder="1" applyAlignment="1">
      <alignment horizontal="center" vertical="center" wrapText="1"/>
    </xf>
    <xf numFmtId="0" fontId="31" fillId="0" borderId="29" xfId="0" applyFont="1" applyBorder="1" applyAlignment="1">
      <alignment horizontal="center" vertical="center" wrapText="1"/>
    </xf>
    <xf numFmtId="38" fontId="35" fillId="0" borderId="30" xfId="84" applyFont="1" applyFill="1" applyBorder="1" applyAlignment="1">
      <alignment vertical="center"/>
    </xf>
    <xf numFmtId="38" fontId="35" fillId="0" borderId="31" xfId="84" applyFont="1" applyFill="1" applyBorder="1" applyAlignment="1">
      <alignment vertical="center"/>
    </xf>
    <xf numFmtId="38" fontId="35" fillId="29" borderId="34" xfId="84" applyFont="1" applyFill="1" applyBorder="1" applyAlignment="1">
      <alignment vertical="center" wrapText="1"/>
    </xf>
    <xf numFmtId="0" fontId="30" fillId="0" borderId="77" xfId="0" applyFont="1" applyBorder="1" applyAlignment="1">
      <alignment horizontal="center" vertical="center"/>
    </xf>
    <xf numFmtId="0" fontId="35" fillId="24" borderId="35" xfId="0" applyFont="1" applyFill="1" applyBorder="1" applyAlignment="1">
      <alignment horizontal="center" vertical="center"/>
    </xf>
    <xf numFmtId="38" fontId="35" fillId="0" borderId="28" xfId="84" applyFont="1" applyFill="1" applyBorder="1" applyAlignment="1">
      <alignment vertical="center" wrapText="1"/>
    </xf>
    <xf numFmtId="38" fontId="35" fillId="0" borderId="30" xfId="84" applyFont="1" applyFill="1" applyBorder="1" applyAlignment="1">
      <alignment vertical="center" wrapText="1"/>
    </xf>
    <xf numFmtId="38" fontId="35" fillId="0" borderId="31" xfId="84" applyFont="1" applyFill="1" applyBorder="1" applyAlignment="1">
      <alignment vertical="center" wrapText="1"/>
    </xf>
    <xf numFmtId="38" fontId="35" fillId="0" borderId="28" xfId="84" applyFont="1" applyFill="1" applyBorder="1" applyAlignment="1">
      <alignment vertical="center"/>
    </xf>
    <xf numFmtId="38" fontId="35" fillId="0" borderId="35" xfId="84" applyFont="1" applyFill="1" applyBorder="1" applyAlignment="1">
      <alignment vertical="center"/>
    </xf>
    <xf numFmtId="0" fontId="40" fillId="24" borderId="32" xfId="0" applyFont="1" applyFill="1" applyBorder="1" applyAlignment="1">
      <alignment horizontal="center" vertical="center" wrapText="1"/>
    </xf>
    <xf numFmtId="0" fontId="31" fillId="0" borderId="32" xfId="0" applyFont="1" applyBorder="1" applyAlignment="1">
      <alignment horizontal="center" vertical="center" wrapText="1"/>
    </xf>
    <xf numFmtId="0" fontId="31" fillId="0" borderId="33" xfId="0" applyFont="1" applyBorder="1" applyAlignment="1">
      <alignment horizontal="center" vertical="center" wrapText="1"/>
    </xf>
    <xf numFmtId="0" fontId="35" fillId="27" borderId="35" xfId="0" applyFont="1" applyFill="1" applyBorder="1" applyAlignment="1">
      <alignment vertical="center"/>
    </xf>
    <xf numFmtId="0" fontId="35" fillId="27" borderId="30" xfId="0" applyFont="1" applyFill="1" applyBorder="1" applyAlignment="1">
      <alignment vertical="center"/>
    </xf>
    <xf numFmtId="0" fontId="35" fillId="27" borderId="31" xfId="0" applyFont="1" applyFill="1" applyBorder="1" applyAlignment="1">
      <alignment vertical="center"/>
    </xf>
    <xf numFmtId="0" fontId="35" fillId="29" borderId="34" xfId="0" applyFont="1" applyFill="1" applyBorder="1" applyAlignment="1">
      <alignment horizontal="right" vertical="center"/>
    </xf>
    <xf numFmtId="0" fontId="35" fillId="27" borderId="102" xfId="0" applyFont="1" applyFill="1" applyBorder="1" applyAlignment="1">
      <alignment vertical="center"/>
    </xf>
    <xf numFmtId="0" fontId="35" fillId="29" borderId="103" xfId="0" applyFont="1" applyFill="1" applyBorder="1" applyAlignment="1">
      <alignment horizontal="right" vertical="center"/>
    </xf>
    <xf numFmtId="38" fontId="35" fillId="0" borderId="37" xfId="84" applyFont="1" applyFill="1" applyBorder="1" applyAlignment="1">
      <alignment vertical="center"/>
    </xf>
    <xf numFmtId="0" fontId="35" fillId="0" borderId="30" xfId="0" applyFont="1" applyBorder="1" applyAlignment="1">
      <alignment vertical="center"/>
    </xf>
    <xf numFmtId="0" fontId="35" fillId="0" borderId="35" xfId="0" applyFont="1" applyBorder="1" applyAlignment="1">
      <alignment vertical="center"/>
    </xf>
    <xf numFmtId="0" fontId="35" fillId="0" borderId="31" xfId="0" applyFont="1" applyBorder="1" applyAlignment="1">
      <alignment vertical="center"/>
    </xf>
    <xf numFmtId="0" fontId="41" fillId="24" borderId="32" xfId="0" applyFont="1" applyFill="1" applyBorder="1" applyAlignment="1">
      <alignment horizontal="center" vertical="center" wrapText="1"/>
    </xf>
    <xf numFmtId="0" fontId="31" fillId="0" borderId="73" xfId="0" applyFont="1" applyBorder="1" applyAlignment="1">
      <alignment horizontal="center" vertical="center" wrapText="1"/>
    </xf>
    <xf numFmtId="0" fontId="35" fillId="24" borderId="104" xfId="0" applyFont="1" applyFill="1" applyBorder="1" applyAlignment="1">
      <alignment horizontal="center" vertical="center" wrapText="1"/>
    </xf>
    <xf numFmtId="0" fontId="31" fillId="25" borderId="28" xfId="0" applyFont="1" applyFill="1" applyBorder="1" applyAlignment="1">
      <alignment horizontal="center" vertical="center"/>
    </xf>
    <xf numFmtId="38" fontId="35" fillId="25" borderId="30" xfId="84" applyFont="1" applyFill="1" applyBorder="1" applyAlignment="1">
      <alignment vertical="center" wrapText="1"/>
    </xf>
    <xf numFmtId="38" fontId="35" fillId="29" borderId="105" xfId="84" applyFont="1" applyFill="1" applyBorder="1" applyAlignment="1">
      <alignment vertical="center" wrapText="1"/>
    </xf>
    <xf numFmtId="177" fontId="35" fillId="27" borderId="66" xfId="84" applyNumberFormat="1" applyFont="1" applyFill="1" applyBorder="1" applyAlignment="1">
      <alignment vertical="center"/>
    </xf>
    <xf numFmtId="177" fontId="35" fillId="27" borderId="84" xfId="84" applyNumberFormat="1" applyFont="1" applyFill="1" applyBorder="1" applyAlignment="1">
      <alignment vertical="center"/>
    </xf>
    <xf numFmtId="177" fontId="35" fillId="27" borderId="85" xfId="84" applyNumberFormat="1" applyFont="1" applyFill="1" applyBorder="1" applyAlignment="1">
      <alignment vertical="center"/>
    </xf>
    <xf numFmtId="38" fontId="35" fillId="29" borderId="89" xfId="84" applyFont="1" applyFill="1" applyBorder="1" applyAlignment="1">
      <alignment horizontal="right" vertical="center"/>
    </xf>
    <xf numFmtId="0" fontId="35" fillId="24" borderId="32" xfId="0" applyFont="1" applyFill="1" applyBorder="1" applyAlignment="1">
      <alignment horizontal="center" vertical="center" wrapText="1"/>
    </xf>
    <xf numFmtId="38" fontId="44" fillId="0" borderId="30" xfId="84" applyFont="1" applyFill="1" applyBorder="1" applyAlignment="1">
      <alignment vertical="center" wrapText="1"/>
    </xf>
    <xf numFmtId="0" fontId="35" fillId="26" borderId="104" xfId="0" applyFont="1" applyFill="1" applyBorder="1" applyAlignment="1">
      <alignment horizontal="center" vertical="center" wrapText="1"/>
    </xf>
    <xf numFmtId="0" fontId="33" fillId="0" borderId="72" xfId="0" applyFont="1" applyBorder="1" applyAlignment="1">
      <alignment horizontal="center" vertical="center" wrapText="1"/>
    </xf>
    <xf numFmtId="0" fontId="33" fillId="0" borderId="95" xfId="0" applyFont="1" applyBorder="1" applyAlignment="1">
      <alignment horizontal="center" vertical="center" wrapText="1"/>
    </xf>
    <xf numFmtId="0" fontId="44" fillId="28" borderId="106" xfId="0" applyFont="1" applyFill="1" applyBorder="1" applyAlignment="1">
      <alignment vertical="center"/>
    </xf>
    <xf numFmtId="0" fontId="44" fillId="28" borderId="107" xfId="0" applyFont="1" applyFill="1" applyBorder="1" applyAlignment="1">
      <alignment vertical="center"/>
    </xf>
    <xf numFmtId="0" fontId="35" fillId="29" borderId="80" xfId="0" applyFont="1" applyFill="1" applyBorder="1" applyAlignment="1">
      <alignment horizontal="right" vertical="center"/>
    </xf>
    <xf numFmtId="0" fontId="35" fillId="27" borderId="16" xfId="0" applyFont="1" applyFill="1" applyBorder="1" applyAlignment="1">
      <alignment vertical="center"/>
    </xf>
    <xf numFmtId="0" fontId="35" fillId="27" borderId="18" xfId="0" applyFont="1" applyFill="1" applyBorder="1" applyAlignment="1">
      <alignment vertical="center"/>
    </xf>
    <xf numFmtId="0" fontId="35" fillId="27" borderId="19" xfId="0" applyFont="1" applyFill="1" applyBorder="1" applyAlignment="1">
      <alignment vertical="center"/>
    </xf>
    <xf numFmtId="0" fontId="35" fillId="0" borderId="99" xfId="0" applyFont="1" applyBorder="1" applyAlignment="1">
      <alignment horizontal="right" vertical="center"/>
    </xf>
    <xf numFmtId="0" fontId="35" fillId="24" borderId="36" xfId="0" applyFont="1" applyFill="1" applyBorder="1" applyAlignment="1">
      <alignment horizontal="center" vertical="center" wrapText="1"/>
    </xf>
    <xf numFmtId="38" fontId="35" fillId="27" borderId="102" xfId="84" applyFont="1" applyFill="1" applyBorder="1" applyAlignment="1">
      <alignment vertical="center"/>
    </xf>
    <xf numFmtId="38" fontId="35" fillId="29" borderId="108" xfId="84" applyFont="1" applyFill="1" applyBorder="1" applyAlignment="1">
      <alignment horizontal="right" vertical="center"/>
    </xf>
    <xf numFmtId="0" fontId="31" fillId="25" borderId="104" xfId="0" applyFont="1" applyFill="1" applyBorder="1" applyAlignment="1">
      <alignment horizontal="center" vertical="center"/>
    </xf>
    <xf numFmtId="38" fontId="41" fillId="27" borderId="28" xfId="84" applyFont="1" applyFill="1" applyBorder="1" applyAlignment="1">
      <alignment vertical="center" wrapText="1"/>
    </xf>
    <xf numFmtId="38" fontId="41" fillId="27" borderId="30" xfId="84" applyFont="1" applyFill="1" applyBorder="1" applyAlignment="1">
      <alignment vertical="center" wrapText="1"/>
    </xf>
    <xf numFmtId="38" fontId="41" fillId="27" borderId="35" xfId="84" applyFont="1" applyFill="1" applyBorder="1" applyAlignment="1">
      <alignment vertical="center" wrapText="1"/>
    </xf>
    <xf numFmtId="0" fontId="27" fillId="24" borderId="33" xfId="0" applyFont="1" applyFill="1" applyBorder="1" applyAlignment="1">
      <alignment horizontal="center" vertical="center" wrapText="1"/>
    </xf>
    <xf numFmtId="0" fontId="29" fillId="0" borderId="21" xfId="0" applyFont="1" applyBorder="1">
      <alignment vertical="center"/>
    </xf>
    <xf numFmtId="0" fontId="45" fillId="0" borderId="0" xfId="0" applyFont="1" applyAlignment="1" applyProtection="1">
      <alignment vertical="center"/>
      <protection locked="0"/>
    </xf>
    <xf numFmtId="0" fontId="6" fillId="0" borderId="0" xfId="0" applyFont="1">
      <alignment vertical="center"/>
    </xf>
    <xf numFmtId="0" fontId="6" fillId="0" borderId="0" xfId="0" applyFont="1" applyAlignment="1">
      <alignment vertical="center" wrapText="1"/>
    </xf>
    <xf numFmtId="0" fontId="6" fillId="0" borderId="0" xfId="0" applyFont="1" applyAlignment="1">
      <alignment horizontal="left" vertical="center"/>
    </xf>
    <xf numFmtId="0" fontId="31" fillId="25" borderId="65" xfId="0" applyFont="1" applyFill="1" applyBorder="1" applyAlignment="1">
      <alignment horizontal="center" vertical="center" wrapText="1"/>
    </xf>
    <xf numFmtId="38" fontId="35" fillId="0" borderId="66" xfId="84" applyFont="1" applyFill="1" applyBorder="1" applyAlignment="1">
      <alignment vertical="center"/>
    </xf>
    <xf numFmtId="38" fontId="35" fillId="29" borderId="89" xfId="84" applyFont="1" applyFill="1" applyBorder="1" applyAlignment="1">
      <alignment vertical="center"/>
    </xf>
    <xf numFmtId="0" fontId="46" fillId="0" borderId="11" xfId="0" applyFont="1" applyBorder="1">
      <alignment vertical="center"/>
    </xf>
    <xf numFmtId="0" fontId="46" fillId="0" borderId="0" xfId="0" applyFont="1">
      <alignment vertical="center"/>
    </xf>
    <xf numFmtId="0" fontId="47" fillId="0" borderId="11" xfId="0" applyFont="1" applyBorder="1">
      <alignment vertical="center"/>
    </xf>
    <xf numFmtId="38" fontId="35" fillId="0" borderId="0" xfId="84" applyFont="1" applyFill="1" applyBorder="1" applyAlignment="1">
      <alignment vertical="center"/>
    </xf>
    <xf numFmtId="38" fontId="35" fillId="0" borderId="62" xfId="84" applyFont="1" applyFill="1" applyBorder="1" applyAlignment="1">
      <alignment vertical="center"/>
    </xf>
    <xf numFmtId="38" fontId="35" fillId="0" borderId="67" xfId="84" applyFont="1" applyFill="1" applyBorder="1" applyAlignment="1">
      <alignment vertical="center"/>
    </xf>
    <xf numFmtId="38" fontId="35" fillId="29" borderId="89" xfId="84" applyFont="1" applyFill="1" applyBorder="1" applyAlignment="1">
      <alignment vertical="center" wrapText="1"/>
    </xf>
    <xf numFmtId="0" fontId="31" fillId="0" borderId="37" xfId="0" applyFont="1" applyBorder="1" applyAlignment="1">
      <alignment horizontal="center" vertical="center" wrapText="1"/>
    </xf>
    <xf numFmtId="177" fontId="35" fillId="27" borderId="106" xfId="84" applyNumberFormat="1" applyFont="1" applyFill="1" applyBorder="1" applyAlignment="1">
      <alignment vertical="center"/>
    </xf>
    <xf numFmtId="177" fontId="35" fillId="27" borderId="30" xfId="84" applyNumberFormat="1" applyFont="1" applyFill="1" applyBorder="1" applyAlignment="1">
      <alignment vertical="center"/>
    </xf>
    <xf numFmtId="177" fontId="35" fillId="27" borderId="31" xfId="84" applyNumberFormat="1" applyFont="1" applyFill="1" applyBorder="1" applyAlignment="1">
      <alignment vertical="center"/>
    </xf>
    <xf numFmtId="38" fontId="35" fillId="29" borderId="33" xfId="84" applyFont="1" applyFill="1" applyBorder="1" applyAlignment="1">
      <alignment horizontal="right" vertical="center"/>
    </xf>
    <xf numFmtId="0" fontId="31" fillId="0" borderId="87" xfId="0" applyFont="1" applyBorder="1" applyAlignment="1">
      <alignment horizontal="center" vertical="center" wrapText="1"/>
    </xf>
    <xf numFmtId="0" fontId="31" fillId="0" borderId="85" xfId="0" applyFont="1" applyBorder="1" applyAlignment="1">
      <alignment horizontal="center" vertical="center" wrapText="1"/>
    </xf>
    <xf numFmtId="0" fontId="31" fillId="0" borderId="109" xfId="0" applyFont="1" applyBorder="1" applyAlignment="1">
      <alignment horizontal="center" vertical="center" wrapText="1"/>
    </xf>
    <xf numFmtId="0" fontId="48" fillId="0" borderId="11" xfId="0" applyFont="1" applyBorder="1">
      <alignment vertical="center"/>
    </xf>
    <xf numFmtId="0" fontId="48" fillId="0" borderId="0" xfId="0" applyFont="1">
      <alignment vertical="center"/>
    </xf>
    <xf numFmtId="38" fontId="42" fillId="0" borderId="87" xfId="84" applyFont="1" applyBorder="1" applyAlignment="1">
      <alignment vertical="center"/>
    </xf>
    <xf numFmtId="38" fontId="42" fillId="0" borderId="84" xfId="84" applyFont="1" applyBorder="1" applyAlignment="1">
      <alignment vertical="center"/>
    </xf>
    <xf numFmtId="38" fontId="42" fillId="0" borderId="83" xfId="84" applyFont="1" applyBorder="1" applyAlignment="1">
      <alignment vertical="center"/>
    </xf>
    <xf numFmtId="38" fontId="42" fillId="0" borderId="110" xfId="84" applyFont="1" applyBorder="1" applyAlignment="1">
      <alignment vertical="center"/>
    </xf>
    <xf numFmtId="0" fontId="46" fillId="0" borderId="75" xfId="0" applyFont="1" applyBorder="1" applyAlignment="1">
      <alignment horizontal="center" vertical="center"/>
    </xf>
    <xf numFmtId="0" fontId="46" fillId="0" borderId="11" xfId="0" applyFont="1" applyBorder="1" applyAlignment="1">
      <alignment vertical="center" wrapText="1"/>
    </xf>
    <xf numFmtId="38" fontId="27" fillId="29" borderId="56" xfId="84" applyFont="1" applyFill="1" applyBorder="1" applyAlignment="1">
      <alignment vertical="center" wrapText="1"/>
    </xf>
    <xf numFmtId="0" fontId="35" fillId="24" borderId="28" xfId="0" applyFont="1" applyFill="1" applyBorder="1" applyAlignment="1">
      <alignment horizontal="center" vertical="center" wrapText="1" shrinkToFit="1"/>
    </xf>
    <xf numFmtId="0" fontId="31" fillId="25" borderId="37" xfId="0" applyFont="1" applyFill="1" applyBorder="1" applyAlignment="1">
      <alignment horizontal="center" vertical="center" wrapText="1"/>
    </xf>
    <xf numFmtId="38" fontId="35" fillId="0" borderId="106" xfId="84" applyFont="1" applyFill="1" applyBorder="1" applyAlignment="1">
      <alignment vertical="center"/>
    </xf>
    <xf numFmtId="38" fontId="35" fillId="29" borderId="33" xfId="84" applyFont="1" applyFill="1" applyBorder="1" applyAlignment="1">
      <alignment vertical="center"/>
    </xf>
    <xf numFmtId="38" fontId="35" fillId="29" borderId="21" xfId="84" applyFont="1" applyFill="1" applyBorder="1" applyAlignment="1">
      <alignment vertical="center" wrapText="1"/>
    </xf>
    <xf numFmtId="38" fontId="35" fillId="0" borderId="18" xfId="84" applyFont="1" applyFill="1" applyBorder="1" applyAlignment="1">
      <alignment vertical="center"/>
    </xf>
    <xf numFmtId="38" fontId="35" fillId="0" borderId="19" xfId="84" applyFont="1" applyFill="1" applyBorder="1" applyAlignment="1">
      <alignment vertical="center"/>
    </xf>
    <xf numFmtId="0" fontId="41" fillId="26" borderId="56" xfId="0" applyFont="1" applyFill="1" applyBorder="1" applyAlignment="1">
      <alignment horizontal="center" vertical="center" wrapText="1" shrinkToFit="1"/>
    </xf>
    <xf numFmtId="0" fontId="30" fillId="0" borderId="41" xfId="0" applyFont="1" applyBorder="1" applyAlignment="1">
      <alignment horizontal="center" vertical="center" wrapText="1" shrinkToFit="1"/>
    </xf>
    <xf numFmtId="0" fontId="31" fillId="25" borderId="43" xfId="0" applyFont="1" applyFill="1" applyBorder="1" applyAlignment="1">
      <alignment vertical="center" wrapText="1"/>
    </xf>
    <xf numFmtId="0" fontId="31" fillId="0" borderId="26" xfId="0" applyFont="1" applyBorder="1" applyAlignment="1">
      <alignment horizontal="center" vertical="center" wrapText="1"/>
    </xf>
    <xf numFmtId="0" fontId="31" fillId="0" borderId="76" xfId="0" applyFont="1" applyBorder="1" applyAlignment="1">
      <alignment horizontal="center" vertical="center" wrapText="1"/>
    </xf>
    <xf numFmtId="0" fontId="31" fillId="0" borderId="103" xfId="0" applyFont="1" applyBorder="1" applyAlignment="1">
      <alignment horizontal="center" vertical="center"/>
    </xf>
    <xf numFmtId="0" fontId="31" fillId="0" borderId="111" xfId="0" applyFont="1" applyBorder="1" applyAlignment="1">
      <alignment horizontal="center" vertical="center" wrapText="1"/>
    </xf>
    <xf numFmtId="38" fontId="42" fillId="0" borderId="77" xfId="84" applyFont="1" applyBorder="1" applyAlignment="1">
      <alignment vertical="center"/>
    </xf>
    <xf numFmtId="38" fontId="42" fillId="0" borderId="42" xfId="84" applyFont="1" applyBorder="1" applyAlignment="1">
      <alignment vertical="center"/>
    </xf>
    <xf numFmtId="38" fontId="42" fillId="0" borderId="78" xfId="84" applyFont="1" applyBorder="1" applyAlignment="1">
      <alignment vertical="center"/>
    </xf>
    <xf numFmtId="38" fontId="42" fillId="0" borderId="112" xfId="84" applyFont="1" applyBorder="1" applyAlignment="1">
      <alignment vertical="center"/>
    </xf>
    <xf numFmtId="0" fontId="46" fillId="0" borderId="93" xfId="0" applyFont="1" applyBorder="1" applyAlignment="1">
      <alignment horizontal="center" vertical="center"/>
    </xf>
    <xf numFmtId="38" fontId="27" fillId="29" borderId="27" xfId="84" applyFont="1" applyFill="1" applyBorder="1" applyAlignment="1">
      <alignment vertical="center" wrapText="1"/>
    </xf>
    <xf numFmtId="0" fontId="26" fillId="0" borderId="15" xfId="0" applyFont="1" applyBorder="1" applyAlignment="1">
      <alignment horizontal="right" vertical="top"/>
    </xf>
    <xf numFmtId="3" fontId="49" fillId="0" borderId="0" xfId="0" applyNumberFormat="1" applyFont="1" applyAlignment="1">
      <alignment horizontal="right" vertical="center"/>
    </xf>
    <xf numFmtId="38" fontId="35" fillId="0" borderId="107" xfId="84" applyFont="1" applyFill="1" applyBorder="1" applyAlignment="1">
      <alignment vertical="center"/>
    </xf>
    <xf numFmtId="38" fontId="35" fillId="0" borderId="113" xfId="84" applyFont="1" applyFill="1" applyBorder="1" applyAlignment="1">
      <alignment vertical="center"/>
    </xf>
    <xf numFmtId="38" fontId="35" fillId="29" borderId="33" xfId="84" applyFont="1" applyFill="1" applyBorder="1" applyAlignment="1">
      <alignment vertical="center" wrapText="1"/>
    </xf>
    <xf numFmtId="0" fontId="41" fillId="26" borderId="27" xfId="0" applyFont="1" applyFill="1" applyBorder="1" applyAlignment="1">
      <alignment horizontal="center" vertical="center" wrapText="1" shrinkToFit="1"/>
    </xf>
    <xf numFmtId="0" fontId="30" fillId="0" borderId="21" xfId="0" applyFont="1" applyBorder="1" applyAlignment="1">
      <alignment horizontal="center" vertical="center" wrapText="1" shrinkToFit="1"/>
    </xf>
    <xf numFmtId="0" fontId="31" fillId="0" borderId="20" xfId="0" applyFont="1" applyBorder="1" applyAlignment="1">
      <alignment horizontal="center" vertical="center" wrapText="1"/>
    </xf>
    <xf numFmtId="0" fontId="31" fillId="0" borderId="106" xfId="0" applyFont="1" applyBorder="1" applyAlignment="1">
      <alignment horizontal="center" vertical="center" wrapText="1"/>
    </xf>
    <xf numFmtId="38" fontId="35" fillId="0" borderId="107" xfId="84" applyFont="1" applyFill="1" applyBorder="1" applyAlignment="1">
      <alignment vertical="center" wrapText="1"/>
    </xf>
    <xf numFmtId="38" fontId="35" fillId="29" borderId="114" xfId="84" applyFont="1" applyFill="1" applyBorder="1" applyAlignment="1">
      <alignment vertical="center" wrapText="1"/>
    </xf>
    <xf numFmtId="38" fontId="31" fillId="0" borderId="106" xfId="84" applyFont="1" applyFill="1" applyBorder="1" applyAlignment="1">
      <alignment horizontal="center" vertical="center" wrapText="1"/>
    </xf>
    <xf numFmtId="0" fontId="48" fillId="0" borderId="0" xfId="0" applyFont="1" applyAlignment="1">
      <alignment horizontal="right" vertical="center"/>
    </xf>
    <xf numFmtId="0" fontId="31" fillId="0" borderId="36" xfId="0" applyFont="1" applyBorder="1" applyAlignment="1">
      <alignment horizontal="center" vertical="center" wrapText="1"/>
    </xf>
    <xf numFmtId="0" fontId="44" fillId="0" borderId="115" xfId="0" applyFont="1" applyBorder="1">
      <alignment vertical="center"/>
    </xf>
    <xf numFmtId="0" fontId="44" fillId="0" borderId="107" xfId="0" applyFont="1" applyBorder="1">
      <alignment vertical="center"/>
    </xf>
    <xf numFmtId="0" fontId="44" fillId="0" borderId="116" xfId="0" applyFont="1" applyBorder="1">
      <alignment vertical="center"/>
    </xf>
    <xf numFmtId="0" fontId="44" fillId="0" borderId="106" xfId="0" applyFont="1" applyBorder="1">
      <alignment vertical="center"/>
    </xf>
    <xf numFmtId="0" fontId="44" fillId="29" borderId="114" xfId="0" applyFont="1" applyFill="1" applyBorder="1">
      <alignment vertical="center"/>
    </xf>
    <xf numFmtId="0" fontId="29" fillId="0" borderId="0" xfId="0" applyFont="1" applyAlignment="1"/>
    <xf numFmtId="0" fontId="28" fillId="27" borderId="104" xfId="0" applyFont="1" applyFill="1" applyBorder="1" applyAlignment="1">
      <alignment horizontal="center" vertical="center"/>
    </xf>
    <xf numFmtId="0" fontId="30" fillId="0" borderId="80" xfId="0" applyFont="1" applyBorder="1" applyAlignment="1">
      <alignment horizontal="center" vertical="center" wrapText="1" shrinkToFit="1"/>
    </xf>
    <xf numFmtId="0" fontId="31" fillId="25" borderId="77" xfId="0" applyFont="1" applyFill="1" applyBorder="1" applyAlignment="1">
      <alignment vertical="center" wrapText="1"/>
    </xf>
    <xf numFmtId="0" fontId="31" fillId="25" borderId="102" xfId="0" applyFont="1" applyFill="1" applyBorder="1" applyAlignment="1">
      <alignment vertical="center" wrapText="1"/>
    </xf>
    <xf numFmtId="0" fontId="31" fillId="0" borderId="103" xfId="0" applyFont="1" applyBorder="1" applyAlignment="1">
      <alignment horizontal="center" vertical="center" wrapText="1"/>
    </xf>
    <xf numFmtId="0" fontId="48" fillId="0" borderId="21" xfId="0" applyFont="1" applyBorder="1">
      <alignment vertical="center"/>
    </xf>
    <xf numFmtId="0" fontId="43" fillId="27" borderId="55" xfId="0" applyFont="1" applyFill="1" applyBorder="1" applyAlignment="1">
      <alignment vertical="center"/>
    </xf>
    <xf numFmtId="0" fontId="43" fillId="27" borderId="49" xfId="0" applyFont="1" applyFill="1" applyBorder="1" applyAlignment="1">
      <alignment vertical="center"/>
    </xf>
    <xf numFmtId="0" fontId="43" fillId="27" borderId="54" xfId="0" applyFont="1" applyFill="1" applyBorder="1" applyAlignment="1">
      <alignment vertical="center"/>
    </xf>
    <xf numFmtId="0" fontId="46" fillId="0" borderId="46" xfId="0" applyFont="1" applyBorder="1" applyAlignment="1">
      <alignment vertical="center"/>
    </xf>
    <xf numFmtId="0" fontId="46" fillId="0" borderId="15" xfId="0" applyFont="1" applyBorder="1">
      <alignment vertical="center"/>
    </xf>
    <xf numFmtId="0" fontId="28" fillId="0" borderId="0" xfId="0" applyFont="1" applyAlignment="1">
      <alignment horizontal="center" vertical="center"/>
    </xf>
    <xf numFmtId="38" fontId="35" fillId="27" borderId="87" xfId="84" applyFont="1" applyFill="1" applyBorder="1" applyAlignment="1">
      <alignment horizontal="center" vertical="center"/>
    </xf>
    <xf numFmtId="38" fontId="35" fillId="27" borderId="84" xfId="84" applyFont="1" applyFill="1" applyBorder="1" applyAlignment="1">
      <alignment horizontal="center" vertical="center"/>
    </xf>
    <xf numFmtId="38" fontId="35" fillId="27" borderId="85" xfId="84" applyFont="1" applyFill="1" applyBorder="1" applyAlignment="1">
      <alignment horizontal="center" vertical="center"/>
    </xf>
    <xf numFmtId="0" fontId="43" fillId="27" borderId="77" xfId="0" applyFont="1" applyFill="1" applyBorder="1" applyAlignment="1">
      <alignment vertical="center"/>
    </xf>
    <xf numFmtId="0" fontId="43" fillId="27" borderId="42" xfId="0" applyFont="1" applyFill="1" applyBorder="1" applyAlignment="1">
      <alignment vertical="center"/>
    </xf>
    <xf numFmtId="0" fontId="43" fillId="27" borderId="76" xfId="0" applyFont="1" applyFill="1" applyBorder="1" applyAlignment="1">
      <alignment vertical="center"/>
    </xf>
    <xf numFmtId="0" fontId="46" fillId="0" borderId="92" xfId="0" applyFont="1" applyBorder="1" applyAlignment="1">
      <alignment vertical="center"/>
    </xf>
    <xf numFmtId="38" fontId="35" fillId="27" borderId="16" xfId="84" applyFont="1" applyFill="1" applyBorder="1" applyAlignment="1">
      <alignment horizontal="center" vertical="center"/>
    </xf>
    <xf numFmtId="38" fontId="35" fillId="27" borderId="18" xfId="84" applyFont="1" applyFill="1" applyBorder="1" applyAlignment="1">
      <alignment horizontal="center" vertical="center"/>
    </xf>
    <xf numFmtId="38" fontId="35" fillId="27" borderId="19" xfId="84" applyFont="1" applyFill="1" applyBorder="1" applyAlignment="1">
      <alignment horizontal="center" vertical="center"/>
    </xf>
    <xf numFmtId="38" fontId="35" fillId="29" borderId="20" xfId="84" applyFont="1" applyFill="1" applyBorder="1" applyAlignment="1">
      <alignment vertical="center" wrapText="1"/>
    </xf>
    <xf numFmtId="0" fontId="43" fillId="27" borderId="66" xfId="0" applyFont="1" applyFill="1" applyBorder="1" applyAlignment="1">
      <alignment vertical="center"/>
    </xf>
    <xf numFmtId="0" fontId="43" fillId="27" borderId="62" xfId="0" applyFont="1" applyFill="1" applyBorder="1" applyAlignment="1">
      <alignment vertical="center"/>
    </xf>
    <xf numFmtId="0" fontId="43" fillId="27" borderId="67" xfId="0" applyFont="1" applyFill="1" applyBorder="1" applyAlignment="1">
      <alignment vertical="center"/>
    </xf>
    <xf numFmtId="0" fontId="36" fillId="0" borderId="0" xfId="0" applyFont="1" applyAlignment="1"/>
    <xf numFmtId="0" fontId="37" fillId="0" borderId="0" xfId="0" applyFont="1" applyAlignment="1"/>
    <xf numFmtId="0" fontId="37" fillId="0" borderId="0" xfId="0" applyFont="1" applyAlignment="1">
      <alignment horizontal="left"/>
    </xf>
    <xf numFmtId="0" fontId="46" fillId="0" borderId="0" xfId="0" applyFont="1" applyAlignment="1">
      <alignment horizontal="left" vertical="center"/>
    </xf>
    <xf numFmtId="0" fontId="41" fillId="26" borderId="104" xfId="0" applyFont="1" applyFill="1" applyBorder="1" applyAlignment="1">
      <alignment horizontal="center" vertical="center" wrapText="1" shrinkToFit="1"/>
    </xf>
    <xf numFmtId="38" fontId="35" fillId="27" borderId="28" xfId="84" applyFont="1" applyFill="1" applyBorder="1" applyAlignment="1">
      <alignment horizontal="center" vertical="center"/>
    </xf>
    <xf numFmtId="38" fontId="35" fillId="27" borderId="30" xfId="84" applyFont="1" applyFill="1" applyBorder="1" applyAlignment="1">
      <alignment horizontal="center" vertical="center"/>
    </xf>
    <xf numFmtId="38" fontId="35" fillId="27" borderId="31" xfId="84" applyFont="1" applyFill="1" applyBorder="1" applyAlignment="1">
      <alignment horizontal="center" vertical="center"/>
    </xf>
    <xf numFmtId="38" fontId="42" fillId="0" borderId="66" xfId="84" applyFont="1" applyBorder="1" applyAlignment="1">
      <alignment vertical="center"/>
    </xf>
    <xf numFmtId="0" fontId="46" fillId="0" borderId="68" xfId="0" applyFont="1" applyBorder="1">
      <alignment vertical="center"/>
    </xf>
    <xf numFmtId="0" fontId="41" fillId="0" borderId="0" xfId="0" applyFont="1" applyAlignment="1">
      <alignment vertical="center" wrapText="1" shrinkToFit="1"/>
    </xf>
    <xf numFmtId="0" fontId="31" fillId="0" borderId="0" xfId="0" applyFont="1" applyAlignment="1">
      <alignment horizontal="center" vertical="center" wrapText="1"/>
    </xf>
    <xf numFmtId="38" fontId="31" fillId="0" borderId="0" xfId="84" applyFont="1" applyFill="1" applyBorder="1" applyAlignment="1">
      <alignment vertical="center"/>
    </xf>
    <xf numFmtId="38" fontId="35" fillId="0" borderId="0" xfId="84" applyFont="1" applyFill="1" applyBorder="1" applyAlignment="1">
      <alignment vertical="center" wrapText="1"/>
    </xf>
    <xf numFmtId="0" fontId="44" fillId="0" borderId="70" xfId="0" applyFont="1" applyBorder="1" applyAlignment="1">
      <alignment vertical="center"/>
    </xf>
    <xf numFmtId="0" fontId="44" fillId="0" borderId="62" xfId="0" applyFont="1" applyBorder="1" applyAlignment="1">
      <alignment vertical="center"/>
    </xf>
    <xf numFmtId="0" fontId="44" fillId="0" borderId="61" xfId="0" applyFont="1" applyBorder="1" applyAlignment="1">
      <alignment vertical="center"/>
    </xf>
    <xf numFmtId="0" fontId="44" fillId="0" borderId="66" xfId="0" applyFont="1" applyBorder="1" applyAlignment="1">
      <alignment vertical="center"/>
    </xf>
    <xf numFmtId="0" fontId="44" fillId="29" borderId="98" xfId="0" applyFont="1" applyFill="1" applyBorder="1" applyAlignment="1">
      <alignment vertical="center"/>
    </xf>
    <xf numFmtId="0" fontId="27" fillId="29" borderId="27" xfId="0" applyFont="1" applyFill="1" applyBorder="1" applyAlignment="1">
      <alignment vertical="center" wrapText="1"/>
    </xf>
    <xf numFmtId="0" fontId="41" fillId="0" borderId="0" xfId="0" applyFont="1" applyAlignment="1">
      <alignment horizontal="center" vertical="center" wrapText="1" shrinkToFit="1"/>
    </xf>
    <xf numFmtId="0" fontId="44" fillId="0" borderId="88" xfId="0" applyFont="1" applyBorder="1" applyAlignment="1">
      <alignment vertical="center"/>
    </xf>
    <xf numFmtId="0" fontId="44" fillId="0" borderId="84" xfId="0" applyFont="1" applyBorder="1" applyAlignment="1">
      <alignment vertical="center"/>
    </xf>
    <xf numFmtId="0" fontId="44" fillId="0" borderId="83" xfId="0" applyFont="1" applyBorder="1" applyAlignment="1">
      <alignment vertical="center"/>
    </xf>
    <xf numFmtId="0" fontId="44" fillId="0" borderId="87" xfId="0" applyFont="1" applyBorder="1" applyAlignment="1">
      <alignment vertical="center"/>
    </xf>
    <xf numFmtId="0" fontId="44" fillId="29" borderId="20" xfId="0" applyFont="1" applyFill="1" applyBorder="1" applyAlignment="1">
      <alignment vertical="center"/>
    </xf>
    <xf numFmtId="0" fontId="44" fillId="0" borderId="115" xfId="0" applyFont="1" applyBorder="1" applyAlignment="1">
      <alignment vertical="center"/>
    </xf>
    <xf numFmtId="0" fontId="44" fillId="0" borderId="107" xfId="0" applyFont="1" applyBorder="1" applyAlignment="1">
      <alignment vertical="center"/>
    </xf>
    <xf numFmtId="0" fontId="44" fillId="0" borderId="116" xfId="0" applyFont="1" applyBorder="1" applyAlignment="1">
      <alignment vertical="center"/>
    </xf>
    <xf numFmtId="0" fontId="44" fillId="0" borderId="106" xfId="0" applyFont="1" applyBorder="1" applyAlignment="1">
      <alignment vertical="center"/>
    </xf>
    <xf numFmtId="0" fontId="44" fillId="29" borderId="34" xfId="0" applyFont="1" applyFill="1" applyBorder="1" applyAlignment="1">
      <alignment vertical="center"/>
    </xf>
    <xf numFmtId="0" fontId="26" fillId="0" borderId="32" xfId="0" applyFont="1" applyBorder="1" applyAlignment="1">
      <alignment horizontal="right" vertical="top"/>
    </xf>
    <xf numFmtId="0" fontId="23" fillId="0" borderId="36" xfId="0" applyFont="1" applyBorder="1" applyAlignment="1">
      <alignment horizontal="center" vertical="center"/>
    </xf>
    <xf numFmtId="0" fontId="24" fillId="0" borderId="36" xfId="0" applyFont="1" applyBorder="1" applyAlignment="1">
      <alignment horizontal="center" vertical="center"/>
    </xf>
    <xf numFmtId="0" fontId="21" fillId="0" borderId="36" xfId="0" applyFont="1" applyBorder="1" applyAlignment="1">
      <alignment horizontal="left" vertical="center"/>
    </xf>
    <xf numFmtId="0" fontId="29" fillId="0" borderId="36" xfId="0" applyFont="1" applyBorder="1">
      <alignment vertical="center"/>
    </xf>
    <xf numFmtId="0" fontId="0" fillId="0" borderId="36" xfId="0" applyBorder="1">
      <alignment vertical="center"/>
    </xf>
    <xf numFmtId="0" fontId="50" fillId="0" borderId="36" xfId="0" applyFont="1" applyBorder="1">
      <alignment vertical="center"/>
    </xf>
    <xf numFmtId="0" fontId="29" fillId="0" borderId="33" xfId="0" applyFont="1" applyBorder="1">
      <alignment vertical="center"/>
    </xf>
    <xf numFmtId="0" fontId="27" fillId="29" borderId="104" xfId="0" applyFont="1" applyFill="1" applyBorder="1" applyAlignment="1">
      <alignment vertical="center" wrapText="1"/>
    </xf>
    <xf numFmtId="0" fontId="29" fillId="0" borderId="104" xfId="0" applyFont="1" applyBorder="1" applyAlignment="1">
      <alignment horizontal="left" vertical="top" wrapText="1"/>
    </xf>
    <xf numFmtId="0" fontId="24" fillId="0" borderId="0" xfId="0" applyFont="1">
      <alignment vertical="center"/>
    </xf>
    <xf numFmtId="0" fontId="36" fillId="0" borderId="0" xfId="0" applyFont="1">
      <alignment vertical="center"/>
    </xf>
    <xf numFmtId="0" fontId="50" fillId="0" borderId="0" xfId="0" applyFont="1">
      <alignment vertical="center"/>
    </xf>
    <xf numFmtId="38" fontId="21" fillId="0" borderId="0" xfId="0" applyNumberFormat="1" applyFont="1">
      <alignment vertical="center"/>
    </xf>
  </cellXfs>
  <cellStyles count="85">
    <cellStyle name="20% - アクセント 1 2" xfId="1"/>
    <cellStyle name="20% - アクセント 2 2" xfId="2"/>
    <cellStyle name="20% - アクセント 3 2" xfId="3"/>
    <cellStyle name="20% - アクセント 4 2" xfId="4"/>
    <cellStyle name="20% - アクセント 5 2" xfId="5"/>
    <cellStyle name="20% - アクセント 6 2" xfId="6"/>
    <cellStyle name="40% - アクセント 1 2" xfId="7"/>
    <cellStyle name="40% - アクセント 2 2" xfId="8"/>
    <cellStyle name="40% - アクセント 3 2" xfId="9"/>
    <cellStyle name="40% - アクセント 4 2" xfId="10"/>
    <cellStyle name="40% - アクセント 5 2" xfId="11"/>
    <cellStyle name="40% - アクセント 6 2" xfId="12"/>
    <cellStyle name="60% - アクセント 1 2" xfId="13"/>
    <cellStyle name="60% - アクセント 2 2" xfId="14"/>
    <cellStyle name="60% - アクセント 3 2" xfId="15"/>
    <cellStyle name="60% - アクセント 4 2" xfId="16"/>
    <cellStyle name="60% - アクセント 5 2" xfId="17"/>
    <cellStyle name="60% - アクセント 6 2" xfId="18"/>
    <cellStyle name="どちらでもない 2" xfId="19"/>
    <cellStyle name="アクセント 1 2" xfId="20"/>
    <cellStyle name="アクセント 2 2" xfId="21"/>
    <cellStyle name="アクセント 3 2" xfId="22"/>
    <cellStyle name="アクセント 4 2" xfId="23"/>
    <cellStyle name="アクセント 5 2" xfId="24"/>
    <cellStyle name="アクセント 6 2" xfId="25"/>
    <cellStyle name="タイトル 2" xfId="26"/>
    <cellStyle name="チェック セル 2" xfId="27"/>
    <cellStyle name="チェック セル 2 2" xfId="28"/>
    <cellStyle name="チェック セル 2 2 2" xfId="29"/>
    <cellStyle name="チェック セル 2 3" xfId="30"/>
    <cellStyle name="チェック セル 2 3 2" xfId="31"/>
    <cellStyle name="チェック セル 2 4" xfId="32"/>
    <cellStyle name="パーセント 2" xfId="33"/>
    <cellStyle name="パーセント 3" xfId="34"/>
    <cellStyle name="メモ 2" xfId="35"/>
    <cellStyle name="メモ 2 2" xfId="36"/>
    <cellStyle name="リンク セル 2" xfId="37"/>
    <cellStyle name="入力 2" xfId="38"/>
    <cellStyle name="入力 2 2" xfId="39"/>
    <cellStyle name="出力 2" xfId="40"/>
    <cellStyle name="出力 2 2" xfId="41"/>
    <cellStyle name="出力 2 2 2" xfId="42"/>
    <cellStyle name="出力 2 3" xfId="43"/>
    <cellStyle name="悪い 2" xfId="44"/>
    <cellStyle name="桁区切り 2" xfId="45"/>
    <cellStyle name="桁区切り 3" xfId="46"/>
    <cellStyle name="桁区切り 3 2" xfId="47"/>
    <cellStyle name="桁区切り 4" xfId="48"/>
    <cellStyle name="桁区切り 5" xfId="49"/>
    <cellStyle name="標準" xfId="0" builtinId="0"/>
    <cellStyle name="標準 2" xfId="50"/>
    <cellStyle name="標準 2 2" xfId="51"/>
    <cellStyle name="標準 3" xfId="52"/>
    <cellStyle name="標準 3 2" xfId="53"/>
    <cellStyle name="標準 3 3" xfId="54"/>
    <cellStyle name="標準 3_WS130401y" xfId="55"/>
    <cellStyle name="標準 4" xfId="56"/>
    <cellStyle name="標準 4 2" xfId="57"/>
    <cellStyle name="標準 5" xfId="58"/>
    <cellStyle name="標準 6" xfId="59"/>
    <cellStyle name="標準 7" xfId="60"/>
    <cellStyle name="標準 8" xfId="61"/>
    <cellStyle name="良い 2" xfId="62"/>
    <cellStyle name="見出し 1 2" xfId="63"/>
    <cellStyle name="見出し 2 2" xfId="64"/>
    <cellStyle name="見出し 3 2" xfId="65"/>
    <cellStyle name="見出し 4 2" xfId="66"/>
    <cellStyle name="計算 2" xfId="67"/>
    <cellStyle name="計算 2 2" xfId="68"/>
    <cellStyle name="説明文 2" xfId="69"/>
    <cellStyle name="警告文 2" xfId="70"/>
    <cellStyle name="通貨 2" xfId="71"/>
    <cellStyle name="通貨 2 2" xfId="72"/>
    <cellStyle name="通貨 2 2 2" xfId="73"/>
    <cellStyle name="通貨 2 2 2 2" xfId="74"/>
    <cellStyle name="通貨 2 3" xfId="75"/>
    <cellStyle name="通貨 2 3 2" xfId="76"/>
    <cellStyle name="通貨 3" xfId="77"/>
    <cellStyle name="通貨 3 2" xfId="78"/>
    <cellStyle name="通貨 3 2 2" xfId="79"/>
    <cellStyle name="集計 2" xfId="80"/>
    <cellStyle name="集計 2 2" xfId="81"/>
    <cellStyle name="集計 2 2 2" xfId="82"/>
    <cellStyle name="集計 2 3" xfId="83"/>
    <cellStyle name="桁区切り" xfId="84" builtinId="6"/>
  </cellStyles>
  <tableStyles count="0" defaultTableStyle="TableStyleMedium2" defaultPivotStyle="PivotStyleLight16"/>
  <colors>
    <mruColors>
      <color rgb="FFCCFF99"/>
      <color rgb="FFFFFF99"/>
      <color rgb="FFFFCCFF"/>
      <color rgb="FFFCD5B4"/>
      <color rgb="FFDAEEF3"/>
      <color rgb="FFFFFF66"/>
      <color rgb="FFD9D9D9"/>
      <color rgb="FF0000FF"/>
      <color rgb="FF99FF66"/>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customXml" Target="../customXml/item2.xml" /><Relationship Id="rId3" Type="http://schemas.openxmlformats.org/officeDocument/2006/relationships/customXml" Target="../customXml/item1.xml" /><Relationship Id="rId4" Type="http://schemas.openxmlformats.org/officeDocument/2006/relationships/customXml" Target="../customXml/item3.xml" /><Relationship Id="rId5" Type="http://schemas.openxmlformats.org/officeDocument/2006/relationships/theme" Target="theme/theme1.xml" /><Relationship Id="rId6" Type="http://schemas.openxmlformats.org/officeDocument/2006/relationships/sharedStrings" Target="sharedStrings.xml" /><Relationship Id="rId7"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10</xdr:col>
      <xdr:colOff>238760</xdr:colOff>
      <xdr:row>19</xdr:row>
      <xdr:rowOff>238760</xdr:rowOff>
    </xdr:from>
    <xdr:to xmlns:xdr="http://schemas.openxmlformats.org/drawingml/2006/spreadsheetDrawing">
      <xdr:col>19</xdr:col>
      <xdr:colOff>290195</xdr:colOff>
      <xdr:row>29</xdr:row>
      <xdr:rowOff>239395</xdr:rowOff>
    </xdr:to>
    <xdr:sp macro="" textlink="">
      <xdr:nvSpPr>
        <xdr:cNvPr id="2" name="四角形 1"/>
        <xdr:cNvSpPr/>
      </xdr:nvSpPr>
      <xdr:spPr>
        <a:xfrm>
          <a:off x="8573135" y="3708400"/>
          <a:ext cx="5175885" cy="2652395"/>
        </a:xfrm>
        <a:prstGeom prst="rect">
          <a:avLst/>
        </a:prstGeom>
        <a:solidFill>
          <a:sysClr val="window" lastClr="FFFFFF"/>
        </a:solidFill>
        <a:ln w="38100" cap="flat" cmpd="dbl" algn="ctr">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r>
            <a:rPr kumimoji="1" lang="ja-JP" altLang="en-US">
              <a:solidFill>
                <a:sysClr val="windowText" lastClr="000000"/>
              </a:solidFill>
            </a:rPr>
            <a:t/>
          </a:r>
          <a:r>
            <a:rPr kumimoji="1" lang="ja-JP" altLang="en-US" u="sng">
              <a:solidFill>
                <a:sysClr val="windowText" lastClr="000000"/>
              </a:solidFill>
            </a:rPr>
            <a:t>現在、県では事業見直しを行っていることから、今後、単価や基準等が変更となる場合があります。</a:t>
          </a:r>
          <a:endParaRPr kumimoji="1" lang="ja-JP" altLang="en-US">
            <a:solidFill>
              <a:sysClr val="windowText" lastClr="000000"/>
            </a:solidFill>
          </a:endParaRPr>
        </a:p>
        <a:p>
          <a:r>
            <a:rPr kumimoji="1" lang="ja-JP" altLang="en-US">
              <a:solidFill>
                <a:sysClr val="windowText" lastClr="000000"/>
              </a:solidFill>
            </a:rPr>
            <a:t/>
          </a:r>
          <a:endParaRPr kumimoji="1" lang="ja-JP" altLang="en-US">
            <a:solidFill>
              <a:sysClr val="windowText" lastClr="000000"/>
            </a:solidFill>
          </a:endParaRPr>
        </a:p>
        <a:p>
          <a:r>
            <a:rPr kumimoji="1" lang="ja-JP" altLang="en-US">
              <a:solidFill>
                <a:sysClr val="windowText" lastClr="000000"/>
              </a:solidFill>
            </a:rPr>
            <a:t>単価は以下のとおりを設定しています。</a:t>
          </a:r>
          <a:endParaRPr kumimoji="1" lang="ja-JP" altLang="en-US">
            <a:solidFill>
              <a:sysClr val="windowText" lastClr="000000"/>
            </a:solidFill>
          </a:endParaRPr>
        </a:p>
        <a:p>
          <a:r>
            <a:rPr kumimoji="1" lang="ja-JP" altLang="en-US">
              <a:solidFill>
                <a:srgbClr val="0000FF"/>
              </a:solidFill>
            </a:rPr>
            <a:t>・既存メニュー：現行単価（R6改定）【青字】</a:t>
          </a:r>
          <a:endParaRPr kumimoji="1" lang="ja-JP" altLang="en-US">
            <a:solidFill>
              <a:srgbClr val="0000FF"/>
            </a:solidFill>
          </a:endParaRPr>
        </a:p>
        <a:p>
          <a:r>
            <a:rPr kumimoji="1" lang="ja-JP" altLang="en-US">
              <a:solidFill>
                <a:srgbClr val="FF0000"/>
              </a:solidFill>
            </a:rPr>
            <a:t>・R7～新メニュー：基金管理運営要領改正案の単価【赤字】</a:t>
          </a:r>
          <a:endParaRPr kumimoji="1" lang="ja-JP" altLang="en-US">
            <a:solidFill>
              <a:srgbClr val="FF0000"/>
            </a:solidFill>
          </a:endParaRPr>
        </a:p>
        <a:p>
          <a:endParaRPr kumimoji="1" lang="ja-JP" altLang="en-US">
            <a:solidFill>
              <a:sysClr val="windowText" lastClr="000000"/>
            </a:solidFill>
          </a:endParaRPr>
        </a:p>
        <a:p>
          <a:r>
            <a:rPr kumimoji="1" lang="ja-JP" altLang="en-US">
              <a:solidFill>
                <a:sysClr val="windowText" lastClr="000000"/>
              </a:solidFill>
            </a:rPr>
            <a:t>※既存メニューの単価</a:t>
          </a:r>
          <a:endParaRPr kumimoji="1" lang="ja-JP" altLang="en-US">
            <a:solidFill>
              <a:sysClr val="windowText" lastClr="000000"/>
            </a:solidFill>
          </a:endParaRPr>
        </a:p>
        <a:p>
          <a:r>
            <a:rPr kumimoji="1" lang="ja-JP" altLang="en-US">
              <a:solidFill>
                <a:sysClr val="windowText" lastClr="000000"/>
              </a:solidFill>
            </a:rPr>
            <a:t>　　国基金要領（案）ではR7から4.7％増改定がされる見込ですが、本県では増</a:t>
          </a:r>
          <a:endParaRPr kumimoji="1" lang="ja-JP" altLang="en-US">
            <a:solidFill>
              <a:sysClr val="windowText" lastClr="000000"/>
            </a:solidFill>
          </a:endParaRPr>
        </a:p>
        <a:p>
          <a:r>
            <a:rPr kumimoji="1" lang="ja-JP" altLang="en-US">
              <a:solidFill>
                <a:sysClr val="windowText" lastClr="000000"/>
              </a:solidFill>
            </a:rPr>
            <a:t>　　改定は未定のため、現行単価を設定しています。</a:t>
          </a:r>
          <a:endParaRPr kumimoji="1" lang="ja-JP" altLang="en-US">
            <a:solidFill>
              <a:sysClr val="windowText" lastClr="000000"/>
            </a:solidFill>
          </a:endParaRPr>
        </a:p>
        <a:p>
          <a:r>
            <a:rPr kumimoji="1" lang="ja-JP" altLang="en-US">
              <a:solidFill>
                <a:sysClr val="windowText" lastClr="000000"/>
              </a:solidFill>
            </a:rPr>
            <a:t>※R7～新メニュー単価</a:t>
          </a:r>
          <a:endParaRPr kumimoji="1" lang="ja-JP" altLang="en-US">
            <a:solidFill>
              <a:sysClr val="windowText" lastClr="000000"/>
            </a:solidFill>
          </a:endParaRPr>
        </a:p>
        <a:p>
          <a:r>
            <a:rPr kumimoji="1" lang="ja-JP" altLang="en-US">
              <a:solidFill>
                <a:sysClr val="windowText" lastClr="000000"/>
              </a:solidFill>
            </a:rPr>
            <a:t>　　国基金要領（案）の上限単価を暫定単価として記載。</a:t>
          </a:r>
          <a:endParaRPr kumimoji="1" lang="ja-JP" altLang="en-US">
            <a:solidFill>
              <a:sysClr val="windowText" lastClr="000000"/>
            </a:solidFill>
          </a:endParaRPr>
        </a:p>
        <a:p>
          <a:r>
            <a:rPr kumimoji="1" lang="ja-JP" altLang="en-US">
              <a:solidFill>
                <a:sysClr val="windowText" lastClr="000000"/>
              </a:solidFill>
            </a:rPr>
            <a:t>　　今後、メニュー化する場合は、単価額が変更となる可能性があります。</a:t>
          </a:r>
          <a:endParaRPr kumimoji="1" lang="ja-JP" altLang="en-US">
            <a:solidFill>
              <a:sysClr val="windowText" lastClr="000000"/>
            </a:solidFill>
          </a:endParaRPr>
        </a:p>
        <a:p>
          <a:endParaRPr kumimoji="1" lang="ja-JP" altLang="en-US">
            <a:solidFill>
              <a:sysClr val="windowText" lastClr="000000"/>
            </a:solidFill>
          </a:endParaRPr>
        </a:p>
        <a:p>
          <a:endParaRPr kumimoji="1" lang="ja-JP" altLang="en-US">
            <a:solidFill>
              <a:sysClr val="windowText" lastClr="000000"/>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92D050"/>
  </sheetPr>
  <dimension ref="A1:AF430"/>
  <sheetViews>
    <sheetView tabSelected="1" view="pageBreakPreview" zoomScale="115" zoomScaleSheetLayoutView="115" workbookViewId="0">
      <selection activeCell="S9" sqref="S9"/>
    </sheetView>
  </sheetViews>
  <sheetFormatPr defaultColWidth="9" defaultRowHeight="30" customHeight="1"/>
  <cols>
    <col min="1" max="1" width="7.625" customWidth="1"/>
    <col min="2" max="2" width="1.625" customWidth="1"/>
    <col min="3" max="3" width="36.625" customWidth="1"/>
    <col min="4" max="5" width="13.625" customWidth="1"/>
    <col min="6" max="6" width="6.875" customWidth="1"/>
    <col min="7" max="7" width="8" customWidth="1"/>
    <col min="8" max="8" width="5.625" customWidth="1"/>
    <col min="9" max="9" width="8.625" customWidth="1"/>
    <col min="10" max="11" width="7.125" customWidth="1"/>
    <col min="12" max="12" width="13.625" customWidth="1"/>
    <col min="13" max="13" width="5.75" customWidth="1"/>
    <col min="14" max="14" width="7" customWidth="1"/>
    <col min="15" max="15" width="5.75" customWidth="1"/>
    <col min="16" max="16" width="7.75" customWidth="1"/>
    <col min="17" max="20" width="6.75" customWidth="1"/>
    <col min="21" max="25" width="6.625" customWidth="1"/>
    <col min="26" max="49" width="2.625" customWidth="1"/>
  </cols>
  <sheetData>
    <row r="1" spans="1:25" ht="36.75" customHeight="1">
      <c r="A1" s="3" t="s">
        <v>218</v>
      </c>
      <c r="B1" s="15"/>
      <c r="C1" s="15"/>
      <c r="D1" s="108"/>
      <c r="E1" s="108"/>
      <c r="F1" s="108"/>
      <c r="G1" s="108"/>
      <c r="H1" s="108"/>
      <c r="I1" s="108"/>
      <c r="J1" s="108"/>
      <c r="K1" s="108"/>
      <c r="L1" s="453" t="s">
        <v>217</v>
      </c>
      <c r="M1" s="453"/>
      <c r="N1" s="453"/>
      <c r="O1" s="453"/>
      <c r="P1" s="453"/>
      <c r="Q1" s="453"/>
      <c r="R1" s="453"/>
      <c r="S1" s="453"/>
      <c r="T1" s="530"/>
    </row>
    <row r="2" spans="1:25" ht="33.950000000000003" customHeight="1">
      <c r="A2" s="4" t="s">
        <v>220</v>
      </c>
      <c r="B2" s="16"/>
      <c r="C2" s="16"/>
      <c r="D2" s="16"/>
      <c r="E2" s="16"/>
      <c r="F2" s="16"/>
      <c r="G2" s="16"/>
      <c r="H2" s="16"/>
      <c r="I2" s="16"/>
      <c r="J2" s="16"/>
      <c r="K2" s="16"/>
      <c r="L2" s="16"/>
      <c r="M2" s="16"/>
      <c r="N2" s="16"/>
      <c r="O2" s="16"/>
      <c r="P2" s="16"/>
      <c r="Q2" s="16"/>
      <c r="R2" s="16"/>
      <c r="S2" s="16"/>
      <c r="T2" s="531"/>
      <c r="U2" s="540"/>
      <c r="V2" s="540"/>
      <c r="W2" s="540"/>
      <c r="X2" s="540"/>
      <c r="Y2" s="540"/>
    </row>
    <row r="3" spans="1:25" ht="22.5" customHeight="1">
      <c r="A3" s="5"/>
      <c r="B3" s="17"/>
      <c r="C3" s="17"/>
      <c r="D3" s="17"/>
      <c r="E3" s="17"/>
      <c r="F3" s="17"/>
      <c r="G3" s="17"/>
      <c r="H3" s="17"/>
      <c r="I3" s="17"/>
      <c r="J3" s="17"/>
      <c r="K3" s="17"/>
      <c r="L3" s="17"/>
      <c r="M3" s="17"/>
      <c r="N3" s="17"/>
      <c r="O3" s="17"/>
      <c r="P3" s="17"/>
      <c r="Q3" s="17"/>
      <c r="R3" s="17"/>
      <c r="S3" s="17"/>
      <c r="T3" s="532"/>
    </row>
    <row r="4" spans="1:25" s="1" customFormat="1" ht="22.5" customHeight="1">
      <c r="A4" s="6"/>
      <c r="B4" s="18"/>
      <c r="C4" s="66" t="s">
        <v>170</v>
      </c>
      <c r="D4" s="109"/>
      <c r="E4" s="109"/>
      <c r="F4" s="109"/>
      <c r="G4" s="109"/>
      <c r="H4" s="109"/>
      <c r="I4" s="109"/>
      <c r="J4" s="109"/>
      <c r="K4" s="109"/>
      <c r="L4" s="109"/>
      <c r="M4" s="109"/>
      <c r="N4" s="109"/>
      <c r="O4" s="109"/>
      <c r="P4" s="499"/>
      <c r="Q4" s="499"/>
      <c r="R4" s="499"/>
      <c r="S4" s="499"/>
      <c r="T4" s="533"/>
      <c r="X4" s="18"/>
    </row>
    <row r="5" spans="1:25" s="1" customFormat="1" ht="6" customHeight="1">
      <c r="A5" s="7"/>
      <c r="B5" s="19"/>
      <c r="C5" s="19"/>
      <c r="D5" s="110"/>
      <c r="E5" s="110"/>
      <c r="F5" s="110"/>
      <c r="G5" s="110"/>
      <c r="H5" s="110"/>
      <c r="I5" s="110"/>
      <c r="J5" s="110"/>
      <c r="K5" s="110"/>
      <c r="L5" s="110"/>
      <c r="M5" s="472"/>
      <c r="N5" s="472"/>
      <c r="O5" s="472"/>
      <c r="P5" s="19"/>
      <c r="Q5" s="19"/>
      <c r="R5" s="19"/>
      <c r="S5" s="19"/>
      <c r="T5" s="534"/>
      <c r="U5" s="541"/>
    </row>
    <row r="6" spans="1:25" s="1" customFormat="1" ht="22.5" customHeight="1">
      <c r="A6" s="6"/>
      <c r="B6" s="18"/>
      <c r="C6" s="66" t="s">
        <v>8</v>
      </c>
      <c r="D6" s="109"/>
      <c r="E6" s="109"/>
      <c r="F6" s="109"/>
      <c r="G6" s="109"/>
      <c r="H6" s="109"/>
      <c r="I6" s="109"/>
      <c r="J6" s="109"/>
      <c r="K6" s="109"/>
      <c r="L6" s="109"/>
      <c r="M6" s="109"/>
      <c r="N6" s="109"/>
      <c r="O6" s="109"/>
      <c r="P6" s="499"/>
      <c r="Q6" s="499"/>
      <c r="R6" s="499"/>
      <c r="S6" s="499"/>
      <c r="T6" s="533"/>
      <c r="X6" s="18"/>
    </row>
    <row r="7" spans="1:25" ht="6" customHeight="1">
      <c r="A7" s="8"/>
      <c r="D7" s="111"/>
      <c r="E7" s="111"/>
      <c r="F7" s="111"/>
      <c r="G7" s="111"/>
      <c r="H7" s="111"/>
      <c r="I7" s="111"/>
      <c r="J7" s="111"/>
      <c r="K7" s="111"/>
      <c r="L7" s="111"/>
      <c r="M7" s="111"/>
      <c r="N7" s="111"/>
      <c r="O7" s="111"/>
      <c r="T7" s="535"/>
    </row>
    <row r="8" spans="1:25" s="1" customFormat="1" ht="22.5" customHeight="1">
      <c r="A8" s="6"/>
      <c r="B8" s="18"/>
      <c r="C8" s="67" t="s">
        <v>24</v>
      </c>
      <c r="D8" s="112"/>
      <c r="E8" s="112"/>
      <c r="F8" s="112"/>
      <c r="G8" s="112"/>
      <c r="H8" s="112"/>
      <c r="I8" s="112"/>
      <c r="J8" s="112"/>
      <c r="K8" s="112"/>
      <c r="L8" s="112"/>
      <c r="M8" s="112"/>
      <c r="N8" s="112"/>
      <c r="O8" s="112"/>
      <c r="P8" s="500"/>
      <c r="Q8" s="500"/>
      <c r="R8" s="500"/>
      <c r="S8" s="500"/>
      <c r="T8" s="536"/>
      <c r="U8" s="542"/>
      <c r="V8" s="542"/>
      <c r="W8" s="542"/>
      <c r="X8" s="18"/>
    </row>
    <row r="9" spans="1:25" s="1" customFormat="1" ht="22.5" customHeight="1">
      <c r="A9" s="6"/>
      <c r="B9" s="18"/>
      <c r="C9" s="68" t="s">
        <v>26</v>
      </c>
      <c r="D9" s="113"/>
      <c r="E9" s="113"/>
      <c r="F9" s="113"/>
      <c r="G9" s="113"/>
      <c r="H9" s="113"/>
      <c r="I9" s="113"/>
      <c r="J9" s="113"/>
      <c r="K9" s="113"/>
      <c r="L9" s="113"/>
      <c r="M9" s="113"/>
      <c r="N9" s="113"/>
      <c r="O9" s="113"/>
      <c r="P9" s="501"/>
      <c r="Q9" s="501"/>
      <c r="R9" s="501"/>
      <c r="S9" s="501"/>
      <c r="T9" s="536"/>
      <c r="U9" s="542"/>
      <c r="V9" s="542"/>
      <c r="W9" s="542"/>
      <c r="X9" s="18"/>
    </row>
    <row r="10" spans="1:25" ht="9" customHeight="1">
      <c r="A10" s="9"/>
      <c r="B10" s="20"/>
      <c r="C10" s="19"/>
      <c r="D10" s="19"/>
      <c r="E10" s="19"/>
      <c r="F10" s="19"/>
      <c r="G10" s="19"/>
      <c r="H10" s="19"/>
      <c r="I10" s="19"/>
      <c r="J10" s="19"/>
      <c r="K10" s="19"/>
      <c r="L10" s="19"/>
      <c r="M10" s="19"/>
      <c r="N10" s="19"/>
      <c r="O10" s="19"/>
      <c r="P10" s="19"/>
      <c r="Q10" s="19"/>
      <c r="R10" s="19"/>
      <c r="S10" s="19"/>
      <c r="T10" s="534"/>
    </row>
    <row r="11" spans="1:25" ht="22.5" customHeight="1">
      <c r="A11" s="9"/>
      <c r="B11" s="20"/>
      <c r="C11" s="19"/>
      <c r="D11" s="19"/>
      <c r="E11" s="19"/>
      <c r="F11" s="19"/>
      <c r="G11" s="19"/>
      <c r="H11" s="19"/>
      <c r="I11" s="19"/>
      <c r="J11" s="401"/>
      <c r="K11" s="401"/>
      <c r="L11" s="401"/>
      <c r="M11" s="401"/>
      <c r="N11" s="401"/>
      <c r="O11" s="401"/>
      <c r="P11" s="401"/>
      <c r="Q11" s="401"/>
      <c r="R11" s="401"/>
      <c r="S11" s="401"/>
      <c r="T11" s="537"/>
    </row>
    <row r="12" spans="1:25" ht="22.5" customHeight="1">
      <c r="A12" s="10" t="s">
        <v>215</v>
      </c>
      <c r="B12" s="21"/>
      <c r="C12" s="21"/>
      <c r="D12" s="21"/>
      <c r="E12" s="172" t="s">
        <v>170</v>
      </c>
      <c r="F12" s="240"/>
      <c r="G12" s="240"/>
      <c r="H12" s="299"/>
      <c r="I12" s="299"/>
      <c r="J12" s="299"/>
      <c r="K12" s="299"/>
      <c r="L12" s="299"/>
      <c r="M12" s="473"/>
      <c r="N12" s="484"/>
    </row>
    <row r="13" spans="1:25" ht="21.75" hidden="1" customHeight="1">
      <c r="A13" s="5"/>
      <c r="B13" s="17"/>
      <c r="C13" s="69" t="s">
        <v>11</v>
      </c>
      <c r="D13" s="69"/>
      <c r="E13" s="69"/>
      <c r="F13" s="69"/>
      <c r="G13" s="69"/>
      <c r="H13" s="69"/>
      <c r="I13" s="69"/>
      <c r="J13" s="69"/>
      <c r="K13" s="69"/>
      <c r="L13" s="69"/>
      <c r="M13" s="69"/>
      <c r="N13" s="17"/>
      <c r="O13" s="17"/>
      <c r="P13" s="17"/>
      <c r="Q13" s="17"/>
      <c r="R13" s="17"/>
      <c r="S13" s="17"/>
      <c r="T13" s="17"/>
    </row>
    <row r="14" spans="1:25" ht="21.75" hidden="1" customHeight="1">
      <c r="A14" s="5"/>
      <c r="B14" s="17"/>
      <c r="C14" s="69" t="s">
        <v>174</v>
      </c>
      <c r="D14" s="69"/>
      <c r="E14" s="69"/>
      <c r="F14" s="69"/>
      <c r="G14" s="69"/>
      <c r="H14" s="69"/>
      <c r="I14" s="69"/>
      <c r="J14" s="69"/>
      <c r="K14" s="69"/>
      <c r="L14" s="69"/>
      <c r="M14" s="69"/>
      <c r="N14" s="17"/>
      <c r="O14" s="17"/>
      <c r="P14" s="17"/>
      <c r="Q14" s="17"/>
      <c r="R14" s="17"/>
      <c r="S14" s="17"/>
      <c r="T14" s="17"/>
    </row>
    <row r="15" spans="1:25" ht="21.75" hidden="1" customHeight="1">
      <c r="A15" s="5"/>
      <c r="B15" s="17"/>
      <c r="C15" s="70" t="s">
        <v>213</v>
      </c>
      <c r="D15" s="70"/>
      <c r="E15" s="70"/>
      <c r="F15" s="70"/>
      <c r="G15" s="70"/>
      <c r="H15" s="70"/>
      <c r="I15" s="70"/>
      <c r="J15" s="70"/>
      <c r="K15" s="70"/>
      <c r="L15" s="70"/>
      <c r="M15" s="70"/>
      <c r="N15" s="17"/>
      <c r="O15" s="17"/>
      <c r="P15" s="17"/>
      <c r="Q15" s="17"/>
      <c r="R15" s="17"/>
      <c r="S15" s="17"/>
      <c r="T15" s="17"/>
    </row>
    <row r="16" spans="1:25" ht="21.75" hidden="1" customHeight="1">
      <c r="A16" s="5"/>
      <c r="B16" s="17"/>
      <c r="C16" s="69" t="s">
        <v>208</v>
      </c>
      <c r="D16" s="69"/>
      <c r="E16" s="69"/>
      <c r="F16" s="69"/>
      <c r="G16" s="69"/>
      <c r="H16" s="69"/>
      <c r="I16" s="69"/>
      <c r="J16" s="69"/>
      <c r="K16" s="69"/>
      <c r="L16" s="69"/>
      <c r="M16" s="69"/>
      <c r="N16" s="17"/>
      <c r="O16" s="17"/>
      <c r="P16" s="17"/>
      <c r="Q16" s="17"/>
      <c r="R16" s="17"/>
      <c r="S16" s="17"/>
      <c r="T16" s="17"/>
    </row>
    <row r="17" spans="1:32" ht="21.75" hidden="1" customHeight="1">
      <c r="A17" s="5"/>
      <c r="B17" s="17"/>
      <c r="C17" s="69" t="s">
        <v>212</v>
      </c>
      <c r="D17" s="69"/>
      <c r="E17" s="69"/>
      <c r="F17" s="69"/>
      <c r="G17" s="69"/>
      <c r="H17" s="69"/>
      <c r="I17" s="69"/>
      <c r="J17" s="69"/>
      <c r="K17" s="69"/>
      <c r="L17" s="69"/>
      <c r="M17" s="69"/>
      <c r="N17" s="17"/>
      <c r="O17" s="17"/>
      <c r="P17" s="17"/>
      <c r="Q17" s="17"/>
      <c r="R17" s="17"/>
      <c r="S17" s="17"/>
      <c r="T17" s="17"/>
    </row>
    <row r="18" spans="1:32" ht="21.75" hidden="1" customHeight="1">
      <c r="A18" s="5"/>
      <c r="B18" s="17"/>
      <c r="C18" s="71" t="s">
        <v>211</v>
      </c>
      <c r="D18" s="71"/>
      <c r="E18" s="71"/>
      <c r="F18" s="71"/>
      <c r="G18" s="71"/>
      <c r="H18" s="71"/>
      <c r="I18" s="71"/>
      <c r="J18" s="71"/>
      <c r="K18" s="71"/>
      <c r="L18" s="71"/>
      <c r="M18" s="71"/>
      <c r="N18" s="17"/>
      <c r="O18" s="17"/>
      <c r="P18" s="17"/>
      <c r="Q18" s="17"/>
      <c r="R18" s="17"/>
      <c r="S18" s="17"/>
      <c r="T18" s="17"/>
    </row>
    <row r="19" spans="1:32" ht="24" customHeight="1">
      <c r="A19" s="5"/>
      <c r="B19" s="17"/>
      <c r="C19" s="17"/>
      <c r="D19" s="114" t="s">
        <v>51</v>
      </c>
      <c r="E19" s="114"/>
      <c r="F19" s="114"/>
      <c r="G19" s="114"/>
      <c r="H19" s="114"/>
      <c r="I19" s="114"/>
      <c r="J19" s="114"/>
      <c r="K19" s="114"/>
      <c r="L19" s="114"/>
      <c r="M19" s="17"/>
      <c r="N19" s="17"/>
      <c r="O19" s="17"/>
      <c r="P19" s="17"/>
      <c r="Q19" s="17"/>
      <c r="R19" s="17"/>
      <c r="S19" s="17"/>
      <c r="T19" s="17"/>
      <c r="V19" s="69"/>
      <c r="W19" s="69"/>
      <c r="X19" s="69"/>
      <c r="Y19" s="69"/>
      <c r="Z19" s="69"/>
      <c r="AA19" s="69"/>
      <c r="AB19" s="69"/>
      <c r="AC19" s="69"/>
      <c r="AD19" s="69"/>
      <c r="AE19" s="69"/>
      <c r="AF19" s="69"/>
    </row>
    <row r="20" spans="1:32" ht="24" customHeight="1">
      <c r="A20" s="11" t="s">
        <v>31</v>
      </c>
      <c r="B20" s="22" t="s">
        <v>29</v>
      </c>
      <c r="C20" s="72"/>
      <c r="D20" s="115" t="s">
        <v>52</v>
      </c>
      <c r="E20" s="173"/>
      <c r="F20" s="173"/>
      <c r="G20" s="173"/>
      <c r="H20" s="173"/>
      <c r="I20" s="346"/>
      <c r="V20" s="69"/>
      <c r="W20" s="69"/>
      <c r="X20" s="69"/>
      <c r="Y20" s="69"/>
      <c r="Z20" s="69"/>
      <c r="AA20" s="69"/>
      <c r="AB20" s="69"/>
      <c r="AC20" s="69"/>
      <c r="AD20" s="69"/>
      <c r="AE20" s="69"/>
      <c r="AF20" s="69"/>
    </row>
    <row r="21" spans="1:32" ht="24" customHeight="1">
      <c r="A21" s="12"/>
      <c r="B21" s="23"/>
      <c r="C21" s="73"/>
      <c r="D21" s="116" t="s">
        <v>55</v>
      </c>
      <c r="E21" s="174" t="s">
        <v>42</v>
      </c>
      <c r="F21" s="241" t="s">
        <v>22</v>
      </c>
      <c r="G21" s="230"/>
      <c r="H21" s="241" t="s">
        <v>54</v>
      </c>
      <c r="I21" s="347"/>
      <c r="V21" s="70"/>
      <c r="W21" s="70"/>
      <c r="X21" s="70"/>
      <c r="Y21" s="70"/>
      <c r="Z21" s="70"/>
      <c r="AA21" s="70"/>
      <c r="AB21" s="70"/>
      <c r="AC21" s="70"/>
      <c r="AD21" s="70"/>
      <c r="AE21" s="70"/>
      <c r="AF21" s="70"/>
    </row>
    <row r="22" spans="1:32" ht="20.100000000000001" customHeight="1">
      <c r="A22" s="12"/>
      <c r="B22" s="24" t="s">
        <v>23</v>
      </c>
      <c r="C22" s="24"/>
      <c r="D22" s="117"/>
      <c r="E22" s="175">
        <v>5280</v>
      </c>
      <c r="F22" s="242" t="s">
        <v>19</v>
      </c>
      <c r="G22" s="279"/>
      <c r="H22" s="300">
        <f t="shared" ref="H22:H39" si="0">D22*E22</f>
        <v>0</v>
      </c>
      <c r="I22" s="348"/>
      <c r="J22" s="402"/>
      <c r="K22" s="404"/>
      <c r="L22" s="404"/>
      <c r="V22" s="69"/>
      <c r="W22" s="69"/>
      <c r="X22" s="69"/>
      <c r="Y22" s="69"/>
      <c r="Z22" s="69"/>
      <c r="AA22" s="69"/>
      <c r="AB22" s="69"/>
      <c r="AC22" s="69"/>
      <c r="AD22" s="69"/>
      <c r="AE22" s="69"/>
      <c r="AF22" s="69"/>
    </row>
    <row r="23" spans="1:32" ht="20.100000000000001" customHeight="1">
      <c r="A23" s="12"/>
      <c r="B23" s="24"/>
      <c r="C23" s="39" t="s">
        <v>56</v>
      </c>
      <c r="D23" s="117"/>
      <c r="E23" s="175">
        <v>5280</v>
      </c>
      <c r="F23" s="242" t="s">
        <v>19</v>
      </c>
      <c r="G23" s="279"/>
      <c r="H23" s="300">
        <f t="shared" si="0"/>
        <v>0</v>
      </c>
      <c r="I23" s="348"/>
      <c r="J23" s="403"/>
      <c r="K23" s="403"/>
      <c r="L23" s="403"/>
      <c r="V23" s="69"/>
      <c r="W23" s="69"/>
      <c r="X23" s="69"/>
      <c r="Y23" s="69"/>
      <c r="Z23" s="69"/>
      <c r="AA23" s="69"/>
      <c r="AB23" s="69"/>
      <c r="AC23" s="69"/>
      <c r="AD23" s="69"/>
      <c r="AE23" s="69"/>
      <c r="AF23" s="69"/>
    </row>
    <row r="24" spans="1:32" ht="20.100000000000001" customHeight="1">
      <c r="A24" s="12"/>
      <c r="B24" s="24" t="s">
        <v>12</v>
      </c>
      <c r="C24" s="74" t="s">
        <v>12</v>
      </c>
      <c r="D24" s="117"/>
      <c r="E24" s="175">
        <v>66000</v>
      </c>
      <c r="F24" s="243" t="s">
        <v>57</v>
      </c>
      <c r="G24" s="280"/>
      <c r="H24" s="300">
        <f t="shared" si="0"/>
        <v>0</v>
      </c>
      <c r="I24" s="348"/>
      <c r="J24" s="403"/>
      <c r="K24" s="403"/>
      <c r="L24" s="403"/>
      <c r="V24" s="71"/>
      <c r="W24" s="71"/>
      <c r="X24" s="71"/>
      <c r="Y24" s="71"/>
      <c r="Z24" s="71"/>
      <c r="AA24" s="71"/>
      <c r="AB24" s="71"/>
      <c r="AC24" s="71"/>
      <c r="AD24" s="71"/>
      <c r="AE24" s="71"/>
      <c r="AF24" s="71"/>
    </row>
    <row r="25" spans="1:32" ht="20.100000000000001" customHeight="1">
      <c r="A25" s="12"/>
      <c r="B25" s="24" t="s">
        <v>21</v>
      </c>
      <c r="C25" s="74" t="s">
        <v>21</v>
      </c>
      <c r="D25" s="117"/>
      <c r="E25" s="175">
        <v>66000</v>
      </c>
      <c r="F25" s="243" t="s">
        <v>57</v>
      </c>
      <c r="G25" s="280"/>
      <c r="H25" s="300">
        <f t="shared" si="0"/>
        <v>0</v>
      </c>
      <c r="I25" s="348"/>
      <c r="J25" s="403"/>
      <c r="K25" s="403"/>
      <c r="L25" s="403"/>
    </row>
    <row r="26" spans="1:32" ht="20.100000000000001" customHeight="1">
      <c r="A26" s="12"/>
      <c r="B26" s="24" t="s">
        <v>47</v>
      </c>
      <c r="C26" s="74" t="s">
        <v>47</v>
      </c>
      <c r="D26" s="117"/>
      <c r="E26" s="175">
        <v>2820</v>
      </c>
      <c r="F26" s="242" t="s">
        <v>19</v>
      </c>
      <c r="G26" s="279"/>
      <c r="H26" s="300">
        <f t="shared" si="0"/>
        <v>0</v>
      </c>
      <c r="I26" s="348"/>
      <c r="J26" s="403"/>
      <c r="K26" s="403"/>
      <c r="L26" s="403"/>
    </row>
    <row r="27" spans="1:32" ht="20.100000000000001" customHeight="1">
      <c r="A27" s="12"/>
      <c r="B27" s="24" t="s">
        <v>58</v>
      </c>
      <c r="C27" s="74" t="s">
        <v>58</v>
      </c>
      <c r="D27" s="117"/>
      <c r="E27" s="175">
        <v>5280</v>
      </c>
      <c r="F27" s="242" t="s">
        <v>19</v>
      </c>
      <c r="G27" s="279"/>
      <c r="H27" s="300">
        <f t="shared" si="0"/>
        <v>0</v>
      </c>
      <c r="I27" s="348"/>
      <c r="J27" s="403"/>
      <c r="K27" s="403"/>
      <c r="L27" s="403"/>
    </row>
    <row r="28" spans="1:32" ht="20.100000000000001" customHeight="1">
      <c r="A28" s="12"/>
      <c r="B28" s="24" t="s">
        <v>30</v>
      </c>
      <c r="C28" s="74" t="s">
        <v>30</v>
      </c>
      <c r="D28" s="117"/>
      <c r="E28" s="175">
        <v>2110</v>
      </c>
      <c r="F28" s="242" t="s">
        <v>19</v>
      </c>
      <c r="G28" s="279"/>
      <c r="H28" s="300">
        <f t="shared" si="0"/>
        <v>0</v>
      </c>
      <c r="I28" s="348"/>
      <c r="J28" s="403"/>
      <c r="K28" s="403"/>
      <c r="L28" s="403"/>
    </row>
    <row r="29" spans="1:32" ht="20.100000000000001" customHeight="1">
      <c r="A29" s="12"/>
      <c r="B29" s="24" t="s">
        <v>2</v>
      </c>
      <c r="C29" s="74" t="s">
        <v>2</v>
      </c>
      <c r="D29" s="117"/>
      <c r="E29" s="175">
        <v>39600</v>
      </c>
      <c r="F29" s="243" t="s">
        <v>57</v>
      </c>
      <c r="G29" s="280"/>
      <c r="H29" s="300">
        <f t="shared" si="0"/>
        <v>0</v>
      </c>
      <c r="I29" s="348"/>
      <c r="J29" s="403"/>
      <c r="K29" s="403"/>
      <c r="L29" s="403"/>
    </row>
    <row r="30" spans="1:32" ht="20.100000000000001" customHeight="1">
      <c r="A30" s="12"/>
      <c r="B30" s="24" t="s">
        <v>59</v>
      </c>
      <c r="C30" s="74" t="s">
        <v>59</v>
      </c>
      <c r="D30" s="117"/>
      <c r="E30" s="175">
        <v>39600</v>
      </c>
      <c r="F30" s="243" t="s">
        <v>57</v>
      </c>
      <c r="G30" s="280"/>
      <c r="H30" s="300">
        <f t="shared" si="0"/>
        <v>0</v>
      </c>
      <c r="I30" s="348"/>
      <c r="J30" s="403"/>
      <c r="K30" s="403"/>
      <c r="L30" s="403"/>
    </row>
    <row r="31" spans="1:32" ht="20.100000000000001" customHeight="1">
      <c r="A31" s="12"/>
      <c r="B31" s="25" t="s">
        <v>25</v>
      </c>
      <c r="C31" s="75" t="s">
        <v>25</v>
      </c>
      <c r="D31" s="117"/>
      <c r="E31" s="175">
        <v>7000</v>
      </c>
      <c r="F31" s="243" t="s">
        <v>57</v>
      </c>
      <c r="G31" s="280"/>
      <c r="H31" s="300">
        <f t="shared" si="0"/>
        <v>0</v>
      </c>
      <c r="I31" s="348"/>
      <c r="J31" s="403"/>
      <c r="K31" s="403"/>
      <c r="L31" s="403"/>
    </row>
    <row r="32" spans="1:32" ht="20.100000000000001" customHeight="1">
      <c r="A32" s="12"/>
      <c r="B32" s="24" t="s">
        <v>60</v>
      </c>
      <c r="C32" s="74" t="s">
        <v>60</v>
      </c>
      <c r="D32" s="117"/>
      <c r="E32" s="175">
        <v>39600</v>
      </c>
      <c r="F32" s="243" t="s">
        <v>57</v>
      </c>
      <c r="G32" s="280"/>
      <c r="H32" s="300">
        <f t="shared" si="0"/>
        <v>0</v>
      </c>
      <c r="I32" s="348"/>
      <c r="J32" s="403"/>
      <c r="K32" s="403"/>
      <c r="L32" s="403"/>
    </row>
    <row r="33" spans="1:18" ht="20.100000000000001" customHeight="1">
      <c r="A33" s="12"/>
      <c r="B33" s="24" t="s">
        <v>62</v>
      </c>
      <c r="C33" s="74" t="s">
        <v>62</v>
      </c>
      <c r="D33" s="117"/>
      <c r="E33" s="175">
        <v>14100</v>
      </c>
      <c r="F33" s="243" t="s">
        <v>57</v>
      </c>
      <c r="G33" s="280"/>
      <c r="H33" s="300">
        <f t="shared" si="0"/>
        <v>0</v>
      </c>
      <c r="I33" s="348"/>
      <c r="J33" s="403"/>
      <c r="K33" s="403"/>
      <c r="L33" s="403"/>
    </row>
    <row r="34" spans="1:18" ht="20.100000000000001" customHeight="1">
      <c r="A34" s="12"/>
      <c r="B34" s="24" t="s">
        <v>63</v>
      </c>
      <c r="C34" s="74" t="s">
        <v>63</v>
      </c>
      <c r="D34" s="117"/>
      <c r="E34" s="175">
        <v>10500</v>
      </c>
      <c r="F34" s="243" t="s">
        <v>57</v>
      </c>
      <c r="G34" s="280"/>
      <c r="H34" s="300">
        <f t="shared" si="0"/>
        <v>0</v>
      </c>
      <c r="I34" s="348"/>
      <c r="J34" s="403"/>
      <c r="K34" s="403"/>
      <c r="L34" s="403"/>
    </row>
    <row r="35" spans="1:18" ht="20.100000000000001" customHeight="1">
      <c r="A35" s="12"/>
      <c r="B35" s="24" t="s">
        <v>64</v>
      </c>
      <c r="C35" s="74" t="s">
        <v>64</v>
      </c>
      <c r="D35" s="117"/>
      <c r="E35" s="175">
        <v>1410</v>
      </c>
      <c r="F35" s="243" t="s">
        <v>57</v>
      </c>
      <c r="G35" s="280"/>
      <c r="H35" s="300">
        <f t="shared" si="0"/>
        <v>0</v>
      </c>
      <c r="I35" s="348"/>
      <c r="J35" s="403"/>
      <c r="K35" s="403"/>
      <c r="L35" s="403"/>
    </row>
    <row r="36" spans="1:18" ht="20.100000000000001" customHeight="1">
      <c r="A36" s="12"/>
      <c r="B36" s="24" t="s">
        <v>65</v>
      </c>
      <c r="C36" s="74" t="s">
        <v>65</v>
      </c>
      <c r="D36" s="117"/>
      <c r="E36" s="175">
        <v>42100</v>
      </c>
      <c r="F36" s="243" t="s">
        <v>57</v>
      </c>
      <c r="G36" s="280"/>
      <c r="H36" s="300">
        <f t="shared" si="0"/>
        <v>0</v>
      </c>
      <c r="I36" s="348"/>
      <c r="J36" s="404"/>
      <c r="K36" s="404"/>
      <c r="L36" s="404"/>
    </row>
    <row r="37" spans="1:18" ht="20.100000000000001" customHeight="1">
      <c r="A37" s="12"/>
      <c r="B37" s="24" t="s">
        <v>66</v>
      </c>
      <c r="C37" s="74" t="s">
        <v>66</v>
      </c>
      <c r="D37" s="117"/>
      <c r="E37" s="175">
        <v>1410</v>
      </c>
      <c r="F37" s="242" t="s">
        <v>19</v>
      </c>
      <c r="G37" s="279"/>
      <c r="H37" s="300">
        <f t="shared" si="0"/>
        <v>0</v>
      </c>
      <c r="I37" s="348"/>
      <c r="J37" s="403"/>
      <c r="K37" s="403"/>
      <c r="L37" s="403"/>
    </row>
    <row r="38" spans="1:18" ht="20.100000000000001" customHeight="1">
      <c r="A38" s="12"/>
      <c r="B38" s="24" t="s">
        <v>67</v>
      </c>
      <c r="C38" s="74" t="s">
        <v>67</v>
      </c>
      <c r="D38" s="118"/>
      <c r="E38" s="176">
        <v>14100</v>
      </c>
      <c r="F38" s="243" t="s">
        <v>57</v>
      </c>
      <c r="G38" s="280"/>
      <c r="H38" s="300">
        <f t="shared" si="0"/>
        <v>0</v>
      </c>
      <c r="I38" s="348"/>
      <c r="J38" s="403"/>
      <c r="K38" s="403"/>
      <c r="L38" s="403"/>
    </row>
    <row r="39" spans="1:18" ht="20.100000000000001" customHeight="1">
      <c r="A39" s="12"/>
      <c r="B39" s="26" t="s">
        <v>68</v>
      </c>
      <c r="C39" s="76" t="s">
        <v>68</v>
      </c>
      <c r="D39" s="118"/>
      <c r="E39" s="175">
        <v>5280</v>
      </c>
      <c r="F39" s="242" t="s">
        <v>19</v>
      </c>
      <c r="G39" s="279"/>
      <c r="H39" s="301">
        <f t="shared" si="0"/>
        <v>0</v>
      </c>
      <c r="I39" s="349"/>
      <c r="J39" s="405"/>
      <c r="K39" s="405"/>
      <c r="L39" s="405"/>
      <c r="O39" s="403"/>
      <c r="P39" s="403"/>
      <c r="Q39" s="403"/>
      <c r="R39" s="403"/>
    </row>
    <row r="40" spans="1:18" ht="20.100000000000001" customHeight="1">
      <c r="A40" s="12"/>
      <c r="B40" s="27"/>
      <c r="C40" s="30" t="s">
        <v>38</v>
      </c>
      <c r="D40" s="119"/>
      <c r="E40" s="177"/>
      <c r="F40" s="239"/>
      <c r="G40" s="281"/>
      <c r="H40" s="302">
        <f>SUM(H22:I39)</f>
        <v>0</v>
      </c>
      <c r="I40" s="350"/>
      <c r="O40" s="403"/>
      <c r="P40" s="403"/>
      <c r="Q40" s="403"/>
      <c r="R40" s="403"/>
    </row>
    <row r="41" spans="1:18" ht="24.95" customHeight="1">
      <c r="A41" s="12"/>
      <c r="B41" s="28" t="s">
        <v>69</v>
      </c>
      <c r="C41" s="77"/>
      <c r="D41" s="120" t="s">
        <v>70</v>
      </c>
      <c r="E41" s="178"/>
      <c r="F41" s="178"/>
      <c r="G41" s="178"/>
      <c r="H41" s="178"/>
      <c r="I41" s="178"/>
      <c r="J41" s="178"/>
      <c r="K41" s="433"/>
    </row>
    <row r="42" spans="1:18" ht="22.5" customHeight="1">
      <c r="A42" s="12"/>
      <c r="B42" s="29"/>
      <c r="C42" s="78"/>
      <c r="D42" s="121" t="s">
        <v>55</v>
      </c>
      <c r="E42" s="179" t="s">
        <v>71</v>
      </c>
      <c r="F42" s="244" t="s">
        <v>22</v>
      </c>
      <c r="G42" s="282"/>
      <c r="H42" s="244" t="s">
        <v>72</v>
      </c>
      <c r="I42" s="282"/>
      <c r="J42" s="406" t="s">
        <v>76</v>
      </c>
      <c r="K42" s="434"/>
    </row>
    <row r="43" spans="1:18" ht="20.100000000000001" customHeight="1">
      <c r="A43" s="12"/>
      <c r="B43" s="24" t="s">
        <v>23</v>
      </c>
      <c r="C43" s="24"/>
      <c r="D43" s="122"/>
      <c r="E43" s="180">
        <v>5280</v>
      </c>
      <c r="F43" s="245" t="s">
        <v>19</v>
      </c>
      <c r="G43" s="245"/>
      <c r="H43" s="303">
        <v>5.e-002</v>
      </c>
      <c r="I43" s="351"/>
      <c r="J43" s="407">
        <f t="shared" ref="J43:J60" si="1">D43*E43*H43</f>
        <v>0</v>
      </c>
      <c r="K43" s="435"/>
    </row>
    <row r="44" spans="1:18" ht="20.100000000000001" customHeight="1">
      <c r="A44" s="12"/>
      <c r="B44" s="24"/>
      <c r="C44" s="39" t="s">
        <v>56</v>
      </c>
      <c r="D44" s="117"/>
      <c r="E44" s="175">
        <v>5280</v>
      </c>
      <c r="F44" s="242" t="s">
        <v>19</v>
      </c>
      <c r="G44" s="279"/>
      <c r="H44" s="304">
        <v>5.e-002</v>
      </c>
      <c r="I44" s="304"/>
      <c r="J44" s="300">
        <f t="shared" si="1"/>
        <v>0</v>
      </c>
      <c r="K44" s="348"/>
    </row>
    <row r="45" spans="1:18" ht="20.100000000000001" customHeight="1">
      <c r="A45" s="12"/>
      <c r="B45" s="24" t="s">
        <v>12</v>
      </c>
      <c r="C45" s="74" t="s">
        <v>12</v>
      </c>
      <c r="D45" s="123"/>
      <c r="E45" s="175">
        <v>66000</v>
      </c>
      <c r="F45" s="243" t="s">
        <v>57</v>
      </c>
      <c r="G45" s="280"/>
      <c r="H45" s="304">
        <v>5.e-002</v>
      </c>
      <c r="I45" s="304"/>
      <c r="J45" s="300">
        <f t="shared" si="1"/>
        <v>0</v>
      </c>
      <c r="K45" s="348"/>
    </row>
    <row r="46" spans="1:18" ht="20.100000000000001" customHeight="1">
      <c r="A46" s="12"/>
      <c r="B46" s="24" t="s">
        <v>21</v>
      </c>
      <c r="C46" s="74" t="s">
        <v>21</v>
      </c>
      <c r="D46" s="117"/>
      <c r="E46" s="175">
        <v>66000</v>
      </c>
      <c r="F46" s="243" t="s">
        <v>57</v>
      </c>
      <c r="G46" s="280"/>
      <c r="H46" s="304">
        <v>5.e-002</v>
      </c>
      <c r="I46" s="304"/>
      <c r="J46" s="300">
        <f t="shared" si="1"/>
        <v>0</v>
      </c>
      <c r="K46" s="348"/>
    </row>
    <row r="47" spans="1:18" ht="20.100000000000001" customHeight="1">
      <c r="A47" s="12"/>
      <c r="B47" s="24" t="s">
        <v>47</v>
      </c>
      <c r="C47" s="74" t="s">
        <v>47</v>
      </c>
      <c r="D47" s="117"/>
      <c r="E47" s="175">
        <v>2820</v>
      </c>
      <c r="F47" s="242" t="s">
        <v>19</v>
      </c>
      <c r="G47" s="279"/>
      <c r="H47" s="304">
        <v>5.e-002</v>
      </c>
      <c r="I47" s="304"/>
      <c r="J47" s="300">
        <f t="shared" si="1"/>
        <v>0</v>
      </c>
      <c r="K47" s="348"/>
    </row>
    <row r="48" spans="1:18" ht="20.100000000000001" customHeight="1">
      <c r="A48" s="12"/>
      <c r="B48" s="24" t="s">
        <v>58</v>
      </c>
      <c r="C48" s="74" t="s">
        <v>58</v>
      </c>
      <c r="D48" s="117"/>
      <c r="E48" s="175">
        <v>5280</v>
      </c>
      <c r="F48" s="242" t="s">
        <v>19</v>
      </c>
      <c r="G48" s="279"/>
      <c r="H48" s="304">
        <v>5.e-002</v>
      </c>
      <c r="I48" s="304"/>
      <c r="J48" s="300">
        <f t="shared" si="1"/>
        <v>0</v>
      </c>
      <c r="K48" s="348"/>
    </row>
    <row r="49" spans="1:11" ht="20.100000000000001" customHeight="1">
      <c r="A49" s="12"/>
      <c r="B49" s="24" t="s">
        <v>30</v>
      </c>
      <c r="C49" s="74" t="s">
        <v>30</v>
      </c>
      <c r="D49" s="117"/>
      <c r="E49" s="175">
        <v>2110</v>
      </c>
      <c r="F49" s="242" t="s">
        <v>19</v>
      </c>
      <c r="G49" s="279"/>
      <c r="H49" s="304">
        <v>5.e-002</v>
      </c>
      <c r="I49" s="304"/>
      <c r="J49" s="300">
        <f t="shared" si="1"/>
        <v>0</v>
      </c>
      <c r="K49" s="348"/>
    </row>
    <row r="50" spans="1:11" ht="20.100000000000001" customHeight="1">
      <c r="A50" s="12"/>
      <c r="B50" s="24" t="s">
        <v>2</v>
      </c>
      <c r="C50" s="74" t="s">
        <v>2</v>
      </c>
      <c r="D50" s="123"/>
      <c r="E50" s="175">
        <v>39600</v>
      </c>
      <c r="F50" s="243" t="s">
        <v>57</v>
      </c>
      <c r="G50" s="280"/>
      <c r="H50" s="304">
        <v>5.e-002</v>
      </c>
      <c r="I50" s="304"/>
      <c r="J50" s="300">
        <f t="shared" si="1"/>
        <v>0</v>
      </c>
      <c r="K50" s="348"/>
    </row>
    <row r="51" spans="1:11" ht="20.100000000000001" customHeight="1">
      <c r="A51" s="12"/>
      <c r="B51" s="24" t="s">
        <v>59</v>
      </c>
      <c r="C51" s="74" t="s">
        <v>59</v>
      </c>
      <c r="D51" s="118"/>
      <c r="E51" s="175">
        <v>39600</v>
      </c>
      <c r="F51" s="243" t="s">
        <v>57</v>
      </c>
      <c r="G51" s="280"/>
      <c r="H51" s="304">
        <v>5.e-002</v>
      </c>
      <c r="I51" s="304"/>
      <c r="J51" s="300">
        <f t="shared" si="1"/>
        <v>0</v>
      </c>
      <c r="K51" s="348"/>
    </row>
    <row r="52" spans="1:11" ht="20.100000000000001" customHeight="1">
      <c r="A52" s="12"/>
      <c r="B52" s="25" t="s">
        <v>25</v>
      </c>
      <c r="C52" s="75" t="s">
        <v>25</v>
      </c>
      <c r="D52" s="118"/>
      <c r="E52" s="175">
        <v>7000</v>
      </c>
      <c r="F52" s="243" t="s">
        <v>57</v>
      </c>
      <c r="G52" s="280"/>
      <c r="H52" s="304">
        <v>5.e-002</v>
      </c>
      <c r="I52" s="304"/>
      <c r="J52" s="300">
        <f t="shared" si="1"/>
        <v>0</v>
      </c>
      <c r="K52" s="348"/>
    </row>
    <row r="53" spans="1:11" ht="20.100000000000001" customHeight="1">
      <c r="A53" s="12"/>
      <c r="B53" s="24" t="s">
        <v>60</v>
      </c>
      <c r="C53" s="74" t="s">
        <v>60</v>
      </c>
      <c r="D53" s="117"/>
      <c r="E53" s="175">
        <v>39600</v>
      </c>
      <c r="F53" s="243" t="s">
        <v>57</v>
      </c>
      <c r="G53" s="280"/>
      <c r="H53" s="304">
        <v>5.e-002</v>
      </c>
      <c r="I53" s="304"/>
      <c r="J53" s="300">
        <f t="shared" si="1"/>
        <v>0</v>
      </c>
      <c r="K53" s="348"/>
    </row>
    <row r="54" spans="1:11" ht="20.100000000000001" customHeight="1">
      <c r="A54" s="12"/>
      <c r="B54" s="24" t="s">
        <v>62</v>
      </c>
      <c r="C54" s="74" t="s">
        <v>62</v>
      </c>
      <c r="D54" s="123"/>
      <c r="E54" s="175">
        <v>14100</v>
      </c>
      <c r="F54" s="243" t="s">
        <v>57</v>
      </c>
      <c r="G54" s="280"/>
      <c r="H54" s="304">
        <v>5.e-002</v>
      </c>
      <c r="I54" s="304"/>
      <c r="J54" s="300">
        <f t="shared" si="1"/>
        <v>0</v>
      </c>
      <c r="K54" s="348"/>
    </row>
    <row r="55" spans="1:11" ht="20.100000000000001" customHeight="1">
      <c r="A55" s="12"/>
      <c r="B55" s="24" t="s">
        <v>63</v>
      </c>
      <c r="C55" s="74" t="s">
        <v>63</v>
      </c>
      <c r="D55" s="117"/>
      <c r="E55" s="175">
        <v>10500</v>
      </c>
      <c r="F55" s="243" t="s">
        <v>57</v>
      </c>
      <c r="G55" s="280"/>
      <c r="H55" s="304">
        <v>5.e-002</v>
      </c>
      <c r="I55" s="304"/>
      <c r="J55" s="300">
        <f t="shared" si="1"/>
        <v>0</v>
      </c>
      <c r="K55" s="348"/>
    </row>
    <row r="56" spans="1:11" ht="20.100000000000001" customHeight="1">
      <c r="A56" s="12"/>
      <c r="B56" s="24" t="s">
        <v>64</v>
      </c>
      <c r="C56" s="74" t="s">
        <v>64</v>
      </c>
      <c r="D56" s="117"/>
      <c r="E56" s="175">
        <v>1410</v>
      </c>
      <c r="F56" s="243" t="s">
        <v>57</v>
      </c>
      <c r="G56" s="280"/>
      <c r="H56" s="304">
        <v>5.e-002</v>
      </c>
      <c r="I56" s="304"/>
      <c r="J56" s="300">
        <f t="shared" si="1"/>
        <v>0</v>
      </c>
      <c r="K56" s="348"/>
    </row>
    <row r="57" spans="1:11" ht="20.100000000000001" customHeight="1">
      <c r="A57" s="12"/>
      <c r="B57" s="24" t="s">
        <v>65</v>
      </c>
      <c r="C57" s="74" t="s">
        <v>65</v>
      </c>
      <c r="D57" s="123"/>
      <c r="E57" s="175">
        <v>42100</v>
      </c>
      <c r="F57" s="243" t="s">
        <v>57</v>
      </c>
      <c r="G57" s="280"/>
      <c r="H57" s="304">
        <v>5.e-002</v>
      </c>
      <c r="I57" s="304"/>
      <c r="J57" s="300">
        <f t="shared" si="1"/>
        <v>0</v>
      </c>
      <c r="K57" s="348"/>
    </row>
    <row r="58" spans="1:11" ht="20.100000000000001" customHeight="1">
      <c r="A58" s="12"/>
      <c r="B58" s="24" t="s">
        <v>66</v>
      </c>
      <c r="C58" s="74" t="s">
        <v>66</v>
      </c>
      <c r="D58" s="118"/>
      <c r="E58" s="175">
        <v>1410</v>
      </c>
      <c r="F58" s="242" t="s">
        <v>19</v>
      </c>
      <c r="G58" s="279"/>
      <c r="H58" s="304">
        <v>5.e-002</v>
      </c>
      <c r="I58" s="304"/>
      <c r="J58" s="300">
        <f t="shared" si="1"/>
        <v>0</v>
      </c>
      <c r="K58" s="348"/>
    </row>
    <row r="59" spans="1:11" ht="20.100000000000001" customHeight="1">
      <c r="A59" s="12"/>
      <c r="B59" s="24" t="s">
        <v>67</v>
      </c>
      <c r="C59" s="74" t="s">
        <v>67</v>
      </c>
      <c r="D59" s="118"/>
      <c r="E59" s="176">
        <v>14100</v>
      </c>
      <c r="F59" s="243" t="s">
        <v>57</v>
      </c>
      <c r="G59" s="280"/>
      <c r="H59" s="304">
        <v>5.e-002</v>
      </c>
      <c r="I59" s="304"/>
      <c r="J59" s="300">
        <f t="shared" si="1"/>
        <v>0</v>
      </c>
      <c r="K59" s="348"/>
    </row>
    <row r="60" spans="1:11" ht="20.100000000000001" customHeight="1">
      <c r="A60" s="12"/>
      <c r="B60" s="26" t="s">
        <v>68</v>
      </c>
      <c r="C60" s="76" t="s">
        <v>68</v>
      </c>
      <c r="D60" s="124"/>
      <c r="E60" s="181">
        <v>5280</v>
      </c>
      <c r="F60" s="246" t="s">
        <v>19</v>
      </c>
      <c r="G60" s="283"/>
      <c r="H60" s="305">
        <v>5.e-002</v>
      </c>
      <c r="I60" s="305"/>
      <c r="J60" s="301">
        <f t="shared" si="1"/>
        <v>0</v>
      </c>
      <c r="K60" s="349"/>
    </row>
    <row r="61" spans="1:11" ht="20.100000000000001" customHeight="1">
      <c r="A61" s="12"/>
      <c r="B61" s="30" t="s">
        <v>38</v>
      </c>
      <c r="C61" s="79"/>
      <c r="D61" s="125"/>
      <c r="E61" s="182"/>
      <c r="F61" s="247"/>
      <c r="G61" s="284"/>
      <c r="H61" s="247"/>
      <c r="I61" s="284"/>
      <c r="J61" s="408">
        <f>SUM(J43:K60)</f>
        <v>0</v>
      </c>
      <c r="K61" s="436"/>
    </row>
    <row r="62" spans="1:11" ht="24.95" customHeight="1">
      <c r="A62" s="12"/>
      <c r="B62" s="28" t="s">
        <v>77</v>
      </c>
      <c r="C62" s="77"/>
      <c r="D62" s="115" t="s">
        <v>48</v>
      </c>
      <c r="E62" s="183"/>
      <c r="F62" s="183"/>
      <c r="G62" s="183"/>
      <c r="H62" s="183"/>
      <c r="I62" s="352"/>
    </row>
    <row r="63" spans="1:11" ht="24.75" customHeight="1">
      <c r="A63" s="12"/>
      <c r="B63" s="29"/>
      <c r="C63" s="78"/>
      <c r="D63" s="116" t="s">
        <v>79</v>
      </c>
      <c r="E63" s="174" t="s">
        <v>71</v>
      </c>
      <c r="F63" s="241" t="s">
        <v>22</v>
      </c>
      <c r="G63" s="230"/>
      <c r="H63" s="241" t="s">
        <v>54</v>
      </c>
      <c r="I63" s="347"/>
    </row>
    <row r="64" spans="1:11" ht="20.100000000000001" customHeight="1">
      <c r="A64" s="12"/>
      <c r="B64" s="31" t="s">
        <v>80</v>
      </c>
      <c r="C64" s="80"/>
      <c r="D64" s="126"/>
      <c r="E64" s="184">
        <v>10500</v>
      </c>
      <c r="F64" s="248" t="s">
        <v>57</v>
      </c>
      <c r="G64" s="285"/>
      <c r="H64" s="306">
        <f>D64*E64</f>
        <v>0</v>
      </c>
      <c r="I64" s="353"/>
    </row>
    <row r="65" spans="1:20" ht="20.100000000000001" customHeight="1">
      <c r="A65" s="12"/>
      <c r="B65" s="32" t="s">
        <v>81</v>
      </c>
      <c r="C65" s="81"/>
      <c r="D65" s="127"/>
      <c r="E65" s="185">
        <v>10500</v>
      </c>
      <c r="F65" s="242"/>
      <c r="G65" s="279"/>
      <c r="H65" s="307">
        <f>D65*E65</f>
        <v>0</v>
      </c>
      <c r="I65" s="354"/>
    </row>
    <row r="66" spans="1:20" ht="20.100000000000001" customHeight="1">
      <c r="A66" s="12"/>
      <c r="B66" s="24" t="s">
        <v>82</v>
      </c>
      <c r="C66" s="74"/>
      <c r="D66" s="128"/>
      <c r="E66" s="185">
        <v>10500</v>
      </c>
      <c r="F66" s="242"/>
      <c r="G66" s="279"/>
      <c r="H66" s="307">
        <f>D66*E66</f>
        <v>0</v>
      </c>
      <c r="I66" s="354"/>
    </row>
    <row r="67" spans="1:20" ht="20.100000000000001" customHeight="1">
      <c r="A67" s="12"/>
      <c r="B67" s="33" t="s">
        <v>83</v>
      </c>
      <c r="C67" s="82"/>
      <c r="D67" s="129"/>
      <c r="E67" s="186">
        <v>10500</v>
      </c>
      <c r="F67" s="246"/>
      <c r="G67" s="283"/>
      <c r="H67" s="308">
        <f>D67*E67</f>
        <v>0</v>
      </c>
      <c r="I67" s="355"/>
    </row>
    <row r="68" spans="1:20" ht="20.100000000000001" customHeight="1">
      <c r="A68" s="12"/>
      <c r="B68" s="30" t="s">
        <v>38</v>
      </c>
      <c r="C68" s="79"/>
      <c r="D68" s="130"/>
      <c r="E68" s="187"/>
      <c r="F68" s="249"/>
      <c r="G68" s="286"/>
      <c r="H68" s="302">
        <f>SUM(H64:I67)</f>
        <v>0</v>
      </c>
      <c r="I68" s="350"/>
    </row>
    <row r="69" spans="1:20" ht="20.100000000000001" customHeight="1">
      <c r="A69" s="12"/>
      <c r="B69" s="22" t="s">
        <v>29</v>
      </c>
      <c r="C69" s="72"/>
      <c r="D69" s="115" t="s">
        <v>84</v>
      </c>
      <c r="E69" s="173"/>
      <c r="F69" s="173"/>
      <c r="G69" s="173"/>
      <c r="H69" s="173"/>
      <c r="I69" s="346"/>
    </row>
    <row r="70" spans="1:20" ht="20.100000000000001" customHeight="1">
      <c r="A70" s="12"/>
      <c r="B70" s="23"/>
      <c r="C70" s="73"/>
      <c r="D70" s="116" t="s">
        <v>79</v>
      </c>
      <c r="E70" s="174" t="s">
        <v>71</v>
      </c>
      <c r="F70" s="241" t="s">
        <v>22</v>
      </c>
      <c r="G70" s="230"/>
      <c r="H70" s="241" t="s">
        <v>54</v>
      </c>
      <c r="I70" s="347"/>
    </row>
    <row r="71" spans="1:20" ht="20.100000000000001" customHeight="1">
      <c r="A71" s="12"/>
      <c r="B71" s="34" t="s">
        <v>86</v>
      </c>
      <c r="C71" s="83" t="s">
        <v>86</v>
      </c>
      <c r="D71" s="131"/>
      <c r="E71" s="188">
        <v>1330</v>
      </c>
      <c r="F71" s="248" t="s">
        <v>14</v>
      </c>
      <c r="G71" s="285"/>
      <c r="H71" s="309">
        <f>D71*E71</f>
        <v>0</v>
      </c>
      <c r="I71" s="356"/>
    </row>
    <row r="72" spans="1:20" ht="20.100000000000001" customHeight="1">
      <c r="A72" s="12"/>
      <c r="B72" s="35" t="s">
        <v>87</v>
      </c>
      <c r="C72" s="84" t="s">
        <v>87</v>
      </c>
      <c r="D72" s="117"/>
      <c r="E72" s="188">
        <v>1330</v>
      </c>
      <c r="F72" s="243" t="s">
        <v>88</v>
      </c>
      <c r="G72" s="280"/>
      <c r="H72" s="300">
        <f>D72*E72</f>
        <v>0</v>
      </c>
      <c r="I72" s="348"/>
    </row>
    <row r="73" spans="1:20" ht="20.100000000000001" customHeight="1">
      <c r="A73" s="12"/>
      <c r="B73" s="35" t="s">
        <v>89</v>
      </c>
      <c r="C73" s="84" t="s">
        <v>89</v>
      </c>
      <c r="D73" s="117"/>
      <c r="E73" s="188">
        <v>1330</v>
      </c>
      <c r="F73" s="243" t="s">
        <v>88</v>
      </c>
      <c r="G73" s="280"/>
      <c r="H73" s="300">
        <f>D73*E73</f>
        <v>0</v>
      </c>
      <c r="I73" s="348"/>
    </row>
    <row r="74" spans="1:20" ht="20.100000000000001" customHeight="1">
      <c r="A74" s="12"/>
      <c r="B74" s="35" t="s">
        <v>15</v>
      </c>
      <c r="C74" s="84" t="s">
        <v>15</v>
      </c>
      <c r="D74" s="117"/>
      <c r="E74" s="188">
        <v>1330</v>
      </c>
      <c r="F74" s="243" t="s">
        <v>88</v>
      </c>
      <c r="G74" s="280"/>
      <c r="H74" s="300">
        <f>D74*E74</f>
        <v>0</v>
      </c>
      <c r="I74" s="348"/>
    </row>
    <row r="75" spans="1:20" ht="20.100000000000001" customHeight="1">
      <c r="A75" s="12"/>
      <c r="B75" s="35" t="s">
        <v>90</v>
      </c>
      <c r="C75" s="84" t="s">
        <v>90</v>
      </c>
      <c r="D75" s="117"/>
      <c r="E75" s="188">
        <v>1330</v>
      </c>
      <c r="F75" s="243" t="s">
        <v>88</v>
      </c>
      <c r="G75" s="280"/>
      <c r="H75" s="310">
        <f>D75*E75</f>
        <v>0</v>
      </c>
      <c r="I75" s="357"/>
    </row>
    <row r="76" spans="1:20" ht="20.100000000000001" customHeight="1">
      <c r="A76" s="12"/>
      <c r="B76" s="27"/>
      <c r="C76" s="30" t="s">
        <v>38</v>
      </c>
      <c r="D76" s="132"/>
      <c r="E76" s="177"/>
      <c r="F76" s="239"/>
      <c r="G76" s="281"/>
      <c r="H76" s="302">
        <f>SUM(H71:I75)</f>
        <v>0</v>
      </c>
      <c r="I76" s="350"/>
      <c r="J76" s="409"/>
      <c r="K76" s="410"/>
      <c r="L76" s="410"/>
      <c r="M76" s="410"/>
      <c r="N76" s="410"/>
      <c r="O76" s="410"/>
      <c r="P76" s="410"/>
      <c r="Q76" s="410"/>
      <c r="R76" s="410"/>
      <c r="S76" s="410"/>
      <c r="T76" s="410"/>
    </row>
    <row r="77" spans="1:20" ht="20.100000000000001" customHeight="1">
      <c r="A77" s="12"/>
      <c r="B77" s="36" t="s">
        <v>29</v>
      </c>
      <c r="C77" s="85"/>
      <c r="D77" s="133" t="s">
        <v>163</v>
      </c>
      <c r="E77" s="189"/>
      <c r="F77" s="189"/>
      <c r="G77" s="189"/>
      <c r="H77" s="189"/>
      <c r="I77" s="358"/>
      <c r="J77" s="409"/>
      <c r="K77" s="410"/>
      <c r="L77" s="410"/>
      <c r="M77" s="410"/>
      <c r="N77" s="410"/>
      <c r="O77" s="410"/>
      <c r="P77" s="410"/>
      <c r="Q77" s="410"/>
      <c r="R77" s="410"/>
      <c r="S77" s="410"/>
      <c r="T77" s="410"/>
    </row>
    <row r="78" spans="1:20" ht="13.5" customHeight="1">
      <c r="A78" s="12"/>
      <c r="B78" s="37"/>
      <c r="C78" s="86"/>
      <c r="D78" s="134" t="s">
        <v>55</v>
      </c>
      <c r="E78" s="190" t="s">
        <v>91</v>
      </c>
      <c r="F78" s="250" t="s">
        <v>22</v>
      </c>
      <c r="G78" s="232"/>
      <c r="H78" s="250" t="s">
        <v>92</v>
      </c>
      <c r="I78" s="359"/>
      <c r="J78" s="410"/>
      <c r="K78" s="410"/>
      <c r="L78" s="410"/>
      <c r="M78" s="410"/>
      <c r="N78" s="410"/>
      <c r="O78" s="410"/>
      <c r="P78" s="410"/>
      <c r="Q78" s="410"/>
      <c r="R78" s="410"/>
      <c r="S78" s="410"/>
      <c r="T78" s="410"/>
    </row>
    <row r="79" spans="1:20" ht="12.75" customHeight="1">
      <c r="A79" s="12"/>
      <c r="B79" s="38"/>
      <c r="C79" s="87"/>
      <c r="D79" s="135"/>
      <c r="E79" s="191"/>
      <c r="F79" s="251"/>
      <c r="G79" s="233"/>
      <c r="H79" s="251"/>
      <c r="I79" s="360"/>
      <c r="J79" s="410"/>
      <c r="K79" s="410"/>
      <c r="L79" s="410"/>
      <c r="M79" s="410"/>
      <c r="N79" s="410"/>
      <c r="O79" s="410"/>
      <c r="P79" s="410"/>
      <c r="Q79" s="410"/>
      <c r="R79" s="410"/>
      <c r="S79" s="410"/>
      <c r="T79" s="410"/>
    </row>
    <row r="80" spans="1:20" ht="38.1" customHeight="1">
      <c r="A80" s="12"/>
      <c r="B80" s="39" t="s">
        <v>94</v>
      </c>
      <c r="C80" s="39"/>
      <c r="D80" s="136"/>
      <c r="E80" s="188">
        <v>5280</v>
      </c>
      <c r="F80" s="252" t="s">
        <v>95</v>
      </c>
      <c r="G80" s="276"/>
      <c r="H80" s="311">
        <f t="shared" ref="H80:H86" si="2">D80*E80</f>
        <v>0</v>
      </c>
      <c r="I80" s="361"/>
      <c r="J80" s="410"/>
      <c r="K80" s="410"/>
      <c r="L80" s="454"/>
      <c r="M80" s="410"/>
      <c r="N80" s="410"/>
      <c r="O80" s="410"/>
      <c r="P80" s="410"/>
      <c r="Q80" s="410"/>
      <c r="R80" s="410"/>
      <c r="S80" s="410"/>
      <c r="T80" s="410"/>
    </row>
    <row r="81" spans="1:23" ht="38.1" customHeight="1">
      <c r="A81" s="12"/>
      <c r="B81" s="39"/>
      <c r="C81" s="39" t="s">
        <v>56</v>
      </c>
      <c r="D81" s="137"/>
      <c r="E81" s="188">
        <v>5280</v>
      </c>
      <c r="F81" s="252" t="s">
        <v>95</v>
      </c>
      <c r="G81" s="276"/>
      <c r="H81" s="312">
        <f t="shared" si="2"/>
        <v>0</v>
      </c>
      <c r="I81" s="362"/>
      <c r="J81" s="410"/>
      <c r="K81" s="410"/>
      <c r="L81" s="454"/>
      <c r="M81" s="410"/>
      <c r="N81" s="410"/>
      <c r="O81" s="410"/>
      <c r="P81" s="410"/>
      <c r="Q81" s="410"/>
      <c r="R81" s="410"/>
      <c r="S81" s="410"/>
      <c r="T81" s="410"/>
    </row>
    <row r="82" spans="1:23" ht="38.1" customHeight="1">
      <c r="A82" s="12"/>
      <c r="B82" s="24" t="s">
        <v>97</v>
      </c>
      <c r="C82" s="74" t="s">
        <v>97</v>
      </c>
      <c r="D82" s="137"/>
      <c r="E82" s="188">
        <v>66000</v>
      </c>
      <c r="F82" s="253" t="s">
        <v>98</v>
      </c>
      <c r="G82" s="253"/>
      <c r="H82" s="312">
        <f t="shared" si="2"/>
        <v>0</v>
      </c>
      <c r="I82" s="362"/>
      <c r="J82" s="410"/>
      <c r="K82" s="410"/>
      <c r="L82" s="454"/>
      <c r="M82" s="410"/>
      <c r="N82" s="410"/>
      <c r="O82" s="410"/>
      <c r="P82" s="410"/>
      <c r="Q82" s="410"/>
      <c r="R82" s="410"/>
      <c r="S82" s="410"/>
      <c r="T82" s="410"/>
    </row>
    <row r="83" spans="1:23" ht="38.1" customHeight="1">
      <c r="A83" s="12"/>
      <c r="B83" s="24" t="s">
        <v>99</v>
      </c>
      <c r="C83" s="74" t="s">
        <v>99</v>
      </c>
      <c r="D83" s="137"/>
      <c r="E83" s="188">
        <v>66000</v>
      </c>
      <c r="F83" s="253" t="s">
        <v>98</v>
      </c>
      <c r="G83" s="253"/>
      <c r="H83" s="312">
        <f t="shared" si="2"/>
        <v>0</v>
      </c>
      <c r="I83" s="362"/>
      <c r="J83" s="410"/>
      <c r="K83" s="410"/>
      <c r="L83" s="454"/>
      <c r="M83" s="410"/>
      <c r="N83" s="410"/>
      <c r="O83" s="410"/>
      <c r="P83" s="410"/>
      <c r="Q83" s="410"/>
      <c r="R83" s="410"/>
      <c r="S83" s="410"/>
      <c r="T83" s="410"/>
    </row>
    <row r="84" spans="1:23" ht="38.1" customHeight="1">
      <c r="A84" s="12"/>
      <c r="B84" s="24" t="s">
        <v>100</v>
      </c>
      <c r="C84" s="74" t="s">
        <v>100</v>
      </c>
      <c r="D84" s="137"/>
      <c r="E84" s="188">
        <v>2820</v>
      </c>
      <c r="F84" s="252" t="s">
        <v>95</v>
      </c>
      <c r="G84" s="276"/>
      <c r="H84" s="312">
        <f t="shared" si="2"/>
        <v>0</v>
      </c>
      <c r="I84" s="362"/>
      <c r="J84" s="410"/>
      <c r="K84" s="410"/>
      <c r="L84" s="454"/>
      <c r="M84" s="410"/>
      <c r="N84" s="410"/>
      <c r="O84" s="410"/>
      <c r="P84" s="410"/>
      <c r="Q84" s="410"/>
      <c r="R84" s="410"/>
      <c r="S84" s="410"/>
      <c r="T84" s="410"/>
    </row>
    <row r="85" spans="1:23" ht="38.1" customHeight="1">
      <c r="A85" s="12"/>
      <c r="B85" s="24" t="s">
        <v>101</v>
      </c>
      <c r="C85" s="74" t="s">
        <v>101</v>
      </c>
      <c r="D85" s="137"/>
      <c r="E85" s="188">
        <v>5280</v>
      </c>
      <c r="F85" s="252" t="s">
        <v>95</v>
      </c>
      <c r="G85" s="276"/>
      <c r="H85" s="312">
        <f t="shared" si="2"/>
        <v>0</v>
      </c>
      <c r="I85" s="362"/>
      <c r="J85" s="410"/>
      <c r="K85" s="410"/>
      <c r="L85" s="454"/>
      <c r="M85" s="410"/>
      <c r="N85" s="410"/>
      <c r="O85" s="410"/>
      <c r="P85" s="410"/>
      <c r="Q85" s="410"/>
      <c r="R85" s="410"/>
      <c r="S85" s="410"/>
      <c r="T85" s="410"/>
    </row>
    <row r="86" spans="1:23" ht="38.1" customHeight="1">
      <c r="A86" s="12"/>
      <c r="B86" s="24" t="s">
        <v>61</v>
      </c>
      <c r="C86" s="74" t="s">
        <v>61</v>
      </c>
      <c r="D86" s="138"/>
      <c r="E86" s="181">
        <v>5280</v>
      </c>
      <c r="F86" s="252" t="s">
        <v>95</v>
      </c>
      <c r="G86" s="276"/>
      <c r="H86" s="313">
        <f t="shared" si="2"/>
        <v>0</v>
      </c>
      <c r="I86" s="363"/>
      <c r="J86" s="410"/>
      <c r="K86" s="410"/>
      <c r="L86" s="454"/>
      <c r="M86" s="410"/>
      <c r="N86" s="410"/>
      <c r="O86" s="410"/>
      <c r="P86" s="410"/>
      <c r="Q86" s="410"/>
      <c r="R86" s="410"/>
      <c r="S86" s="410"/>
      <c r="T86" s="410"/>
      <c r="U86" s="410"/>
      <c r="V86" s="410"/>
    </row>
    <row r="87" spans="1:23" ht="20.100000000000001" customHeight="1">
      <c r="A87" s="12"/>
      <c r="B87" s="40"/>
      <c r="C87" s="55" t="s">
        <v>38</v>
      </c>
      <c r="D87" s="139"/>
      <c r="E87" s="192"/>
      <c r="F87" s="249"/>
      <c r="G87" s="286"/>
      <c r="H87" s="314">
        <f>SUM(H80:I86)</f>
        <v>0</v>
      </c>
      <c r="I87" s="364"/>
      <c r="J87" s="410"/>
      <c r="K87" s="410"/>
      <c r="L87" s="410"/>
      <c r="M87" s="410"/>
      <c r="N87" s="410"/>
      <c r="O87" s="410"/>
      <c r="P87" s="410"/>
      <c r="Q87" s="410"/>
      <c r="R87" s="410"/>
      <c r="S87" s="410"/>
      <c r="T87" s="410"/>
      <c r="U87" s="410"/>
      <c r="V87" s="410"/>
      <c r="W87" s="410"/>
    </row>
    <row r="88" spans="1:23" ht="20.100000000000001" customHeight="1">
      <c r="A88" s="12"/>
      <c r="B88" s="36" t="s">
        <v>29</v>
      </c>
      <c r="C88" s="85"/>
      <c r="D88" s="133" t="s">
        <v>209</v>
      </c>
      <c r="E88" s="189"/>
      <c r="F88" s="189"/>
      <c r="G88" s="189"/>
      <c r="H88" s="189"/>
      <c r="I88" s="358"/>
      <c r="J88" s="409"/>
      <c r="K88" s="410"/>
      <c r="L88" s="410"/>
      <c r="M88" s="410"/>
      <c r="N88" s="410"/>
      <c r="O88" s="410"/>
      <c r="P88" s="410"/>
      <c r="Q88" s="410"/>
      <c r="R88" s="410"/>
      <c r="S88" s="410"/>
      <c r="T88" s="410"/>
    </row>
    <row r="89" spans="1:23" ht="13.5" customHeight="1">
      <c r="A89" s="12"/>
      <c r="B89" s="37"/>
      <c r="C89" s="86"/>
      <c r="D89" s="140" t="s">
        <v>55</v>
      </c>
      <c r="E89" s="158" t="s">
        <v>91</v>
      </c>
      <c r="F89" s="250" t="s">
        <v>22</v>
      </c>
      <c r="G89" s="232"/>
      <c r="H89" s="250" t="s">
        <v>92</v>
      </c>
      <c r="I89" s="359"/>
      <c r="J89" s="409"/>
      <c r="K89" s="410"/>
      <c r="L89" s="410"/>
      <c r="M89" s="410"/>
      <c r="N89" s="410"/>
      <c r="O89" s="410"/>
      <c r="P89" s="410"/>
      <c r="Q89" s="410"/>
      <c r="R89" s="410"/>
      <c r="S89" s="410"/>
      <c r="T89" s="410"/>
    </row>
    <row r="90" spans="1:23" ht="12.75" customHeight="1">
      <c r="A90" s="12"/>
      <c r="B90" s="38"/>
      <c r="C90" s="87"/>
      <c r="D90" s="141"/>
      <c r="E90" s="170"/>
      <c r="F90" s="251"/>
      <c r="G90" s="233"/>
      <c r="H90" s="251"/>
      <c r="I90" s="360"/>
      <c r="J90" s="409"/>
      <c r="K90" s="410"/>
      <c r="L90" s="410"/>
      <c r="M90" s="410"/>
      <c r="N90" s="410"/>
      <c r="O90" s="410"/>
      <c r="P90" s="410"/>
      <c r="Q90" s="410"/>
      <c r="R90" s="410"/>
      <c r="S90" s="410"/>
      <c r="T90" s="410"/>
    </row>
    <row r="91" spans="1:23" ht="38.1" customHeight="1">
      <c r="A91" s="12"/>
      <c r="B91" s="39" t="s">
        <v>94</v>
      </c>
      <c r="C91" s="39"/>
      <c r="D91" s="136"/>
      <c r="E91" s="188">
        <v>5280</v>
      </c>
      <c r="F91" s="252" t="s">
        <v>95</v>
      </c>
      <c r="G91" s="276"/>
      <c r="H91" s="311">
        <f t="shared" ref="H91:H97" si="3">D91*E91</f>
        <v>0</v>
      </c>
      <c r="I91" s="365"/>
      <c r="J91" s="409"/>
      <c r="K91" s="410"/>
      <c r="L91" s="410"/>
      <c r="M91" s="410"/>
      <c r="N91" s="410"/>
      <c r="O91" s="410"/>
      <c r="P91" s="410"/>
      <c r="Q91" s="410"/>
      <c r="R91" s="410"/>
      <c r="S91" s="410"/>
      <c r="T91" s="410"/>
    </row>
    <row r="92" spans="1:23" ht="38.1" customHeight="1">
      <c r="A92" s="12"/>
      <c r="B92" s="39"/>
      <c r="C92" s="39" t="s">
        <v>56</v>
      </c>
      <c r="D92" s="137"/>
      <c r="E92" s="188">
        <v>5280</v>
      </c>
      <c r="F92" s="252" t="s">
        <v>95</v>
      </c>
      <c r="G92" s="276"/>
      <c r="H92" s="311">
        <f t="shared" si="3"/>
        <v>0</v>
      </c>
      <c r="I92" s="365"/>
      <c r="J92" s="409"/>
      <c r="K92" s="410"/>
      <c r="L92" s="410"/>
      <c r="M92" s="410"/>
      <c r="N92" s="410"/>
      <c r="O92" s="410"/>
      <c r="P92" s="410"/>
      <c r="Q92" s="410"/>
      <c r="R92" s="410"/>
      <c r="S92" s="410"/>
      <c r="T92" s="410"/>
    </row>
    <row r="93" spans="1:23" ht="38.1" customHeight="1">
      <c r="A93" s="12"/>
      <c r="B93" s="24" t="s">
        <v>97</v>
      </c>
      <c r="C93" s="74" t="s">
        <v>97</v>
      </c>
      <c r="D93" s="137"/>
      <c r="E93" s="188">
        <v>66000</v>
      </c>
      <c r="F93" s="253" t="s">
        <v>98</v>
      </c>
      <c r="G93" s="253"/>
      <c r="H93" s="311">
        <f t="shared" si="3"/>
        <v>0</v>
      </c>
      <c r="I93" s="365"/>
      <c r="J93" s="409"/>
      <c r="K93" s="410"/>
      <c r="L93" s="410"/>
      <c r="M93" s="410"/>
      <c r="N93" s="410"/>
      <c r="O93" s="410"/>
      <c r="P93" s="410"/>
      <c r="Q93" s="410"/>
      <c r="R93" s="410"/>
      <c r="S93" s="410"/>
      <c r="T93" s="410"/>
    </row>
    <row r="94" spans="1:23" ht="38.1" customHeight="1">
      <c r="A94" s="12"/>
      <c r="B94" s="24" t="s">
        <v>99</v>
      </c>
      <c r="C94" s="74" t="s">
        <v>99</v>
      </c>
      <c r="D94" s="137"/>
      <c r="E94" s="188">
        <v>66000</v>
      </c>
      <c r="F94" s="253" t="s">
        <v>98</v>
      </c>
      <c r="G94" s="253"/>
      <c r="H94" s="311">
        <f t="shared" si="3"/>
        <v>0</v>
      </c>
      <c r="I94" s="365"/>
      <c r="J94" s="409"/>
      <c r="K94" s="410"/>
      <c r="L94" s="410"/>
      <c r="M94" s="410"/>
      <c r="N94" s="410"/>
      <c r="O94" s="410"/>
      <c r="P94" s="410"/>
      <c r="Q94" s="410"/>
      <c r="R94" s="410"/>
      <c r="S94" s="410"/>
      <c r="T94" s="410"/>
    </row>
    <row r="95" spans="1:23" ht="38.1" customHeight="1">
      <c r="A95" s="12"/>
      <c r="B95" s="24" t="s">
        <v>100</v>
      </c>
      <c r="C95" s="74" t="s">
        <v>100</v>
      </c>
      <c r="D95" s="137"/>
      <c r="E95" s="188">
        <v>2820</v>
      </c>
      <c r="F95" s="252" t="s">
        <v>95</v>
      </c>
      <c r="G95" s="276"/>
      <c r="H95" s="311">
        <f t="shared" si="3"/>
        <v>0</v>
      </c>
      <c r="I95" s="365"/>
      <c r="J95" s="409"/>
      <c r="K95" s="410"/>
      <c r="L95" s="410"/>
      <c r="M95" s="410"/>
      <c r="N95" s="410"/>
      <c r="O95" s="410"/>
      <c r="P95" s="410"/>
      <c r="Q95" s="410"/>
      <c r="R95" s="410"/>
      <c r="S95" s="410"/>
      <c r="T95" s="410"/>
    </row>
    <row r="96" spans="1:23" ht="38.1" customHeight="1">
      <c r="A96" s="12"/>
      <c r="B96" s="24" t="s">
        <v>101</v>
      </c>
      <c r="C96" s="74" t="s">
        <v>101</v>
      </c>
      <c r="D96" s="137"/>
      <c r="E96" s="188">
        <v>5280</v>
      </c>
      <c r="F96" s="252" t="s">
        <v>95</v>
      </c>
      <c r="G96" s="276"/>
      <c r="H96" s="311">
        <f t="shared" si="3"/>
        <v>0</v>
      </c>
      <c r="I96" s="365"/>
      <c r="J96" s="409"/>
      <c r="K96" s="410"/>
      <c r="L96" s="410"/>
      <c r="M96" s="410"/>
      <c r="N96" s="410"/>
      <c r="O96" s="410"/>
      <c r="P96" s="410"/>
      <c r="Q96" s="410"/>
      <c r="R96" s="410"/>
      <c r="S96" s="410"/>
      <c r="T96" s="410"/>
    </row>
    <row r="97" spans="1:23" ht="38.1" customHeight="1">
      <c r="A97" s="12"/>
      <c r="B97" s="24" t="s">
        <v>61</v>
      </c>
      <c r="C97" s="74" t="s">
        <v>61</v>
      </c>
      <c r="D97" s="138"/>
      <c r="E97" s="181">
        <v>5280</v>
      </c>
      <c r="F97" s="252" t="s">
        <v>95</v>
      </c>
      <c r="G97" s="276"/>
      <c r="H97" s="311">
        <f t="shared" si="3"/>
        <v>0</v>
      </c>
      <c r="I97" s="365"/>
      <c r="J97" s="409"/>
      <c r="K97" s="410"/>
      <c r="L97" s="410"/>
      <c r="M97" s="410"/>
      <c r="N97" s="410"/>
      <c r="O97" s="410"/>
      <c r="P97" s="410"/>
      <c r="Q97" s="410"/>
      <c r="R97" s="410"/>
      <c r="S97" s="410"/>
      <c r="T97" s="410"/>
      <c r="U97" s="410"/>
      <c r="V97" s="410"/>
    </row>
    <row r="98" spans="1:23" ht="20.100000000000001" customHeight="1">
      <c r="A98" s="12"/>
      <c r="B98" s="40"/>
      <c r="C98" s="55" t="s">
        <v>38</v>
      </c>
      <c r="D98" s="139"/>
      <c r="E98" s="192"/>
      <c r="F98" s="249"/>
      <c r="G98" s="286"/>
      <c r="H98" s="314">
        <f>SUM(H91:I97)</f>
        <v>0</v>
      </c>
      <c r="I98" s="366"/>
      <c r="J98" s="409"/>
      <c r="K98" s="410"/>
      <c r="L98" s="410"/>
      <c r="M98" s="410"/>
      <c r="N98" s="410"/>
      <c r="O98" s="410"/>
      <c r="P98" s="410"/>
      <c r="Q98" s="410"/>
      <c r="R98" s="410"/>
      <c r="S98" s="410"/>
      <c r="T98" s="410"/>
      <c r="U98" s="410"/>
      <c r="V98" s="410"/>
      <c r="W98" s="410"/>
    </row>
    <row r="99" spans="1:23" ht="20.100000000000001" customHeight="1">
      <c r="A99" s="12"/>
      <c r="B99" s="22" t="s">
        <v>29</v>
      </c>
      <c r="C99" s="72"/>
      <c r="D99" s="115" t="s">
        <v>102</v>
      </c>
      <c r="E99" s="173"/>
      <c r="F99" s="173"/>
      <c r="G99" s="173"/>
      <c r="H99" s="173"/>
      <c r="I99" s="346"/>
      <c r="J99" s="411" t="s">
        <v>214</v>
      </c>
      <c r="K99" s="410"/>
      <c r="L99" s="410"/>
      <c r="M99" s="410"/>
      <c r="N99" s="410"/>
      <c r="O99" s="410"/>
      <c r="P99" s="410"/>
      <c r="Q99" s="410"/>
      <c r="R99" s="410"/>
      <c r="S99" s="410"/>
      <c r="T99" s="410"/>
      <c r="U99" s="410"/>
      <c r="V99" s="410"/>
      <c r="W99" s="410"/>
    </row>
    <row r="100" spans="1:23" ht="20.100000000000001" customHeight="1">
      <c r="A100" s="12"/>
      <c r="B100" s="23"/>
      <c r="C100" s="73"/>
      <c r="D100" s="116" t="s">
        <v>55</v>
      </c>
      <c r="E100" s="174" t="s">
        <v>42</v>
      </c>
      <c r="F100" s="241" t="s">
        <v>22</v>
      </c>
      <c r="G100" s="230"/>
      <c r="H100" s="241" t="s">
        <v>54</v>
      </c>
      <c r="I100" s="347"/>
      <c r="J100" s="410"/>
      <c r="K100" s="410"/>
      <c r="L100" s="410"/>
      <c r="M100" s="410"/>
      <c r="N100" s="410"/>
      <c r="O100" s="410"/>
      <c r="P100" s="410"/>
      <c r="Q100" s="410"/>
      <c r="R100" s="410"/>
      <c r="S100" s="410"/>
      <c r="T100" s="410"/>
      <c r="U100" s="410"/>
      <c r="V100" s="410"/>
      <c r="W100" s="410"/>
    </row>
    <row r="101" spans="1:23" ht="20.100000000000001" customHeight="1">
      <c r="A101" s="12"/>
      <c r="B101" s="24" t="s">
        <v>23</v>
      </c>
      <c r="C101" s="24"/>
      <c r="D101" s="117"/>
      <c r="E101" s="193">
        <v>5530</v>
      </c>
      <c r="F101" s="242" t="s">
        <v>19</v>
      </c>
      <c r="G101" s="279"/>
      <c r="H101" s="300">
        <f t="shared" ref="H101:H125" si="4">D101*E101</f>
        <v>0</v>
      </c>
      <c r="I101" s="348"/>
      <c r="J101" s="410"/>
      <c r="K101" s="410"/>
      <c r="L101" s="410"/>
      <c r="M101" s="410"/>
      <c r="N101" s="410"/>
      <c r="O101" s="410"/>
      <c r="P101" s="410"/>
      <c r="Q101" s="410"/>
      <c r="R101" s="410"/>
      <c r="S101" s="410"/>
      <c r="T101" s="410"/>
      <c r="U101" s="410"/>
      <c r="V101" s="410"/>
      <c r="W101" s="410"/>
    </row>
    <row r="102" spans="1:23" ht="20.100000000000001" customHeight="1">
      <c r="A102" s="12"/>
      <c r="B102" s="24"/>
      <c r="C102" s="39" t="s">
        <v>56</v>
      </c>
      <c r="D102" s="117"/>
      <c r="E102" s="193">
        <v>5530</v>
      </c>
      <c r="F102" s="242" t="s">
        <v>19</v>
      </c>
      <c r="G102" s="279"/>
      <c r="H102" s="300">
        <f t="shared" si="4"/>
        <v>0</v>
      </c>
      <c r="I102" s="348"/>
      <c r="J102" s="410"/>
      <c r="K102" s="410"/>
      <c r="L102" s="410"/>
      <c r="M102" s="410"/>
      <c r="N102" s="410"/>
      <c r="O102" s="410"/>
      <c r="P102" s="410"/>
      <c r="Q102" s="410"/>
      <c r="R102" s="410"/>
      <c r="S102" s="410"/>
      <c r="T102" s="410"/>
      <c r="U102" s="410"/>
      <c r="V102" s="410"/>
      <c r="W102" s="410"/>
    </row>
    <row r="103" spans="1:23" ht="20.100000000000001" customHeight="1">
      <c r="A103" s="12"/>
      <c r="B103" s="24" t="s">
        <v>12</v>
      </c>
      <c r="C103" s="74" t="s">
        <v>12</v>
      </c>
      <c r="D103" s="117"/>
      <c r="E103" s="193">
        <v>69200</v>
      </c>
      <c r="F103" s="243" t="s">
        <v>57</v>
      </c>
      <c r="G103" s="280"/>
      <c r="H103" s="300">
        <f t="shared" si="4"/>
        <v>0</v>
      </c>
      <c r="I103" s="348"/>
      <c r="J103" s="410"/>
      <c r="K103" s="410"/>
      <c r="L103" s="410"/>
      <c r="M103" s="410"/>
      <c r="N103" s="410"/>
      <c r="O103" s="410"/>
      <c r="P103" s="410"/>
      <c r="Q103" s="410"/>
      <c r="R103" s="410"/>
      <c r="S103" s="410"/>
      <c r="T103" s="410"/>
      <c r="U103" s="410"/>
      <c r="V103" s="410"/>
      <c r="W103" s="410"/>
    </row>
    <row r="104" spans="1:23" ht="20.100000000000001" customHeight="1">
      <c r="A104" s="12"/>
      <c r="B104" s="24" t="s">
        <v>21</v>
      </c>
      <c r="C104" s="74" t="s">
        <v>21</v>
      </c>
      <c r="D104" s="117"/>
      <c r="E104" s="193">
        <v>69200</v>
      </c>
      <c r="F104" s="243" t="s">
        <v>57</v>
      </c>
      <c r="G104" s="280"/>
      <c r="H104" s="300">
        <f t="shared" si="4"/>
        <v>0</v>
      </c>
      <c r="I104" s="348"/>
      <c r="J104" s="410"/>
      <c r="K104" s="410"/>
      <c r="L104" s="410"/>
      <c r="M104" s="410"/>
      <c r="N104" s="410"/>
      <c r="O104" s="410"/>
      <c r="P104" s="410"/>
      <c r="Q104" s="410"/>
      <c r="R104" s="410"/>
      <c r="S104" s="410"/>
      <c r="T104" s="410"/>
      <c r="U104" s="410"/>
      <c r="V104" s="410"/>
      <c r="W104" s="410"/>
    </row>
    <row r="105" spans="1:23" ht="20.100000000000001" customHeight="1">
      <c r="A105" s="12"/>
      <c r="B105" s="24" t="s">
        <v>47</v>
      </c>
      <c r="C105" s="74" t="s">
        <v>47</v>
      </c>
      <c r="D105" s="117"/>
      <c r="E105" s="193">
        <v>2960</v>
      </c>
      <c r="F105" s="242" t="s">
        <v>19</v>
      </c>
      <c r="G105" s="279"/>
      <c r="H105" s="300">
        <f t="shared" si="4"/>
        <v>0</v>
      </c>
      <c r="I105" s="348"/>
      <c r="J105" s="410"/>
      <c r="K105" s="410"/>
      <c r="L105" s="410"/>
      <c r="M105" s="410"/>
      <c r="N105" s="410"/>
      <c r="O105" s="410"/>
      <c r="P105" s="410"/>
      <c r="Q105" s="410"/>
      <c r="R105" s="410"/>
      <c r="S105" s="410"/>
      <c r="T105" s="410"/>
      <c r="U105" s="410"/>
      <c r="V105" s="410"/>
      <c r="W105" s="410"/>
    </row>
    <row r="106" spans="1:23" ht="20.100000000000001" customHeight="1">
      <c r="A106" s="12"/>
      <c r="B106" s="24" t="s">
        <v>58</v>
      </c>
      <c r="C106" s="74" t="s">
        <v>58</v>
      </c>
      <c r="D106" s="117"/>
      <c r="E106" s="193">
        <v>5530</v>
      </c>
      <c r="F106" s="242" t="s">
        <v>19</v>
      </c>
      <c r="G106" s="279"/>
      <c r="H106" s="300">
        <f t="shared" si="4"/>
        <v>0</v>
      </c>
      <c r="I106" s="348"/>
      <c r="J106" s="410"/>
      <c r="K106" s="410"/>
      <c r="L106" s="410"/>
      <c r="M106" s="410"/>
      <c r="N106" s="410"/>
      <c r="O106" s="410"/>
      <c r="P106" s="410"/>
      <c r="Q106" s="410"/>
      <c r="R106" s="410"/>
      <c r="S106" s="410"/>
      <c r="T106" s="410"/>
      <c r="U106" s="410"/>
      <c r="V106" s="410"/>
      <c r="W106" s="410"/>
    </row>
    <row r="107" spans="1:23" ht="20.100000000000001" customHeight="1">
      <c r="A107" s="12"/>
      <c r="B107" s="24" t="s">
        <v>30</v>
      </c>
      <c r="C107" s="74" t="s">
        <v>30</v>
      </c>
      <c r="D107" s="117"/>
      <c r="E107" s="193">
        <v>2210</v>
      </c>
      <c r="F107" s="242" t="s">
        <v>19</v>
      </c>
      <c r="G107" s="279"/>
      <c r="H107" s="300">
        <f t="shared" si="4"/>
        <v>0</v>
      </c>
      <c r="I107" s="348"/>
      <c r="J107" s="410"/>
      <c r="K107" s="410"/>
      <c r="L107" s="410"/>
      <c r="M107" s="410"/>
      <c r="N107" s="410"/>
      <c r="O107" s="410"/>
      <c r="P107" s="410"/>
      <c r="Q107" s="410"/>
      <c r="R107" s="410"/>
      <c r="S107" s="410"/>
      <c r="T107" s="410"/>
      <c r="U107" s="410"/>
      <c r="V107" s="410"/>
      <c r="W107" s="410"/>
    </row>
    <row r="108" spans="1:23" ht="20.100000000000001" customHeight="1">
      <c r="A108" s="12"/>
      <c r="B108" s="24" t="s">
        <v>2</v>
      </c>
      <c r="C108" s="74" t="s">
        <v>2</v>
      </c>
      <c r="D108" s="117"/>
      <c r="E108" s="193">
        <v>41500</v>
      </c>
      <c r="F108" s="243" t="s">
        <v>57</v>
      </c>
      <c r="G108" s="280"/>
      <c r="H108" s="300">
        <f t="shared" si="4"/>
        <v>0</v>
      </c>
      <c r="I108" s="348"/>
      <c r="J108" s="410"/>
      <c r="K108" s="410"/>
      <c r="L108" s="410"/>
      <c r="M108" s="410"/>
      <c r="N108" s="410"/>
      <c r="O108" s="410"/>
      <c r="P108" s="410"/>
      <c r="Q108" s="410"/>
      <c r="R108" s="410"/>
      <c r="S108" s="410"/>
      <c r="T108" s="410"/>
      <c r="U108" s="410"/>
      <c r="V108" s="410"/>
      <c r="W108" s="410"/>
    </row>
    <row r="109" spans="1:23" ht="20.100000000000001" customHeight="1">
      <c r="A109" s="12"/>
      <c r="B109" s="24" t="s">
        <v>59</v>
      </c>
      <c r="C109" s="74" t="s">
        <v>59</v>
      </c>
      <c r="D109" s="117"/>
      <c r="E109" s="193">
        <v>41500</v>
      </c>
      <c r="F109" s="243" t="s">
        <v>57</v>
      </c>
      <c r="G109" s="280"/>
      <c r="H109" s="300">
        <f t="shared" si="4"/>
        <v>0</v>
      </c>
      <c r="I109" s="348"/>
      <c r="J109" s="410"/>
      <c r="K109" s="410"/>
      <c r="L109" s="410"/>
      <c r="M109" s="410"/>
      <c r="N109" s="410"/>
      <c r="O109" s="410"/>
      <c r="P109" s="410"/>
      <c r="Q109" s="410"/>
      <c r="R109" s="410"/>
      <c r="S109" s="410"/>
      <c r="T109" s="410"/>
      <c r="U109" s="410"/>
      <c r="V109" s="410"/>
      <c r="W109" s="410"/>
    </row>
    <row r="110" spans="1:23" ht="20.100000000000001" customHeight="1">
      <c r="A110" s="12"/>
      <c r="B110" s="25" t="s">
        <v>25</v>
      </c>
      <c r="C110" s="75" t="s">
        <v>25</v>
      </c>
      <c r="D110" s="117"/>
      <c r="E110" s="193">
        <v>7330</v>
      </c>
      <c r="F110" s="243" t="s">
        <v>57</v>
      </c>
      <c r="G110" s="280"/>
      <c r="H110" s="300">
        <f t="shared" si="4"/>
        <v>0</v>
      </c>
      <c r="I110" s="348"/>
      <c r="J110" s="410"/>
      <c r="K110" s="410"/>
      <c r="L110" s="410"/>
      <c r="M110" s="410"/>
      <c r="N110" s="410"/>
      <c r="O110" s="410"/>
      <c r="P110" s="410"/>
      <c r="Q110" s="410"/>
      <c r="R110" s="410"/>
      <c r="S110" s="410"/>
      <c r="T110" s="410"/>
      <c r="U110" s="410"/>
      <c r="V110" s="410"/>
      <c r="W110" s="410"/>
    </row>
    <row r="111" spans="1:23" ht="20.100000000000001" customHeight="1">
      <c r="A111" s="12"/>
      <c r="B111" s="24" t="s">
        <v>60</v>
      </c>
      <c r="C111" s="74" t="s">
        <v>60</v>
      </c>
      <c r="D111" s="117"/>
      <c r="E111" s="193">
        <v>41500</v>
      </c>
      <c r="F111" s="243" t="s">
        <v>57</v>
      </c>
      <c r="G111" s="280"/>
      <c r="H111" s="300">
        <f t="shared" si="4"/>
        <v>0</v>
      </c>
      <c r="I111" s="348"/>
      <c r="J111" s="410"/>
      <c r="K111" s="410"/>
      <c r="L111" s="410"/>
      <c r="M111" s="410"/>
      <c r="N111" s="410"/>
      <c r="O111" s="410"/>
      <c r="P111" s="410"/>
      <c r="Q111" s="410"/>
      <c r="R111" s="410"/>
      <c r="S111" s="410"/>
      <c r="T111" s="410"/>
      <c r="U111" s="410"/>
      <c r="V111" s="410"/>
      <c r="W111" s="410"/>
    </row>
    <row r="112" spans="1:23" ht="20.100000000000001" customHeight="1">
      <c r="A112" s="12"/>
      <c r="B112" s="24" t="s">
        <v>62</v>
      </c>
      <c r="C112" s="74" t="s">
        <v>62</v>
      </c>
      <c r="D112" s="117"/>
      <c r="E112" s="193">
        <v>14800</v>
      </c>
      <c r="F112" s="243" t="s">
        <v>57</v>
      </c>
      <c r="G112" s="280"/>
      <c r="H112" s="300">
        <f t="shared" si="4"/>
        <v>0</v>
      </c>
      <c r="I112" s="348"/>
      <c r="J112" s="410"/>
      <c r="K112" s="410"/>
      <c r="L112" s="410"/>
      <c r="M112" s="410"/>
      <c r="N112" s="410"/>
      <c r="O112" s="410"/>
      <c r="P112" s="410"/>
      <c r="Q112" s="410"/>
      <c r="R112" s="410"/>
      <c r="S112" s="410"/>
      <c r="T112" s="410"/>
      <c r="U112" s="410"/>
      <c r="V112" s="410"/>
      <c r="W112" s="410"/>
    </row>
    <row r="113" spans="1:23" ht="20.100000000000001" customHeight="1">
      <c r="A113" s="12"/>
      <c r="B113" s="24" t="s">
        <v>63</v>
      </c>
      <c r="C113" s="74" t="s">
        <v>63</v>
      </c>
      <c r="D113" s="117"/>
      <c r="E113" s="193">
        <v>11000</v>
      </c>
      <c r="F113" s="243" t="s">
        <v>57</v>
      </c>
      <c r="G113" s="280"/>
      <c r="H113" s="300">
        <f t="shared" si="4"/>
        <v>0</v>
      </c>
      <c r="I113" s="348"/>
      <c r="J113" s="410"/>
      <c r="K113" s="410"/>
      <c r="L113" s="410"/>
      <c r="M113" s="410"/>
      <c r="N113" s="410"/>
      <c r="O113" s="410"/>
      <c r="P113" s="410"/>
      <c r="Q113" s="410"/>
      <c r="R113" s="410"/>
      <c r="S113" s="410"/>
      <c r="T113" s="410"/>
      <c r="U113" s="410"/>
      <c r="V113" s="410"/>
      <c r="W113" s="410"/>
    </row>
    <row r="114" spans="1:23" ht="20.100000000000001" customHeight="1">
      <c r="A114" s="12"/>
      <c r="B114" s="24" t="s">
        <v>64</v>
      </c>
      <c r="C114" s="74" t="s">
        <v>64</v>
      </c>
      <c r="D114" s="117"/>
      <c r="E114" s="193">
        <v>1480</v>
      </c>
      <c r="F114" s="243" t="s">
        <v>57</v>
      </c>
      <c r="G114" s="280"/>
      <c r="H114" s="300">
        <f t="shared" si="4"/>
        <v>0</v>
      </c>
      <c r="I114" s="348"/>
      <c r="J114" s="410"/>
      <c r="K114" s="410"/>
      <c r="L114" s="410"/>
      <c r="M114" s="410"/>
      <c r="N114" s="410"/>
      <c r="O114" s="410"/>
      <c r="P114" s="410"/>
      <c r="Q114" s="410"/>
      <c r="R114" s="410"/>
      <c r="S114" s="410"/>
      <c r="T114" s="410"/>
      <c r="U114" s="410"/>
      <c r="V114" s="410"/>
      <c r="W114" s="410"/>
    </row>
    <row r="115" spans="1:23" ht="20.100000000000001" customHeight="1">
      <c r="A115" s="12"/>
      <c r="B115" s="24" t="s">
        <v>65</v>
      </c>
      <c r="C115" s="74" t="s">
        <v>65</v>
      </c>
      <c r="D115" s="117"/>
      <c r="E115" s="193">
        <v>44100</v>
      </c>
      <c r="F115" s="243" t="s">
        <v>57</v>
      </c>
      <c r="G115" s="280"/>
      <c r="H115" s="300">
        <f t="shared" si="4"/>
        <v>0</v>
      </c>
      <c r="I115" s="348"/>
      <c r="J115" s="410"/>
      <c r="K115" s="410"/>
      <c r="L115" s="410"/>
      <c r="M115" s="410"/>
      <c r="N115" s="410"/>
      <c r="O115" s="410"/>
      <c r="P115" s="410"/>
      <c r="Q115" s="410"/>
      <c r="R115" s="410"/>
      <c r="S115" s="410"/>
      <c r="T115" s="410"/>
      <c r="U115" s="410"/>
      <c r="V115" s="410"/>
      <c r="W115" s="410"/>
    </row>
    <row r="116" spans="1:23" ht="20.100000000000001" customHeight="1">
      <c r="A116" s="12"/>
      <c r="B116" s="24" t="s">
        <v>66</v>
      </c>
      <c r="C116" s="74" t="s">
        <v>66</v>
      </c>
      <c r="D116" s="117"/>
      <c r="E116" s="193">
        <v>1480</v>
      </c>
      <c r="F116" s="242" t="s">
        <v>19</v>
      </c>
      <c r="G116" s="279"/>
      <c r="H116" s="300">
        <f t="shared" si="4"/>
        <v>0</v>
      </c>
      <c r="I116" s="348"/>
      <c r="J116" s="410"/>
      <c r="K116" s="410"/>
      <c r="L116" s="410"/>
      <c r="M116" s="410"/>
      <c r="N116" s="410"/>
      <c r="O116" s="410"/>
      <c r="P116" s="410"/>
      <c r="Q116" s="410"/>
      <c r="R116" s="410"/>
      <c r="S116" s="410"/>
      <c r="T116" s="410"/>
      <c r="U116" s="410"/>
      <c r="V116" s="410"/>
      <c r="W116" s="410"/>
    </row>
    <row r="117" spans="1:23" ht="20.100000000000001" customHeight="1">
      <c r="A117" s="12"/>
      <c r="B117" s="24" t="s">
        <v>67</v>
      </c>
      <c r="C117" s="74" t="s">
        <v>67</v>
      </c>
      <c r="D117" s="118"/>
      <c r="E117" s="194">
        <v>14800</v>
      </c>
      <c r="F117" s="243" t="s">
        <v>57</v>
      </c>
      <c r="G117" s="280"/>
      <c r="H117" s="300">
        <f t="shared" si="4"/>
        <v>0</v>
      </c>
      <c r="I117" s="348"/>
      <c r="J117" s="410"/>
      <c r="K117" s="410"/>
      <c r="L117" s="410"/>
      <c r="M117" s="410"/>
      <c r="N117" s="410"/>
      <c r="O117" s="410"/>
      <c r="P117" s="410"/>
      <c r="Q117" s="410"/>
      <c r="R117" s="410"/>
      <c r="S117" s="410"/>
      <c r="T117" s="410"/>
      <c r="U117" s="410"/>
      <c r="V117" s="410"/>
      <c r="W117" s="410"/>
    </row>
    <row r="118" spans="1:23" ht="20.100000000000001" customHeight="1">
      <c r="A118" s="12"/>
      <c r="B118" s="41" t="s">
        <v>68</v>
      </c>
      <c r="C118" s="88" t="s">
        <v>68</v>
      </c>
      <c r="D118" s="118"/>
      <c r="E118" s="194">
        <v>5530</v>
      </c>
      <c r="F118" s="254" t="s">
        <v>19</v>
      </c>
      <c r="G118" s="287"/>
      <c r="H118" s="315">
        <f t="shared" si="4"/>
        <v>0</v>
      </c>
      <c r="I118" s="367"/>
      <c r="J118" s="410"/>
      <c r="K118" s="410"/>
      <c r="L118" s="410"/>
      <c r="M118" s="410"/>
      <c r="N118" s="410"/>
      <c r="O118" s="410"/>
      <c r="P118" s="410"/>
      <c r="Q118" s="410"/>
      <c r="R118" s="410"/>
      <c r="S118" s="410"/>
      <c r="T118" s="410"/>
      <c r="U118" s="410"/>
      <c r="V118" s="410"/>
      <c r="W118" s="410"/>
    </row>
    <row r="119" spans="1:23" ht="20.100000000000001" customHeight="1">
      <c r="A119" s="12"/>
      <c r="B119" s="42" t="s">
        <v>94</v>
      </c>
      <c r="C119" s="47"/>
      <c r="D119" s="137"/>
      <c r="E119" s="193">
        <v>5530</v>
      </c>
      <c r="F119" s="213" t="s">
        <v>103</v>
      </c>
      <c r="G119" s="253"/>
      <c r="H119" s="316">
        <f t="shared" si="4"/>
        <v>0</v>
      </c>
      <c r="I119" s="368"/>
      <c r="J119" s="410"/>
      <c r="K119" s="410"/>
      <c r="L119" s="410"/>
      <c r="M119" s="410"/>
      <c r="N119" s="410"/>
      <c r="O119" s="410"/>
      <c r="P119" s="410"/>
      <c r="Q119" s="410"/>
      <c r="R119" s="410"/>
      <c r="S119" s="410"/>
      <c r="T119" s="410"/>
      <c r="U119" s="410"/>
      <c r="V119" s="410"/>
      <c r="W119" s="410"/>
    </row>
    <row r="120" spans="1:23" ht="20.100000000000001" customHeight="1">
      <c r="A120" s="12"/>
      <c r="B120" s="39"/>
      <c r="C120" s="39" t="s">
        <v>56</v>
      </c>
      <c r="D120" s="137"/>
      <c r="E120" s="195">
        <v>5530</v>
      </c>
      <c r="F120" s="213" t="s">
        <v>103</v>
      </c>
      <c r="G120" s="253"/>
      <c r="H120" s="317">
        <f t="shared" si="4"/>
        <v>0</v>
      </c>
      <c r="I120" s="369"/>
      <c r="J120" s="410"/>
      <c r="K120" s="410"/>
      <c r="L120" s="410"/>
      <c r="M120" s="410"/>
      <c r="N120" s="410"/>
      <c r="O120" s="410"/>
      <c r="P120" s="410"/>
      <c r="Q120" s="410"/>
      <c r="R120" s="410"/>
      <c r="S120" s="410"/>
      <c r="T120" s="410"/>
      <c r="U120" s="410"/>
      <c r="V120" s="410"/>
      <c r="W120" s="410"/>
    </row>
    <row r="121" spans="1:23" ht="20.100000000000001" customHeight="1">
      <c r="A121" s="12"/>
      <c r="B121" s="24" t="s">
        <v>97</v>
      </c>
      <c r="C121" s="74" t="s">
        <v>97</v>
      </c>
      <c r="D121" s="137"/>
      <c r="E121" s="195">
        <v>69200</v>
      </c>
      <c r="F121" s="253" t="s">
        <v>98</v>
      </c>
      <c r="G121" s="253"/>
      <c r="H121" s="317">
        <f t="shared" si="4"/>
        <v>0</v>
      </c>
      <c r="I121" s="369"/>
      <c r="J121" s="410"/>
      <c r="K121" s="410"/>
      <c r="L121" s="410"/>
      <c r="M121" s="410"/>
      <c r="N121" s="410"/>
      <c r="O121" s="410"/>
      <c r="P121" s="410"/>
      <c r="Q121" s="410"/>
      <c r="R121" s="410"/>
      <c r="S121" s="410"/>
      <c r="T121" s="410"/>
      <c r="U121" s="410"/>
      <c r="V121" s="410"/>
      <c r="W121" s="410"/>
    </row>
    <row r="122" spans="1:23" ht="20.100000000000001" customHeight="1">
      <c r="A122" s="12"/>
      <c r="B122" s="24" t="s">
        <v>99</v>
      </c>
      <c r="C122" s="74" t="s">
        <v>99</v>
      </c>
      <c r="D122" s="137"/>
      <c r="E122" s="195">
        <v>69200</v>
      </c>
      <c r="F122" s="253" t="s">
        <v>98</v>
      </c>
      <c r="G122" s="253"/>
      <c r="H122" s="317">
        <f t="shared" si="4"/>
        <v>0</v>
      </c>
      <c r="I122" s="369"/>
      <c r="J122" s="410"/>
      <c r="K122" s="410"/>
      <c r="L122" s="410"/>
      <c r="M122" s="410"/>
      <c r="N122" s="410"/>
      <c r="O122" s="410"/>
      <c r="P122" s="410"/>
      <c r="Q122" s="410"/>
      <c r="R122" s="410"/>
      <c r="S122" s="410"/>
      <c r="T122" s="410"/>
      <c r="U122" s="410"/>
      <c r="V122" s="410"/>
      <c r="W122" s="410"/>
    </row>
    <row r="123" spans="1:23" ht="20.100000000000001" customHeight="1">
      <c r="A123" s="12"/>
      <c r="B123" s="24" t="s">
        <v>100</v>
      </c>
      <c r="C123" s="74" t="s">
        <v>100</v>
      </c>
      <c r="D123" s="137"/>
      <c r="E123" s="195">
        <v>2960</v>
      </c>
      <c r="F123" s="213" t="s">
        <v>103</v>
      </c>
      <c r="G123" s="253"/>
      <c r="H123" s="317">
        <f t="shared" si="4"/>
        <v>0</v>
      </c>
      <c r="I123" s="369"/>
      <c r="J123" s="410"/>
      <c r="K123" s="410"/>
      <c r="L123" s="410"/>
      <c r="M123" s="410"/>
      <c r="N123" s="410"/>
      <c r="O123" s="410"/>
      <c r="P123" s="410"/>
      <c r="Q123" s="410"/>
      <c r="R123" s="410"/>
      <c r="S123" s="410"/>
      <c r="T123" s="410"/>
      <c r="U123" s="410"/>
      <c r="V123" s="410"/>
      <c r="W123" s="410"/>
    </row>
    <row r="124" spans="1:23" ht="20.100000000000001" customHeight="1">
      <c r="A124" s="12"/>
      <c r="B124" s="24" t="s">
        <v>101</v>
      </c>
      <c r="C124" s="74" t="s">
        <v>101</v>
      </c>
      <c r="D124" s="137"/>
      <c r="E124" s="195">
        <v>5530</v>
      </c>
      <c r="F124" s="213" t="s">
        <v>103</v>
      </c>
      <c r="G124" s="253"/>
      <c r="H124" s="317">
        <f t="shared" si="4"/>
        <v>0</v>
      </c>
      <c r="I124" s="369"/>
      <c r="J124" s="410"/>
      <c r="K124" s="410"/>
      <c r="L124" s="410"/>
      <c r="M124" s="410"/>
      <c r="N124" s="410"/>
      <c r="O124" s="410"/>
      <c r="P124" s="410"/>
      <c r="Q124" s="410"/>
      <c r="R124" s="410"/>
      <c r="S124" s="410"/>
      <c r="T124" s="410"/>
      <c r="U124" s="410"/>
      <c r="V124" s="410"/>
      <c r="W124" s="410"/>
    </row>
    <row r="125" spans="1:23" ht="26.25" customHeight="1">
      <c r="A125" s="12"/>
      <c r="B125" s="43" t="s">
        <v>61</v>
      </c>
      <c r="C125" s="82" t="s">
        <v>61</v>
      </c>
      <c r="D125" s="138"/>
      <c r="E125" s="196">
        <v>5530</v>
      </c>
      <c r="F125" s="214" t="s">
        <v>103</v>
      </c>
      <c r="G125" s="288"/>
      <c r="H125" s="318">
        <f t="shared" si="4"/>
        <v>0</v>
      </c>
      <c r="I125" s="370"/>
      <c r="J125" s="410"/>
      <c r="K125" s="410"/>
      <c r="L125" s="410"/>
      <c r="M125" s="410"/>
      <c r="N125" s="410"/>
      <c r="O125" s="410"/>
      <c r="P125" s="410"/>
      <c r="Q125" s="410"/>
      <c r="R125" s="410"/>
      <c r="S125" s="410"/>
      <c r="T125" s="410"/>
      <c r="U125" s="410"/>
      <c r="V125" s="410"/>
      <c r="W125" s="410"/>
    </row>
    <row r="126" spans="1:23" ht="20.100000000000001" customHeight="1">
      <c r="A126" s="12"/>
      <c r="B126" s="27"/>
      <c r="C126" s="30" t="s">
        <v>38</v>
      </c>
      <c r="D126" s="119"/>
      <c r="E126" s="177"/>
      <c r="F126" s="239"/>
      <c r="G126" s="281"/>
      <c r="H126" s="302">
        <f>SUM(H101:I125)</f>
        <v>0</v>
      </c>
      <c r="I126" s="350"/>
      <c r="J126" s="410"/>
      <c r="K126" s="410"/>
      <c r="L126" s="410"/>
      <c r="M126" s="410"/>
      <c r="N126" s="410"/>
      <c r="O126" s="410"/>
      <c r="P126" s="410"/>
      <c r="Q126" s="410"/>
      <c r="R126" s="410"/>
      <c r="S126" s="410"/>
      <c r="T126" s="410"/>
      <c r="U126" s="410"/>
      <c r="V126" s="410"/>
      <c r="W126" s="410"/>
    </row>
    <row r="127" spans="1:23" ht="22.5" customHeight="1">
      <c r="A127" s="12"/>
      <c r="B127" s="28" t="s">
        <v>77</v>
      </c>
      <c r="C127" s="77"/>
      <c r="D127" s="115" t="s">
        <v>105</v>
      </c>
      <c r="E127" s="183"/>
      <c r="F127" s="183"/>
      <c r="G127" s="183"/>
      <c r="H127" s="183"/>
      <c r="I127" s="352"/>
      <c r="J127" s="411" t="s">
        <v>214</v>
      </c>
      <c r="L127" s="410"/>
      <c r="M127" s="410"/>
      <c r="N127" s="410"/>
      <c r="O127" s="410"/>
      <c r="P127" s="410"/>
      <c r="Q127" s="410"/>
      <c r="R127" s="410"/>
      <c r="S127" s="410"/>
      <c r="T127" s="410"/>
      <c r="U127" s="410"/>
      <c r="V127" s="410"/>
      <c r="W127" s="410"/>
    </row>
    <row r="128" spans="1:23" ht="22.5" customHeight="1">
      <c r="A128" s="12"/>
      <c r="B128" s="29"/>
      <c r="C128" s="78"/>
      <c r="D128" s="116" t="s">
        <v>79</v>
      </c>
      <c r="E128" s="174" t="s">
        <v>71</v>
      </c>
      <c r="F128" s="241" t="s">
        <v>22</v>
      </c>
      <c r="G128" s="230"/>
      <c r="H128" s="241" t="s">
        <v>54</v>
      </c>
      <c r="I128" s="347"/>
      <c r="L128" s="410"/>
      <c r="M128" s="410"/>
      <c r="N128" s="410"/>
      <c r="O128" s="410"/>
      <c r="P128" s="410"/>
      <c r="Q128" s="410"/>
      <c r="R128" s="410"/>
      <c r="S128" s="410"/>
      <c r="T128" s="410"/>
      <c r="U128" s="410"/>
      <c r="V128" s="410"/>
      <c r="W128" s="410"/>
    </row>
    <row r="129" spans="1:23" ht="20.100000000000001" customHeight="1">
      <c r="A129" s="12"/>
      <c r="B129" s="31" t="s">
        <v>80</v>
      </c>
      <c r="C129" s="80"/>
      <c r="D129" s="126"/>
      <c r="E129" s="197">
        <v>11000</v>
      </c>
      <c r="F129" s="248" t="s">
        <v>57</v>
      </c>
      <c r="G129" s="285"/>
      <c r="H129" s="306">
        <f>D129*E129</f>
        <v>0</v>
      </c>
      <c r="I129" s="353"/>
      <c r="L129" s="410"/>
      <c r="M129" s="410"/>
      <c r="N129" s="410"/>
      <c r="O129" s="410"/>
      <c r="P129" s="410"/>
      <c r="Q129" s="410"/>
      <c r="R129" s="410"/>
      <c r="S129" s="410"/>
      <c r="T129" s="410"/>
      <c r="U129" s="410"/>
      <c r="V129" s="410"/>
      <c r="W129" s="410"/>
    </row>
    <row r="130" spans="1:23" ht="20.100000000000001" customHeight="1">
      <c r="A130" s="12"/>
      <c r="B130" s="32" t="s">
        <v>81</v>
      </c>
      <c r="C130" s="81"/>
      <c r="D130" s="127"/>
      <c r="E130" s="198">
        <v>11000</v>
      </c>
      <c r="F130" s="242"/>
      <c r="G130" s="279"/>
      <c r="H130" s="307">
        <f>D130*E130</f>
        <v>0</v>
      </c>
      <c r="I130" s="354"/>
      <c r="L130" s="410"/>
      <c r="M130" s="410"/>
      <c r="N130" s="410"/>
      <c r="O130" s="410"/>
      <c r="P130" s="410"/>
      <c r="Q130" s="410"/>
      <c r="R130" s="410"/>
      <c r="S130" s="410"/>
      <c r="T130" s="410"/>
      <c r="U130" s="410"/>
      <c r="V130" s="410"/>
      <c r="W130" s="410"/>
    </row>
    <row r="131" spans="1:23" ht="20.100000000000001" customHeight="1">
      <c r="A131" s="12"/>
      <c r="B131" s="24" t="s">
        <v>82</v>
      </c>
      <c r="C131" s="74"/>
      <c r="D131" s="128"/>
      <c r="E131" s="198">
        <v>11000</v>
      </c>
      <c r="F131" s="242"/>
      <c r="G131" s="279"/>
      <c r="H131" s="307">
        <f>D131*E131</f>
        <v>0</v>
      </c>
      <c r="I131" s="354"/>
      <c r="L131" s="410"/>
      <c r="M131" s="410"/>
      <c r="N131" s="410"/>
      <c r="O131" s="410"/>
      <c r="P131" s="410"/>
      <c r="Q131" s="410"/>
      <c r="R131" s="410"/>
      <c r="S131" s="410"/>
      <c r="T131" s="410"/>
      <c r="U131" s="410"/>
      <c r="V131" s="410"/>
      <c r="W131" s="410"/>
    </row>
    <row r="132" spans="1:23" ht="20.100000000000001" customHeight="1">
      <c r="A132" s="12"/>
      <c r="B132" s="33" t="s">
        <v>83</v>
      </c>
      <c r="C132" s="82"/>
      <c r="D132" s="129"/>
      <c r="E132" s="199">
        <v>11000</v>
      </c>
      <c r="F132" s="246"/>
      <c r="G132" s="283"/>
      <c r="H132" s="308">
        <f>D132*E132</f>
        <v>0</v>
      </c>
      <c r="I132" s="355"/>
      <c r="L132" s="410"/>
      <c r="M132" s="410"/>
      <c r="N132" s="410"/>
      <c r="O132" s="410"/>
      <c r="P132" s="410"/>
      <c r="Q132" s="410"/>
      <c r="R132" s="410"/>
      <c r="S132" s="410"/>
      <c r="T132" s="410"/>
      <c r="U132" s="410"/>
      <c r="V132" s="410"/>
      <c r="W132" s="410"/>
    </row>
    <row r="133" spans="1:23" ht="20.100000000000001" customHeight="1">
      <c r="A133" s="12"/>
      <c r="B133" s="30" t="s">
        <v>38</v>
      </c>
      <c r="C133" s="79"/>
      <c r="D133" s="130"/>
      <c r="E133" s="187"/>
      <c r="F133" s="249"/>
      <c r="G133" s="286"/>
      <c r="H133" s="302">
        <f>SUM(H129:I132)</f>
        <v>0</v>
      </c>
      <c r="I133" s="350"/>
      <c r="L133" s="410"/>
      <c r="M133" s="410"/>
      <c r="N133" s="410"/>
      <c r="O133" s="410"/>
      <c r="P133" s="410"/>
      <c r="Q133" s="410"/>
      <c r="R133" s="410"/>
      <c r="S133" s="410"/>
      <c r="T133" s="410"/>
      <c r="U133" s="410"/>
      <c r="V133" s="410"/>
      <c r="W133" s="410"/>
    </row>
    <row r="134" spans="1:23" ht="20.100000000000001" customHeight="1">
      <c r="A134" s="12"/>
      <c r="B134" s="36" t="s">
        <v>29</v>
      </c>
      <c r="C134" s="85"/>
      <c r="D134" s="142" t="s">
        <v>106</v>
      </c>
      <c r="E134" s="200"/>
      <c r="F134" s="200"/>
      <c r="G134" s="200"/>
      <c r="H134" s="200"/>
      <c r="I134" s="371"/>
      <c r="J134" s="411" t="s">
        <v>214</v>
      </c>
      <c r="K134" s="410"/>
      <c r="L134" s="410"/>
      <c r="M134" s="410"/>
      <c r="N134" s="410"/>
      <c r="O134" s="410"/>
      <c r="P134" s="410"/>
      <c r="Q134" s="410"/>
      <c r="R134" s="410"/>
      <c r="S134" s="410"/>
      <c r="T134" s="410"/>
      <c r="U134" s="410"/>
      <c r="V134" s="410"/>
      <c r="W134" s="410"/>
    </row>
    <row r="135" spans="1:23" ht="20.100000000000001" customHeight="1">
      <c r="A135" s="12"/>
      <c r="B135" s="37"/>
      <c r="C135" s="86"/>
      <c r="D135" s="134" t="s">
        <v>55</v>
      </c>
      <c r="E135" s="190" t="s">
        <v>91</v>
      </c>
      <c r="F135" s="250" t="s">
        <v>22</v>
      </c>
      <c r="G135" s="232"/>
      <c r="H135" s="250" t="s">
        <v>92</v>
      </c>
      <c r="I135" s="359"/>
      <c r="J135" s="410"/>
      <c r="K135" s="410"/>
      <c r="L135" s="410"/>
      <c r="M135" s="410"/>
      <c r="N135" s="410"/>
      <c r="O135" s="410"/>
      <c r="P135" s="410"/>
      <c r="Q135" s="410"/>
      <c r="R135" s="410"/>
      <c r="S135" s="410"/>
      <c r="T135" s="410"/>
      <c r="U135" s="410"/>
      <c r="V135" s="410"/>
      <c r="W135" s="410"/>
    </row>
    <row r="136" spans="1:23" ht="20.100000000000001" customHeight="1">
      <c r="A136" s="12"/>
      <c r="B136" s="38"/>
      <c r="C136" s="87"/>
      <c r="D136" s="135"/>
      <c r="E136" s="191"/>
      <c r="F136" s="251"/>
      <c r="G136" s="233"/>
      <c r="H136" s="251"/>
      <c r="I136" s="360"/>
      <c r="J136" s="410"/>
      <c r="K136" s="410"/>
      <c r="L136" s="410"/>
      <c r="M136" s="410"/>
      <c r="N136" s="410"/>
      <c r="O136" s="410"/>
      <c r="P136" s="410"/>
      <c r="Q136" s="410"/>
      <c r="R136" s="410"/>
      <c r="S136" s="410"/>
      <c r="T136" s="410"/>
      <c r="U136" s="410"/>
      <c r="V136" s="410"/>
      <c r="W136" s="410"/>
    </row>
    <row r="137" spans="1:23" ht="20.100000000000001" customHeight="1">
      <c r="A137" s="12"/>
      <c r="B137" s="39" t="s">
        <v>94</v>
      </c>
      <c r="C137" s="39"/>
      <c r="D137" s="136"/>
      <c r="E137" s="195">
        <v>5530</v>
      </c>
      <c r="F137" s="252" t="s">
        <v>103</v>
      </c>
      <c r="G137" s="276"/>
      <c r="H137" s="311">
        <f t="shared" ref="H137:H143" si="5">D137*E137</f>
        <v>0</v>
      </c>
      <c r="I137" s="365"/>
      <c r="J137" s="410"/>
      <c r="K137" s="410"/>
      <c r="L137" s="410"/>
      <c r="M137" s="410"/>
      <c r="N137" s="410"/>
      <c r="O137" s="410"/>
      <c r="P137" s="410"/>
      <c r="Q137" s="410"/>
      <c r="R137" s="410"/>
      <c r="S137" s="410"/>
      <c r="T137" s="410"/>
      <c r="U137" s="410"/>
      <c r="V137" s="410"/>
      <c r="W137" s="410"/>
    </row>
    <row r="138" spans="1:23" ht="20.100000000000001" customHeight="1">
      <c r="A138" s="12"/>
      <c r="B138" s="39"/>
      <c r="C138" s="39" t="s">
        <v>56</v>
      </c>
      <c r="D138" s="137"/>
      <c r="E138" s="195">
        <v>5530</v>
      </c>
      <c r="F138" s="252" t="s">
        <v>103</v>
      </c>
      <c r="G138" s="276"/>
      <c r="H138" s="311">
        <f t="shared" si="5"/>
        <v>0</v>
      </c>
      <c r="I138" s="365"/>
      <c r="J138" s="410"/>
      <c r="K138" s="410"/>
      <c r="L138" s="410"/>
      <c r="M138" s="410"/>
      <c r="N138" s="410"/>
      <c r="O138" s="410"/>
      <c r="P138" s="410"/>
      <c r="Q138" s="410"/>
      <c r="R138" s="410"/>
      <c r="S138" s="410"/>
      <c r="T138" s="410"/>
      <c r="U138" s="410"/>
      <c r="V138" s="410"/>
      <c r="W138" s="410"/>
    </row>
    <row r="139" spans="1:23" ht="20.100000000000001" customHeight="1">
      <c r="A139" s="12"/>
      <c r="B139" s="24" t="s">
        <v>97</v>
      </c>
      <c r="C139" s="74" t="s">
        <v>97</v>
      </c>
      <c r="D139" s="137"/>
      <c r="E139" s="195">
        <v>69200</v>
      </c>
      <c r="F139" s="253" t="s">
        <v>98</v>
      </c>
      <c r="G139" s="253"/>
      <c r="H139" s="311">
        <f t="shared" si="5"/>
        <v>0</v>
      </c>
      <c r="I139" s="365"/>
      <c r="J139" s="410"/>
      <c r="K139" s="410"/>
      <c r="L139" s="410"/>
      <c r="M139" s="410"/>
      <c r="N139" s="410"/>
      <c r="O139" s="410"/>
      <c r="P139" s="410"/>
      <c r="Q139" s="410"/>
      <c r="R139" s="410"/>
      <c r="S139" s="410"/>
      <c r="T139" s="410"/>
      <c r="U139" s="410"/>
      <c r="V139" s="410"/>
      <c r="W139" s="410"/>
    </row>
    <row r="140" spans="1:23" ht="20.100000000000001" customHeight="1">
      <c r="A140" s="12"/>
      <c r="B140" s="24" t="s">
        <v>99</v>
      </c>
      <c r="C140" s="74" t="s">
        <v>99</v>
      </c>
      <c r="D140" s="137"/>
      <c r="E140" s="195">
        <v>69200</v>
      </c>
      <c r="F140" s="253" t="s">
        <v>98</v>
      </c>
      <c r="G140" s="253"/>
      <c r="H140" s="311">
        <f t="shared" si="5"/>
        <v>0</v>
      </c>
      <c r="I140" s="365"/>
      <c r="J140" s="410"/>
      <c r="K140" s="410"/>
      <c r="L140" s="410"/>
      <c r="M140" s="410"/>
      <c r="N140" s="410"/>
      <c r="O140" s="410"/>
      <c r="P140" s="410"/>
      <c r="Q140" s="410"/>
      <c r="R140" s="410"/>
      <c r="S140" s="410"/>
      <c r="T140" s="410"/>
      <c r="U140" s="410"/>
      <c r="V140" s="410"/>
      <c r="W140" s="410"/>
    </row>
    <row r="141" spans="1:23" ht="20.100000000000001" customHeight="1">
      <c r="A141" s="12"/>
      <c r="B141" s="24" t="s">
        <v>100</v>
      </c>
      <c r="C141" s="74" t="s">
        <v>100</v>
      </c>
      <c r="D141" s="137"/>
      <c r="E141" s="195">
        <v>2960</v>
      </c>
      <c r="F141" s="252" t="s">
        <v>103</v>
      </c>
      <c r="G141" s="276"/>
      <c r="H141" s="311">
        <f t="shared" si="5"/>
        <v>0</v>
      </c>
      <c r="I141" s="365"/>
      <c r="J141" s="410"/>
      <c r="K141" s="410"/>
      <c r="L141" s="410"/>
      <c r="M141" s="410"/>
      <c r="N141" s="410"/>
      <c r="O141" s="410"/>
      <c r="P141" s="410"/>
      <c r="Q141" s="410"/>
      <c r="R141" s="410"/>
      <c r="S141" s="410"/>
      <c r="T141" s="410"/>
      <c r="U141" s="410"/>
      <c r="V141" s="410"/>
      <c r="W141" s="410"/>
    </row>
    <row r="142" spans="1:23" ht="20.100000000000001" customHeight="1">
      <c r="A142" s="12"/>
      <c r="B142" s="24" t="s">
        <v>101</v>
      </c>
      <c r="C142" s="74" t="s">
        <v>101</v>
      </c>
      <c r="D142" s="137"/>
      <c r="E142" s="195">
        <v>5530</v>
      </c>
      <c r="F142" s="252" t="s">
        <v>103</v>
      </c>
      <c r="G142" s="276"/>
      <c r="H142" s="311">
        <f t="shared" si="5"/>
        <v>0</v>
      </c>
      <c r="I142" s="365"/>
      <c r="J142" s="410"/>
      <c r="K142" s="410"/>
      <c r="L142" s="410"/>
      <c r="M142" s="410"/>
      <c r="N142" s="410"/>
      <c r="O142" s="410"/>
      <c r="P142" s="410"/>
      <c r="Q142" s="410"/>
      <c r="R142" s="410"/>
      <c r="S142" s="410"/>
      <c r="T142" s="410"/>
      <c r="U142" s="410"/>
      <c r="V142" s="410"/>
      <c r="W142" s="410"/>
    </row>
    <row r="143" spans="1:23" ht="20.100000000000001" customHeight="1">
      <c r="A143" s="12"/>
      <c r="B143" s="24" t="s">
        <v>61</v>
      </c>
      <c r="C143" s="74" t="s">
        <v>61</v>
      </c>
      <c r="D143" s="138"/>
      <c r="E143" s="196">
        <v>5530</v>
      </c>
      <c r="F143" s="252" t="s">
        <v>103</v>
      </c>
      <c r="G143" s="276"/>
      <c r="H143" s="311">
        <f t="shared" si="5"/>
        <v>0</v>
      </c>
      <c r="I143" s="365"/>
      <c r="J143" s="410"/>
      <c r="K143" s="410"/>
      <c r="L143" s="410"/>
      <c r="M143" s="410"/>
      <c r="N143" s="410"/>
      <c r="O143" s="410"/>
      <c r="P143" s="410"/>
      <c r="Q143" s="410"/>
      <c r="R143" s="410"/>
      <c r="S143" s="410"/>
      <c r="T143" s="410"/>
      <c r="U143" s="410"/>
      <c r="V143" s="410"/>
      <c r="W143" s="410"/>
    </row>
    <row r="144" spans="1:23" ht="20.100000000000001" customHeight="1">
      <c r="A144" s="12"/>
      <c r="B144" s="40"/>
      <c r="C144" s="55" t="s">
        <v>38</v>
      </c>
      <c r="D144" s="139"/>
      <c r="E144" s="192"/>
      <c r="F144" s="249"/>
      <c r="G144" s="286"/>
      <c r="H144" s="314">
        <f>SUM(H137:I143)</f>
        <v>0</v>
      </c>
      <c r="I144" s="366"/>
      <c r="J144" s="410"/>
      <c r="K144" s="410"/>
      <c r="L144" s="410"/>
      <c r="M144" s="410"/>
      <c r="N144" s="410"/>
      <c r="O144" s="410"/>
      <c r="P144" s="410"/>
      <c r="Q144" s="410"/>
      <c r="R144" s="410"/>
      <c r="S144" s="410"/>
      <c r="T144" s="410"/>
      <c r="U144" s="410"/>
      <c r="V144" s="410"/>
      <c r="W144" s="410"/>
    </row>
    <row r="145" spans="1:23" ht="20.100000000000001" customHeight="1">
      <c r="A145" s="12"/>
      <c r="B145" s="22" t="s">
        <v>29</v>
      </c>
      <c r="C145" s="72"/>
      <c r="D145" s="115" t="s">
        <v>107</v>
      </c>
      <c r="E145" s="173"/>
      <c r="F145" s="173"/>
      <c r="G145" s="173"/>
      <c r="H145" s="173"/>
      <c r="I145" s="346"/>
      <c r="J145" s="411" t="s">
        <v>214</v>
      </c>
      <c r="K145" s="410"/>
      <c r="L145" s="410"/>
      <c r="M145" s="410"/>
      <c r="N145" s="410"/>
      <c r="O145" s="410"/>
      <c r="P145" s="410"/>
      <c r="Q145" s="410"/>
      <c r="R145" s="410"/>
      <c r="S145" s="410"/>
      <c r="T145" s="410"/>
      <c r="U145" s="410"/>
      <c r="V145" s="410"/>
      <c r="W145" s="410"/>
    </row>
    <row r="146" spans="1:23" ht="20.100000000000001" customHeight="1">
      <c r="A146" s="12"/>
      <c r="B146" s="23"/>
      <c r="C146" s="73"/>
      <c r="D146" s="116" t="s">
        <v>55</v>
      </c>
      <c r="E146" s="174" t="s">
        <v>42</v>
      </c>
      <c r="F146" s="241" t="s">
        <v>22</v>
      </c>
      <c r="G146" s="230"/>
      <c r="H146" s="241" t="s">
        <v>54</v>
      </c>
      <c r="I146" s="347"/>
      <c r="J146" s="410"/>
      <c r="K146" s="410"/>
      <c r="L146" s="410"/>
      <c r="M146" s="410"/>
      <c r="N146" s="410"/>
      <c r="O146" s="410"/>
      <c r="P146" s="410"/>
      <c r="Q146" s="410"/>
      <c r="R146" s="410"/>
      <c r="S146" s="410"/>
      <c r="T146" s="410"/>
      <c r="U146" s="410"/>
      <c r="V146" s="410"/>
      <c r="W146" s="410"/>
    </row>
    <row r="147" spans="1:23" ht="20.100000000000001" customHeight="1">
      <c r="A147" s="12"/>
      <c r="B147" s="24" t="s">
        <v>23</v>
      </c>
      <c r="C147" s="24"/>
      <c r="D147" s="117"/>
      <c r="E147" s="193">
        <v>5530</v>
      </c>
      <c r="F147" s="242" t="s">
        <v>19</v>
      </c>
      <c r="G147" s="279"/>
      <c r="H147" s="300">
        <f t="shared" ref="H147:H171" si="6">D147*E147</f>
        <v>0</v>
      </c>
      <c r="I147" s="348"/>
      <c r="J147" s="410"/>
      <c r="K147" s="410"/>
      <c r="L147" s="410"/>
      <c r="M147" s="410"/>
      <c r="N147" s="410"/>
      <c r="O147" s="410"/>
      <c r="P147" s="410"/>
      <c r="Q147" s="410"/>
      <c r="R147" s="410"/>
      <c r="S147" s="410"/>
      <c r="T147" s="410"/>
      <c r="U147" s="410"/>
      <c r="V147" s="410"/>
      <c r="W147" s="410"/>
    </row>
    <row r="148" spans="1:23" ht="20.100000000000001" customHeight="1">
      <c r="A148" s="12"/>
      <c r="B148" s="24"/>
      <c r="C148" s="39" t="s">
        <v>56</v>
      </c>
      <c r="D148" s="117"/>
      <c r="E148" s="193">
        <v>5530</v>
      </c>
      <c r="F148" s="242" t="s">
        <v>19</v>
      </c>
      <c r="G148" s="279"/>
      <c r="H148" s="300">
        <f t="shared" si="6"/>
        <v>0</v>
      </c>
      <c r="I148" s="348"/>
      <c r="J148" s="410"/>
      <c r="K148" s="410"/>
      <c r="L148" s="410"/>
      <c r="M148" s="410"/>
      <c r="N148" s="410"/>
      <c r="O148" s="410"/>
      <c r="P148" s="410"/>
      <c r="Q148" s="410"/>
      <c r="R148" s="410"/>
      <c r="S148" s="410"/>
      <c r="T148" s="410"/>
      <c r="U148" s="410"/>
      <c r="V148" s="410"/>
      <c r="W148" s="410"/>
    </row>
    <row r="149" spans="1:23" ht="20.100000000000001" customHeight="1">
      <c r="A149" s="12"/>
      <c r="B149" s="24" t="s">
        <v>12</v>
      </c>
      <c r="C149" s="74" t="s">
        <v>12</v>
      </c>
      <c r="D149" s="117"/>
      <c r="E149" s="193">
        <v>69200</v>
      </c>
      <c r="F149" s="243" t="s">
        <v>57</v>
      </c>
      <c r="G149" s="280"/>
      <c r="H149" s="300">
        <f t="shared" si="6"/>
        <v>0</v>
      </c>
      <c r="I149" s="348"/>
      <c r="J149" s="410"/>
      <c r="K149" s="410"/>
      <c r="L149" s="410"/>
      <c r="M149" s="410"/>
      <c r="N149" s="410"/>
      <c r="O149" s="410"/>
      <c r="P149" s="410"/>
      <c r="Q149" s="410"/>
      <c r="R149" s="410"/>
      <c r="S149" s="410"/>
      <c r="T149" s="410"/>
      <c r="U149" s="410"/>
      <c r="V149" s="410"/>
      <c r="W149" s="410"/>
    </row>
    <row r="150" spans="1:23" ht="20.100000000000001" customHeight="1">
      <c r="A150" s="12"/>
      <c r="B150" s="24" t="s">
        <v>21</v>
      </c>
      <c r="C150" s="74" t="s">
        <v>21</v>
      </c>
      <c r="D150" s="117"/>
      <c r="E150" s="193">
        <v>69200</v>
      </c>
      <c r="F150" s="243" t="s">
        <v>57</v>
      </c>
      <c r="G150" s="280"/>
      <c r="H150" s="300">
        <f t="shared" si="6"/>
        <v>0</v>
      </c>
      <c r="I150" s="348"/>
      <c r="J150" s="410"/>
      <c r="K150" s="410"/>
      <c r="L150" s="410"/>
      <c r="M150" s="410"/>
      <c r="N150" s="410"/>
      <c r="O150" s="410"/>
      <c r="P150" s="410"/>
      <c r="Q150" s="410"/>
      <c r="R150" s="410"/>
      <c r="S150" s="410"/>
      <c r="T150" s="410"/>
      <c r="U150" s="410"/>
      <c r="V150" s="410"/>
      <c r="W150" s="410"/>
    </row>
    <row r="151" spans="1:23" ht="20.100000000000001" customHeight="1">
      <c r="A151" s="12"/>
      <c r="B151" s="24" t="s">
        <v>47</v>
      </c>
      <c r="C151" s="74" t="s">
        <v>47</v>
      </c>
      <c r="D151" s="117"/>
      <c r="E151" s="193">
        <v>2960</v>
      </c>
      <c r="F151" s="242" t="s">
        <v>19</v>
      </c>
      <c r="G151" s="279"/>
      <c r="H151" s="300">
        <f t="shared" si="6"/>
        <v>0</v>
      </c>
      <c r="I151" s="348"/>
      <c r="J151" s="410"/>
      <c r="K151" s="410"/>
      <c r="L151" s="410"/>
      <c r="M151" s="410"/>
      <c r="N151" s="410"/>
      <c r="O151" s="410"/>
      <c r="P151" s="410"/>
      <c r="Q151" s="410"/>
      <c r="R151" s="410"/>
      <c r="S151" s="410"/>
      <c r="T151" s="410"/>
      <c r="U151" s="410"/>
      <c r="V151" s="410"/>
      <c r="W151" s="410"/>
    </row>
    <row r="152" spans="1:23" ht="20.100000000000001" customHeight="1">
      <c r="A152" s="12"/>
      <c r="B152" s="24" t="s">
        <v>58</v>
      </c>
      <c r="C152" s="74" t="s">
        <v>58</v>
      </c>
      <c r="D152" s="117"/>
      <c r="E152" s="193">
        <v>5530</v>
      </c>
      <c r="F152" s="242" t="s">
        <v>19</v>
      </c>
      <c r="G152" s="279"/>
      <c r="H152" s="300">
        <f t="shared" si="6"/>
        <v>0</v>
      </c>
      <c r="I152" s="348"/>
      <c r="J152" s="410"/>
      <c r="K152" s="410"/>
      <c r="L152" s="410"/>
      <c r="M152" s="410"/>
      <c r="N152" s="410"/>
      <c r="O152" s="410"/>
      <c r="P152" s="410"/>
      <c r="Q152" s="410"/>
      <c r="R152" s="410"/>
      <c r="S152" s="410"/>
      <c r="T152" s="410"/>
      <c r="U152" s="410"/>
      <c r="V152" s="410"/>
      <c r="W152" s="410"/>
    </row>
    <row r="153" spans="1:23" ht="20.100000000000001" customHeight="1">
      <c r="A153" s="12"/>
      <c r="B153" s="24" t="s">
        <v>30</v>
      </c>
      <c r="C153" s="74" t="s">
        <v>30</v>
      </c>
      <c r="D153" s="117"/>
      <c r="E153" s="193">
        <v>2210</v>
      </c>
      <c r="F153" s="242" t="s">
        <v>19</v>
      </c>
      <c r="G153" s="279"/>
      <c r="H153" s="300">
        <f t="shared" si="6"/>
        <v>0</v>
      </c>
      <c r="I153" s="348"/>
      <c r="J153" s="410"/>
      <c r="K153" s="410"/>
      <c r="L153" s="410"/>
      <c r="M153" s="410"/>
      <c r="N153" s="410"/>
      <c r="O153" s="410"/>
      <c r="P153" s="410"/>
      <c r="Q153" s="410"/>
      <c r="R153" s="410"/>
      <c r="S153" s="410"/>
      <c r="T153" s="410"/>
      <c r="U153" s="410"/>
      <c r="V153" s="410"/>
      <c r="W153" s="410"/>
    </row>
    <row r="154" spans="1:23" ht="20.100000000000001" customHeight="1">
      <c r="A154" s="12"/>
      <c r="B154" s="24" t="s">
        <v>2</v>
      </c>
      <c r="C154" s="74" t="s">
        <v>2</v>
      </c>
      <c r="D154" s="117"/>
      <c r="E154" s="193">
        <v>41500</v>
      </c>
      <c r="F154" s="243" t="s">
        <v>57</v>
      </c>
      <c r="G154" s="280"/>
      <c r="H154" s="300">
        <f t="shared" si="6"/>
        <v>0</v>
      </c>
      <c r="I154" s="348"/>
      <c r="J154" s="410"/>
      <c r="K154" s="410"/>
      <c r="L154" s="410"/>
      <c r="M154" s="410"/>
      <c r="N154" s="410"/>
      <c r="O154" s="410"/>
      <c r="P154" s="410"/>
      <c r="Q154" s="410"/>
      <c r="R154" s="410"/>
      <c r="S154" s="410"/>
      <c r="T154" s="410"/>
      <c r="U154" s="410"/>
      <c r="V154" s="410"/>
      <c r="W154" s="410"/>
    </row>
    <row r="155" spans="1:23" ht="20.100000000000001" customHeight="1">
      <c r="A155" s="12"/>
      <c r="B155" s="24" t="s">
        <v>59</v>
      </c>
      <c r="C155" s="74" t="s">
        <v>59</v>
      </c>
      <c r="D155" s="117"/>
      <c r="E155" s="193">
        <v>41500</v>
      </c>
      <c r="F155" s="243" t="s">
        <v>57</v>
      </c>
      <c r="G155" s="280"/>
      <c r="H155" s="300">
        <f t="shared" si="6"/>
        <v>0</v>
      </c>
      <c r="I155" s="348"/>
      <c r="J155" s="410"/>
      <c r="K155" s="410"/>
      <c r="L155" s="410"/>
      <c r="M155" s="410"/>
      <c r="N155" s="410"/>
      <c r="O155" s="410"/>
      <c r="P155" s="410"/>
      <c r="Q155" s="410"/>
      <c r="R155" s="410"/>
      <c r="S155" s="410"/>
      <c r="T155" s="410"/>
      <c r="U155" s="410"/>
      <c r="V155" s="410"/>
      <c r="W155" s="410"/>
    </row>
    <row r="156" spans="1:23" ht="20.100000000000001" customHeight="1">
      <c r="A156" s="12"/>
      <c r="B156" s="25" t="s">
        <v>25</v>
      </c>
      <c r="C156" s="75" t="s">
        <v>25</v>
      </c>
      <c r="D156" s="117"/>
      <c r="E156" s="193">
        <v>7330</v>
      </c>
      <c r="F156" s="243" t="s">
        <v>57</v>
      </c>
      <c r="G156" s="280"/>
      <c r="H156" s="300">
        <f t="shared" si="6"/>
        <v>0</v>
      </c>
      <c r="I156" s="348"/>
      <c r="J156" s="410"/>
      <c r="K156" s="410"/>
      <c r="L156" s="410"/>
      <c r="M156" s="410"/>
      <c r="N156" s="410"/>
      <c r="O156" s="410"/>
      <c r="P156" s="410"/>
      <c r="Q156" s="410"/>
      <c r="R156" s="410"/>
      <c r="S156" s="410"/>
      <c r="T156" s="410"/>
      <c r="U156" s="410"/>
      <c r="V156" s="410"/>
      <c r="W156" s="410"/>
    </row>
    <row r="157" spans="1:23" ht="20.100000000000001" customHeight="1">
      <c r="A157" s="12"/>
      <c r="B157" s="24" t="s">
        <v>60</v>
      </c>
      <c r="C157" s="74" t="s">
        <v>60</v>
      </c>
      <c r="D157" s="117"/>
      <c r="E157" s="193">
        <v>41500</v>
      </c>
      <c r="F157" s="243" t="s">
        <v>57</v>
      </c>
      <c r="G157" s="280"/>
      <c r="H157" s="300">
        <f t="shared" si="6"/>
        <v>0</v>
      </c>
      <c r="I157" s="348"/>
      <c r="J157" s="410"/>
      <c r="K157" s="410"/>
      <c r="L157" s="410"/>
      <c r="M157" s="410"/>
      <c r="N157" s="410"/>
      <c r="O157" s="410"/>
      <c r="P157" s="410"/>
      <c r="Q157" s="410"/>
      <c r="R157" s="410"/>
      <c r="S157" s="410"/>
      <c r="T157" s="410"/>
      <c r="U157" s="410"/>
      <c r="V157" s="410"/>
      <c r="W157" s="410"/>
    </row>
    <row r="158" spans="1:23" ht="20.100000000000001" customHeight="1">
      <c r="A158" s="12"/>
      <c r="B158" s="24" t="s">
        <v>62</v>
      </c>
      <c r="C158" s="74" t="s">
        <v>62</v>
      </c>
      <c r="D158" s="117"/>
      <c r="E158" s="193">
        <v>14800</v>
      </c>
      <c r="F158" s="243" t="s">
        <v>57</v>
      </c>
      <c r="G158" s="280"/>
      <c r="H158" s="300">
        <f t="shared" si="6"/>
        <v>0</v>
      </c>
      <c r="I158" s="348"/>
      <c r="J158" s="410"/>
      <c r="K158" s="410"/>
      <c r="L158" s="410"/>
      <c r="M158" s="410"/>
      <c r="N158" s="410"/>
      <c r="O158" s="410"/>
      <c r="P158" s="410"/>
      <c r="Q158" s="410"/>
      <c r="R158" s="410"/>
      <c r="S158" s="410"/>
      <c r="T158" s="410"/>
      <c r="U158" s="410"/>
      <c r="V158" s="410"/>
      <c r="W158" s="410"/>
    </row>
    <row r="159" spans="1:23" ht="20.100000000000001" customHeight="1">
      <c r="A159" s="12"/>
      <c r="B159" s="24" t="s">
        <v>63</v>
      </c>
      <c r="C159" s="74" t="s">
        <v>63</v>
      </c>
      <c r="D159" s="117"/>
      <c r="E159" s="193">
        <v>11000</v>
      </c>
      <c r="F159" s="243" t="s">
        <v>57</v>
      </c>
      <c r="G159" s="280"/>
      <c r="H159" s="300">
        <f t="shared" si="6"/>
        <v>0</v>
      </c>
      <c r="I159" s="348"/>
      <c r="J159" s="410"/>
      <c r="K159" s="410"/>
      <c r="L159" s="410"/>
      <c r="M159" s="410"/>
      <c r="N159" s="410"/>
      <c r="O159" s="410"/>
      <c r="P159" s="410"/>
      <c r="Q159" s="410"/>
      <c r="R159" s="410"/>
      <c r="S159" s="410"/>
      <c r="T159" s="410"/>
      <c r="U159" s="410"/>
      <c r="V159" s="410"/>
      <c r="W159" s="410"/>
    </row>
    <row r="160" spans="1:23" ht="20.100000000000001" customHeight="1">
      <c r="A160" s="12"/>
      <c r="B160" s="24" t="s">
        <v>64</v>
      </c>
      <c r="C160" s="74" t="s">
        <v>64</v>
      </c>
      <c r="D160" s="117"/>
      <c r="E160" s="193">
        <v>1480</v>
      </c>
      <c r="F160" s="243" t="s">
        <v>57</v>
      </c>
      <c r="G160" s="280"/>
      <c r="H160" s="300">
        <f t="shared" si="6"/>
        <v>0</v>
      </c>
      <c r="I160" s="348"/>
      <c r="J160" s="410"/>
      <c r="K160" s="410"/>
      <c r="L160" s="410"/>
      <c r="M160" s="410"/>
      <c r="N160" s="410"/>
      <c r="O160" s="410"/>
      <c r="P160" s="410"/>
      <c r="Q160" s="410"/>
      <c r="R160" s="410"/>
      <c r="S160" s="410"/>
      <c r="T160" s="410"/>
      <c r="U160" s="410"/>
      <c r="V160" s="410"/>
      <c r="W160" s="410"/>
    </row>
    <row r="161" spans="1:23" ht="20.100000000000001" customHeight="1">
      <c r="A161" s="12"/>
      <c r="B161" s="24" t="s">
        <v>65</v>
      </c>
      <c r="C161" s="74" t="s">
        <v>65</v>
      </c>
      <c r="D161" s="117"/>
      <c r="E161" s="193">
        <v>44100</v>
      </c>
      <c r="F161" s="243" t="s">
        <v>57</v>
      </c>
      <c r="G161" s="280"/>
      <c r="H161" s="300">
        <f t="shared" si="6"/>
        <v>0</v>
      </c>
      <c r="I161" s="348"/>
      <c r="J161" s="410"/>
      <c r="K161" s="410"/>
      <c r="L161" s="410"/>
      <c r="M161" s="410"/>
      <c r="N161" s="410"/>
      <c r="O161" s="410"/>
      <c r="P161" s="410"/>
      <c r="Q161" s="410"/>
      <c r="R161" s="410"/>
      <c r="S161" s="410"/>
      <c r="T161" s="410"/>
      <c r="U161" s="410"/>
      <c r="V161" s="410"/>
      <c r="W161" s="410"/>
    </row>
    <row r="162" spans="1:23" ht="20.100000000000001" customHeight="1">
      <c r="A162" s="12"/>
      <c r="B162" s="24" t="s">
        <v>66</v>
      </c>
      <c r="C162" s="74" t="s">
        <v>66</v>
      </c>
      <c r="D162" s="117"/>
      <c r="E162" s="193">
        <v>1480</v>
      </c>
      <c r="F162" s="242" t="s">
        <v>19</v>
      </c>
      <c r="G162" s="279"/>
      <c r="H162" s="300">
        <f t="shared" si="6"/>
        <v>0</v>
      </c>
      <c r="I162" s="348"/>
      <c r="J162" s="410"/>
      <c r="K162" s="410"/>
      <c r="L162" s="410"/>
      <c r="M162" s="410"/>
      <c r="N162" s="410"/>
      <c r="O162" s="410"/>
      <c r="P162" s="410"/>
      <c r="Q162" s="410"/>
      <c r="R162" s="410"/>
      <c r="S162" s="410"/>
      <c r="T162" s="410"/>
      <c r="U162" s="410"/>
      <c r="V162" s="410"/>
      <c r="W162" s="410"/>
    </row>
    <row r="163" spans="1:23" ht="20.100000000000001" customHeight="1">
      <c r="A163" s="12"/>
      <c r="B163" s="24" t="s">
        <v>67</v>
      </c>
      <c r="C163" s="74" t="s">
        <v>67</v>
      </c>
      <c r="D163" s="118"/>
      <c r="E163" s="194">
        <v>14800</v>
      </c>
      <c r="F163" s="243" t="s">
        <v>57</v>
      </c>
      <c r="G163" s="280"/>
      <c r="H163" s="300">
        <f t="shared" si="6"/>
        <v>0</v>
      </c>
      <c r="I163" s="348"/>
      <c r="J163" s="410"/>
      <c r="K163" s="410"/>
      <c r="L163" s="410"/>
      <c r="M163" s="410"/>
      <c r="N163" s="410"/>
      <c r="O163" s="410"/>
      <c r="P163" s="410"/>
      <c r="Q163" s="410"/>
      <c r="R163" s="410"/>
      <c r="S163" s="410"/>
      <c r="T163" s="410"/>
      <c r="U163" s="410"/>
      <c r="V163" s="410"/>
      <c r="W163" s="410"/>
    </row>
    <row r="164" spans="1:23" ht="20.100000000000001" customHeight="1">
      <c r="A164" s="12"/>
      <c r="B164" s="41" t="s">
        <v>68</v>
      </c>
      <c r="C164" s="88" t="s">
        <v>68</v>
      </c>
      <c r="D164" s="118"/>
      <c r="E164" s="194">
        <v>5530</v>
      </c>
      <c r="F164" s="254" t="s">
        <v>19</v>
      </c>
      <c r="G164" s="287"/>
      <c r="H164" s="315">
        <f t="shared" si="6"/>
        <v>0</v>
      </c>
      <c r="I164" s="367"/>
      <c r="J164" s="410"/>
      <c r="K164" s="410"/>
      <c r="L164" s="410"/>
      <c r="M164" s="410"/>
      <c r="N164" s="410"/>
      <c r="O164" s="410"/>
      <c r="P164" s="410"/>
      <c r="Q164" s="410"/>
      <c r="R164" s="410"/>
      <c r="S164" s="410"/>
      <c r="T164" s="410"/>
      <c r="U164" s="410"/>
      <c r="V164" s="410"/>
      <c r="W164" s="410"/>
    </row>
    <row r="165" spans="1:23" ht="20.100000000000001" customHeight="1">
      <c r="A165" s="12"/>
      <c r="B165" s="42" t="s">
        <v>94</v>
      </c>
      <c r="C165" s="47"/>
      <c r="D165" s="137"/>
      <c r="E165" s="193">
        <v>5530</v>
      </c>
      <c r="F165" s="213" t="s">
        <v>103</v>
      </c>
      <c r="G165" s="253"/>
      <c r="H165" s="316">
        <f t="shared" si="6"/>
        <v>0</v>
      </c>
      <c r="I165" s="368"/>
      <c r="J165" s="410"/>
      <c r="K165" s="410"/>
      <c r="L165" s="410"/>
      <c r="M165" s="410"/>
      <c r="N165" s="410"/>
      <c r="O165" s="410"/>
      <c r="P165" s="410"/>
      <c r="Q165" s="410"/>
      <c r="R165" s="410"/>
      <c r="S165" s="410"/>
      <c r="T165" s="410"/>
      <c r="U165" s="410"/>
      <c r="V165" s="410"/>
      <c r="W165" s="410"/>
    </row>
    <row r="166" spans="1:23" ht="20.100000000000001" customHeight="1">
      <c r="A166" s="12"/>
      <c r="B166" s="39"/>
      <c r="C166" s="39" t="s">
        <v>56</v>
      </c>
      <c r="D166" s="137"/>
      <c r="E166" s="195">
        <v>5530</v>
      </c>
      <c r="F166" s="213" t="s">
        <v>103</v>
      </c>
      <c r="G166" s="253"/>
      <c r="H166" s="317">
        <f t="shared" si="6"/>
        <v>0</v>
      </c>
      <c r="I166" s="369"/>
      <c r="J166" s="410"/>
      <c r="K166" s="410"/>
      <c r="L166" s="410"/>
      <c r="M166" s="410"/>
      <c r="N166" s="410"/>
      <c r="O166" s="410"/>
      <c r="P166" s="410"/>
      <c r="Q166" s="410"/>
      <c r="R166" s="410"/>
      <c r="S166" s="410"/>
      <c r="T166" s="410"/>
      <c r="U166" s="410"/>
      <c r="V166" s="410"/>
      <c r="W166" s="410"/>
    </row>
    <row r="167" spans="1:23" ht="20.100000000000001" customHeight="1">
      <c r="A167" s="12"/>
      <c r="B167" s="24" t="s">
        <v>97</v>
      </c>
      <c r="C167" s="74" t="s">
        <v>97</v>
      </c>
      <c r="D167" s="137"/>
      <c r="E167" s="195">
        <v>69200</v>
      </c>
      <c r="F167" s="253" t="s">
        <v>98</v>
      </c>
      <c r="G167" s="253"/>
      <c r="H167" s="317">
        <f t="shared" si="6"/>
        <v>0</v>
      </c>
      <c r="I167" s="369"/>
      <c r="J167" s="410"/>
      <c r="K167" s="410"/>
      <c r="L167" s="410"/>
      <c r="M167" s="410"/>
      <c r="N167" s="410"/>
      <c r="O167" s="410"/>
      <c r="P167" s="410"/>
      <c r="Q167" s="410"/>
      <c r="R167" s="410"/>
      <c r="S167" s="410"/>
      <c r="T167" s="410"/>
      <c r="U167" s="410"/>
      <c r="V167" s="410"/>
      <c r="W167" s="410"/>
    </row>
    <row r="168" spans="1:23" ht="20.100000000000001" customHeight="1">
      <c r="A168" s="12"/>
      <c r="B168" s="24" t="s">
        <v>99</v>
      </c>
      <c r="C168" s="74" t="s">
        <v>99</v>
      </c>
      <c r="D168" s="137"/>
      <c r="E168" s="195">
        <v>69200</v>
      </c>
      <c r="F168" s="253" t="s">
        <v>98</v>
      </c>
      <c r="G168" s="253"/>
      <c r="H168" s="317">
        <f t="shared" si="6"/>
        <v>0</v>
      </c>
      <c r="I168" s="369"/>
      <c r="J168" s="410"/>
      <c r="K168" s="410"/>
      <c r="L168" s="410"/>
      <c r="M168" s="410"/>
      <c r="N168" s="410"/>
      <c r="O168" s="410"/>
      <c r="P168" s="410"/>
      <c r="Q168" s="410"/>
      <c r="R168" s="410"/>
      <c r="S168" s="410"/>
      <c r="T168" s="410"/>
      <c r="U168" s="410"/>
      <c r="V168" s="410"/>
      <c r="W168" s="410"/>
    </row>
    <row r="169" spans="1:23" ht="20.100000000000001" customHeight="1">
      <c r="A169" s="12"/>
      <c r="B169" s="24" t="s">
        <v>100</v>
      </c>
      <c r="C169" s="74" t="s">
        <v>100</v>
      </c>
      <c r="D169" s="137"/>
      <c r="E169" s="195">
        <v>2960</v>
      </c>
      <c r="F169" s="213" t="s">
        <v>103</v>
      </c>
      <c r="G169" s="253"/>
      <c r="H169" s="317">
        <f t="shared" si="6"/>
        <v>0</v>
      </c>
      <c r="I169" s="369"/>
      <c r="J169" s="410"/>
      <c r="K169" s="410"/>
      <c r="L169" s="410"/>
      <c r="M169" s="410"/>
      <c r="N169" s="410"/>
      <c r="O169" s="410"/>
      <c r="P169" s="410"/>
      <c r="Q169" s="410"/>
      <c r="R169" s="410"/>
      <c r="S169" s="410"/>
      <c r="T169" s="410"/>
      <c r="U169" s="410"/>
      <c r="V169" s="410"/>
      <c r="W169" s="410"/>
    </row>
    <row r="170" spans="1:23" ht="20.100000000000001" customHeight="1">
      <c r="A170" s="12"/>
      <c r="B170" s="24" t="s">
        <v>101</v>
      </c>
      <c r="C170" s="74" t="s">
        <v>101</v>
      </c>
      <c r="D170" s="137"/>
      <c r="E170" s="195">
        <v>5530</v>
      </c>
      <c r="F170" s="213" t="s">
        <v>103</v>
      </c>
      <c r="G170" s="253"/>
      <c r="H170" s="317">
        <f t="shared" si="6"/>
        <v>0</v>
      </c>
      <c r="I170" s="369"/>
      <c r="J170" s="410"/>
      <c r="K170" s="410"/>
      <c r="L170" s="410"/>
      <c r="M170" s="410"/>
      <c r="N170" s="410"/>
      <c r="O170" s="410"/>
      <c r="P170" s="410"/>
      <c r="Q170" s="410"/>
      <c r="R170" s="410"/>
      <c r="S170" s="410"/>
      <c r="T170" s="410"/>
      <c r="U170" s="410"/>
      <c r="V170" s="410"/>
      <c r="W170" s="410"/>
    </row>
    <row r="171" spans="1:23" ht="20.100000000000001" customHeight="1">
      <c r="A171" s="12"/>
      <c r="B171" s="43" t="s">
        <v>61</v>
      </c>
      <c r="C171" s="82" t="s">
        <v>61</v>
      </c>
      <c r="D171" s="138"/>
      <c r="E171" s="196">
        <v>5530</v>
      </c>
      <c r="F171" s="214" t="s">
        <v>103</v>
      </c>
      <c r="G171" s="288"/>
      <c r="H171" s="318">
        <f t="shared" si="6"/>
        <v>0</v>
      </c>
      <c r="I171" s="370"/>
      <c r="J171" s="410"/>
      <c r="K171" s="410"/>
      <c r="L171" s="410"/>
      <c r="M171" s="410"/>
      <c r="N171" s="410"/>
      <c r="O171" s="410"/>
      <c r="P171" s="410"/>
      <c r="Q171" s="410"/>
      <c r="R171" s="410"/>
      <c r="S171" s="410"/>
      <c r="T171" s="410"/>
      <c r="U171" s="410"/>
      <c r="V171" s="410"/>
      <c r="W171" s="410"/>
    </row>
    <row r="172" spans="1:23" ht="20.100000000000001" customHeight="1">
      <c r="A172" s="12"/>
      <c r="B172" s="27"/>
      <c r="C172" s="30" t="s">
        <v>38</v>
      </c>
      <c r="D172" s="119"/>
      <c r="E172" s="177"/>
      <c r="F172" s="239"/>
      <c r="G172" s="281"/>
      <c r="H172" s="302">
        <f>SUM(H147:I171)</f>
        <v>0</v>
      </c>
      <c r="I172" s="350"/>
      <c r="J172" s="410"/>
      <c r="K172" s="410"/>
      <c r="L172" s="410"/>
      <c r="M172" s="410"/>
      <c r="N172" s="410"/>
      <c r="O172" s="410"/>
      <c r="P172" s="410"/>
      <c r="Q172" s="410"/>
      <c r="R172" s="410"/>
      <c r="S172" s="410"/>
      <c r="T172" s="410"/>
      <c r="U172" s="410"/>
      <c r="V172" s="410"/>
      <c r="W172" s="410"/>
    </row>
    <row r="173" spans="1:23" ht="32.25" customHeight="1">
      <c r="A173" s="12"/>
      <c r="B173" s="28" t="s">
        <v>77</v>
      </c>
      <c r="C173" s="77"/>
      <c r="D173" s="115" t="s">
        <v>39</v>
      </c>
      <c r="E173" s="183"/>
      <c r="F173" s="183"/>
      <c r="G173" s="183"/>
      <c r="H173" s="183"/>
      <c r="I173" s="352"/>
      <c r="J173" s="411" t="s">
        <v>214</v>
      </c>
      <c r="K173" s="410"/>
      <c r="L173" s="410"/>
      <c r="M173" s="410"/>
      <c r="N173" s="410"/>
      <c r="O173" s="410"/>
      <c r="P173" s="410"/>
      <c r="Q173" s="410"/>
      <c r="R173" s="410"/>
      <c r="S173" s="410"/>
      <c r="T173" s="410"/>
      <c r="U173" s="410"/>
      <c r="V173" s="410"/>
      <c r="W173" s="410"/>
    </row>
    <row r="174" spans="1:23" ht="27.75" customHeight="1">
      <c r="A174" s="12"/>
      <c r="B174" s="29"/>
      <c r="C174" s="78"/>
      <c r="D174" s="116" t="s">
        <v>79</v>
      </c>
      <c r="E174" s="174" t="s">
        <v>71</v>
      </c>
      <c r="F174" s="241" t="s">
        <v>22</v>
      </c>
      <c r="G174" s="230"/>
      <c r="H174" s="241" t="s">
        <v>54</v>
      </c>
      <c r="I174" s="347"/>
      <c r="J174" s="410"/>
      <c r="K174" s="410"/>
      <c r="L174" s="410"/>
      <c r="M174" s="410"/>
      <c r="N174" s="410"/>
      <c r="O174" s="410"/>
      <c r="P174" s="410"/>
      <c r="Q174" s="410"/>
      <c r="R174" s="410"/>
      <c r="S174" s="410"/>
      <c r="T174" s="410"/>
      <c r="U174" s="410"/>
      <c r="V174" s="410"/>
      <c r="W174" s="410"/>
    </row>
    <row r="175" spans="1:23" ht="20.100000000000001" customHeight="1">
      <c r="A175" s="12"/>
      <c r="B175" s="31" t="s">
        <v>80</v>
      </c>
      <c r="C175" s="80"/>
      <c r="D175" s="126"/>
      <c r="E175" s="197">
        <v>11000</v>
      </c>
      <c r="F175" s="248" t="s">
        <v>57</v>
      </c>
      <c r="G175" s="285"/>
      <c r="H175" s="306">
        <f>D175*E175</f>
        <v>0</v>
      </c>
      <c r="I175" s="353"/>
      <c r="J175" s="410"/>
      <c r="K175" s="410"/>
      <c r="L175" s="410"/>
      <c r="M175" s="410"/>
      <c r="N175" s="410"/>
      <c r="O175" s="410"/>
      <c r="P175" s="410"/>
      <c r="Q175" s="410"/>
      <c r="R175" s="410"/>
      <c r="S175" s="410"/>
      <c r="T175" s="410"/>
      <c r="U175" s="410"/>
      <c r="V175" s="410"/>
      <c r="W175" s="410"/>
    </row>
    <row r="176" spans="1:23" ht="20.100000000000001" customHeight="1">
      <c r="A176" s="12"/>
      <c r="B176" s="32" t="s">
        <v>81</v>
      </c>
      <c r="C176" s="81"/>
      <c r="D176" s="127"/>
      <c r="E176" s="198">
        <v>11000</v>
      </c>
      <c r="F176" s="242"/>
      <c r="G176" s="279"/>
      <c r="H176" s="307">
        <f>D176*E176</f>
        <v>0</v>
      </c>
      <c r="I176" s="354"/>
      <c r="J176" s="410"/>
      <c r="K176" s="410"/>
      <c r="L176" s="410"/>
      <c r="M176" s="410"/>
      <c r="N176" s="410"/>
      <c r="O176" s="410"/>
      <c r="P176" s="410"/>
      <c r="Q176" s="410"/>
      <c r="R176" s="410"/>
      <c r="S176" s="410"/>
      <c r="T176" s="410"/>
      <c r="U176" s="410"/>
      <c r="V176" s="410"/>
      <c r="W176" s="410"/>
    </row>
    <row r="177" spans="1:23" ht="20.100000000000001" customHeight="1">
      <c r="A177" s="12"/>
      <c r="B177" s="24" t="s">
        <v>82</v>
      </c>
      <c r="C177" s="74"/>
      <c r="D177" s="128"/>
      <c r="E177" s="198">
        <v>11000</v>
      </c>
      <c r="F177" s="242"/>
      <c r="G177" s="279"/>
      <c r="H177" s="307">
        <f>D177*E177</f>
        <v>0</v>
      </c>
      <c r="I177" s="354"/>
      <c r="J177" s="410"/>
      <c r="K177" s="410"/>
      <c r="L177" s="410"/>
      <c r="M177" s="410"/>
      <c r="N177" s="410"/>
      <c r="O177" s="410"/>
      <c r="P177" s="410"/>
      <c r="Q177" s="410"/>
      <c r="R177" s="410"/>
      <c r="S177" s="410"/>
      <c r="T177" s="410"/>
      <c r="U177" s="410"/>
      <c r="V177" s="410"/>
      <c r="W177" s="410"/>
    </row>
    <row r="178" spans="1:23" ht="20.100000000000001" customHeight="1">
      <c r="A178" s="12"/>
      <c r="B178" s="33" t="s">
        <v>83</v>
      </c>
      <c r="C178" s="82"/>
      <c r="D178" s="129"/>
      <c r="E178" s="199">
        <v>11000</v>
      </c>
      <c r="F178" s="246"/>
      <c r="G178" s="283"/>
      <c r="H178" s="308">
        <f>D178*E178</f>
        <v>0</v>
      </c>
      <c r="I178" s="355"/>
      <c r="J178" s="410"/>
      <c r="K178" s="410"/>
      <c r="L178" s="410"/>
      <c r="M178" s="410"/>
      <c r="N178" s="410"/>
      <c r="O178" s="410"/>
      <c r="P178" s="410"/>
      <c r="Q178" s="410"/>
      <c r="R178" s="410"/>
      <c r="S178" s="410"/>
      <c r="T178" s="410"/>
      <c r="U178" s="410"/>
      <c r="V178" s="410"/>
      <c r="W178" s="410"/>
    </row>
    <row r="179" spans="1:23" ht="20.100000000000001" customHeight="1">
      <c r="A179" s="12"/>
      <c r="B179" s="30" t="s">
        <v>38</v>
      </c>
      <c r="C179" s="79"/>
      <c r="D179" s="130"/>
      <c r="E179" s="187"/>
      <c r="F179" s="249"/>
      <c r="G179" s="286"/>
      <c r="H179" s="302">
        <f>SUM(H175:I178)</f>
        <v>0</v>
      </c>
      <c r="I179" s="350"/>
      <c r="J179" s="410"/>
      <c r="K179" s="410"/>
      <c r="L179" s="410"/>
      <c r="M179" s="410"/>
      <c r="N179" s="410"/>
      <c r="O179" s="410"/>
      <c r="P179" s="410"/>
      <c r="Q179" s="410"/>
      <c r="R179" s="410"/>
      <c r="S179" s="410"/>
      <c r="T179" s="410"/>
      <c r="U179" s="410"/>
      <c r="V179" s="410"/>
      <c r="W179" s="410"/>
    </row>
    <row r="180" spans="1:23" ht="20.100000000000001" customHeight="1">
      <c r="A180" s="12"/>
      <c r="B180" s="22" t="s">
        <v>29</v>
      </c>
      <c r="C180" s="72"/>
      <c r="D180" s="115" t="s">
        <v>108</v>
      </c>
      <c r="E180" s="173"/>
      <c r="F180" s="173"/>
      <c r="G180" s="173"/>
      <c r="H180" s="173"/>
      <c r="I180" s="346"/>
      <c r="J180" s="411" t="s">
        <v>214</v>
      </c>
      <c r="K180" s="410"/>
      <c r="L180" s="410"/>
      <c r="M180" s="410"/>
      <c r="N180" s="410"/>
      <c r="O180" s="410"/>
      <c r="P180" s="410"/>
      <c r="Q180" s="410"/>
      <c r="R180" s="410"/>
      <c r="S180" s="410"/>
      <c r="T180" s="410"/>
      <c r="U180" s="410"/>
      <c r="V180" s="410"/>
      <c r="W180" s="410"/>
    </row>
    <row r="181" spans="1:23" ht="20.100000000000001" customHeight="1">
      <c r="A181" s="12"/>
      <c r="B181" s="23"/>
      <c r="C181" s="73"/>
      <c r="D181" s="116" t="s">
        <v>55</v>
      </c>
      <c r="E181" s="174" t="s">
        <v>42</v>
      </c>
      <c r="F181" s="241" t="s">
        <v>22</v>
      </c>
      <c r="G181" s="230"/>
      <c r="H181" s="241" t="s">
        <v>54</v>
      </c>
      <c r="I181" s="347"/>
      <c r="J181" s="410"/>
      <c r="K181" s="410"/>
      <c r="L181" s="410"/>
      <c r="M181" s="410"/>
      <c r="N181" s="410"/>
      <c r="O181" s="410"/>
      <c r="P181" s="410"/>
      <c r="Q181" s="410"/>
      <c r="R181" s="410"/>
      <c r="S181" s="410"/>
      <c r="T181" s="410"/>
      <c r="U181" s="410"/>
      <c r="V181" s="410"/>
      <c r="W181" s="410"/>
    </row>
    <row r="182" spans="1:23" ht="20.100000000000001" customHeight="1">
      <c r="A182" s="12"/>
      <c r="B182" s="24" t="s">
        <v>23</v>
      </c>
      <c r="C182" s="24"/>
      <c r="D182" s="117"/>
      <c r="E182" s="193">
        <v>5530</v>
      </c>
      <c r="F182" s="242" t="s">
        <v>19</v>
      </c>
      <c r="G182" s="279"/>
      <c r="H182" s="300">
        <f t="shared" ref="H182:H206" si="7">D182*E182</f>
        <v>0</v>
      </c>
      <c r="I182" s="348"/>
      <c r="J182" s="410"/>
      <c r="K182" s="410"/>
      <c r="L182" s="410"/>
      <c r="M182" s="410"/>
      <c r="N182" s="410"/>
      <c r="O182" s="410"/>
      <c r="P182" s="410"/>
      <c r="Q182" s="410"/>
      <c r="R182" s="410"/>
      <c r="S182" s="410"/>
      <c r="T182" s="410"/>
      <c r="U182" s="410"/>
      <c r="V182" s="410"/>
      <c r="W182" s="410"/>
    </row>
    <row r="183" spans="1:23" ht="20.100000000000001" customHeight="1">
      <c r="A183" s="12"/>
      <c r="B183" s="24"/>
      <c r="C183" s="39" t="s">
        <v>56</v>
      </c>
      <c r="D183" s="117"/>
      <c r="E183" s="193">
        <v>5530</v>
      </c>
      <c r="F183" s="242" t="s">
        <v>19</v>
      </c>
      <c r="G183" s="279"/>
      <c r="H183" s="300">
        <f t="shared" si="7"/>
        <v>0</v>
      </c>
      <c r="I183" s="348"/>
      <c r="J183" s="410"/>
      <c r="K183" s="410"/>
      <c r="L183" s="410"/>
      <c r="M183" s="410"/>
      <c r="N183" s="410"/>
      <c r="O183" s="410"/>
      <c r="P183" s="410"/>
      <c r="Q183" s="410"/>
      <c r="R183" s="410"/>
      <c r="S183" s="410"/>
      <c r="T183" s="410"/>
      <c r="U183" s="410"/>
      <c r="V183" s="410"/>
      <c r="W183" s="410"/>
    </row>
    <row r="184" spans="1:23" ht="20.100000000000001" customHeight="1">
      <c r="A184" s="12"/>
      <c r="B184" s="24" t="s">
        <v>12</v>
      </c>
      <c r="C184" s="74" t="s">
        <v>12</v>
      </c>
      <c r="D184" s="117"/>
      <c r="E184" s="193">
        <v>69200</v>
      </c>
      <c r="F184" s="243" t="s">
        <v>57</v>
      </c>
      <c r="G184" s="280"/>
      <c r="H184" s="300">
        <f t="shared" si="7"/>
        <v>0</v>
      </c>
      <c r="I184" s="348"/>
      <c r="J184" s="410"/>
      <c r="K184" s="410"/>
      <c r="L184" s="410"/>
      <c r="M184" s="410"/>
      <c r="N184" s="410"/>
      <c r="O184" s="410"/>
      <c r="P184" s="410"/>
      <c r="Q184" s="410"/>
      <c r="R184" s="410"/>
      <c r="S184" s="410"/>
      <c r="T184" s="410"/>
      <c r="U184" s="410"/>
      <c r="V184" s="410"/>
      <c r="W184" s="410"/>
    </row>
    <row r="185" spans="1:23" ht="20.100000000000001" customHeight="1">
      <c r="A185" s="12"/>
      <c r="B185" s="24" t="s">
        <v>21</v>
      </c>
      <c r="C185" s="74" t="s">
        <v>21</v>
      </c>
      <c r="D185" s="117"/>
      <c r="E185" s="193">
        <v>69200</v>
      </c>
      <c r="F185" s="243" t="s">
        <v>57</v>
      </c>
      <c r="G185" s="280"/>
      <c r="H185" s="300">
        <f t="shared" si="7"/>
        <v>0</v>
      </c>
      <c r="I185" s="348"/>
      <c r="J185" s="410"/>
      <c r="K185" s="410"/>
      <c r="L185" s="410"/>
      <c r="M185" s="410"/>
      <c r="N185" s="410"/>
      <c r="O185" s="410"/>
      <c r="P185" s="410"/>
      <c r="Q185" s="410"/>
      <c r="R185" s="410"/>
      <c r="S185" s="410"/>
      <c r="T185" s="410"/>
      <c r="U185" s="410"/>
      <c r="V185" s="410"/>
      <c r="W185" s="410"/>
    </row>
    <row r="186" spans="1:23" ht="20.100000000000001" customHeight="1">
      <c r="A186" s="12"/>
      <c r="B186" s="24" t="s">
        <v>47</v>
      </c>
      <c r="C186" s="74" t="s">
        <v>47</v>
      </c>
      <c r="D186" s="117"/>
      <c r="E186" s="193">
        <v>2960</v>
      </c>
      <c r="F186" s="242" t="s">
        <v>19</v>
      </c>
      <c r="G186" s="279"/>
      <c r="H186" s="300">
        <f t="shared" si="7"/>
        <v>0</v>
      </c>
      <c r="I186" s="348"/>
      <c r="J186" s="410"/>
      <c r="K186" s="410"/>
      <c r="L186" s="410"/>
      <c r="M186" s="410"/>
      <c r="N186" s="410"/>
      <c r="O186" s="410"/>
      <c r="P186" s="410"/>
      <c r="Q186" s="410"/>
      <c r="R186" s="410"/>
      <c r="S186" s="410"/>
      <c r="T186" s="410"/>
      <c r="U186" s="410"/>
      <c r="V186" s="410"/>
      <c r="W186" s="410"/>
    </row>
    <row r="187" spans="1:23" ht="20.100000000000001" customHeight="1">
      <c r="A187" s="12"/>
      <c r="B187" s="24" t="s">
        <v>58</v>
      </c>
      <c r="C187" s="74" t="s">
        <v>58</v>
      </c>
      <c r="D187" s="117"/>
      <c r="E187" s="193">
        <v>5530</v>
      </c>
      <c r="F187" s="242" t="s">
        <v>19</v>
      </c>
      <c r="G187" s="279"/>
      <c r="H187" s="300">
        <f t="shared" si="7"/>
        <v>0</v>
      </c>
      <c r="I187" s="348"/>
      <c r="J187" s="410"/>
      <c r="K187" s="410"/>
      <c r="L187" s="410"/>
      <c r="M187" s="410"/>
      <c r="N187" s="410"/>
      <c r="O187" s="410"/>
      <c r="P187" s="410"/>
      <c r="Q187" s="410"/>
      <c r="R187" s="410"/>
      <c r="S187" s="410"/>
      <c r="T187" s="410"/>
      <c r="U187" s="410"/>
      <c r="V187" s="410"/>
      <c r="W187" s="410"/>
    </row>
    <row r="188" spans="1:23" ht="20.100000000000001" customHeight="1">
      <c r="A188" s="12"/>
      <c r="B188" s="24" t="s">
        <v>30</v>
      </c>
      <c r="C188" s="74" t="s">
        <v>30</v>
      </c>
      <c r="D188" s="117"/>
      <c r="E188" s="193">
        <v>2210</v>
      </c>
      <c r="F188" s="242" t="s">
        <v>19</v>
      </c>
      <c r="G188" s="279"/>
      <c r="H188" s="300">
        <f t="shared" si="7"/>
        <v>0</v>
      </c>
      <c r="I188" s="348"/>
      <c r="J188" s="410"/>
      <c r="K188" s="410"/>
      <c r="L188" s="410"/>
      <c r="M188" s="410"/>
      <c r="N188" s="410"/>
      <c r="O188" s="410"/>
      <c r="P188" s="410"/>
      <c r="Q188" s="410"/>
      <c r="R188" s="410"/>
      <c r="S188" s="410"/>
      <c r="T188" s="410"/>
      <c r="U188" s="410"/>
      <c r="V188" s="410"/>
      <c r="W188" s="410"/>
    </row>
    <row r="189" spans="1:23" ht="20.100000000000001" customHeight="1">
      <c r="A189" s="12"/>
      <c r="B189" s="24" t="s">
        <v>2</v>
      </c>
      <c r="C189" s="74" t="s">
        <v>2</v>
      </c>
      <c r="D189" s="117"/>
      <c r="E189" s="193">
        <v>41500</v>
      </c>
      <c r="F189" s="243" t="s">
        <v>57</v>
      </c>
      <c r="G189" s="280"/>
      <c r="H189" s="300">
        <f t="shared" si="7"/>
        <v>0</v>
      </c>
      <c r="I189" s="348"/>
      <c r="J189" s="410"/>
      <c r="K189" s="410"/>
      <c r="L189" s="410"/>
      <c r="M189" s="410"/>
      <c r="N189" s="410"/>
      <c r="O189" s="410"/>
      <c r="P189" s="410"/>
      <c r="Q189" s="410"/>
      <c r="R189" s="410"/>
      <c r="S189" s="410"/>
      <c r="T189" s="410"/>
      <c r="U189" s="410"/>
      <c r="V189" s="410"/>
      <c r="W189" s="410"/>
    </row>
    <row r="190" spans="1:23" ht="20.100000000000001" customHeight="1">
      <c r="A190" s="12"/>
      <c r="B190" s="24" t="s">
        <v>59</v>
      </c>
      <c r="C190" s="74" t="s">
        <v>59</v>
      </c>
      <c r="D190" s="117"/>
      <c r="E190" s="193">
        <v>41500</v>
      </c>
      <c r="F190" s="243" t="s">
        <v>57</v>
      </c>
      <c r="G190" s="280"/>
      <c r="H190" s="300">
        <f t="shared" si="7"/>
        <v>0</v>
      </c>
      <c r="I190" s="348"/>
      <c r="J190" s="410"/>
      <c r="K190" s="410"/>
      <c r="L190" s="410"/>
      <c r="M190" s="410"/>
      <c r="N190" s="410"/>
      <c r="O190" s="410"/>
      <c r="P190" s="410"/>
      <c r="Q190" s="410"/>
      <c r="R190" s="410"/>
      <c r="S190" s="410"/>
      <c r="T190" s="410"/>
      <c r="U190" s="410"/>
      <c r="V190" s="410"/>
      <c r="W190" s="410"/>
    </row>
    <row r="191" spans="1:23" ht="20.100000000000001" customHeight="1">
      <c r="A191" s="12"/>
      <c r="B191" s="25" t="s">
        <v>25</v>
      </c>
      <c r="C191" s="75" t="s">
        <v>25</v>
      </c>
      <c r="D191" s="117"/>
      <c r="E191" s="193">
        <v>7330</v>
      </c>
      <c r="F191" s="243" t="s">
        <v>57</v>
      </c>
      <c r="G191" s="280"/>
      <c r="H191" s="300">
        <f t="shared" si="7"/>
        <v>0</v>
      </c>
      <c r="I191" s="348"/>
      <c r="J191" s="410"/>
      <c r="K191" s="410"/>
      <c r="L191" s="410"/>
      <c r="M191" s="410"/>
      <c r="N191" s="410"/>
      <c r="O191" s="410"/>
      <c r="P191" s="410"/>
      <c r="Q191" s="410"/>
      <c r="R191" s="410"/>
      <c r="S191" s="410"/>
      <c r="T191" s="410"/>
      <c r="U191" s="410"/>
      <c r="V191" s="410"/>
      <c r="W191" s="410"/>
    </row>
    <row r="192" spans="1:23" ht="20.100000000000001" customHeight="1">
      <c r="A192" s="12"/>
      <c r="B192" s="24" t="s">
        <v>60</v>
      </c>
      <c r="C192" s="74" t="s">
        <v>60</v>
      </c>
      <c r="D192" s="117"/>
      <c r="E192" s="193">
        <v>41500</v>
      </c>
      <c r="F192" s="243" t="s">
        <v>57</v>
      </c>
      <c r="G192" s="280"/>
      <c r="H192" s="300">
        <f t="shared" si="7"/>
        <v>0</v>
      </c>
      <c r="I192" s="348"/>
      <c r="J192" s="410"/>
      <c r="K192" s="410"/>
      <c r="L192" s="410"/>
      <c r="M192" s="410"/>
      <c r="N192" s="410"/>
      <c r="O192" s="410"/>
      <c r="P192" s="410"/>
      <c r="Q192" s="410"/>
      <c r="R192" s="410"/>
      <c r="S192" s="410"/>
      <c r="T192" s="410"/>
      <c r="U192" s="410"/>
      <c r="V192" s="410"/>
      <c r="W192" s="410"/>
    </row>
    <row r="193" spans="1:23" ht="20.100000000000001" customHeight="1">
      <c r="A193" s="12"/>
      <c r="B193" s="24" t="s">
        <v>62</v>
      </c>
      <c r="C193" s="74" t="s">
        <v>62</v>
      </c>
      <c r="D193" s="117"/>
      <c r="E193" s="193">
        <v>14800</v>
      </c>
      <c r="F193" s="243" t="s">
        <v>57</v>
      </c>
      <c r="G193" s="280"/>
      <c r="H193" s="300">
        <f t="shared" si="7"/>
        <v>0</v>
      </c>
      <c r="I193" s="348"/>
      <c r="J193" s="410"/>
      <c r="K193" s="410"/>
      <c r="L193" s="410"/>
      <c r="M193" s="410"/>
      <c r="N193" s="410"/>
      <c r="O193" s="410"/>
      <c r="P193" s="410"/>
      <c r="Q193" s="410"/>
      <c r="R193" s="410"/>
      <c r="S193" s="410"/>
      <c r="T193" s="410"/>
      <c r="U193" s="410"/>
      <c r="V193" s="410"/>
      <c r="W193" s="410"/>
    </row>
    <row r="194" spans="1:23" ht="20.100000000000001" customHeight="1">
      <c r="A194" s="12"/>
      <c r="B194" s="24" t="s">
        <v>63</v>
      </c>
      <c r="C194" s="74" t="s">
        <v>63</v>
      </c>
      <c r="D194" s="117"/>
      <c r="E194" s="193">
        <v>11000</v>
      </c>
      <c r="F194" s="243" t="s">
        <v>57</v>
      </c>
      <c r="G194" s="280"/>
      <c r="H194" s="300">
        <f t="shared" si="7"/>
        <v>0</v>
      </c>
      <c r="I194" s="348"/>
      <c r="J194" s="410"/>
      <c r="K194" s="410"/>
      <c r="L194" s="410"/>
      <c r="M194" s="410"/>
      <c r="N194" s="410"/>
      <c r="O194" s="410"/>
      <c r="P194" s="410"/>
      <c r="Q194" s="410"/>
      <c r="R194" s="410"/>
      <c r="S194" s="410"/>
      <c r="T194" s="410"/>
      <c r="U194" s="410"/>
      <c r="V194" s="410"/>
      <c r="W194" s="410"/>
    </row>
    <row r="195" spans="1:23" ht="20.100000000000001" customHeight="1">
      <c r="A195" s="12"/>
      <c r="B195" s="24" t="s">
        <v>64</v>
      </c>
      <c r="C195" s="74" t="s">
        <v>64</v>
      </c>
      <c r="D195" s="117"/>
      <c r="E195" s="193">
        <v>1480</v>
      </c>
      <c r="F195" s="243" t="s">
        <v>57</v>
      </c>
      <c r="G195" s="280"/>
      <c r="H195" s="300">
        <f t="shared" si="7"/>
        <v>0</v>
      </c>
      <c r="I195" s="348"/>
      <c r="J195" s="410"/>
      <c r="K195" s="410"/>
      <c r="L195" s="410"/>
      <c r="M195" s="410"/>
      <c r="N195" s="410"/>
      <c r="O195" s="410"/>
      <c r="P195" s="410"/>
      <c r="Q195" s="410"/>
      <c r="R195" s="410"/>
      <c r="S195" s="410"/>
      <c r="T195" s="410"/>
      <c r="U195" s="410"/>
      <c r="V195" s="410"/>
      <c r="W195" s="410"/>
    </row>
    <row r="196" spans="1:23" ht="20.100000000000001" customHeight="1">
      <c r="A196" s="12"/>
      <c r="B196" s="24" t="s">
        <v>65</v>
      </c>
      <c r="C196" s="74" t="s">
        <v>65</v>
      </c>
      <c r="D196" s="117"/>
      <c r="E196" s="193">
        <v>44100</v>
      </c>
      <c r="F196" s="243" t="s">
        <v>57</v>
      </c>
      <c r="G196" s="280"/>
      <c r="H196" s="300">
        <f t="shared" si="7"/>
        <v>0</v>
      </c>
      <c r="I196" s="348"/>
      <c r="J196" s="410"/>
      <c r="K196" s="410"/>
      <c r="L196" s="410"/>
      <c r="M196" s="410"/>
      <c r="N196" s="410"/>
      <c r="O196" s="410"/>
      <c r="P196" s="410"/>
      <c r="Q196" s="410"/>
      <c r="R196" s="410"/>
      <c r="S196" s="410"/>
      <c r="T196" s="410"/>
      <c r="U196" s="410"/>
      <c r="V196" s="410"/>
      <c r="W196" s="410"/>
    </row>
    <row r="197" spans="1:23" ht="20.100000000000001" customHeight="1">
      <c r="A197" s="12"/>
      <c r="B197" s="24" t="s">
        <v>66</v>
      </c>
      <c r="C197" s="74" t="s">
        <v>66</v>
      </c>
      <c r="D197" s="117"/>
      <c r="E197" s="193">
        <v>1480</v>
      </c>
      <c r="F197" s="242" t="s">
        <v>19</v>
      </c>
      <c r="G197" s="279"/>
      <c r="H197" s="300">
        <f t="shared" si="7"/>
        <v>0</v>
      </c>
      <c r="I197" s="348"/>
      <c r="J197" s="410"/>
      <c r="K197" s="410"/>
      <c r="L197" s="410"/>
      <c r="M197" s="410"/>
      <c r="N197" s="410"/>
      <c r="O197" s="410"/>
      <c r="P197" s="410"/>
      <c r="Q197" s="410"/>
      <c r="R197" s="410"/>
      <c r="S197" s="410"/>
      <c r="T197" s="410"/>
      <c r="U197" s="410"/>
      <c r="V197" s="410"/>
      <c r="W197" s="410"/>
    </row>
    <row r="198" spans="1:23" ht="20.100000000000001" customHeight="1">
      <c r="A198" s="12"/>
      <c r="B198" s="24" t="s">
        <v>67</v>
      </c>
      <c r="C198" s="74" t="s">
        <v>67</v>
      </c>
      <c r="D198" s="118"/>
      <c r="E198" s="194">
        <v>14800</v>
      </c>
      <c r="F198" s="243" t="s">
        <v>57</v>
      </c>
      <c r="G198" s="280"/>
      <c r="H198" s="300">
        <f t="shared" si="7"/>
        <v>0</v>
      </c>
      <c r="I198" s="348"/>
      <c r="J198" s="410"/>
      <c r="K198" s="410"/>
      <c r="L198" s="410"/>
      <c r="M198" s="410"/>
      <c r="N198" s="410"/>
      <c r="O198" s="410"/>
      <c r="P198" s="410"/>
      <c r="Q198" s="410"/>
      <c r="R198" s="410"/>
      <c r="S198" s="410"/>
      <c r="T198" s="410"/>
      <c r="U198" s="410"/>
      <c r="V198" s="410"/>
      <c r="W198" s="410"/>
    </row>
    <row r="199" spans="1:23" ht="20.100000000000001" customHeight="1">
      <c r="A199" s="12"/>
      <c r="B199" s="41" t="s">
        <v>68</v>
      </c>
      <c r="C199" s="88" t="s">
        <v>68</v>
      </c>
      <c r="D199" s="118"/>
      <c r="E199" s="194">
        <v>5530</v>
      </c>
      <c r="F199" s="254" t="s">
        <v>19</v>
      </c>
      <c r="G199" s="287"/>
      <c r="H199" s="315">
        <f t="shared" si="7"/>
        <v>0</v>
      </c>
      <c r="I199" s="367"/>
      <c r="J199" s="410"/>
      <c r="K199" s="410"/>
      <c r="L199" s="410"/>
      <c r="M199" s="410"/>
      <c r="N199" s="410"/>
      <c r="O199" s="410"/>
      <c r="P199" s="410"/>
      <c r="Q199" s="410"/>
      <c r="R199" s="410"/>
      <c r="S199" s="410"/>
      <c r="T199" s="410"/>
      <c r="U199" s="410"/>
      <c r="V199" s="410"/>
      <c r="W199" s="410"/>
    </row>
    <row r="200" spans="1:23" ht="20.100000000000001" customHeight="1">
      <c r="A200" s="12"/>
      <c r="B200" s="42" t="s">
        <v>94</v>
      </c>
      <c r="C200" s="47"/>
      <c r="D200" s="137"/>
      <c r="E200" s="193">
        <v>5530</v>
      </c>
      <c r="F200" s="213" t="s">
        <v>103</v>
      </c>
      <c r="G200" s="253"/>
      <c r="H200" s="316">
        <f t="shared" si="7"/>
        <v>0</v>
      </c>
      <c r="I200" s="368"/>
      <c r="J200" s="410"/>
      <c r="K200" s="410"/>
      <c r="L200" s="410"/>
      <c r="M200" s="410"/>
      <c r="N200" s="410"/>
      <c r="O200" s="410"/>
      <c r="P200" s="410"/>
      <c r="Q200" s="410"/>
      <c r="R200" s="410"/>
      <c r="S200" s="410"/>
      <c r="T200" s="410"/>
      <c r="U200" s="410"/>
      <c r="V200" s="410"/>
      <c r="W200" s="410"/>
    </row>
    <row r="201" spans="1:23" ht="20.100000000000001" customHeight="1">
      <c r="A201" s="12"/>
      <c r="B201" s="39"/>
      <c r="C201" s="39" t="s">
        <v>56</v>
      </c>
      <c r="D201" s="137"/>
      <c r="E201" s="195">
        <v>5530</v>
      </c>
      <c r="F201" s="213" t="s">
        <v>103</v>
      </c>
      <c r="G201" s="253"/>
      <c r="H201" s="317">
        <f t="shared" si="7"/>
        <v>0</v>
      </c>
      <c r="I201" s="369"/>
      <c r="J201" s="410"/>
      <c r="K201" s="410"/>
      <c r="L201" s="410"/>
      <c r="M201" s="410"/>
      <c r="N201" s="410"/>
      <c r="O201" s="410"/>
      <c r="P201" s="410"/>
      <c r="Q201" s="410"/>
      <c r="R201" s="410"/>
      <c r="S201" s="410"/>
      <c r="T201" s="410"/>
      <c r="U201" s="410"/>
      <c r="V201" s="410"/>
      <c r="W201" s="410"/>
    </row>
    <row r="202" spans="1:23" ht="20.100000000000001" customHeight="1">
      <c r="A202" s="12"/>
      <c r="B202" s="24" t="s">
        <v>97</v>
      </c>
      <c r="C202" s="74" t="s">
        <v>97</v>
      </c>
      <c r="D202" s="137"/>
      <c r="E202" s="195">
        <v>69200</v>
      </c>
      <c r="F202" s="253" t="s">
        <v>98</v>
      </c>
      <c r="G202" s="253"/>
      <c r="H202" s="317">
        <f t="shared" si="7"/>
        <v>0</v>
      </c>
      <c r="I202" s="369"/>
      <c r="J202" s="410"/>
      <c r="K202" s="410"/>
      <c r="L202" s="410"/>
      <c r="M202" s="410"/>
      <c r="N202" s="410"/>
      <c r="O202" s="410"/>
      <c r="P202" s="410"/>
      <c r="Q202" s="410"/>
      <c r="R202" s="410"/>
      <c r="S202" s="410"/>
      <c r="T202" s="410"/>
      <c r="U202" s="410"/>
      <c r="V202" s="410"/>
      <c r="W202" s="410"/>
    </row>
    <row r="203" spans="1:23" ht="20.100000000000001" customHeight="1">
      <c r="A203" s="12"/>
      <c r="B203" s="24" t="s">
        <v>99</v>
      </c>
      <c r="C203" s="74" t="s">
        <v>99</v>
      </c>
      <c r="D203" s="137"/>
      <c r="E203" s="195">
        <v>69200</v>
      </c>
      <c r="F203" s="253" t="s">
        <v>98</v>
      </c>
      <c r="G203" s="253"/>
      <c r="H203" s="317">
        <f t="shared" si="7"/>
        <v>0</v>
      </c>
      <c r="I203" s="369"/>
      <c r="J203" s="410"/>
      <c r="K203" s="410"/>
      <c r="L203" s="410"/>
      <c r="M203" s="410"/>
      <c r="N203" s="410"/>
      <c r="O203" s="410"/>
      <c r="P203" s="410"/>
      <c r="Q203" s="410"/>
      <c r="R203" s="410"/>
      <c r="S203" s="410"/>
      <c r="T203" s="410"/>
      <c r="U203" s="410"/>
      <c r="V203" s="410"/>
      <c r="W203" s="410"/>
    </row>
    <row r="204" spans="1:23" ht="20.100000000000001" customHeight="1">
      <c r="A204" s="12"/>
      <c r="B204" s="24" t="s">
        <v>100</v>
      </c>
      <c r="C204" s="74" t="s">
        <v>100</v>
      </c>
      <c r="D204" s="137"/>
      <c r="E204" s="195">
        <v>2960</v>
      </c>
      <c r="F204" s="213" t="s">
        <v>103</v>
      </c>
      <c r="G204" s="253"/>
      <c r="H204" s="317">
        <f t="shared" si="7"/>
        <v>0</v>
      </c>
      <c r="I204" s="369"/>
      <c r="J204" s="410"/>
      <c r="K204" s="410"/>
      <c r="L204" s="410"/>
      <c r="M204" s="410"/>
      <c r="N204" s="410"/>
      <c r="O204" s="410"/>
      <c r="P204" s="410"/>
      <c r="Q204" s="410"/>
      <c r="R204" s="410"/>
      <c r="S204" s="410"/>
      <c r="T204" s="410"/>
      <c r="U204" s="410"/>
      <c r="V204" s="410"/>
      <c r="W204" s="410"/>
    </row>
    <row r="205" spans="1:23" ht="20.100000000000001" customHeight="1">
      <c r="A205" s="12"/>
      <c r="B205" s="24" t="s">
        <v>101</v>
      </c>
      <c r="C205" s="74" t="s">
        <v>101</v>
      </c>
      <c r="D205" s="137"/>
      <c r="E205" s="195">
        <v>5530</v>
      </c>
      <c r="F205" s="213" t="s">
        <v>103</v>
      </c>
      <c r="G205" s="253"/>
      <c r="H205" s="317">
        <f t="shared" si="7"/>
        <v>0</v>
      </c>
      <c r="I205" s="369"/>
      <c r="J205" s="410"/>
      <c r="K205" s="410"/>
      <c r="L205" s="410"/>
      <c r="M205" s="410"/>
      <c r="N205" s="410"/>
      <c r="O205" s="410"/>
      <c r="P205" s="410"/>
      <c r="Q205" s="410"/>
      <c r="R205" s="410"/>
      <c r="S205" s="410"/>
      <c r="T205" s="410"/>
      <c r="U205" s="410"/>
      <c r="V205" s="410"/>
      <c r="W205" s="410"/>
    </row>
    <row r="206" spans="1:23" ht="20.100000000000001" customHeight="1">
      <c r="A206" s="12"/>
      <c r="B206" s="43" t="s">
        <v>61</v>
      </c>
      <c r="C206" s="82" t="s">
        <v>61</v>
      </c>
      <c r="D206" s="138"/>
      <c r="E206" s="196">
        <v>5530</v>
      </c>
      <c r="F206" s="214" t="s">
        <v>103</v>
      </c>
      <c r="G206" s="288"/>
      <c r="H206" s="318">
        <f t="shared" si="7"/>
        <v>0</v>
      </c>
      <c r="I206" s="370"/>
      <c r="J206" s="410"/>
      <c r="K206" s="410"/>
      <c r="L206" s="410"/>
      <c r="M206" s="410"/>
      <c r="N206" s="410"/>
      <c r="O206" s="410"/>
      <c r="P206" s="410"/>
      <c r="Q206" s="410"/>
      <c r="R206" s="410"/>
      <c r="S206" s="410"/>
      <c r="T206" s="410"/>
      <c r="U206" s="410"/>
      <c r="V206" s="410"/>
      <c r="W206" s="410"/>
    </row>
    <row r="207" spans="1:23" ht="20.100000000000001" customHeight="1">
      <c r="A207" s="12"/>
      <c r="B207" s="27"/>
      <c r="C207" s="30" t="s">
        <v>38</v>
      </c>
      <c r="D207" s="119"/>
      <c r="E207" s="177"/>
      <c r="F207" s="239"/>
      <c r="G207" s="281"/>
      <c r="H207" s="302">
        <f>SUM(H182:I206)</f>
        <v>0</v>
      </c>
      <c r="I207" s="350"/>
      <c r="J207" s="410"/>
      <c r="K207" s="410"/>
      <c r="L207" s="410"/>
      <c r="M207" s="410"/>
      <c r="N207" s="410"/>
      <c r="O207" s="410"/>
      <c r="P207" s="410"/>
      <c r="Q207" s="410"/>
      <c r="R207" s="410"/>
      <c r="S207" s="410"/>
      <c r="T207" s="410"/>
      <c r="U207" s="410"/>
      <c r="V207" s="410"/>
      <c r="W207" s="410"/>
    </row>
    <row r="208" spans="1:23" ht="20.100000000000001" customHeight="1">
      <c r="A208" s="12"/>
      <c r="B208" s="28" t="s">
        <v>69</v>
      </c>
      <c r="C208" s="77"/>
      <c r="D208" s="120" t="s">
        <v>109</v>
      </c>
      <c r="E208" s="178"/>
      <c r="F208" s="178"/>
      <c r="G208" s="178"/>
      <c r="H208" s="178"/>
      <c r="I208" s="178"/>
      <c r="J208" s="178"/>
      <c r="K208" s="433"/>
      <c r="L208" s="411" t="s">
        <v>214</v>
      </c>
      <c r="M208" s="410"/>
      <c r="N208" s="410"/>
      <c r="O208" s="410"/>
      <c r="P208" s="410"/>
      <c r="Q208" s="410"/>
      <c r="R208" s="410"/>
      <c r="S208" s="410"/>
      <c r="T208" s="410"/>
      <c r="U208" s="410"/>
      <c r="V208" s="410"/>
      <c r="W208" s="410"/>
    </row>
    <row r="209" spans="1:23" ht="20.100000000000001" customHeight="1">
      <c r="A209" s="12"/>
      <c r="B209" s="29"/>
      <c r="C209" s="78"/>
      <c r="D209" s="121" t="s">
        <v>55</v>
      </c>
      <c r="E209" s="179" t="s">
        <v>71</v>
      </c>
      <c r="F209" s="244" t="s">
        <v>22</v>
      </c>
      <c r="G209" s="282"/>
      <c r="H209" s="244" t="s">
        <v>72</v>
      </c>
      <c r="I209" s="282"/>
      <c r="J209" s="406" t="s">
        <v>76</v>
      </c>
      <c r="K209" s="434"/>
      <c r="L209" s="410"/>
      <c r="M209" s="410"/>
      <c r="N209" s="410"/>
      <c r="O209" s="410"/>
      <c r="P209" s="410"/>
      <c r="Q209" s="410"/>
      <c r="R209" s="410"/>
      <c r="S209" s="410"/>
      <c r="T209" s="410"/>
      <c r="U209" s="410"/>
      <c r="V209" s="410"/>
      <c r="W209" s="410"/>
    </row>
    <row r="210" spans="1:23" ht="20.100000000000001" customHeight="1">
      <c r="A210" s="12"/>
      <c r="B210" s="24" t="s">
        <v>23</v>
      </c>
      <c r="C210" s="24"/>
      <c r="D210" s="122"/>
      <c r="E210" s="201">
        <v>5530</v>
      </c>
      <c r="F210" s="245" t="s">
        <v>19</v>
      </c>
      <c r="G210" s="245"/>
      <c r="H210" s="303">
        <v>5.e-002</v>
      </c>
      <c r="I210" s="351"/>
      <c r="J210" s="407">
        <f t="shared" ref="J210:J234" si="8">D210*E210*H210</f>
        <v>0</v>
      </c>
      <c r="K210" s="435"/>
      <c r="L210" s="410"/>
      <c r="M210" s="410"/>
      <c r="N210" s="410"/>
      <c r="O210" s="410"/>
      <c r="P210" s="410"/>
      <c r="Q210" s="410"/>
      <c r="R210" s="410"/>
      <c r="S210" s="410"/>
      <c r="T210" s="410"/>
      <c r="U210" s="410"/>
      <c r="V210" s="410"/>
      <c r="W210" s="410"/>
    </row>
    <row r="211" spans="1:23" ht="20.100000000000001" customHeight="1">
      <c r="A211" s="12"/>
      <c r="B211" s="24"/>
      <c r="C211" s="39" t="s">
        <v>56</v>
      </c>
      <c r="D211" s="117"/>
      <c r="E211" s="193">
        <v>5530</v>
      </c>
      <c r="F211" s="242" t="s">
        <v>19</v>
      </c>
      <c r="G211" s="279"/>
      <c r="H211" s="304">
        <v>5.e-002</v>
      </c>
      <c r="I211" s="304"/>
      <c r="J211" s="300">
        <f t="shared" si="8"/>
        <v>0</v>
      </c>
      <c r="K211" s="348"/>
      <c r="L211" s="410"/>
      <c r="M211" s="410"/>
      <c r="N211" s="410"/>
      <c r="O211" s="410"/>
      <c r="P211" s="410"/>
      <c r="Q211" s="410"/>
      <c r="R211" s="410"/>
      <c r="S211" s="410"/>
      <c r="T211" s="410"/>
      <c r="U211" s="410"/>
      <c r="V211" s="410"/>
      <c r="W211" s="410"/>
    </row>
    <row r="212" spans="1:23" ht="20.100000000000001" customHeight="1">
      <c r="A212" s="12"/>
      <c r="B212" s="24" t="s">
        <v>12</v>
      </c>
      <c r="C212" s="74" t="s">
        <v>12</v>
      </c>
      <c r="D212" s="123"/>
      <c r="E212" s="193">
        <v>69200</v>
      </c>
      <c r="F212" s="243" t="s">
        <v>57</v>
      </c>
      <c r="G212" s="280"/>
      <c r="H212" s="304">
        <v>5.e-002</v>
      </c>
      <c r="I212" s="304"/>
      <c r="J212" s="300">
        <f t="shared" si="8"/>
        <v>0</v>
      </c>
      <c r="K212" s="348"/>
      <c r="L212" s="410"/>
      <c r="M212" s="410"/>
      <c r="N212" s="410"/>
      <c r="O212" s="410"/>
      <c r="P212" s="410"/>
      <c r="Q212" s="410"/>
      <c r="R212" s="410"/>
      <c r="S212" s="410"/>
      <c r="T212" s="410"/>
      <c r="U212" s="410"/>
      <c r="V212" s="410"/>
      <c r="W212" s="410"/>
    </row>
    <row r="213" spans="1:23" ht="20.100000000000001" customHeight="1">
      <c r="A213" s="12"/>
      <c r="B213" s="24" t="s">
        <v>21</v>
      </c>
      <c r="C213" s="74" t="s">
        <v>21</v>
      </c>
      <c r="D213" s="117"/>
      <c r="E213" s="193">
        <v>69200</v>
      </c>
      <c r="F213" s="243" t="s">
        <v>57</v>
      </c>
      <c r="G213" s="280"/>
      <c r="H213" s="304">
        <v>5.e-002</v>
      </c>
      <c r="I213" s="304"/>
      <c r="J213" s="300">
        <f t="shared" si="8"/>
        <v>0</v>
      </c>
      <c r="K213" s="348"/>
      <c r="L213" s="410"/>
      <c r="M213" s="410"/>
      <c r="N213" s="410"/>
      <c r="O213" s="410"/>
      <c r="P213" s="410"/>
      <c r="Q213" s="410"/>
      <c r="R213" s="410"/>
      <c r="S213" s="410"/>
      <c r="T213" s="410"/>
      <c r="U213" s="410"/>
      <c r="V213" s="410"/>
      <c r="W213" s="410"/>
    </row>
    <row r="214" spans="1:23" ht="20.100000000000001" customHeight="1">
      <c r="A214" s="12"/>
      <c r="B214" s="24" t="s">
        <v>47</v>
      </c>
      <c r="C214" s="74" t="s">
        <v>47</v>
      </c>
      <c r="D214" s="117"/>
      <c r="E214" s="193">
        <v>2960</v>
      </c>
      <c r="F214" s="242" t="s">
        <v>19</v>
      </c>
      <c r="G214" s="279"/>
      <c r="H214" s="304">
        <v>5.e-002</v>
      </c>
      <c r="I214" s="304"/>
      <c r="J214" s="300">
        <f t="shared" si="8"/>
        <v>0</v>
      </c>
      <c r="K214" s="348"/>
      <c r="L214" s="410"/>
      <c r="M214" s="410"/>
      <c r="N214" s="410"/>
      <c r="O214" s="410"/>
      <c r="P214" s="410"/>
      <c r="Q214" s="410"/>
      <c r="R214" s="410"/>
      <c r="S214" s="410"/>
      <c r="T214" s="410"/>
      <c r="U214" s="410"/>
      <c r="V214" s="410"/>
      <c r="W214" s="410"/>
    </row>
    <row r="215" spans="1:23" ht="20.100000000000001" customHeight="1">
      <c r="A215" s="12"/>
      <c r="B215" s="24" t="s">
        <v>58</v>
      </c>
      <c r="C215" s="74" t="s">
        <v>58</v>
      </c>
      <c r="D215" s="117"/>
      <c r="E215" s="193">
        <v>5530</v>
      </c>
      <c r="F215" s="242" t="s">
        <v>19</v>
      </c>
      <c r="G215" s="279"/>
      <c r="H215" s="304">
        <v>5.e-002</v>
      </c>
      <c r="I215" s="304"/>
      <c r="J215" s="300">
        <f t="shared" si="8"/>
        <v>0</v>
      </c>
      <c r="K215" s="348"/>
      <c r="L215" s="410"/>
      <c r="M215" s="410"/>
      <c r="N215" s="410"/>
      <c r="O215" s="410"/>
      <c r="P215" s="410"/>
      <c r="Q215" s="410"/>
      <c r="R215" s="410"/>
      <c r="S215" s="410"/>
      <c r="T215" s="410"/>
      <c r="U215" s="410"/>
      <c r="V215" s="410"/>
      <c r="W215" s="410"/>
    </row>
    <row r="216" spans="1:23" ht="20.100000000000001" customHeight="1">
      <c r="A216" s="12"/>
      <c r="B216" s="24" t="s">
        <v>30</v>
      </c>
      <c r="C216" s="74" t="s">
        <v>30</v>
      </c>
      <c r="D216" s="117"/>
      <c r="E216" s="193">
        <v>2210</v>
      </c>
      <c r="F216" s="242" t="s">
        <v>19</v>
      </c>
      <c r="G216" s="279"/>
      <c r="H216" s="304">
        <v>5.e-002</v>
      </c>
      <c r="I216" s="304"/>
      <c r="J216" s="300">
        <f t="shared" si="8"/>
        <v>0</v>
      </c>
      <c r="K216" s="348"/>
      <c r="L216" s="410"/>
      <c r="M216" s="410"/>
      <c r="N216" s="410"/>
      <c r="O216" s="410"/>
      <c r="P216" s="410"/>
      <c r="Q216" s="410"/>
      <c r="R216" s="410"/>
      <c r="S216" s="410"/>
      <c r="T216" s="410"/>
      <c r="U216" s="410"/>
      <c r="V216" s="410"/>
      <c r="W216" s="410"/>
    </row>
    <row r="217" spans="1:23" ht="20.100000000000001" customHeight="1">
      <c r="A217" s="12"/>
      <c r="B217" s="24" t="s">
        <v>2</v>
      </c>
      <c r="C217" s="74" t="s">
        <v>2</v>
      </c>
      <c r="D217" s="123"/>
      <c r="E217" s="193">
        <v>41500</v>
      </c>
      <c r="F217" s="243" t="s">
        <v>57</v>
      </c>
      <c r="G217" s="280"/>
      <c r="H217" s="304">
        <v>5.e-002</v>
      </c>
      <c r="I217" s="304"/>
      <c r="J217" s="300">
        <f t="shared" si="8"/>
        <v>0</v>
      </c>
      <c r="K217" s="348"/>
      <c r="L217" s="410"/>
      <c r="M217" s="410"/>
      <c r="N217" s="410"/>
      <c r="O217" s="410"/>
      <c r="P217" s="410"/>
      <c r="Q217" s="410"/>
      <c r="R217" s="410"/>
      <c r="S217" s="410"/>
      <c r="T217" s="410"/>
      <c r="U217" s="410"/>
      <c r="V217" s="410"/>
      <c r="W217" s="410"/>
    </row>
    <row r="218" spans="1:23" ht="20.100000000000001" customHeight="1">
      <c r="A218" s="12"/>
      <c r="B218" s="24" t="s">
        <v>59</v>
      </c>
      <c r="C218" s="74" t="s">
        <v>59</v>
      </c>
      <c r="D218" s="118"/>
      <c r="E218" s="193">
        <v>41500</v>
      </c>
      <c r="F218" s="243" t="s">
        <v>57</v>
      </c>
      <c r="G218" s="280"/>
      <c r="H218" s="304">
        <v>5.e-002</v>
      </c>
      <c r="I218" s="304"/>
      <c r="J218" s="300">
        <f t="shared" si="8"/>
        <v>0</v>
      </c>
      <c r="K218" s="348"/>
      <c r="L218" s="410"/>
      <c r="M218" s="410"/>
      <c r="N218" s="410"/>
      <c r="O218" s="410"/>
      <c r="P218" s="410"/>
      <c r="Q218" s="410"/>
      <c r="R218" s="410"/>
      <c r="S218" s="410"/>
      <c r="T218" s="410"/>
      <c r="U218" s="410"/>
      <c r="V218" s="410"/>
      <c r="W218" s="410"/>
    </row>
    <row r="219" spans="1:23" ht="20.100000000000001" customHeight="1">
      <c r="A219" s="12"/>
      <c r="B219" s="25" t="s">
        <v>25</v>
      </c>
      <c r="C219" s="75" t="s">
        <v>25</v>
      </c>
      <c r="D219" s="118"/>
      <c r="E219" s="193">
        <v>7330</v>
      </c>
      <c r="F219" s="243" t="s">
        <v>57</v>
      </c>
      <c r="G219" s="280"/>
      <c r="H219" s="304">
        <v>5.e-002</v>
      </c>
      <c r="I219" s="304"/>
      <c r="J219" s="300">
        <f t="shared" si="8"/>
        <v>0</v>
      </c>
      <c r="K219" s="348"/>
      <c r="L219" s="410"/>
      <c r="M219" s="410"/>
      <c r="N219" s="410"/>
      <c r="O219" s="410"/>
      <c r="P219" s="410"/>
      <c r="Q219" s="410"/>
      <c r="R219" s="410"/>
      <c r="S219" s="410"/>
      <c r="T219" s="410"/>
      <c r="U219" s="410"/>
      <c r="V219" s="410"/>
      <c r="W219" s="410"/>
    </row>
    <row r="220" spans="1:23" ht="20.100000000000001" customHeight="1">
      <c r="A220" s="12"/>
      <c r="B220" s="24" t="s">
        <v>60</v>
      </c>
      <c r="C220" s="74" t="s">
        <v>60</v>
      </c>
      <c r="D220" s="117"/>
      <c r="E220" s="193">
        <v>41500</v>
      </c>
      <c r="F220" s="243" t="s">
        <v>57</v>
      </c>
      <c r="G220" s="280"/>
      <c r="H220" s="304">
        <v>5.e-002</v>
      </c>
      <c r="I220" s="304"/>
      <c r="J220" s="300">
        <f t="shared" si="8"/>
        <v>0</v>
      </c>
      <c r="K220" s="348"/>
      <c r="L220" s="410"/>
      <c r="M220" s="410"/>
      <c r="N220" s="410"/>
      <c r="O220" s="410"/>
      <c r="P220" s="410"/>
      <c r="Q220" s="410"/>
      <c r="R220" s="410"/>
      <c r="S220" s="410"/>
      <c r="T220" s="410"/>
      <c r="U220" s="410"/>
      <c r="V220" s="410"/>
      <c r="W220" s="410"/>
    </row>
    <row r="221" spans="1:23" ht="20.100000000000001" customHeight="1">
      <c r="A221" s="12"/>
      <c r="B221" s="24" t="s">
        <v>62</v>
      </c>
      <c r="C221" s="74" t="s">
        <v>62</v>
      </c>
      <c r="D221" s="123"/>
      <c r="E221" s="193">
        <v>14800</v>
      </c>
      <c r="F221" s="243" t="s">
        <v>57</v>
      </c>
      <c r="G221" s="280"/>
      <c r="H221" s="304">
        <v>5.e-002</v>
      </c>
      <c r="I221" s="304"/>
      <c r="J221" s="300">
        <f t="shared" si="8"/>
        <v>0</v>
      </c>
      <c r="K221" s="348"/>
      <c r="L221" s="410"/>
      <c r="M221" s="410"/>
      <c r="N221" s="410"/>
      <c r="O221" s="410"/>
      <c r="P221" s="410"/>
      <c r="Q221" s="410"/>
      <c r="R221" s="410"/>
      <c r="S221" s="410"/>
      <c r="T221" s="410"/>
      <c r="U221" s="410"/>
      <c r="V221" s="410"/>
      <c r="W221" s="410"/>
    </row>
    <row r="222" spans="1:23" ht="20.100000000000001" customHeight="1">
      <c r="A222" s="12"/>
      <c r="B222" s="24" t="s">
        <v>63</v>
      </c>
      <c r="C222" s="74" t="s">
        <v>63</v>
      </c>
      <c r="D222" s="117"/>
      <c r="E222" s="193">
        <v>11000</v>
      </c>
      <c r="F222" s="243" t="s">
        <v>57</v>
      </c>
      <c r="G222" s="280"/>
      <c r="H222" s="304">
        <v>5.e-002</v>
      </c>
      <c r="I222" s="304"/>
      <c r="J222" s="300">
        <f t="shared" si="8"/>
        <v>0</v>
      </c>
      <c r="K222" s="348"/>
      <c r="L222" s="410"/>
      <c r="M222" s="410"/>
      <c r="N222" s="410"/>
      <c r="O222" s="410"/>
      <c r="P222" s="410"/>
      <c r="Q222" s="410"/>
      <c r="R222" s="410"/>
      <c r="S222" s="410"/>
      <c r="T222" s="410"/>
      <c r="U222" s="410"/>
      <c r="V222" s="410"/>
      <c r="W222" s="410"/>
    </row>
    <row r="223" spans="1:23" ht="20.100000000000001" customHeight="1">
      <c r="A223" s="12"/>
      <c r="B223" s="24" t="s">
        <v>64</v>
      </c>
      <c r="C223" s="74" t="s">
        <v>64</v>
      </c>
      <c r="D223" s="117"/>
      <c r="E223" s="193">
        <v>1480</v>
      </c>
      <c r="F223" s="243" t="s">
        <v>57</v>
      </c>
      <c r="G223" s="280"/>
      <c r="H223" s="304">
        <v>5.e-002</v>
      </c>
      <c r="I223" s="304"/>
      <c r="J223" s="300">
        <f t="shared" si="8"/>
        <v>0</v>
      </c>
      <c r="K223" s="348"/>
      <c r="L223" s="410"/>
      <c r="M223" s="410"/>
      <c r="N223" s="410"/>
      <c r="O223" s="410"/>
      <c r="P223" s="410"/>
      <c r="Q223" s="410"/>
      <c r="R223" s="410"/>
      <c r="S223" s="410"/>
      <c r="T223" s="410"/>
      <c r="U223" s="410"/>
      <c r="V223" s="410"/>
      <c r="W223" s="410"/>
    </row>
    <row r="224" spans="1:23" ht="20.100000000000001" customHeight="1">
      <c r="A224" s="12"/>
      <c r="B224" s="24" t="s">
        <v>65</v>
      </c>
      <c r="C224" s="74" t="s">
        <v>65</v>
      </c>
      <c r="D224" s="123"/>
      <c r="E224" s="193">
        <v>44100</v>
      </c>
      <c r="F224" s="243" t="s">
        <v>57</v>
      </c>
      <c r="G224" s="280"/>
      <c r="H224" s="304">
        <v>5.e-002</v>
      </c>
      <c r="I224" s="304"/>
      <c r="J224" s="300">
        <f t="shared" si="8"/>
        <v>0</v>
      </c>
      <c r="K224" s="348"/>
      <c r="L224" s="410"/>
      <c r="M224" s="410"/>
      <c r="N224" s="410"/>
      <c r="O224" s="410"/>
      <c r="P224" s="410"/>
      <c r="Q224" s="410"/>
      <c r="R224" s="410"/>
      <c r="S224" s="410"/>
      <c r="T224" s="410"/>
      <c r="U224" s="410"/>
      <c r="V224" s="410"/>
      <c r="W224" s="410"/>
    </row>
    <row r="225" spans="1:23" ht="20.100000000000001" customHeight="1">
      <c r="A225" s="12"/>
      <c r="B225" s="24" t="s">
        <v>66</v>
      </c>
      <c r="C225" s="74" t="s">
        <v>66</v>
      </c>
      <c r="D225" s="118"/>
      <c r="E225" s="193">
        <v>1480</v>
      </c>
      <c r="F225" s="242" t="s">
        <v>19</v>
      </c>
      <c r="G225" s="279"/>
      <c r="H225" s="304">
        <v>5.e-002</v>
      </c>
      <c r="I225" s="304"/>
      <c r="J225" s="300">
        <f t="shared" si="8"/>
        <v>0</v>
      </c>
      <c r="K225" s="348"/>
      <c r="L225" s="410"/>
      <c r="M225" s="410"/>
      <c r="N225" s="410"/>
      <c r="O225" s="410"/>
      <c r="P225" s="410"/>
      <c r="Q225" s="410"/>
      <c r="R225" s="410"/>
      <c r="S225" s="410"/>
      <c r="T225" s="410"/>
      <c r="U225" s="410"/>
      <c r="V225" s="410"/>
      <c r="W225" s="410"/>
    </row>
    <row r="226" spans="1:23" ht="20.100000000000001" customHeight="1">
      <c r="A226" s="12"/>
      <c r="B226" s="24" t="s">
        <v>67</v>
      </c>
      <c r="C226" s="74" t="s">
        <v>67</v>
      </c>
      <c r="D226" s="118"/>
      <c r="E226" s="194">
        <v>14800</v>
      </c>
      <c r="F226" s="243" t="s">
        <v>57</v>
      </c>
      <c r="G226" s="280"/>
      <c r="H226" s="304">
        <v>5.e-002</v>
      </c>
      <c r="I226" s="304"/>
      <c r="J226" s="300">
        <f t="shared" si="8"/>
        <v>0</v>
      </c>
      <c r="K226" s="348"/>
      <c r="L226" s="410"/>
      <c r="M226" s="410"/>
      <c r="N226" s="410"/>
      <c r="O226" s="410"/>
      <c r="P226" s="410"/>
      <c r="Q226" s="410"/>
      <c r="R226" s="410"/>
      <c r="S226" s="410"/>
      <c r="T226" s="410"/>
      <c r="U226" s="410"/>
      <c r="V226" s="410"/>
      <c r="W226" s="410"/>
    </row>
    <row r="227" spans="1:23" ht="20.100000000000001" customHeight="1">
      <c r="A227" s="12"/>
      <c r="B227" s="41" t="s">
        <v>68</v>
      </c>
      <c r="C227" s="88" t="s">
        <v>68</v>
      </c>
      <c r="D227" s="118"/>
      <c r="E227" s="194">
        <v>5530</v>
      </c>
      <c r="F227" s="254" t="s">
        <v>19</v>
      </c>
      <c r="G227" s="287"/>
      <c r="H227" s="304">
        <v>5.e-002</v>
      </c>
      <c r="I227" s="304"/>
      <c r="J227" s="315">
        <f t="shared" si="8"/>
        <v>0</v>
      </c>
      <c r="K227" s="367"/>
      <c r="L227" s="410"/>
      <c r="M227" s="410"/>
      <c r="N227" s="410"/>
      <c r="O227" s="410"/>
      <c r="P227" s="410"/>
      <c r="Q227" s="410"/>
      <c r="R227" s="410"/>
      <c r="S227" s="410"/>
      <c r="T227" s="410"/>
      <c r="U227" s="410"/>
      <c r="V227" s="410"/>
      <c r="W227" s="410"/>
    </row>
    <row r="228" spans="1:23" ht="20.100000000000001" customHeight="1">
      <c r="A228" s="12"/>
      <c r="B228" s="42" t="s">
        <v>94</v>
      </c>
      <c r="C228" s="47"/>
      <c r="D228" s="137"/>
      <c r="E228" s="193">
        <v>5530</v>
      </c>
      <c r="F228" s="213" t="s">
        <v>103</v>
      </c>
      <c r="G228" s="253"/>
      <c r="H228" s="304">
        <v>5.e-002</v>
      </c>
      <c r="I228" s="304"/>
      <c r="J228" s="315">
        <f t="shared" si="8"/>
        <v>0</v>
      </c>
      <c r="K228" s="367"/>
      <c r="L228" s="410"/>
      <c r="M228" s="410"/>
      <c r="N228" s="410"/>
      <c r="O228" s="410"/>
      <c r="P228" s="410"/>
      <c r="Q228" s="410"/>
      <c r="R228" s="410"/>
      <c r="S228" s="410"/>
      <c r="T228" s="410"/>
      <c r="U228" s="410"/>
      <c r="V228" s="410"/>
      <c r="W228" s="410"/>
    </row>
    <row r="229" spans="1:23" ht="20.100000000000001" customHeight="1">
      <c r="A229" s="12"/>
      <c r="B229" s="39"/>
      <c r="C229" s="39" t="s">
        <v>56</v>
      </c>
      <c r="D229" s="137"/>
      <c r="E229" s="195">
        <v>5530</v>
      </c>
      <c r="F229" s="213" t="s">
        <v>103</v>
      </c>
      <c r="G229" s="253"/>
      <c r="H229" s="304">
        <v>5.e-002</v>
      </c>
      <c r="I229" s="304"/>
      <c r="J229" s="300">
        <f t="shared" si="8"/>
        <v>0</v>
      </c>
      <c r="K229" s="348"/>
      <c r="L229" s="410"/>
      <c r="M229" s="410"/>
      <c r="N229" s="410"/>
      <c r="O229" s="410"/>
      <c r="P229" s="410"/>
      <c r="Q229" s="410"/>
      <c r="R229" s="410"/>
      <c r="S229" s="410"/>
      <c r="T229" s="410"/>
      <c r="U229" s="410"/>
      <c r="V229" s="410"/>
      <c r="W229" s="410"/>
    </row>
    <row r="230" spans="1:23" ht="20.100000000000001" customHeight="1">
      <c r="A230" s="12"/>
      <c r="B230" s="24" t="s">
        <v>97</v>
      </c>
      <c r="C230" s="74" t="s">
        <v>97</v>
      </c>
      <c r="D230" s="137"/>
      <c r="E230" s="195">
        <v>69200</v>
      </c>
      <c r="F230" s="253" t="s">
        <v>98</v>
      </c>
      <c r="G230" s="253"/>
      <c r="H230" s="304">
        <v>5.e-002</v>
      </c>
      <c r="I230" s="304"/>
      <c r="J230" s="300">
        <f t="shared" si="8"/>
        <v>0</v>
      </c>
      <c r="K230" s="348"/>
      <c r="L230" s="410"/>
      <c r="M230" s="410"/>
      <c r="N230" s="410"/>
      <c r="O230" s="410"/>
      <c r="P230" s="410"/>
      <c r="Q230" s="410"/>
      <c r="R230" s="410"/>
      <c r="S230" s="410"/>
      <c r="T230" s="410"/>
      <c r="U230" s="410"/>
      <c r="V230" s="410"/>
      <c r="W230" s="410"/>
    </row>
    <row r="231" spans="1:23" ht="20.100000000000001" customHeight="1">
      <c r="A231" s="12"/>
      <c r="B231" s="24" t="s">
        <v>99</v>
      </c>
      <c r="C231" s="74" t="s">
        <v>99</v>
      </c>
      <c r="D231" s="137"/>
      <c r="E231" s="195">
        <v>69200</v>
      </c>
      <c r="F231" s="253" t="s">
        <v>98</v>
      </c>
      <c r="G231" s="253"/>
      <c r="H231" s="304">
        <v>5.e-002</v>
      </c>
      <c r="I231" s="304"/>
      <c r="J231" s="300">
        <f t="shared" si="8"/>
        <v>0</v>
      </c>
      <c r="K231" s="348"/>
      <c r="L231" s="410"/>
      <c r="M231" s="410"/>
      <c r="N231" s="410"/>
      <c r="O231" s="410"/>
      <c r="P231" s="410"/>
      <c r="Q231" s="410"/>
      <c r="R231" s="410"/>
      <c r="S231" s="410"/>
      <c r="T231" s="410"/>
      <c r="U231" s="410"/>
      <c r="V231" s="410"/>
      <c r="W231" s="410"/>
    </row>
    <row r="232" spans="1:23" ht="20.100000000000001" customHeight="1">
      <c r="A232" s="12"/>
      <c r="B232" s="24" t="s">
        <v>100</v>
      </c>
      <c r="C232" s="74" t="s">
        <v>100</v>
      </c>
      <c r="D232" s="137"/>
      <c r="E232" s="195">
        <v>2960</v>
      </c>
      <c r="F232" s="213" t="s">
        <v>103</v>
      </c>
      <c r="G232" s="253"/>
      <c r="H232" s="304">
        <v>5.e-002</v>
      </c>
      <c r="I232" s="304"/>
      <c r="J232" s="300">
        <f t="shared" si="8"/>
        <v>0</v>
      </c>
      <c r="K232" s="348"/>
      <c r="L232" s="410"/>
      <c r="M232" s="410"/>
      <c r="N232" s="410"/>
      <c r="O232" s="410"/>
      <c r="P232" s="410"/>
      <c r="Q232" s="410"/>
      <c r="R232" s="410"/>
      <c r="S232" s="410"/>
      <c r="T232" s="410"/>
      <c r="U232" s="410"/>
      <c r="V232" s="410"/>
      <c r="W232" s="410"/>
    </row>
    <row r="233" spans="1:23" ht="20.100000000000001" customHeight="1">
      <c r="A233" s="12"/>
      <c r="B233" s="24" t="s">
        <v>101</v>
      </c>
      <c r="C233" s="74" t="s">
        <v>101</v>
      </c>
      <c r="D233" s="137"/>
      <c r="E233" s="195">
        <v>5530</v>
      </c>
      <c r="F233" s="213" t="s">
        <v>103</v>
      </c>
      <c r="G233" s="253"/>
      <c r="H233" s="304">
        <v>5.e-002</v>
      </c>
      <c r="I233" s="304"/>
      <c r="J233" s="300">
        <f t="shared" si="8"/>
        <v>0</v>
      </c>
      <c r="K233" s="348"/>
      <c r="L233" s="410"/>
      <c r="M233" s="410"/>
      <c r="N233" s="410"/>
      <c r="O233" s="410"/>
      <c r="P233" s="410"/>
      <c r="Q233" s="410"/>
      <c r="R233" s="410"/>
      <c r="S233" s="410"/>
      <c r="T233" s="410"/>
      <c r="U233" s="410"/>
      <c r="V233" s="410"/>
      <c r="W233" s="410"/>
    </row>
    <row r="234" spans="1:23" ht="34.5" customHeight="1">
      <c r="A234" s="12"/>
      <c r="B234" s="43" t="s">
        <v>61</v>
      </c>
      <c r="C234" s="82" t="s">
        <v>61</v>
      </c>
      <c r="D234" s="138"/>
      <c r="E234" s="196">
        <v>5530</v>
      </c>
      <c r="F234" s="214" t="s">
        <v>103</v>
      </c>
      <c r="G234" s="288"/>
      <c r="H234" s="305">
        <v>5.e-002</v>
      </c>
      <c r="I234" s="305"/>
      <c r="J234" s="301">
        <f t="shared" si="8"/>
        <v>0</v>
      </c>
      <c r="K234" s="349"/>
      <c r="L234" s="410"/>
      <c r="M234" s="410"/>
      <c r="N234" s="410"/>
      <c r="O234" s="410"/>
      <c r="P234" s="410"/>
      <c r="Q234" s="410"/>
      <c r="R234" s="410"/>
      <c r="S234" s="410"/>
      <c r="T234" s="410"/>
      <c r="U234" s="410"/>
      <c r="V234" s="410"/>
      <c r="W234" s="410"/>
    </row>
    <row r="235" spans="1:23" ht="20.100000000000001" customHeight="1">
      <c r="A235" s="12"/>
      <c r="B235" s="30" t="s">
        <v>38</v>
      </c>
      <c r="C235" s="79"/>
      <c r="D235" s="125"/>
      <c r="E235" s="182"/>
      <c r="F235" s="247"/>
      <c r="G235" s="284"/>
      <c r="H235" s="247"/>
      <c r="I235" s="284"/>
      <c r="J235" s="408">
        <f>SUM(J210:K234)</f>
        <v>0</v>
      </c>
      <c r="K235" s="436"/>
      <c r="L235" s="410"/>
      <c r="M235" s="410"/>
      <c r="N235" s="410"/>
      <c r="O235" s="410"/>
      <c r="P235" s="410"/>
      <c r="Q235" s="410"/>
      <c r="R235" s="410"/>
      <c r="S235" s="410"/>
      <c r="T235" s="410"/>
      <c r="U235" s="410"/>
      <c r="V235" s="410"/>
      <c r="W235" s="410"/>
    </row>
    <row r="236" spans="1:23" ht="32.25" customHeight="1">
      <c r="A236" s="12"/>
      <c r="B236" s="28" t="s">
        <v>77</v>
      </c>
      <c r="C236" s="77"/>
      <c r="D236" s="115" t="s">
        <v>219</v>
      </c>
      <c r="E236" s="183"/>
      <c r="F236" s="183"/>
      <c r="G236" s="183"/>
      <c r="H236" s="183"/>
      <c r="I236" s="352"/>
      <c r="J236" s="411" t="s">
        <v>214</v>
      </c>
      <c r="K236" s="412"/>
      <c r="L236" s="410"/>
      <c r="M236" s="410"/>
      <c r="N236" s="410"/>
      <c r="O236" s="410"/>
      <c r="P236" s="410"/>
      <c r="Q236" s="410"/>
      <c r="R236" s="410"/>
      <c r="S236" s="410"/>
      <c r="T236" s="410"/>
      <c r="U236" s="410"/>
      <c r="V236" s="410"/>
      <c r="W236" s="410"/>
    </row>
    <row r="237" spans="1:23" ht="28.5" customHeight="1">
      <c r="A237" s="12"/>
      <c r="B237" s="29"/>
      <c r="C237" s="78"/>
      <c r="D237" s="116" t="s">
        <v>79</v>
      </c>
      <c r="E237" s="174" t="s">
        <v>71</v>
      </c>
      <c r="F237" s="241" t="s">
        <v>22</v>
      </c>
      <c r="G237" s="230"/>
      <c r="H237" s="241" t="s">
        <v>54</v>
      </c>
      <c r="I237" s="347"/>
      <c r="J237" s="412"/>
      <c r="K237" s="412"/>
      <c r="L237" s="410"/>
      <c r="M237" s="410"/>
      <c r="N237" s="410"/>
      <c r="O237" s="410"/>
      <c r="P237" s="410"/>
      <c r="Q237" s="410"/>
      <c r="R237" s="410"/>
      <c r="S237" s="410"/>
      <c r="T237" s="410"/>
      <c r="U237" s="410"/>
      <c r="V237" s="410"/>
      <c r="W237" s="410"/>
    </row>
    <row r="238" spans="1:23" ht="20.100000000000001" customHeight="1">
      <c r="A238" s="12"/>
      <c r="B238" s="31" t="s">
        <v>80</v>
      </c>
      <c r="C238" s="80"/>
      <c r="D238" s="126"/>
      <c r="E238" s="197">
        <v>11000</v>
      </c>
      <c r="F238" s="248" t="s">
        <v>57</v>
      </c>
      <c r="G238" s="285"/>
      <c r="H238" s="306">
        <f>D238*E238</f>
        <v>0</v>
      </c>
      <c r="I238" s="353"/>
      <c r="J238" s="412"/>
      <c r="K238" s="412"/>
      <c r="L238" s="410"/>
      <c r="M238" s="410"/>
      <c r="N238" s="410"/>
      <c r="O238" s="410"/>
      <c r="P238" s="410"/>
      <c r="Q238" s="410"/>
      <c r="R238" s="410"/>
      <c r="S238" s="410"/>
      <c r="T238" s="410"/>
      <c r="U238" s="410"/>
      <c r="V238" s="410"/>
      <c r="W238" s="410"/>
    </row>
    <row r="239" spans="1:23" ht="20.100000000000001" customHeight="1">
      <c r="A239" s="12"/>
      <c r="B239" s="32" t="s">
        <v>81</v>
      </c>
      <c r="C239" s="81"/>
      <c r="D239" s="127"/>
      <c r="E239" s="198">
        <v>11000</v>
      </c>
      <c r="F239" s="242"/>
      <c r="G239" s="279"/>
      <c r="H239" s="307">
        <f>D239*E239</f>
        <v>0</v>
      </c>
      <c r="I239" s="354"/>
      <c r="J239" s="412"/>
      <c r="K239" s="412"/>
      <c r="L239" s="410"/>
      <c r="M239" s="410"/>
      <c r="N239" s="410"/>
      <c r="O239" s="410"/>
      <c r="P239" s="410"/>
      <c r="Q239" s="410"/>
      <c r="R239" s="410"/>
      <c r="S239" s="410"/>
      <c r="T239" s="410"/>
      <c r="U239" s="410"/>
      <c r="V239" s="410"/>
      <c r="W239" s="410"/>
    </row>
    <row r="240" spans="1:23" ht="20.100000000000001" customHeight="1">
      <c r="A240" s="12"/>
      <c r="B240" s="24" t="s">
        <v>82</v>
      </c>
      <c r="C240" s="74"/>
      <c r="D240" s="128"/>
      <c r="E240" s="198">
        <v>11000</v>
      </c>
      <c r="F240" s="242"/>
      <c r="G240" s="279"/>
      <c r="H240" s="307">
        <f>D240*E240</f>
        <v>0</v>
      </c>
      <c r="I240" s="354"/>
      <c r="J240" s="412"/>
      <c r="K240" s="412"/>
      <c r="L240" s="410"/>
      <c r="M240" s="410"/>
      <c r="N240" s="410"/>
      <c r="O240" s="410"/>
      <c r="P240" s="410"/>
      <c r="Q240" s="410"/>
      <c r="R240" s="410"/>
      <c r="S240" s="410"/>
      <c r="T240" s="410"/>
      <c r="U240" s="410"/>
      <c r="V240" s="410"/>
      <c r="W240" s="410"/>
    </row>
    <row r="241" spans="1:23" ht="20.100000000000001" customHeight="1">
      <c r="A241" s="12"/>
      <c r="B241" s="33" t="s">
        <v>83</v>
      </c>
      <c r="C241" s="82"/>
      <c r="D241" s="129"/>
      <c r="E241" s="199">
        <v>11000</v>
      </c>
      <c r="F241" s="246"/>
      <c r="G241" s="283"/>
      <c r="H241" s="308">
        <f>D241*E241</f>
        <v>0</v>
      </c>
      <c r="I241" s="355"/>
      <c r="J241" s="412"/>
      <c r="K241" s="412"/>
      <c r="L241" s="410"/>
      <c r="M241" s="410"/>
      <c r="N241" s="410"/>
      <c r="O241" s="410"/>
      <c r="P241" s="410"/>
      <c r="Q241" s="410"/>
      <c r="R241" s="410"/>
      <c r="S241" s="410"/>
      <c r="T241" s="410"/>
      <c r="U241" s="410"/>
      <c r="V241" s="410"/>
      <c r="W241" s="410"/>
    </row>
    <row r="242" spans="1:23" ht="20.100000000000001" customHeight="1">
      <c r="A242" s="12"/>
      <c r="B242" s="30" t="s">
        <v>38</v>
      </c>
      <c r="C242" s="79"/>
      <c r="D242" s="130"/>
      <c r="E242" s="187"/>
      <c r="F242" s="249"/>
      <c r="G242" s="286"/>
      <c r="H242" s="302">
        <f>SUM(H238:I241)</f>
        <v>0</v>
      </c>
      <c r="I242" s="350"/>
      <c r="J242" s="412"/>
      <c r="K242" s="412"/>
      <c r="L242" s="410"/>
      <c r="M242" s="410"/>
      <c r="N242" s="410"/>
      <c r="O242" s="410"/>
      <c r="P242" s="410"/>
      <c r="Q242" s="410"/>
      <c r="R242" s="410"/>
      <c r="S242" s="410"/>
      <c r="T242" s="410"/>
      <c r="U242" s="410"/>
      <c r="V242" s="410"/>
      <c r="W242" s="410"/>
    </row>
    <row r="243" spans="1:23" ht="20.100000000000001" customHeight="1">
      <c r="A243" s="12"/>
      <c r="B243" s="22" t="s">
        <v>29</v>
      </c>
      <c r="C243" s="72"/>
      <c r="D243" s="115" t="s">
        <v>110</v>
      </c>
      <c r="E243" s="173"/>
      <c r="F243" s="173"/>
      <c r="G243" s="173"/>
      <c r="H243" s="173"/>
      <c r="I243" s="173"/>
      <c r="J243" s="173"/>
      <c r="K243" s="173"/>
      <c r="L243" s="346"/>
      <c r="M243" s="409"/>
      <c r="N243" s="410"/>
      <c r="O243" s="410"/>
      <c r="P243" s="410"/>
      <c r="Q243" s="410"/>
      <c r="R243" s="410"/>
      <c r="S243" s="410"/>
      <c r="T243" s="410"/>
      <c r="U243" s="410"/>
      <c r="V243" s="410"/>
      <c r="W243" s="410"/>
    </row>
    <row r="244" spans="1:23" ht="42" customHeight="1">
      <c r="A244" s="12"/>
      <c r="B244" s="23"/>
      <c r="C244" s="73"/>
      <c r="D244" s="143" t="s">
        <v>112</v>
      </c>
      <c r="E244" s="202"/>
      <c r="F244" s="209" t="s">
        <v>71</v>
      </c>
      <c r="G244" s="179" t="s">
        <v>22</v>
      </c>
      <c r="H244" s="319"/>
      <c r="I244" s="202"/>
      <c r="J244" s="179" t="s">
        <v>54</v>
      </c>
      <c r="K244" s="319"/>
      <c r="L244" s="416"/>
      <c r="M244" s="410"/>
      <c r="N244" s="410"/>
      <c r="O244" s="410"/>
      <c r="P244" s="410"/>
      <c r="Q244" s="410"/>
      <c r="R244" s="410"/>
      <c r="S244" s="410"/>
      <c r="T244" s="410"/>
    </row>
    <row r="245" spans="1:23" ht="20.100000000000001" customHeight="1">
      <c r="A245" s="12"/>
      <c r="B245" s="39" t="s">
        <v>113</v>
      </c>
      <c r="C245" s="39"/>
      <c r="D245" s="144"/>
      <c r="E245" s="203"/>
      <c r="F245" s="255">
        <v>989</v>
      </c>
      <c r="G245" s="245" t="s">
        <v>14</v>
      </c>
      <c r="H245" s="245"/>
      <c r="I245" s="245"/>
      <c r="J245" s="407">
        <f t="shared" ref="J245:J265" si="9">D245*F245</f>
        <v>0</v>
      </c>
      <c r="K245" s="407"/>
      <c r="L245" s="435"/>
      <c r="M245" s="410"/>
      <c r="N245" s="410"/>
      <c r="O245" s="410"/>
      <c r="P245" s="410"/>
      <c r="Q245" s="410"/>
      <c r="R245" s="410"/>
      <c r="S245" s="410"/>
      <c r="T245" s="410"/>
    </row>
    <row r="246" spans="1:23" ht="20.100000000000001" customHeight="1">
      <c r="A246" s="12"/>
      <c r="B246" s="39"/>
      <c r="C246" s="39" t="s">
        <v>56</v>
      </c>
      <c r="D246" s="128"/>
      <c r="E246" s="204"/>
      <c r="F246" s="175">
        <v>989</v>
      </c>
      <c r="G246" s="253" t="s">
        <v>14</v>
      </c>
      <c r="H246" s="253"/>
      <c r="I246" s="253"/>
      <c r="J246" s="413">
        <f t="shared" si="9"/>
        <v>0</v>
      </c>
      <c r="K246" s="413"/>
      <c r="L246" s="455"/>
      <c r="M246" s="410"/>
      <c r="N246" s="410"/>
      <c r="O246" s="410"/>
      <c r="P246" s="502"/>
      <c r="Q246" s="410"/>
      <c r="R246" s="410"/>
      <c r="S246" s="410"/>
      <c r="T246" s="410"/>
    </row>
    <row r="247" spans="1:23" ht="20.100000000000001" customHeight="1">
      <c r="A247" s="12"/>
      <c r="B247" s="24" t="s">
        <v>53</v>
      </c>
      <c r="C247" s="24" t="s">
        <v>87</v>
      </c>
      <c r="D247" s="128"/>
      <c r="E247" s="204"/>
      <c r="F247" s="175">
        <v>989</v>
      </c>
      <c r="G247" s="253" t="s">
        <v>14</v>
      </c>
      <c r="H247" s="253"/>
      <c r="I247" s="253"/>
      <c r="J247" s="413">
        <f t="shared" si="9"/>
        <v>0</v>
      </c>
      <c r="K247" s="413"/>
      <c r="L247" s="455"/>
      <c r="M247" s="410"/>
      <c r="N247" s="410"/>
      <c r="O247" s="410"/>
      <c r="P247" s="502"/>
      <c r="Q247" s="410"/>
      <c r="R247" s="410"/>
      <c r="S247" s="410"/>
      <c r="T247" s="410"/>
    </row>
    <row r="248" spans="1:23" ht="20.100000000000001" customHeight="1">
      <c r="A248" s="12"/>
      <c r="B248" s="24" t="s">
        <v>115</v>
      </c>
      <c r="C248" s="24"/>
      <c r="D248" s="128"/>
      <c r="E248" s="204"/>
      <c r="F248" s="175">
        <v>989</v>
      </c>
      <c r="G248" s="253" t="s">
        <v>14</v>
      </c>
      <c r="H248" s="253"/>
      <c r="I248" s="253"/>
      <c r="J248" s="413">
        <f t="shared" si="9"/>
        <v>0</v>
      </c>
      <c r="K248" s="413"/>
      <c r="L248" s="455"/>
      <c r="M248" s="410"/>
      <c r="N248" s="410"/>
      <c r="O248" s="410"/>
      <c r="P248" s="502"/>
      <c r="Q248" s="410"/>
      <c r="R248" s="410"/>
      <c r="S248" s="410"/>
      <c r="T248" s="410"/>
    </row>
    <row r="249" spans="1:23" ht="20.100000000000001" customHeight="1">
      <c r="A249" s="12"/>
      <c r="B249" s="24" t="s">
        <v>117</v>
      </c>
      <c r="C249" s="24" t="s">
        <v>37</v>
      </c>
      <c r="D249" s="128"/>
      <c r="E249" s="204"/>
      <c r="F249" s="175">
        <v>989</v>
      </c>
      <c r="G249" s="253" t="s">
        <v>14</v>
      </c>
      <c r="H249" s="253"/>
      <c r="I249" s="253"/>
      <c r="J249" s="413">
        <f t="shared" si="9"/>
        <v>0</v>
      </c>
      <c r="K249" s="413"/>
      <c r="L249" s="455"/>
      <c r="M249" s="410"/>
      <c r="N249" s="410"/>
      <c r="O249" s="410"/>
      <c r="P249" s="502"/>
      <c r="Q249" s="410"/>
      <c r="R249" s="410"/>
      <c r="S249" s="410"/>
      <c r="T249" s="410"/>
    </row>
    <row r="250" spans="1:23" ht="20.100000000000001" customHeight="1">
      <c r="A250" s="12"/>
      <c r="B250" s="24" t="s">
        <v>93</v>
      </c>
      <c r="C250" s="24" t="s">
        <v>15</v>
      </c>
      <c r="D250" s="128"/>
      <c r="E250" s="204"/>
      <c r="F250" s="175">
        <v>989</v>
      </c>
      <c r="G250" s="253" t="s">
        <v>14</v>
      </c>
      <c r="H250" s="253"/>
      <c r="I250" s="253"/>
      <c r="J250" s="413">
        <f t="shared" si="9"/>
        <v>0</v>
      </c>
      <c r="K250" s="413"/>
      <c r="L250" s="455"/>
      <c r="M250" s="410"/>
      <c r="N250" s="410"/>
      <c r="O250" s="410"/>
      <c r="P250" s="502"/>
      <c r="Q250" s="410"/>
      <c r="R250" s="410"/>
      <c r="S250" s="410"/>
      <c r="T250" s="410"/>
    </row>
    <row r="251" spans="1:23" ht="20.100000000000001" customHeight="1">
      <c r="A251" s="12"/>
      <c r="B251" s="44" t="s">
        <v>78</v>
      </c>
      <c r="C251" s="44" t="s">
        <v>118</v>
      </c>
      <c r="D251" s="128"/>
      <c r="E251" s="204"/>
      <c r="F251" s="175">
        <v>989</v>
      </c>
      <c r="G251" s="253" t="s">
        <v>14</v>
      </c>
      <c r="H251" s="253"/>
      <c r="I251" s="253"/>
      <c r="J251" s="413">
        <f t="shared" si="9"/>
        <v>0</v>
      </c>
      <c r="K251" s="413"/>
      <c r="L251" s="455"/>
      <c r="M251" s="410"/>
      <c r="N251" s="410"/>
      <c r="O251" s="410"/>
      <c r="P251" s="410"/>
      <c r="Q251" s="410"/>
      <c r="R251" s="410"/>
      <c r="S251" s="410"/>
      <c r="T251" s="410"/>
    </row>
    <row r="252" spans="1:23" ht="20.100000000000001" customHeight="1">
      <c r="A252" s="12"/>
      <c r="B252" s="44" t="s">
        <v>119</v>
      </c>
      <c r="C252" s="44" t="s">
        <v>120</v>
      </c>
      <c r="D252" s="128"/>
      <c r="E252" s="204"/>
      <c r="F252" s="175">
        <v>4960</v>
      </c>
      <c r="G252" s="213" t="s">
        <v>121</v>
      </c>
      <c r="H252" s="213"/>
      <c r="I252" s="213"/>
      <c r="J252" s="413">
        <f t="shared" si="9"/>
        <v>0</v>
      </c>
      <c r="K252" s="413"/>
      <c r="L252" s="455"/>
      <c r="M252" s="410"/>
      <c r="N252" s="410"/>
      <c r="O252" s="410"/>
      <c r="P252" s="410"/>
      <c r="Q252" s="410"/>
      <c r="R252" s="410"/>
      <c r="S252" s="410"/>
      <c r="T252" s="410"/>
    </row>
    <row r="253" spans="1:23" ht="20.100000000000001" customHeight="1">
      <c r="A253" s="12"/>
      <c r="B253" s="39" t="s">
        <v>123</v>
      </c>
      <c r="C253" s="39"/>
      <c r="D253" s="128"/>
      <c r="E253" s="204"/>
      <c r="F253" s="175">
        <v>989</v>
      </c>
      <c r="G253" s="253" t="s">
        <v>14</v>
      </c>
      <c r="H253" s="253"/>
      <c r="I253" s="253"/>
      <c r="J253" s="413">
        <f t="shared" si="9"/>
        <v>0</v>
      </c>
      <c r="K253" s="413"/>
      <c r="L253" s="455"/>
      <c r="M253" s="410"/>
      <c r="N253" s="410"/>
      <c r="O253" s="410"/>
      <c r="P253" s="410"/>
      <c r="Q253" s="410"/>
      <c r="R253" s="410"/>
      <c r="S253" s="410"/>
      <c r="T253" s="410"/>
    </row>
    <row r="254" spans="1:23" ht="20.100000000000001" customHeight="1">
      <c r="A254" s="12"/>
      <c r="B254" s="39"/>
      <c r="C254" s="39" t="s">
        <v>56</v>
      </c>
      <c r="D254" s="128"/>
      <c r="E254" s="204"/>
      <c r="F254" s="175">
        <v>989</v>
      </c>
      <c r="G254" s="253" t="s">
        <v>14</v>
      </c>
      <c r="H254" s="253"/>
      <c r="I254" s="253"/>
      <c r="J254" s="413">
        <f t="shared" si="9"/>
        <v>0</v>
      </c>
      <c r="K254" s="413"/>
      <c r="L254" s="455"/>
      <c r="M254" s="410"/>
      <c r="N254" s="410"/>
      <c r="O254" s="410"/>
      <c r="P254" s="410"/>
      <c r="Q254" s="410"/>
      <c r="R254" s="410"/>
      <c r="S254" s="410"/>
      <c r="T254" s="410"/>
    </row>
    <row r="255" spans="1:23" ht="20.100000000000001" customHeight="1">
      <c r="A255" s="12"/>
      <c r="B255" s="24" t="s">
        <v>125</v>
      </c>
      <c r="C255" s="24" t="s">
        <v>12</v>
      </c>
      <c r="D255" s="128"/>
      <c r="E255" s="204"/>
      <c r="F255" s="175">
        <v>989</v>
      </c>
      <c r="G255" s="253" t="s">
        <v>14</v>
      </c>
      <c r="H255" s="253"/>
      <c r="I255" s="253"/>
      <c r="J255" s="413">
        <f t="shared" si="9"/>
        <v>0</v>
      </c>
      <c r="K255" s="413"/>
      <c r="L255" s="455"/>
      <c r="M255" s="410"/>
      <c r="N255" s="410"/>
      <c r="O255" s="410"/>
      <c r="P255" s="410"/>
      <c r="Q255" s="410"/>
      <c r="R255" s="410"/>
      <c r="S255" s="410"/>
      <c r="T255" s="410"/>
    </row>
    <row r="256" spans="1:23" ht="20.100000000000001" customHeight="1">
      <c r="A256" s="12"/>
      <c r="B256" s="24" t="s">
        <v>126</v>
      </c>
      <c r="C256" s="24" t="s">
        <v>21</v>
      </c>
      <c r="D256" s="128"/>
      <c r="E256" s="204"/>
      <c r="F256" s="175">
        <v>989</v>
      </c>
      <c r="G256" s="253" t="s">
        <v>14</v>
      </c>
      <c r="H256" s="253"/>
      <c r="I256" s="253"/>
      <c r="J256" s="413">
        <f t="shared" si="9"/>
        <v>0</v>
      </c>
      <c r="K256" s="413"/>
      <c r="L256" s="455"/>
      <c r="M256" s="410"/>
      <c r="N256" s="410"/>
      <c r="O256" s="410"/>
      <c r="P256" s="410"/>
      <c r="Q256" s="410"/>
      <c r="R256" s="410"/>
      <c r="S256" s="410"/>
      <c r="T256" s="410"/>
    </row>
    <row r="257" spans="1:20" ht="20.100000000000001" customHeight="1">
      <c r="A257" s="12"/>
      <c r="B257" s="24" t="s">
        <v>128</v>
      </c>
      <c r="C257" s="24" t="s">
        <v>58</v>
      </c>
      <c r="D257" s="128"/>
      <c r="E257" s="204"/>
      <c r="F257" s="175">
        <v>989</v>
      </c>
      <c r="G257" s="253" t="s">
        <v>14</v>
      </c>
      <c r="H257" s="253"/>
      <c r="I257" s="253"/>
      <c r="J257" s="413">
        <f t="shared" si="9"/>
        <v>0</v>
      </c>
      <c r="K257" s="413"/>
      <c r="L257" s="455"/>
      <c r="M257" s="410"/>
      <c r="N257" s="410"/>
      <c r="O257" s="410"/>
      <c r="P257" s="410"/>
      <c r="Q257" s="410"/>
      <c r="R257" s="410"/>
      <c r="S257" s="410"/>
      <c r="T257" s="410"/>
    </row>
    <row r="258" spans="1:20" ht="20.100000000000001" customHeight="1">
      <c r="A258" s="12"/>
      <c r="B258" s="25" t="s">
        <v>2</v>
      </c>
      <c r="C258" s="25" t="s">
        <v>2</v>
      </c>
      <c r="D258" s="128"/>
      <c r="E258" s="204"/>
      <c r="F258" s="175">
        <v>989</v>
      </c>
      <c r="G258" s="253" t="s">
        <v>14</v>
      </c>
      <c r="H258" s="253"/>
      <c r="I258" s="253"/>
      <c r="J258" s="413">
        <f t="shared" si="9"/>
        <v>0</v>
      </c>
      <c r="K258" s="413"/>
      <c r="L258" s="455"/>
      <c r="M258" s="410"/>
      <c r="N258" s="410"/>
      <c r="O258" s="410"/>
      <c r="P258" s="410"/>
      <c r="Q258" s="410"/>
      <c r="R258" s="410"/>
      <c r="S258" s="410"/>
      <c r="T258" s="410"/>
    </row>
    <row r="259" spans="1:20" ht="20.100000000000001" customHeight="1">
      <c r="A259" s="12"/>
      <c r="B259" s="24" t="s">
        <v>129</v>
      </c>
      <c r="C259" s="24" t="s">
        <v>59</v>
      </c>
      <c r="D259" s="128"/>
      <c r="E259" s="204"/>
      <c r="F259" s="175">
        <v>989</v>
      </c>
      <c r="G259" s="213" t="s">
        <v>32</v>
      </c>
      <c r="H259" s="213"/>
      <c r="I259" s="213"/>
      <c r="J259" s="413">
        <f t="shared" si="9"/>
        <v>0</v>
      </c>
      <c r="K259" s="413"/>
      <c r="L259" s="455"/>
      <c r="M259" s="410"/>
      <c r="N259" s="410"/>
      <c r="O259" s="410"/>
      <c r="P259" s="410"/>
      <c r="Q259" s="410"/>
      <c r="R259" s="410"/>
      <c r="S259" s="410"/>
      <c r="T259" s="410"/>
    </row>
    <row r="260" spans="1:20" ht="20.100000000000001" customHeight="1">
      <c r="A260" s="12"/>
      <c r="B260" s="24" t="s">
        <v>130</v>
      </c>
      <c r="C260" s="24" t="s">
        <v>60</v>
      </c>
      <c r="D260" s="128"/>
      <c r="E260" s="204"/>
      <c r="F260" s="175">
        <v>989</v>
      </c>
      <c r="G260" s="213" t="s">
        <v>32</v>
      </c>
      <c r="H260" s="213"/>
      <c r="I260" s="213"/>
      <c r="J260" s="413">
        <f t="shared" si="9"/>
        <v>0</v>
      </c>
      <c r="K260" s="413"/>
      <c r="L260" s="455"/>
      <c r="M260" s="410"/>
      <c r="N260" s="410"/>
      <c r="O260" s="410"/>
      <c r="P260" s="410"/>
      <c r="Q260" s="410"/>
      <c r="R260" s="410"/>
      <c r="S260" s="410"/>
      <c r="T260" s="410"/>
    </row>
    <row r="261" spans="1:20" ht="20.100000000000001" customHeight="1">
      <c r="A261" s="12"/>
      <c r="B261" s="44" t="s">
        <v>131</v>
      </c>
      <c r="C261" s="44" t="s">
        <v>68</v>
      </c>
      <c r="D261" s="128"/>
      <c r="E261" s="204"/>
      <c r="F261" s="175">
        <v>989</v>
      </c>
      <c r="G261" s="253" t="s">
        <v>14</v>
      </c>
      <c r="H261" s="253"/>
      <c r="I261" s="253"/>
      <c r="J261" s="413">
        <f t="shared" si="9"/>
        <v>0</v>
      </c>
      <c r="K261" s="413"/>
      <c r="L261" s="455"/>
      <c r="M261" s="410"/>
      <c r="N261" s="410"/>
      <c r="O261" s="410"/>
      <c r="P261" s="410"/>
      <c r="Q261" s="410"/>
      <c r="R261" s="410"/>
      <c r="S261" s="410"/>
      <c r="T261" s="410"/>
    </row>
    <row r="262" spans="1:20" ht="20.100000000000001" customHeight="1">
      <c r="A262" s="12"/>
      <c r="B262" s="24" t="s">
        <v>18</v>
      </c>
      <c r="C262" s="24" t="s">
        <v>25</v>
      </c>
      <c r="D262" s="128"/>
      <c r="E262" s="204"/>
      <c r="F262" s="175">
        <v>16600</v>
      </c>
      <c r="G262" s="213" t="s">
        <v>121</v>
      </c>
      <c r="H262" s="213"/>
      <c r="I262" s="213"/>
      <c r="J262" s="413">
        <f t="shared" si="9"/>
        <v>0</v>
      </c>
      <c r="K262" s="413"/>
      <c r="L262" s="455"/>
      <c r="M262" s="410"/>
      <c r="N262" s="410"/>
      <c r="O262" s="410"/>
      <c r="P262" s="410"/>
      <c r="Q262" s="410"/>
      <c r="R262" s="410"/>
      <c r="S262" s="410"/>
      <c r="T262" s="410"/>
    </row>
    <row r="263" spans="1:20" ht="20.100000000000001" customHeight="1">
      <c r="A263" s="12"/>
      <c r="B263" s="24" t="s">
        <v>49</v>
      </c>
      <c r="C263" s="24" t="s">
        <v>30</v>
      </c>
      <c r="D263" s="128"/>
      <c r="E263" s="204"/>
      <c r="F263" s="175">
        <v>496</v>
      </c>
      <c r="G263" s="253" t="s">
        <v>14</v>
      </c>
      <c r="H263" s="253"/>
      <c r="I263" s="253"/>
      <c r="J263" s="413">
        <f t="shared" si="9"/>
        <v>0</v>
      </c>
      <c r="K263" s="413"/>
      <c r="L263" s="455"/>
      <c r="M263" s="410"/>
      <c r="N263" s="410"/>
      <c r="O263" s="410"/>
      <c r="P263" s="410"/>
      <c r="Q263" s="410"/>
      <c r="R263" s="410"/>
      <c r="S263" s="410"/>
      <c r="T263" s="410"/>
    </row>
    <row r="264" spans="1:20" ht="20.100000000000001" customHeight="1">
      <c r="A264" s="12"/>
      <c r="B264" s="24" t="s">
        <v>132</v>
      </c>
      <c r="C264" s="24" t="s">
        <v>47</v>
      </c>
      <c r="D264" s="128"/>
      <c r="E264" s="204"/>
      <c r="F264" s="175">
        <v>496</v>
      </c>
      <c r="G264" s="253" t="s">
        <v>14</v>
      </c>
      <c r="H264" s="253"/>
      <c r="I264" s="253"/>
      <c r="J264" s="413">
        <f t="shared" si="9"/>
        <v>0</v>
      </c>
      <c r="K264" s="413"/>
      <c r="L264" s="455"/>
      <c r="M264" s="410"/>
      <c r="N264" s="410"/>
      <c r="O264" s="410"/>
      <c r="P264" s="410"/>
      <c r="Q264" s="410"/>
      <c r="R264" s="410"/>
      <c r="S264" s="410"/>
      <c r="T264" s="410"/>
    </row>
    <row r="265" spans="1:20" ht="20.100000000000001" customHeight="1">
      <c r="A265" s="12"/>
      <c r="B265" s="24" t="s">
        <v>134</v>
      </c>
      <c r="C265" s="24" t="s">
        <v>67</v>
      </c>
      <c r="D265" s="145"/>
      <c r="E265" s="205"/>
      <c r="F265" s="181">
        <v>4960</v>
      </c>
      <c r="G265" s="214" t="s">
        <v>121</v>
      </c>
      <c r="H265" s="214"/>
      <c r="I265" s="214"/>
      <c r="J265" s="414">
        <f t="shared" si="9"/>
        <v>0</v>
      </c>
      <c r="K265" s="414"/>
      <c r="L265" s="456"/>
      <c r="M265" s="410"/>
      <c r="N265" s="410"/>
      <c r="O265" s="410"/>
      <c r="P265" s="410"/>
      <c r="Q265" s="410"/>
      <c r="R265" s="410"/>
      <c r="S265" s="410"/>
      <c r="T265" s="410"/>
    </row>
    <row r="266" spans="1:20" ht="20.100000000000001" customHeight="1">
      <c r="A266" s="12"/>
      <c r="B266" s="27"/>
      <c r="C266" s="30" t="s">
        <v>38</v>
      </c>
      <c r="D266" s="146"/>
      <c r="E266" s="206"/>
      <c r="F266" s="192"/>
      <c r="G266" s="289"/>
      <c r="H266" s="320"/>
      <c r="I266" s="372"/>
      <c r="J266" s="415">
        <f>SUM(J245:L265)</f>
        <v>0</v>
      </c>
      <c r="K266" s="437"/>
      <c r="L266" s="457"/>
      <c r="M266" s="410"/>
      <c r="N266" s="410"/>
      <c r="O266" s="410"/>
      <c r="P266" s="410"/>
      <c r="Q266" s="410"/>
      <c r="R266" s="410"/>
      <c r="S266" s="410"/>
      <c r="T266" s="410"/>
    </row>
    <row r="267" spans="1:20" ht="20.100000000000001" customHeight="1">
      <c r="A267" s="12"/>
      <c r="B267" s="22" t="s">
        <v>29</v>
      </c>
      <c r="C267" s="72"/>
      <c r="D267" s="115" t="s">
        <v>135</v>
      </c>
      <c r="E267" s="173"/>
      <c r="F267" s="173"/>
      <c r="G267" s="173"/>
      <c r="H267" s="173"/>
      <c r="I267" s="173"/>
      <c r="J267" s="173"/>
      <c r="K267" s="173"/>
      <c r="L267" s="346"/>
      <c r="M267" s="410"/>
      <c r="N267" s="410"/>
      <c r="O267" s="410"/>
      <c r="P267" s="410"/>
      <c r="Q267" s="410"/>
      <c r="R267" s="410"/>
      <c r="S267" s="410"/>
      <c r="T267" s="410"/>
    </row>
    <row r="268" spans="1:20" ht="42" customHeight="1">
      <c r="A268" s="12"/>
      <c r="B268" s="23"/>
      <c r="C268" s="73"/>
      <c r="D268" s="143" t="s">
        <v>55</v>
      </c>
      <c r="E268" s="202"/>
      <c r="F268" s="209" t="s">
        <v>71</v>
      </c>
      <c r="G268" s="179" t="s">
        <v>22</v>
      </c>
      <c r="H268" s="319"/>
      <c r="I268" s="202"/>
      <c r="J268" s="179" t="s">
        <v>54</v>
      </c>
      <c r="K268" s="319"/>
      <c r="L268" s="416"/>
      <c r="M268" s="410"/>
      <c r="N268" s="410"/>
      <c r="O268" s="410"/>
      <c r="P268" s="410"/>
      <c r="Q268" s="410"/>
      <c r="R268" s="410"/>
      <c r="S268" s="410"/>
      <c r="T268" s="410"/>
    </row>
    <row r="269" spans="1:20" ht="20.100000000000001" customHeight="1">
      <c r="A269" s="12"/>
      <c r="B269" s="39" t="s">
        <v>113</v>
      </c>
      <c r="C269" s="39"/>
      <c r="D269" s="144"/>
      <c r="E269" s="203"/>
      <c r="F269" s="255">
        <v>496</v>
      </c>
      <c r="G269" s="245" t="s">
        <v>14</v>
      </c>
      <c r="H269" s="245"/>
      <c r="I269" s="245"/>
      <c r="J269" s="407">
        <f t="shared" ref="J269:J288" si="10">D269*F269</f>
        <v>0</v>
      </c>
      <c r="K269" s="407"/>
      <c r="L269" s="435"/>
      <c r="M269" s="410"/>
      <c r="N269" s="410"/>
      <c r="O269" s="410"/>
      <c r="P269" s="410"/>
      <c r="Q269" s="410"/>
      <c r="R269" s="410"/>
      <c r="S269" s="410"/>
      <c r="T269" s="410"/>
    </row>
    <row r="270" spans="1:20" ht="20.100000000000001" customHeight="1">
      <c r="A270" s="12"/>
      <c r="B270" s="39"/>
      <c r="C270" s="39" t="s">
        <v>56</v>
      </c>
      <c r="D270" s="128"/>
      <c r="E270" s="204"/>
      <c r="F270" s="175">
        <v>496</v>
      </c>
      <c r="G270" s="253" t="s">
        <v>14</v>
      </c>
      <c r="H270" s="253"/>
      <c r="I270" s="253"/>
      <c r="J270" s="300">
        <f t="shared" si="10"/>
        <v>0</v>
      </c>
      <c r="K270" s="438"/>
      <c r="L270" s="348"/>
      <c r="M270" s="410"/>
      <c r="N270" s="410"/>
      <c r="O270" s="410"/>
      <c r="P270" s="410"/>
      <c r="Q270" s="410"/>
      <c r="R270" s="410"/>
      <c r="S270" s="410"/>
      <c r="T270" s="410"/>
    </row>
    <row r="271" spans="1:20" ht="20.100000000000001" customHeight="1">
      <c r="A271" s="12"/>
      <c r="B271" s="35" t="s">
        <v>53</v>
      </c>
      <c r="C271" s="35" t="s">
        <v>87</v>
      </c>
      <c r="D271" s="128"/>
      <c r="E271" s="204"/>
      <c r="F271" s="175">
        <v>496</v>
      </c>
      <c r="G271" s="253" t="s">
        <v>14</v>
      </c>
      <c r="H271" s="253"/>
      <c r="I271" s="253"/>
      <c r="J271" s="300">
        <f t="shared" si="10"/>
        <v>0</v>
      </c>
      <c r="K271" s="438"/>
      <c r="L271" s="348"/>
      <c r="M271" s="410"/>
      <c r="N271" s="410"/>
      <c r="O271" s="410"/>
      <c r="P271" s="410"/>
      <c r="Q271" s="410"/>
      <c r="R271" s="410"/>
      <c r="S271" s="410"/>
      <c r="T271" s="410"/>
    </row>
    <row r="272" spans="1:20" ht="20.100000000000001" customHeight="1">
      <c r="A272" s="12"/>
      <c r="B272" s="35" t="s">
        <v>115</v>
      </c>
      <c r="C272" s="35" t="s">
        <v>89</v>
      </c>
      <c r="D272" s="128"/>
      <c r="E272" s="204"/>
      <c r="F272" s="175">
        <v>496</v>
      </c>
      <c r="G272" s="253" t="s">
        <v>14</v>
      </c>
      <c r="H272" s="253"/>
      <c r="I272" s="253"/>
      <c r="J272" s="300">
        <f t="shared" si="10"/>
        <v>0</v>
      </c>
      <c r="K272" s="438"/>
      <c r="L272" s="348"/>
      <c r="M272" s="410"/>
      <c r="N272" s="410"/>
      <c r="O272" s="410"/>
      <c r="P272" s="410"/>
      <c r="Q272" s="410"/>
      <c r="R272" s="410"/>
      <c r="S272" s="410"/>
      <c r="T272" s="410"/>
    </row>
    <row r="273" spans="1:20" ht="20.100000000000001" customHeight="1">
      <c r="A273" s="12"/>
      <c r="B273" s="35" t="s">
        <v>117</v>
      </c>
      <c r="C273" s="35" t="s">
        <v>37</v>
      </c>
      <c r="D273" s="128"/>
      <c r="E273" s="204"/>
      <c r="F273" s="175">
        <v>496</v>
      </c>
      <c r="G273" s="253" t="s">
        <v>14</v>
      </c>
      <c r="H273" s="253"/>
      <c r="I273" s="253"/>
      <c r="J273" s="300">
        <f t="shared" si="10"/>
        <v>0</v>
      </c>
      <c r="K273" s="438"/>
      <c r="L273" s="348"/>
      <c r="M273" s="410"/>
      <c r="N273" s="410"/>
      <c r="O273" s="410"/>
      <c r="P273" s="410"/>
      <c r="Q273" s="410"/>
      <c r="R273" s="410"/>
      <c r="S273" s="410"/>
      <c r="T273" s="410"/>
    </row>
    <row r="274" spans="1:20" ht="20.100000000000001" customHeight="1">
      <c r="A274" s="12"/>
      <c r="B274" s="35" t="s">
        <v>93</v>
      </c>
      <c r="C274" s="35" t="s">
        <v>15</v>
      </c>
      <c r="D274" s="128"/>
      <c r="E274" s="204"/>
      <c r="F274" s="175">
        <v>496</v>
      </c>
      <c r="G274" s="253" t="s">
        <v>14</v>
      </c>
      <c r="H274" s="253"/>
      <c r="I274" s="253"/>
      <c r="J274" s="300">
        <f t="shared" si="10"/>
        <v>0</v>
      </c>
      <c r="K274" s="438"/>
      <c r="L274" s="348"/>
      <c r="M274" s="410"/>
      <c r="N274" s="410"/>
      <c r="O274" s="410"/>
      <c r="P274" s="410"/>
      <c r="Q274" s="410"/>
      <c r="R274" s="410"/>
      <c r="S274" s="410"/>
      <c r="T274" s="410"/>
    </row>
    <row r="275" spans="1:20" ht="20.100000000000001" customHeight="1">
      <c r="A275" s="12"/>
      <c r="B275" s="45" t="s">
        <v>78</v>
      </c>
      <c r="C275" s="45" t="s">
        <v>118</v>
      </c>
      <c r="D275" s="128"/>
      <c r="E275" s="204"/>
      <c r="F275" s="175">
        <v>496</v>
      </c>
      <c r="G275" s="253" t="s">
        <v>14</v>
      </c>
      <c r="H275" s="253"/>
      <c r="I275" s="253"/>
      <c r="J275" s="300">
        <f t="shared" si="10"/>
        <v>0</v>
      </c>
      <c r="K275" s="438"/>
      <c r="L275" s="348"/>
      <c r="M275" s="410"/>
      <c r="N275" s="410"/>
      <c r="O275" s="410"/>
      <c r="P275" s="410"/>
      <c r="Q275" s="410"/>
      <c r="R275" s="410"/>
      <c r="S275" s="410"/>
      <c r="T275" s="410"/>
    </row>
    <row r="276" spans="1:20" ht="20.100000000000001" customHeight="1">
      <c r="A276" s="12"/>
      <c r="B276" s="39" t="s">
        <v>36</v>
      </c>
      <c r="C276" s="39"/>
      <c r="D276" s="128"/>
      <c r="E276" s="204"/>
      <c r="F276" s="175">
        <v>496</v>
      </c>
      <c r="G276" s="253" t="s">
        <v>14</v>
      </c>
      <c r="H276" s="253"/>
      <c r="I276" s="253"/>
      <c r="J276" s="300">
        <f t="shared" si="10"/>
        <v>0</v>
      </c>
      <c r="K276" s="438"/>
      <c r="L276" s="348"/>
      <c r="M276" s="410"/>
      <c r="N276" s="410"/>
      <c r="O276" s="410"/>
      <c r="P276" s="410"/>
      <c r="Q276" s="410"/>
      <c r="R276" s="410"/>
      <c r="S276" s="410"/>
      <c r="T276" s="410"/>
    </row>
    <row r="277" spans="1:20" ht="20.100000000000001" customHeight="1">
      <c r="A277" s="12"/>
      <c r="B277" s="39"/>
      <c r="C277" s="39" t="s">
        <v>56</v>
      </c>
      <c r="D277" s="128"/>
      <c r="E277" s="204"/>
      <c r="F277" s="175">
        <v>496</v>
      </c>
      <c r="G277" s="253" t="s">
        <v>14</v>
      </c>
      <c r="H277" s="253"/>
      <c r="I277" s="253"/>
      <c r="J277" s="300">
        <f t="shared" si="10"/>
        <v>0</v>
      </c>
      <c r="K277" s="438"/>
      <c r="L277" s="348"/>
      <c r="M277" s="410"/>
      <c r="N277" s="410"/>
      <c r="O277" s="410"/>
      <c r="P277" s="410"/>
      <c r="Q277" s="410"/>
      <c r="R277" s="410"/>
      <c r="S277" s="410"/>
      <c r="T277" s="410"/>
    </row>
    <row r="278" spans="1:20" ht="20.100000000000001" customHeight="1">
      <c r="A278" s="12"/>
      <c r="B278" s="35" t="s">
        <v>75</v>
      </c>
      <c r="C278" s="35" t="s">
        <v>12</v>
      </c>
      <c r="D278" s="128"/>
      <c r="E278" s="204"/>
      <c r="F278" s="175">
        <v>496</v>
      </c>
      <c r="G278" s="253" t="s">
        <v>14</v>
      </c>
      <c r="H278" s="253"/>
      <c r="I278" s="253"/>
      <c r="J278" s="300">
        <f t="shared" si="10"/>
        <v>0</v>
      </c>
      <c r="K278" s="438"/>
      <c r="L278" s="348"/>
      <c r="M278" s="410"/>
      <c r="N278" s="410"/>
      <c r="O278" s="410"/>
      <c r="P278" s="410"/>
      <c r="Q278" s="410"/>
      <c r="R278" s="410"/>
      <c r="S278" s="410"/>
      <c r="T278" s="410"/>
    </row>
    <row r="279" spans="1:20" ht="20.100000000000001" customHeight="1">
      <c r="A279" s="12"/>
      <c r="B279" s="35" t="s">
        <v>136</v>
      </c>
      <c r="C279" s="35" t="s">
        <v>21</v>
      </c>
      <c r="D279" s="128"/>
      <c r="E279" s="204"/>
      <c r="F279" s="175">
        <v>496</v>
      </c>
      <c r="G279" s="253" t="s">
        <v>14</v>
      </c>
      <c r="H279" s="253"/>
      <c r="I279" s="253"/>
      <c r="J279" s="300">
        <f t="shared" si="10"/>
        <v>0</v>
      </c>
      <c r="K279" s="438"/>
      <c r="L279" s="348"/>
      <c r="M279" s="410"/>
      <c r="N279" s="410"/>
      <c r="O279" s="410"/>
      <c r="P279" s="410"/>
      <c r="Q279" s="410"/>
      <c r="R279" s="410"/>
      <c r="S279" s="410"/>
      <c r="T279" s="410"/>
    </row>
    <row r="280" spans="1:20" ht="20.100000000000001" customHeight="1">
      <c r="A280" s="12"/>
      <c r="B280" s="35" t="s">
        <v>137</v>
      </c>
      <c r="C280" s="35" t="s">
        <v>58</v>
      </c>
      <c r="D280" s="128"/>
      <c r="E280" s="204"/>
      <c r="F280" s="175">
        <v>496</v>
      </c>
      <c r="G280" s="253" t="s">
        <v>14</v>
      </c>
      <c r="H280" s="253"/>
      <c r="I280" s="253"/>
      <c r="J280" s="300">
        <f t="shared" si="10"/>
        <v>0</v>
      </c>
      <c r="K280" s="438"/>
      <c r="L280" s="348"/>
      <c r="M280" s="410"/>
      <c r="N280" s="410"/>
      <c r="O280" s="410"/>
      <c r="P280" s="410"/>
      <c r="Q280" s="410"/>
      <c r="R280" s="410"/>
      <c r="S280" s="410"/>
      <c r="T280" s="410"/>
    </row>
    <row r="281" spans="1:20" ht="20.100000000000001" customHeight="1">
      <c r="A281" s="12"/>
      <c r="B281" s="35" t="s">
        <v>138</v>
      </c>
      <c r="C281" s="35" t="s">
        <v>2</v>
      </c>
      <c r="D281" s="128"/>
      <c r="E281" s="204"/>
      <c r="F281" s="175">
        <v>496</v>
      </c>
      <c r="G281" s="253" t="s">
        <v>14</v>
      </c>
      <c r="H281" s="253"/>
      <c r="I281" s="253"/>
      <c r="J281" s="300">
        <f t="shared" si="10"/>
        <v>0</v>
      </c>
      <c r="K281" s="438"/>
      <c r="L281" s="348"/>
      <c r="M281" s="410"/>
      <c r="N281" s="410"/>
      <c r="O281" s="410"/>
      <c r="P281" s="410"/>
      <c r="Q281" s="410"/>
      <c r="R281" s="410"/>
      <c r="S281" s="410"/>
      <c r="T281" s="410"/>
    </row>
    <row r="282" spans="1:20" ht="20.100000000000001" customHeight="1">
      <c r="A282" s="12"/>
      <c r="B282" s="35" t="s">
        <v>139</v>
      </c>
      <c r="C282" s="35" t="s">
        <v>59</v>
      </c>
      <c r="D282" s="128"/>
      <c r="E282" s="204"/>
      <c r="F282" s="175">
        <v>496</v>
      </c>
      <c r="G282" s="213" t="s">
        <v>32</v>
      </c>
      <c r="H282" s="213"/>
      <c r="I282" s="213"/>
      <c r="J282" s="300">
        <f t="shared" si="10"/>
        <v>0</v>
      </c>
      <c r="K282" s="438"/>
      <c r="L282" s="348"/>
      <c r="M282" s="410"/>
      <c r="N282" s="410"/>
      <c r="O282" s="410"/>
      <c r="P282" s="410"/>
      <c r="Q282" s="410"/>
      <c r="R282" s="410"/>
      <c r="S282" s="410"/>
      <c r="T282" s="410"/>
    </row>
    <row r="283" spans="1:20" ht="20.100000000000001" customHeight="1">
      <c r="A283" s="12"/>
      <c r="B283" s="46" t="s">
        <v>111</v>
      </c>
      <c r="C283" s="46" t="s">
        <v>60</v>
      </c>
      <c r="D283" s="128"/>
      <c r="E283" s="204"/>
      <c r="F283" s="175">
        <v>496</v>
      </c>
      <c r="G283" s="213" t="s">
        <v>32</v>
      </c>
      <c r="H283" s="213"/>
      <c r="I283" s="213"/>
      <c r="J283" s="300">
        <f t="shared" si="10"/>
        <v>0</v>
      </c>
      <c r="K283" s="438"/>
      <c r="L283" s="348"/>
      <c r="M283" s="410"/>
      <c r="N283" s="410"/>
      <c r="O283" s="410"/>
      <c r="P283" s="410"/>
      <c r="Q283" s="410"/>
      <c r="R283" s="410"/>
      <c r="S283" s="410"/>
      <c r="T283" s="410"/>
    </row>
    <row r="284" spans="1:20" ht="20.100000000000001" customHeight="1">
      <c r="A284" s="12"/>
      <c r="B284" s="44" t="s">
        <v>10</v>
      </c>
      <c r="C284" s="44" t="s">
        <v>68</v>
      </c>
      <c r="D284" s="128"/>
      <c r="E284" s="204"/>
      <c r="F284" s="188">
        <v>496</v>
      </c>
      <c r="G284" s="253" t="s">
        <v>14</v>
      </c>
      <c r="H284" s="253"/>
      <c r="I284" s="253"/>
      <c r="J284" s="300">
        <f t="shared" si="10"/>
        <v>0</v>
      </c>
      <c r="K284" s="438"/>
      <c r="L284" s="348"/>
      <c r="M284" s="410"/>
      <c r="N284" s="410"/>
      <c r="O284" s="410"/>
      <c r="P284" s="410"/>
      <c r="Q284" s="410"/>
      <c r="R284" s="410"/>
      <c r="S284" s="410"/>
      <c r="T284" s="410"/>
    </row>
    <row r="285" spans="1:20" ht="20.100000000000001" customHeight="1">
      <c r="A285" s="12"/>
      <c r="B285" s="24" t="s">
        <v>25</v>
      </c>
      <c r="C285" s="24" t="s">
        <v>25</v>
      </c>
      <c r="D285" s="128"/>
      <c r="E285" s="204"/>
      <c r="F285" s="175">
        <v>8250</v>
      </c>
      <c r="G285" s="213" t="s">
        <v>57</v>
      </c>
      <c r="H285" s="213"/>
      <c r="I285" s="213"/>
      <c r="J285" s="300">
        <f t="shared" si="10"/>
        <v>0</v>
      </c>
      <c r="K285" s="438"/>
      <c r="L285" s="348"/>
      <c r="M285" s="410"/>
      <c r="N285" s="410"/>
      <c r="O285" s="410"/>
      <c r="P285" s="410"/>
      <c r="Q285" s="410"/>
      <c r="R285" s="410"/>
      <c r="S285" s="410"/>
      <c r="T285" s="410"/>
    </row>
    <row r="286" spans="1:20" ht="20.100000000000001" customHeight="1">
      <c r="A286" s="12"/>
      <c r="B286" s="24" t="s">
        <v>30</v>
      </c>
      <c r="C286" s="24" t="s">
        <v>30</v>
      </c>
      <c r="D286" s="128"/>
      <c r="E286" s="204"/>
      <c r="F286" s="175">
        <v>248</v>
      </c>
      <c r="G286" s="253" t="s">
        <v>14</v>
      </c>
      <c r="H286" s="253"/>
      <c r="I286" s="253"/>
      <c r="J286" s="300">
        <f t="shared" si="10"/>
        <v>0</v>
      </c>
      <c r="K286" s="438"/>
      <c r="L286" s="348"/>
      <c r="M286" s="410"/>
      <c r="N286" s="410"/>
      <c r="O286" s="410"/>
      <c r="P286" s="410"/>
      <c r="Q286" s="410"/>
      <c r="R286" s="410"/>
      <c r="S286" s="410"/>
      <c r="T286" s="410"/>
    </row>
    <row r="287" spans="1:20" ht="20.100000000000001" customHeight="1">
      <c r="A287" s="12"/>
      <c r="B287" s="24" t="s">
        <v>47</v>
      </c>
      <c r="C287" s="24" t="s">
        <v>47</v>
      </c>
      <c r="D287" s="128"/>
      <c r="E287" s="204"/>
      <c r="F287" s="256">
        <v>248</v>
      </c>
      <c r="G287" s="253" t="s">
        <v>14</v>
      </c>
      <c r="H287" s="253"/>
      <c r="I287" s="253"/>
      <c r="J287" s="300">
        <f t="shared" si="10"/>
        <v>0</v>
      </c>
      <c r="K287" s="438"/>
      <c r="L287" s="348"/>
      <c r="M287" s="410"/>
      <c r="N287" s="410"/>
      <c r="O287" s="410"/>
      <c r="P287" s="410"/>
      <c r="Q287" s="410"/>
      <c r="R287" s="410"/>
      <c r="S287" s="410"/>
      <c r="T287" s="410"/>
    </row>
    <row r="288" spans="1:20" ht="20.100000000000001" customHeight="1">
      <c r="A288" s="12"/>
      <c r="B288" s="47" t="s">
        <v>67</v>
      </c>
      <c r="C288" s="47" t="s">
        <v>67</v>
      </c>
      <c r="D288" s="145"/>
      <c r="E288" s="205"/>
      <c r="F288" s="181">
        <v>2480</v>
      </c>
      <c r="G288" s="214" t="s">
        <v>57</v>
      </c>
      <c r="H288" s="214"/>
      <c r="I288" s="214"/>
      <c r="J288" s="301">
        <f t="shared" si="10"/>
        <v>0</v>
      </c>
      <c r="K288" s="439"/>
      <c r="L288" s="349"/>
      <c r="M288" s="410"/>
      <c r="N288" s="410"/>
      <c r="O288" s="410"/>
      <c r="P288" s="410"/>
      <c r="Q288" s="410"/>
      <c r="R288" s="410"/>
      <c r="S288" s="410"/>
      <c r="T288" s="410"/>
    </row>
    <row r="289" spans="1:20" ht="20.100000000000001" customHeight="1">
      <c r="A289" s="12"/>
      <c r="B289" s="27"/>
      <c r="C289" s="30" t="s">
        <v>38</v>
      </c>
      <c r="D289" s="147"/>
      <c r="E289" s="207"/>
      <c r="F289" s="192"/>
      <c r="G289" s="289"/>
      <c r="H289" s="320"/>
      <c r="I289" s="372"/>
      <c r="J289" s="415">
        <f>SUM(J269:L288)</f>
        <v>0</v>
      </c>
      <c r="K289" s="437"/>
      <c r="L289" s="457"/>
      <c r="M289" s="410"/>
      <c r="N289" s="410"/>
      <c r="O289" s="410"/>
      <c r="P289" s="410"/>
      <c r="Q289" s="410"/>
      <c r="R289" s="410"/>
      <c r="S289" s="410"/>
      <c r="T289" s="410"/>
    </row>
    <row r="290" spans="1:20" ht="24.95" customHeight="1">
      <c r="A290" s="12"/>
      <c r="B290" s="48"/>
      <c r="C290" s="48"/>
      <c r="D290" s="148" t="s">
        <v>140</v>
      </c>
      <c r="E290" s="208"/>
      <c r="F290" s="208"/>
      <c r="G290" s="208"/>
      <c r="H290" s="208"/>
      <c r="I290" s="373"/>
    </row>
    <row r="291" spans="1:20" ht="20.100000000000001" customHeight="1">
      <c r="A291" s="12"/>
      <c r="B291" s="49"/>
      <c r="C291" s="89" t="s">
        <v>141</v>
      </c>
      <c r="D291" s="149" t="s">
        <v>142</v>
      </c>
      <c r="E291" s="209" t="s">
        <v>71</v>
      </c>
      <c r="F291" s="257" t="s">
        <v>22</v>
      </c>
      <c r="G291" s="290"/>
      <c r="H291" s="257" t="s">
        <v>54</v>
      </c>
      <c r="I291" s="374"/>
    </row>
    <row r="292" spans="1:20" ht="20.100000000000001" customHeight="1">
      <c r="A292" s="12"/>
      <c r="B292" s="50"/>
      <c r="C292" s="90" t="s">
        <v>144</v>
      </c>
      <c r="D292" s="128"/>
      <c r="E292" s="210">
        <v>118</v>
      </c>
      <c r="F292" s="242" t="s">
        <v>50</v>
      </c>
      <c r="G292" s="279"/>
      <c r="H292" s="321">
        <f>D292*E292</f>
        <v>0</v>
      </c>
      <c r="I292" s="375"/>
    </row>
    <row r="293" spans="1:20" ht="20.100000000000001" customHeight="1">
      <c r="A293" s="12"/>
      <c r="B293" s="37"/>
      <c r="C293" s="54" t="s">
        <v>38</v>
      </c>
      <c r="D293" s="150"/>
      <c r="E293" s="211"/>
      <c r="F293" s="258"/>
      <c r="G293" s="291"/>
      <c r="H293" s="322">
        <f>SUM(H292:I292)</f>
        <v>0</v>
      </c>
      <c r="I293" s="376"/>
    </row>
    <row r="294" spans="1:20" ht="24.95" customHeight="1">
      <c r="A294" s="12"/>
      <c r="B294" s="51" t="s">
        <v>29</v>
      </c>
      <c r="C294" s="91"/>
      <c r="D294" s="115" t="s">
        <v>9</v>
      </c>
      <c r="E294" s="173"/>
      <c r="F294" s="173"/>
      <c r="G294" s="173"/>
      <c r="H294" s="173"/>
      <c r="I294" s="173"/>
      <c r="J294" s="173"/>
      <c r="K294" s="440" t="s">
        <v>104</v>
      </c>
      <c r="L294" s="458"/>
      <c r="M294" s="458"/>
      <c r="N294" s="458"/>
      <c r="O294" s="458"/>
      <c r="P294" s="503"/>
      <c r="Q294" s="509"/>
      <c r="R294" s="519"/>
    </row>
    <row r="295" spans="1:20" ht="20.100000000000001" customHeight="1">
      <c r="A295" s="12"/>
      <c r="B295" s="52"/>
      <c r="C295" s="92"/>
      <c r="D295" s="121" t="s">
        <v>145</v>
      </c>
      <c r="E295" s="179" t="s">
        <v>147</v>
      </c>
      <c r="F295" s="259" t="s">
        <v>148</v>
      </c>
      <c r="G295" s="259"/>
      <c r="H295" s="202" t="s">
        <v>151</v>
      </c>
      <c r="I295" s="179" t="s">
        <v>54</v>
      </c>
      <c r="J295" s="416"/>
      <c r="K295" s="441" t="s">
        <v>29</v>
      </c>
      <c r="L295" s="459"/>
      <c r="M295" s="474"/>
      <c r="N295" s="251" t="s">
        <v>152</v>
      </c>
      <c r="O295" s="295"/>
      <c r="P295" s="360"/>
      <c r="Q295" s="510"/>
    </row>
    <row r="296" spans="1:20" ht="20.100000000000001" customHeight="1">
      <c r="A296" s="12"/>
      <c r="B296" s="47" t="s">
        <v>3</v>
      </c>
      <c r="C296" s="47"/>
      <c r="D296" s="151"/>
      <c r="E296" s="212" t="s">
        <v>153</v>
      </c>
      <c r="F296" s="260"/>
      <c r="G296" s="260"/>
      <c r="H296" s="323">
        <v>0.5</v>
      </c>
      <c r="I296" s="377">
        <f t="shared" ref="I296:I314" si="11">F296*H296*D296</f>
        <v>0</v>
      </c>
      <c r="J296" s="417"/>
      <c r="K296" s="442" t="s">
        <v>3</v>
      </c>
      <c r="L296" s="34" t="s">
        <v>13</v>
      </c>
      <c r="M296" s="475" t="s">
        <v>13</v>
      </c>
      <c r="N296" s="485"/>
      <c r="O296" s="492"/>
      <c r="P296" s="504"/>
      <c r="Q296" s="511"/>
    </row>
    <row r="297" spans="1:20" ht="20.100000000000001" customHeight="1">
      <c r="A297" s="12"/>
      <c r="C297" s="39" t="s">
        <v>56</v>
      </c>
      <c r="D297" s="152"/>
      <c r="E297" s="213"/>
      <c r="F297" s="261"/>
      <c r="G297" s="261"/>
      <c r="H297" s="324">
        <v>0.5</v>
      </c>
      <c r="I297" s="378">
        <f t="shared" si="11"/>
        <v>0</v>
      </c>
      <c r="J297" s="418"/>
      <c r="K297" s="39" t="s">
        <v>156</v>
      </c>
      <c r="L297" s="39" t="s">
        <v>13</v>
      </c>
      <c r="M297" s="476" t="s">
        <v>13</v>
      </c>
      <c r="N297" s="486"/>
      <c r="O297" s="493"/>
      <c r="P297" s="505"/>
      <c r="Q297" s="511"/>
    </row>
    <row r="298" spans="1:20" ht="20.100000000000001" customHeight="1">
      <c r="A298" s="12"/>
      <c r="B298" s="47" t="s">
        <v>53</v>
      </c>
      <c r="C298" s="47"/>
      <c r="D298" s="152"/>
      <c r="E298" s="213"/>
      <c r="F298" s="261"/>
      <c r="G298" s="261"/>
      <c r="H298" s="324">
        <v>0.5</v>
      </c>
      <c r="I298" s="378">
        <f t="shared" si="11"/>
        <v>0</v>
      </c>
      <c r="J298" s="418"/>
      <c r="K298" s="47" t="s">
        <v>53</v>
      </c>
      <c r="L298" s="47"/>
      <c r="M298" s="219"/>
      <c r="N298" s="486"/>
      <c r="O298" s="493"/>
      <c r="P298" s="505"/>
      <c r="Q298" s="511"/>
    </row>
    <row r="299" spans="1:20" ht="20.100000000000001" customHeight="1">
      <c r="A299" s="12"/>
      <c r="B299" s="47" t="s">
        <v>115</v>
      </c>
      <c r="C299" s="47"/>
      <c r="D299" s="152"/>
      <c r="E299" s="213"/>
      <c r="F299" s="261"/>
      <c r="G299" s="261"/>
      <c r="H299" s="324">
        <v>0.5</v>
      </c>
      <c r="I299" s="378">
        <f t="shared" si="11"/>
        <v>0</v>
      </c>
      <c r="J299" s="418"/>
      <c r="K299" s="47" t="s">
        <v>115</v>
      </c>
      <c r="L299" s="47" t="s">
        <v>89</v>
      </c>
      <c r="M299" s="219" t="s">
        <v>89</v>
      </c>
      <c r="N299" s="486"/>
      <c r="O299" s="493"/>
      <c r="P299" s="505"/>
      <c r="Q299" s="511"/>
    </row>
    <row r="300" spans="1:20" ht="20.100000000000001" customHeight="1">
      <c r="A300" s="12"/>
      <c r="B300" s="47" t="s">
        <v>117</v>
      </c>
      <c r="C300" s="47"/>
      <c r="D300" s="152"/>
      <c r="E300" s="213"/>
      <c r="F300" s="261"/>
      <c r="G300" s="261"/>
      <c r="H300" s="324">
        <v>0.5</v>
      </c>
      <c r="I300" s="378">
        <f t="shared" si="11"/>
        <v>0</v>
      </c>
      <c r="J300" s="418"/>
      <c r="K300" s="47" t="s">
        <v>117</v>
      </c>
      <c r="L300" s="47" t="s">
        <v>37</v>
      </c>
      <c r="M300" s="219" t="s">
        <v>37</v>
      </c>
      <c r="N300" s="486"/>
      <c r="O300" s="493"/>
      <c r="P300" s="505"/>
      <c r="Q300" s="511"/>
    </row>
    <row r="301" spans="1:20" ht="20.100000000000001" customHeight="1">
      <c r="A301" s="12"/>
      <c r="B301" s="47" t="s">
        <v>15</v>
      </c>
      <c r="C301" s="47" t="s">
        <v>37</v>
      </c>
      <c r="D301" s="152"/>
      <c r="E301" s="213"/>
      <c r="F301" s="261"/>
      <c r="G301" s="261"/>
      <c r="H301" s="324">
        <v>0.5</v>
      </c>
      <c r="I301" s="378">
        <f t="shared" si="11"/>
        <v>0</v>
      </c>
      <c r="J301" s="418"/>
      <c r="K301" s="47" t="s">
        <v>15</v>
      </c>
      <c r="L301" s="47" t="s">
        <v>15</v>
      </c>
      <c r="M301" s="219" t="s">
        <v>15</v>
      </c>
      <c r="N301" s="486"/>
      <c r="O301" s="493"/>
      <c r="P301" s="505"/>
      <c r="Q301" s="511"/>
    </row>
    <row r="302" spans="1:20" ht="27" customHeight="1">
      <c r="A302" s="12"/>
      <c r="B302" s="53" t="s">
        <v>78</v>
      </c>
      <c r="C302" s="53"/>
      <c r="D302" s="152"/>
      <c r="E302" s="213"/>
      <c r="F302" s="261"/>
      <c r="G302" s="261"/>
      <c r="H302" s="324">
        <v>0.5</v>
      </c>
      <c r="I302" s="378">
        <f t="shared" si="11"/>
        <v>0</v>
      </c>
      <c r="J302" s="418"/>
      <c r="K302" s="53" t="s">
        <v>118</v>
      </c>
      <c r="L302" s="53" t="s">
        <v>118</v>
      </c>
      <c r="M302" s="224" t="s">
        <v>118</v>
      </c>
      <c r="N302" s="486"/>
      <c r="O302" s="493"/>
      <c r="P302" s="505"/>
      <c r="Q302" s="511"/>
    </row>
    <row r="303" spans="1:20" ht="20.100000000000001" customHeight="1">
      <c r="A303" s="12"/>
      <c r="B303" s="47" t="s">
        <v>35</v>
      </c>
      <c r="C303" s="47"/>
      <c r="D303" s="152"/>
      <c r="E303" s="213"/>
      <c r="F303" s="261"/>
      <c r="G303" s="261"/>
      <c r="H303" s="324">
        <v>0.5</v>
      </c>
      <c r="I303" s="378">
        <f t="shared" si="11"/>
        <v>0</v>
      </c>
      <c r="J303" s="418"/>
      <c r="K303" s="47" t="s">
        <v>35</v>
      </c>
      <c r="L303" s="47" t="s">
        <v>150</v>
      </c>
      <c r="M303" s="219" t="s">
        <v>150</v>
      </c>
      <c r="N303" s="486"/>
      <c r="O303" s="493"/>
      <c r="P303" s="505"/>
      <c r="Q303" s="511"/>
    </row>
    <row r="304" spans="1:20" ht="20.100000000000001" customHeight="1">
      <c r="A304" s="12"/>
      <c r="C304" s="39" t="s">
        <v>56</v>
      </c>
      <c r="D304" s="152"/>
      <c r="E304" s="213"/>
      <c r="F304" s="261"/>
      <c r="G304" s="261"/>
      <c r="H304" s="324">
        <v>0.5</v>
      </c>
      <c r="I304" s="378">
        <f t="shared" si="11"/>
        <v>0</v>
      </c>
      <c r="J304" s="418"/>
      <c r="K304" s="47" t="s">
        <v>156</v>
      </c>
      <c r="L304" s="47" t="s">
        <v>150</v>
      </c>
      <c r="M304" s="219" t="s">
        <v>150</v>
      </c>
      <c r="N304" s="486"/>
      <c r="O304" s="493"/>
      <c r="P304" s="505"/>
      <c r="Q304" s="511"/>
    </row>
    <row r="305" spans="1:17" ht="20.100000000000001" customHeight="1">
      <c r="A305" s="12"/>
      <c r="B305" s="47" t="s">
        <v>75</v>
      </c>
      <c r="C305" s="47"/>
      <c r="D305" s="152"/>
      <c r="E305" s="213"/>
      <c r="F305" s="261"/>
      <c r="G305" s="261"/>
      <c r="H305" s="324">
        <v>0.5</v>
      </c>
      <c r="I305" s="378">
        <f t="shared" si="11"/>
        <v>0</v>
      </c>
      <c r="J305" s="418"/>
      <c r="K305" s="47" t="s">
        <v>75</v>
      </c>
      <c r="L305" s="47"/>
      <c r="M305" s="219"/>
      <c r="N305" s="486"/>
      <c r="O305" s="493"/>
      <c r="P305" s="505"/>
      <c r="Q305" s="511"/>
    </row>
    <row r="306" spans="1:17" ht="20.100000000000001" customHeight="1">
      <c r="A306" s="12"/>
      <c r="B306" s="47" t="s">
        <v>136</v>
      </c>
      <c r="C306" s="47"/>
      <c r="D306" s="152"/>
      <c r="E306" s="213"/>
      <c r="F306" s="261"/>
      <c r="G306" s="261"/>
      <c r="H306" s="324">
        <v>0.5</v>
      </c>
      <c r="I306" s="378">
        <f t="shared" si="11"/>
        <v>0</v>
      </c>
      <c r="J306" s="418"/>
      <c r="K306" s="47" t="s">
        <v>136</v>
      </c>
      <c r="L306" s="47" t="s">
        <v>21</v>
      </c>
      <c r="M306" s="219" t="s">
        <v>21</v>
      </c>
      <c r="N306" s="486"/>
      <c r="O306" s="493"/>
      <c r="P306" s="505"/>
      <c r="Q306" s="511"/>
    </row>
    <row r="307" spans="1:17" ht="20.100000000000001" customHeight="1">
      <c r="A307" s="12"/>
      <c r="B307" s="47" t="s">
        <v>137</v>
      </c>
      <c r="C307" s="47"/>
      <c r="D307" s="152"/>
      <c r="E307" s="213"/>
      <c r="F307" s="261"/>
      <c r="G307" s="261"/>
      <c r="H307" s="324">
        <v>0.5</v>
      </c>
      <c r="I307" s="378">
        <f t="shared" si="11"/>
        <v>0</v>
      </c>
      <c r="J307" s="418"/>
      <c r="K307" s="53" t="s">
        <v>137</v>
      </c>
      <c r="L307" s="53" t="s">
        <v>58</v>
      </c>
      <c r="M307" s="224" t="s">
        <v>58</v>
      </c>
      <c r="N307" s="486"/>
      <c r="O307" s="493"/>
      <c r="P307" s="505"/>
      <c r="Q307" s="511"/>
    </row>
    <row r="308" spans="1:17" ht="20.100000000000001" customHeight="1">
      <c r="A308" s="12"/>
      <c r="B308" s="47" t="s">
        <v>2</v>
      </c>
      <c r="C308" s="47"/>
      <c r="D308" s="152"/>
      <c r="E308" s="213"/>
      <c r="F308" s="261"/>
      <c r="G308" s="261"/>
      <c r="H308" s="324">
        <v>0.5</v>
      </c>
      <c r="I308" s="378">
        <f t="shared" si="11"/>
        <v>0</v>
      </c>
      <c r="J308" s="418"/>
      <c r="K308" s="47" t="s">
        <v>138</v>
      </c>
      <c r="L308" s="47" t="s">
        <v>2</v>
      </c>
      <c r="M308" s="219" t="s">
        <v>2</v>
      </c>
      <c r="N308" s="486"/>
      <c r="O308" s="493"/>
      <c r="P308" s="505"/>
      <c r="Q308" s="511"/>
    </row>
    <row r="309" spans="1:17" ht="20.100000000000001" customHeight="1">
      <c r="A309" s="12"/>
      <c r="B309" s="47" t="s">
        <v>59</v>
      </c>
      <c r="C309" s="47"/>
      <c r="D309" s="152"/>
      <c r="E309" s="213"/>
      <c r="F309" s="261"/>
      <c r="G309" s="261"/>
      <c r="H309" s="324">
        <v>0.5</v>
      </c>
      <c r="I309" s="378">
        <f t="shared" si="11"/>
        <v>0</v>
      </c>
      <c r="J309" s="418"/>
      <c r="K309" s="47" t="s">
        <v>139</v>
      </c>
      <c r="L309" s="47" t="s">
        <v>59</v>
      </c>
      <c r="M309" s="219" t="s">
        <v>59</v>
      </c>
      <c r="N309" s="486"/>
      <c r="O309" s="493"/>
      <c r="P309" s="505"/>
      <c r="Q309" s="511"/>
    </row>
    <row r="310" spans="1:17" ht="20.100000000000001" customHeight="1">
      <c r="A310" s="12"/>
      <c r="B310" s="47" t="s">
        <v>60</v>
      </c>
      <c r="C310" s="47"/>
      <c r="D310" s="152"/>
      <c r="E310" s="213"/>
      <c r="F310" s="261"/>
      <c r="G310" s="261"/>
      <c r="H310" s="324">
        <v>0.5</v>
      </c>
      <c r="I310" s="378">
        <f t="shared" si="11"/>
        <v>0</v>
      </c>
      <c r="J310" s="418"/>
      <c r="K310" s="47" t="s">
        <v>111</v>
      </c>
      <c r="L310" s="47" t="s">
        <v>60</v>
      </c>
      <c r="M310" s="219" t="s">
        <v>60</v>
      </c>
      <c r="N310" s="486"/>
      <c r="O310" s="493"/>
      <c r="P310" s="505"/>
      <c r="Q310" s="511"/>
    </row>
    <row r="311" spans="1:17" ht="20.100000000000001" customHeight="1">
      <c r="A311" s="12"/>
      <c r="B311" s="47" t="s">
        <v>74</v>
      </c>
      <c r="C311" s="47" t="s">
        <v>59</v>
      </c>
      <c r="D311" s="152"/>
      <c r="E311" s="213"/>
      <c r="F311" s="261"/>
      <c r="G311" s="261"/>
      <c r="H311" s="324">
        <v>0.5</v>
      </c>
      <c r="I311" s="378">
        <f t="shared" si="11"/>
        <v>0</v>
      </c>
      <c r="J311" s="418"/>
      <c r="K311" s="47" t="s">
        <v>74</v>
      </c>
      <c r="L311" s="47" t="s">
        <v>30</v>
      </c>
      <c r="M311" s="219" t="s">
        <v>30</v>
      </c>
      <c r="N311" s="486"/>
      <c r="O311" s="493"/>
      <c r="P311" s="505"/>
      <c r="Q311" s="511"/>
    </row>
    <row r="312" spans="1:17" ht="20.100000000000001" customHeight="1">
      <c r="A312" s="12"/>
      <c r="B312" s="47" t="s">
        <v>157</v>
      </c>
      <c r="C312" s="47" t="s">
        <v>60</v>
      </c>
      <c r="D312" s="152"/>
      <c r="E312" s="213"/>
      <c r="F312" s="261"/>
      <c r="G312" s="261"/>
      <c r="H312" s="324">
        <v>0.5</v>
      </c>
      <c r="I312" s="378">
        <f t="shared" si="11"/>
        <v>0</v>
      </c>
      <c r="J312" s="418"/>
      <c r="K312" s="47" t="s">
        <v>157</v>
      </c>
      <c r="L312" s="47" t="s">
        <v>47</v>
      </c>
      <c r="M312" s="219" t="s">
        <v>47</v>
      </c>
      <c r="N312" s="486"/>
      <c r="O312" s="493"/>
      <c r="P312" s="505"/>
      <c r="Q312" s="511"/>
    </row>
    <row r="313" spans="1:17" ht="27.75" customHeight="1">
      <c r="A313" s="12"/>
      <c r="B313" s="47" t="s">
        <v>158</v>
      </c>
      <c r="C313" s="47"/>
      <c r="D313" s="152"/>
      <c r="E313" s="213"/>
      <c r="F313" s="261"/>
      <c r="G313" s="261"/>
      <c r="H313" s="324">
        <v>0.5</v>
      </c>
      <c r="I313" s="378">
        <f t="shared" si="11"/>
        <v>0</v>
      </c>
      <c r="J313" s="418"/>
      <c r="K313" s="47" t="s">
        <v>158</v>
      </c>
      <c r="L313" s="47" t="s">
        <v>67</v>
      </c>
      <c r="M313" s="219" t="s">
        <v>67</v>
      </c>
      <c r="N313" s="486"/>
      <c r="O313" s="493"/>
      <c r="P313" s="505"/>
      <c r="Q313" s="511"/>
    </row>
    <row r="314" spans="1:17" ht="27.75" customHeight="1">
      <c r="A314" s="12"/>
      <c r="B314" s="53" t="s">
        <v>10</v>
      </c>
      <c r="C314" s="53"/>
      <c r="D314" s="153"/>
      <c r="E314" s="214"/>
      <c r="F314" s="262"/>
      <c r="G314" s="262"/>
      <c r="H314" s="325">
        <v>0.5</v>
      </c>
      <c r="I314" s="379">
        <f t="shared" si="11"/>
        <v>0</v>
      </c>
      <c r="J314" s="419"/>
      <c r="K314" s="53" t="s">
        <v>10</v>
      </c>
      <c r="L314" s="53" t="s">
        <v>68</v>
      </c>
      <c r="M314" s="224" t="s">
        <v>68</v>
      </c>
      <c r="N314" s="486"/>
      <c r="O314" s="493"/>
      <c r="P314" s="505"/>
      <c r="Q314" s="511"/>
    </row>
    <row r="315" spans="1:17" ht="20.100000000000001" customHeight="1">
      <c r="A315" s="12"/>
      <c r="B315" s="54" t="s">
        <v>38</v>
      </c>
      <c r="C315" s="79"/>
      <c r="D315" s="154"/>
      <c r="E315" s="215"/>
      <c r="F315" s="215"/>
      <c r="G315" s="215"/>
      <c r="H315" s="326"/>
      <c r="I315" s="380">
        <f>SUM(I296:J314)</f>
        <v>0</v>
      </c>
      <c r="J315" s="420"/>
      <c r="K315" s="42" t="s">
        <v>146</v>
      </c>
      <c r="L315" s="47"/>
      <c r="M315" s="219"/>
      <c r="N315" s="486"/>
      <c r="O315" s="493"/>
      <c r="P315" s="505"/>
      <c r="Q315" s="511"/>
    </row>
    <row r="316" spans="1:17" ht="20.100000000000001" customHeight="1">
      <c r="A316" s="12"/>
      <c r="K316" s="42" t="s">
        <v>159</v>
      </c>
      <c r="L316" s="47"/>
      <c r="M316" s="219"/>
      <c r="N316" s="486"/>
      <c r="O316" s="493"/>
      <c r="P316" s="505"/>
      <c r="Q316" s="511"/>
    </row>
    <row r="317" spans="1:17" ht="20.100000000000001" customHeight="1">
      <c r="A317" s="12"/>
      <c r="K317" s="42" t="s">
        <v>161</v>
      </c>
      <c r="L317" s="47"/>
      <c r="M317" s="219"/>
      <c r="N317" s="486"/>
      <c r="O317" s="493"/>
      <c r="P317" s="505"/>
      <c r="Q317" s="511"/>
    </row>
    <row r="318" spans="1:17" ht="20.100000000000001" customHeight="1">
      <c r="A318" s="12"/>
      <c r="K318" s="42" t="s">
        <v>162</v>
      </c>
      <c r="L318" s="47"/>
      <c r="M318" s="219"/>
      <c r="N318" s="486"/>
      <c r="O318" s="493"/>
      <c r="P318" s="505"/>
      <c r="Q318" s="511"/>
    </row>
    <row r="319" spans="1:17" ht="20.100000000000001" customHeight="1">
      <c r="A319" s="12"/>
      <c r="K319" s="42" t="s">
        <v>160</v>
      </c>
      <c r="L319" s="47"/>
      <c r="M319" s="219"/>
      <c r="N319" s="486"/>
      <c r="O319" s="493"/>
      <c r="P319" s="505"/>
      <c r="Q319" s="511"/>
    </row>
    <row r="320" spans="1:17" ht="20.100000000000001" customHeight="1">
      <c r="A320" s="12"/>
      <c r="K320" s="42" t="s">
        <v>164</v>
      </c>
      <c r="L320" s="47"/>
      <c r="M320" s="219"/>
      <c r="N320" s="487"/>
      <c r="O320" s="494"/>
      <c r="P320" s="506"/>
      <c r="Q320" s="511"/>
    </row>
    <row r="321" spans="1:17" ht="20.100000000000001" customHeight="1">
      <c r="A321" s="12"/>
      <c r="K321" s="443" t="s">
        <v>34</v>
      </c>
      <c r="L321" s="460"/>
      <c r="M321" s="477"/>
      <c r="N321" s="302">
        <f>SUM(N296:P320)</f>
        <v>0</v>
      </c>
      <c r="O321" s="495"/>
      <c r="P321" s="350"/>
      <c r="Q321" s="512"/>
    </row>
    <row r="322" spans="1:17" ht="24.95" customHeight="1">
      <c r="A322" s="12"/>
      <c r="B322" s="48" t="s">
        <v>165</v>
      </c>
      <c r="C322" s="48"/>
      <c r="D322" s="48"/>
      <c r="E322" s="48"/>
      <c r="F322" s="48"/>
      <c r="G322" s="48"/>
      <c r="H322" s="48"/>
      <c r="I322" s="48"/>
      <c r="J322" s="48"/>
      <c r="K322" s="48"/>
      <c r="L322" s="381"/>
    </row>
    <row r="323" spans="1:17" ht="20.100000000000001" customHeight="1">
      <c r="A323" s="12"/>
      <c r="B323" s="37"/>
      <c r="C323" s="89" t="s">
        <v>27</v>
      </c>
      <c r="D323" s="149" t="s">
        <v>143</v>
      </c>
      <c r="E323" s="212"/>
      <c r="F323" s="263" t="s">
        <v>152</v>
      </c>
      <c r="G323" s="263"/>
      <c r="H323" s="327" t="s">
        <v>71</v>
      </c>
      <c r="I323" s="263"/>
      <c r="J323" s="421" t="s">
        <v>116</v>
      </c>
      <c r="K323" s="229"/>
      <c r="L323" s="461" t="s">
        <v>133</v>
      </c>
    </row>
    <row r="324" spans="1:17" ht="20.100000000000001" customHeight="1">
      <c r="A324" s="12"/>
      <c r="B324" s="37"/>
      <c r="C324" s="93" t="s">
        <v>166</v>
      </c>
      <c r="D324" s="155" t="s">
        <v>41</v>
      </c>
      <c r="E324" s="216"/>
      <c r="F324" s="264"/>
      <c r="G324" s="264"/>
      <c r="H324" s="328">
        <v>1410</v>
      </c>
      <c r="I324" s="328"/>
      <c r="J324" s="243" t="s">
        <v>103</v>
      </c>
      <c r="K324" s="280"/>
      <c r="L324" s="462">
        <f>F324*H324</f>
        <v>0</v>
      </c>
    </row>
    <row r="325" spans="1:17" ht="20.100000000000001" customHeight="1">
      <c r="A325" s="12"/>
      <c r="B325" s="37"/>
      <c r="C325" s="94"/>
      <c r="D325" s="156" t="s">
        <v>167</v>
      </c>
      <c r="E325" s="217"/>
      <c r="F325" s="265"/>
      <c r="G325" s="265"/>
      <c r="H325" s="329">
        <v>2820</v>
      </c>
      <c r="I325" s="329"/>
      <c r="J325" s="422" t="s">
        <v>103</v>
      </c>
      <c r="K325" s="444"/>
      <c r="L325" s="462">
        <f>F325*H325</f>
        <v>0</v>
      </c>
    </row>
    <row r="326" spans="1:17" ht="20.100000000000001" customHeight="1">
      <c r="A326" s="12"/>
      <c r="B326" s="37"/>
      <c r="C326" s="94"/>
      <c r="D326" s="157" t="s">
        <v>168</v>
      </c>
      <c r="E326" s="218"/>
      <c r="F326" s="218"/>
      <c r="G326" s="218"/>
      <c r="H326" s="218"/>
      <c r="I326" s="218"/>
      <c r="J326" s="218"/>
      <c r="K326" s="445"/>
      <c r="L326" s="463">
        <f>SUM(L324:L325)</f>
        <v>0</v>
      </c>
    </row>
    <row r="327" spans="1:17" ht="20.100000000000001" customHeight="1">
      <c r="A327" s="12"/>
      <c r="B327" s="37"/>
      <c r="C327" s="95" t="s">
        <v>169</v>
      </c>
      <c r="D327" s="158" t="s">
        <v>171</v>
      </c>
      <c r="E327" s="190"/>
      <c r="F327" s="263" t="s">
        <v>152</v>
      </c>
      <c r="G327" s="263"/>
      <c r="H327" s="327" t="s">
        <v>71</v>
      </c>
      <c r="I327" s="263"/>
      <c r="J327" s="421" t="s">
        <v>116</v>
      </c>
      <c r="K327" s="229"/>
      <c r="L327" s="464" t="s">
        <v>133</v>
      </c>
    </row>
    <row r="328" spans="1:17" ht="20.100000000000001" customHeight="1">
      <c r="A328" s="12"/>
      <c r="B328" s="37"/>
      <c r="C328" s="94"/>
      <c r="D328" s="42" t="s">
        <v>3</v>
      </c>
      <c r="E328" s="219"/>
      <c r="F328" s="266"/>
      <c r="G328" s="264"/>
      <c r="H328" s="328">
        <v>865</v>
      </c>
      <c r="I328" s="328"/>
      <c r="J328" s="243" t="s">
        <v>103</v>
      </c>
      <c r="K328" s="280"/>
      <c r="L328" s="462">
        <f>F328*H328</f>
        <v>0</v>
      </c>
    </row>
    <row r="329" spans="1:17" ht="20.100000000000001" customHeight="1">
      <c r="A329" s="12"/>
      <c r="B329" s="37"/>
      <c r="C329" s="94"/>
      <c r="D329" s="159" t="s">
        <v>56</v>
      </c>
      <c r="E329" s="220"/>
      <c r="F329" s="266"/>
      <c r="G329" s="264"/>
      <c r="H329" s="328">
        <v>865</v>
      </c>
      <c r="I329" s="328"/>
      <c r="J329" s="243" t="s">
        <v>103</v>
      </c>
      <c r="K329" s="280"/>
      <c r="L329" s="462">
        <f>F329*H329</f>
        <v>0</v>
      </c>
    </row>
    <row r="330" spans="1:17" ht="20.100000000000001" customHeight="1">
      <c r="A330" s="12"/>
      <c r="B330" s="37"/>
      <c r="C330" s="94"/>
      <c r="D330" s="42" t="s">
        <v>35</v>
      </c>
      <c r="E330" s="219"/>
      <c r="F330" s="266"/>
      <c r="G330" s="264"/>
      <c r="H330" s="328">
        <v>865</v>
      </c>
      <c r="I330" s="328"/>
      <c r="J330" s="243" t="s">
        <v>103</v>
      </c>
      <c r="K330" s="280"/>
      <c r="L330" s="462">
        <f>F330*H330</f>
        <v>0</v>
      </c>
    </row>
    <row r="331" spans="1:17" ht="20.100000000000001" customHeight="1">
      <c r="A331" s="12"/>
      <c r="B331" s="37"/>
      <c r="C331" s="94"/>
      <c r="D331" s="160" t="s">
        <v>56</v>
      </c>
      <c r="E331" s="221"/>
      <c r="F331" s="267"/>
      <c r="G331" s="265"/>
      <c r="H331" s="328">
        <v>865</v>
      </c>
      <c r="I331" s="328"/>
      <c r="J331" s="422" t="s">
        <v>103</v>
      </c>
      <c r="K331" s="444"/>
      <c r="L331" s="462">
        <f>F331*H331</f>
        <v>0</v>
      </c>
    </row>
    <row r="332" spans="1:17" ht="20.100000000000001" customHeight="1">
      <c r="A332" s="12"/>
      <c r="B332" s="37"/>
      <c r="C332" s="96"/>
      <c r="D332" s="157" t="s">
        <v>44</v>
      </c>
      <c r="E332" s="218"/>
      <c r="F332" s="218"/>
      <c r="G332" s="218"/>
      <c r="H332" s="218"/>
      <c r="I332" s="218"/>
      <c r="J332" s="218"/>
      <c r="K332" s="445"/>
      <c r="L332" s="463">
        <f>SUM(L328:L331)</f>
        <v>0</v>
      </c>
    </row>
    <row r="333" spans="1:17" ht="20.100000000000001" customHeight="1">
      <c r="A333" s="12"/>
      <c r="B333" s="37"/>
      <c r="C333" s="95" t="s">
        <v>172</v>
      </c>
      <c r="D333" s="158" t="s">
        <v>171</v>
      </c>
      <c r="E333" s="190"/>
      <c r="F333" s="263" t="s">
        <v>152</v>
      </c>
      <c r="G333" s="263"/>
      <c r="H333" s="327" t="s">
        <v>71</v>
      </c>
      <c r="I333" s="263"/>
      <c r="J333" s="421" t="s">
        <v>116</v>
      </c>
      <c r="K333" s="229"/>
      <c r="L333" s="461" t="s">
        <v>133</v>
      </c>
    </row>
    <row r="334" spans="1:17" ht="20.100000000000001" customHeight="1">
      <c r="A334" s="12"/>
      <c r="B334" s="37"/>
      <c r="C334" s="94"/>
      <c r="D334" s="42" t="s">
        <v>3</v>
      </c>
      <c r="E334" s="219"/>
      <c r="F334" s="266"/>
      <c r="G334" s="264"/>
      <c r="H334" s="328">
        <v>4130</v>
      </c>
      <c r="I334" s="328"/>
      <c r="J334" s="243" t="s">
        <v>57</v>
      </c>
      <c r="K334" s="280"/>
      <c r="L334" s="462">
        <f t="shared" ref="L334:L348" si="12">F334*H334</f>
        <v>0</v>
      </c>
    </row>
    <row r="335" spans="1:17" ht="20.100000000000001" customHeight="1">
      <c r="A335" s="12"/>
      <c r="B335" s="37"/>
      <c r="C335" s="94"/>
      <c r="D335" s="161" t="s">
        <v>33</v>
      </c>
      <c r="E335" s="222"/>
      <c r="F335" s="266"/>
      <c r="G335" s="264"/>
      <c r="H335" s="328">
        <v>4130</v>
      </c>
      <c r="I335" s="328"/>
      <c r="J335" s="243" t="s">
        <v>57</v>
      </c>
      <c r="K335" s="280"/>
      <c r="L335" s="462">
        <f t="shared" si="12"/>
        <v>0</v>
      </c>
    </row>
    <row r="336" spans="1:17" ht="20.100000000000001" customHeight="1">
      <c r="A336" s="12"/>
      <c r="B336" s="37"/>
      <c r="C336" s="94"/>
      <c r="D336" s="161" t="s">
        <v>5</v>
      </c>
      <c r="E336" s="222"/>
      <c r="F336" s="266"/>
      <c r="G336" s="264"/>
      <c r="H336" s="328">
        <v>4130</v>
      </c>
      <c r="I336" s="328"/>
      <c r="J336" s="243" t="s">
        <v>57</v>
      </c>
      <c r="K336" s="280"/>
      <c r="L336" s="462">
        <f t="shared" si="12"/>
        <v>0</v>
      </c>
    </row>
    <row r="337" spans="1:12" ht="20.100000000000001" customHeight="1">
      <c r="A337" s="12"/>
      <c r="B337" s="37"/>
      <c r="C337" s="94"/>
      <c r="D337" s="162" t="s">
        <v>124</v>
      </c>
      <c r="E337" s="223"/>
      <c r="F337" s="266"/>
      <c r="G337" s="264"/>
      <c r="H337" s="328">
        <v>4130</v>
      </c>
      <c r="I337" s="328"/>
      <c r="J337" s="243" t="s">
        <v>57</v>
      </c>
      <c r="K337" s="280"/>
      <c r="L337" s="462">
        <f t="shared" si="12"/>
        <v>0</v>
      </c>
    </row>
    <row r="338" spans="1:12" ht="20.100000000000001" customHeight="1">
      <c r="A338" s="12"/>
      <c r="B338" s="37"/>
      <c r="C338" s="94"/>
      <c r="D338" s="162" t="s">
        <v>20</v>
      </c>
      <c r="E338" s="223"/>
      <c r="F338" s="266"/>
      <c r="G338" s="264"/>
      <c r="H338" s="328">
        <v>4130</v>
      </c>
      <c r="I338" s="328"/>
      <c r="J338" s="243" t="s">
        <v>57</v>
      </c>
      <c r="K338" s="280"/>
      <c r="L338" s="462">
        <f t="shared" si="12"/>
        <v>0</v>
      </c>
    </row>
    <row r="339" spans="1:12" ht="33.75" customHeight="1">
      <c r="A339" s="12"/>
      <c r="B339" s="37"/>
      <c r="C339" s="94"/>
      <c r="D339" s="163" t="s">
        <v>78</v>
      </c>
      <c r="E339" s="224"/>
      <c r="F339" s="266"/>
      <c r="G339" s="264"/>
      <c r="H339" s="328">
        <v>4130</v>
      </c>
      <c r="I339" s="328"/>
      <c r="J339" s="243" t="s">
        <v>57</v>
      </c>
      <c r="K339" s="280"/>
      <c r="L339" s="462">
        <f t="shared" si="12"/>
        <v>0</v>
      </c>
    </row>
    <row r="340" spans="1:12" ht="20.100000000000001" customHeight="1">
      <c r="A340" s="12"/>
      <c r="B340" s="37"/>
      <c r="C340" s="94"/>
      <c r="D340" s="42" t="s">
        <v>35</v>
      </c>
      <c r="E340" s="219"/>
      <c r="F340" s="266"/>
      <c r="G340" s="264"/>
      <c r="H340" s="328">
        <v>4130</v>
      </c>
      <c r="I340" s="328"/>
      <c r="J340" s="243" t="s">
        <v>57</v>
      </c>
      <c r="K340" s="280"/>
      <c r="L340" s="462">
        <f t="shared" si="12"/>
        <v>0</v>
      </c>
    </row>
    <row r="341" spans="1:12" ht="20.100000000000001" customHeight="1">
      <c r="A341" s="12"/>
      <c r="B341" s="37"/>
      <c r="C341" s="94"/>
      <c r="D341" s="161" t="s">
        <v>40</v>
      </c>
      <c r="E341" s="222"/>
      <c r="F341" s="266"/>
      <c r="G341" s="264"/>
      <c r="H341" s="328">
        <v>4130</v>
      </c>
      <c r="I341" s="328"/>
      <c r="J341" s="243" t="s">
        <v>57</v>
      </c>
      <c r="K341" s="280"/>
      <c r="L341" s="462">
        <f t="shared" si="12"/>
        <v>0</v>
      </c>
    </row>
    <row r="342" spans="1:12" ht="20.100000000000001" customHeight="1">
      <c r="A342" s="12"/>
      <c r="B342" s="37"/>
      <c r="C342" s="94"/>
      <c r="D342" s="162" t="s">
        <v>45</v>
      </c>
      <c r="E342" s="223"/>
      <c r="F342" s="266"/>
      <c r="G342" s="264"/>
      <c r="H342" s="328">
        <v>4130</v>
      </c>
      <c r="I342" s="328"/>
      <c r="J342" s="243" t="s">
        <v>57</v>
      </c>
      <c r="K342" s="280"/>
      <c r="L342" s="462">
        <f t="shared" si="12"/>
        <v>0</v>
      </c>
    </row>
    <row r="343" spans="1:12" ht="20.100000000000001" customHeight="1">
      <c r="A343" s="12"/>
      <c r="B343" s="37"/>
      <c r="C343" s="94"/>
      <c r="D343" s="162" t="s">
        <v>173</v>
      </c>
      <c r="E343" s="223"/>
      <c r="F343" s="266"/>
      <c r="G343" s="264"/>
      <c r="H343" s="328">
        <v>4130</v>
      </c>
      <c r="I343" s="328"/>
      <c r="J343" s="243" t="s">
        <v>57</v>
      </c>
      <c r="K343" s="280"/>
      <c r="L343" s="462">
        <f t="shared" si="12"/>
        <v>0</v>
      </c>
    </row>
    <row r="344" spans="1:12" ht="20.100000000000001" customHeight="1">
      <c r="A344" s="12"/>
      <c r="B344" s="37"/>
      <c r="C344" s="94"/>
      <c r="D344" s="162" t="s">
        <v>175</v>
      </c>
      <c r="E344" s="223"/>
      <c r="F344" s="266"/>
      <c r="G344" s="264"/>
      <c r="H344" s="328">
        <v>4130</v>
      </c>
      <c r="I344" s="328"/>
      <c r="J344" s="243" t="s">
        <v>57</v>
      </c>
      <c r="K344" s="280"/>
      <c r="L344" s="462">
        <f t="shared" si="12"/>
        <v>0</v>
      </c>
    </row>
    <row r="345" spans="1:12" ht="20.100000000000001" customHeight="1">
      <c r="A345" s="12"/>
      <c r="B345" s="37"/>
      <c r="C345" s="94"/>
      <c r="D345" s="162" t="s">
        <v>1</v>
      </c>
      <c r="E345" s="223"/>
      <c r="F345" s="266"/>
      <c r="G345" s="264"/>
      <c r="H345" s="328">
        <v>4130</v>
      </c>
      <c r="I345" s="328"/>
      <c r="J345" s="243" t="s">
        <v>57</v>
      </c>
      <c r="K345" s="280"/>
      <c r="L345" s="462">
        <f t="shared" si="12"/>
        <v>0</v>
      </c>
    </row>
    <row r="346" spans="1:12" ht="20.100000000000001" customHeight="1">
      <c r="A346" s="12"/>
      <c r="B346" s="37"/>
      <c r="C346" s="94"/>
      <c r="D346" s="162" t="s">
        <v>4</v>
      </c>
      <c r="E346" s="223"/>
      <c r="F346" s="266"/>
      <c r="G346" s="264"/>
      <c r="H346" s="328">
        <v>4130</v>
      </c>
      <c r="I346" s="328"/>
      <c r="J346" s="179" t="s">
        <v>57</v>
      </c>
      <c r="K346" s="202"/>
      <c r="L346" s="462">
        <f t="shared" si="12"/>
        <v>0</v>
      </c>
    </row>
    <row r="347" spans="1:12" ht="20.100000000000001" customHeight="1">
      <c r="A347" s="12"/>
      <c r="B347" s="37"/>
      <c r="C347" s="94"/>
      <c r="D347" s="161" t="s">
        <v>16</v>
      </c>
      <c r="E347" s="222"/>
      <c r="F347" s="266"/>
      <c r="G347" s="264"/>
      <c r="H347" s="328">
        <v>4130</v>
      </c>
      <c r="I347" s="328"/>
      <c r="J347" s="243" t="s">
        <v>57</v>
      </c>
      <c r="K347" s="280"/>
      <c r="L347" s="354">
        <f t="shared" si="12"/>
        <v>0</v>
      </c>
    </row>
    <row r="348" spans="1:12" ht="33" customHeight="1">
      <c r="A348" s="12"/>
      <c r="B348" s="37"/>
      <c r="C348" s="94"/>
      <c r="D348" s="164" t="s">
        <v>28</v>
      </c>
      <c r="E348" s="225"/>
      <c r="F348" s="266"/>
      <c r="G348" s="264"/>
      <c r="H348" s="328">
        <v>4130</v>
      </c>
      <c r="I348" s="328"/>
      <c r="J348" s="423" t="s">
        <v>57</v>
      </c>
      <c r="K348" s="446"/>
      <c r="L348" s="462">
        <f t="shared" si="12"/>
        <v>0</v>
      </c>
    </row>
    <row r="349" spans="1:12" ht="20.100000000000001" customHeight="1">
      <c r="A349" s="12"/>
      <c r="B349" s="37"/>
      <c r="C349" s="96"/>
      <c r="D349" s="157" t="s">
        <v>73</v>
      </c>
      <c r="E349" s="218"/>
      <c r="F349" s="218"/>
      <c r="G349" s="218"/>
      <c r="H349" s="218"/>
      <c r="I349" s="218"/>
      <c r="J349" s="218"/>
      <c r="K349" s="445"/>
      <c r="L349" s="463">
        <f>SUM(L334:L348)</f>
        <v>0</v>
      </c>
    </row>
    <row r="350" spans="1:12" ht="24" customHeight="1">
      <c r="A350" s="12"/>
      <c r="B350" s="37"/>
      <c r="C350" s="97" t="s">
        <v>149</v>
      </c>
      <c r="D350" s="158" t="s">
        <v>171</v>
      </c>
      <c r="E350" s="190"/>
      <c r="F350" s="263" t="s">
        <v>152</v>
      </c>
      <c r="G350" s="263"/>
      <c r="H350" s="327" t="s">
        <v>71</v>
      </c>
      <c r="I350" s="263"/>
      <c r="J350" s="421" t="s">
        <v>116</v>
      </c>
      <c r="K350" s="229"/>
      <c r="L350" s="464" t="s">
        <v>133</v>
      </c>
    </row>
    <row r="351" spans="1:12" ht="20.100000000000001" customHeight="1">
      <c r="A351" s="12"/>
      <c r="B351" s="37"/>
      <c r="C351" s="98"/>
      <c r="D351" s="42" t="s">
        <v>176</v>
      </c>
      <c r="E351" s="219"/>
      <c r="F351" s="266"/>
      <c r="G351" s="264"/>
      <c r="H351" s="328">
        <v>1230</v>
      </c>
      <c r="I351" s="328"/>
      <c r="J351" s="243" t="s">
        <v>177</v>
      </c>
      <c r="K351" s="280"/>
      <c r="L351" s="462">
        <f>F351*H351</f>
        <v>0</v>
      </c>
    </row>
    <row r="352" spans="1:12" ht="20.100000000000001" customHeight="1">
      <c r="A352" s="12"/>
      <c r="B352" s="37"/>
      <c r="C352" s="98"/>
      <c r="D352" s="42" t="s">
        <v>7</v>
      </c>
      <c r="E352" s="219"/>
      <c r="F352" s="266"/>
      <c r="G352" s="264"/>
      <c r="H352" s="328">
        <v>1230</v>
      </c>
      <c r="I352" s="328"/>
      <c r="J352" s="243" t="s">
        <v>177</v>
      </c>
      <c r="K352" s="280"/>
      <c r="L352" s="462">
        <f>F352*H352</f>
        <v>0</v>
      </c>
    </row>
    <row r="353" spans="1:22" ht="20.100000000000001" customHeight="1">
      <c r="A353" s="12"/>
      <c r="B353" s="37"/>
      <c r="C353" s="98"/>
      <c r="D353" s="42" t="s">
        <v>81</v>
      </c>
      <c r="E353" s="219"/>
      <c r="F353" s="266"/>
      <c r="G353" s="264"/>
      <c r="H353" s="328">
        <v>1230</v>
      </c>
      <c r="I353" s="328"/>
      <c r="J353" s="243" t="s">
        <v>177</v>
      </c>
      <c r="K353" s="280"/>
      <c r="L353" s="462">
        <f>F353*H353</f>
        <v>0</v>
      </c>
    </row>
    <row r="354" spans="1:22" ht="20.100000000000001" customHeight="1">
      <c r="A354" s="12"/>
      <c r="B354" s="37"/>
      <c r="C354" s="98"/>
      <c r="D354" s="42" t="s">
        <v>82</v>
      </c>
      <c r="E354" s="219"/>
      <c r="F354" s="267"/>
      <c r="G354" s="265"/>
      <c r="H354" s="328">
        <v>1230</v>
      </c>
      <c r="I354" s="328"/>
      <c r="J354" s="422" t="s">
        <v>177</v>
      </c>
      <c r="K354" s="444"/>
      <c r="L354" s="462">
        <f>F354*H354</f>
        <v>0</v>
      </c>
    </row>
    <row r="355" spans="1:22" ht="20.100000000000001" customHeight="1">
      <c r="A355" s="12"/>
      <c r="B355" s="55"/>
      <c r="C355" s="99"/>
      <c r="D355" s="157" t="s">
        <v>179</v>
      </c>
      <c r="E355" s="218"/>
      <c r="F355" s="218"/>
      <c r="G355" s="218"/>
      <c r="H355" s="218"/>
      <c r="I355" s="218"/>
      <c r="J355" s="218"/>
      <c r="K355" s="445"/>
      <c r="L355" s="463">
        <f>SUM(L351:L354)</f>
        <v>0</v>
      </c>
    </row>
    <row r="356" spans="1:22" ht="24.95" customHeight="1">
      <c r="A356" s="12"/>
      <c r="B356" s="48" t="s">
        <v>180</v>
      </c>
      <c r="C356" s="48"/>
      <c r="D356" s="48"/>
      <c r="E356" s="48"/>
      <c r="F356" s="48"/>
      <c r="G356" s="48"/>
      <c r="H356" s="48"/>
      <c r="I356" s="381"/>
    </row>
    <row r="357" spans="1:22" ht="24.75" customHeight="1">
      <c r="A357" s="12"/>
      <c r="B357" s="49"/>
      <c r="C357" s="89" t="s">
        <v>141</v>
      </c>
      <c r="D357" s="149" t="s">
        <v>55</v>
      </c>
      <c r="E357" s="212" t="s">
        <v>181</v>
      </c>
      <c r="F357" s="257" t="s">
        <v>22</v>
      </c>
      <c r="G357" s="290"/>
      <c r="H357" s="257" t="s">
        <v>54</v>
      </c>
      <c r="I357" s="374"/>
    </row>
    <row r="358" spans="1:22" ht="20.100000000000001" customHeight="1">
      <c r="A358" s="12"/>
      <c r="B358" s="50"/>
      <c r="C358" s="90" t="s">
        <v>182</v>
      </c>
      <c r="D358" s="165"/>
      <c r="E358" s="210">
        <v>6610</v>
      </c>
      <c r="F358" s="242" t="s">
        <v>6</v>
      </c>
      <c r="G358" s="279"/>
      <c r="H358" s="330">
        <f>D358*E358</f>
        <v>0</v>
      </c>
      <c r="I358" s="382"/>
    </row>
    <row r="359" spans="1:22" ht="20.100000000000001" customHeight="1">
      <c r="A359" s="12"/>
      <c r="B359" s="50"/>
      <c r="C359" s="100" t="s">
        <v>0</v>
      </c>
      <c r="D359" s="128"/>
      <c r="E359" s="210">
        <v>5410</v>
      </c>
      <c r="F359" s="242" t="s">
        <v>6</v>
      </c>
      <c r="G359" s="279"/>
      <c r="H359" s="330">
        <f>D359*E359</f>
        <v>0</v>
      </c>
      <c r="I359" s="382"/>
    </row>
    <row r="360" spans="1:22" ht="20.100000000000001" customHeight="1">
      <c r="A360" s="12"/>
      <c r="B360" s="50"/>
      <c r="C360" s="94" t="s">
        <v>183</v>
      </c>
      <c r="D360" s="165"/>
      <c r="E360" s="210">
        <v>5290</v>
      </c>
      <c r="F360" s="246" t="s">
        <v>85</v>
      </c>
      <c r="G360" s="283"/>
      <c r="H360" s="321">
        <f>D360*E360</f>
        <v>0</v>
      </c>
      <c r="I360" s="375"/>
    </row>
    <row r="361" spans="1:22" ht="20.100000000000001" customHeight="1">
      <c r="A361" s="12"/>
      <c r="B361" s="56"/>
      <c r="C361" s="54" t="s">
        <v>38</v>
      </c>
      <c r="D361" s="166"/>
      <c r="E361" s="187"/>
      <c r="F361" s="249"/>
      <c r="G361" s="286"/>
      <c r="H361" s="302">
        <f>SUM(H358:I360)</f>
        <v>0</v>
      </c>
      <c r="I361" s="350"/>
    </row>
    <row r="362" spans="1:22" ht="20.100000000000001" customHeight="1">
      <c r="A362" s="12"/>
      <c r="B362" s="57"/>
      <c r="C362" s="101" t="s">
        <v>184</v>
      </c>
      <c r="D362" s="101"/>
      <c r="E362" s="101"/>
      <c r="F362" s="101"/>
      <c r="G362" s="101"/>
      <c r="H362" s="101"/>
      <c r="I362" s="383"/>
      <c r="J362" s="411" t="s">
        <v>216</v>
      </c>
    </row>
    <row r="363" spans="1:22" ht="20.100000000000001" customHeight="1">
      <c r="A363" s="12"/>
      <c r="B363" s="36" t="s">
        <v>29</v>
      </c>
      <c r="C363" s="85"/>
      <c r="D363" s="115" t="s">
        <v>185</v>
      </c>
      <c r="E363" s="173"/>
      <c r="F363" s="173"/>
      <c r="G363" s="173"/>
      <c r="H363" s="173"/>
      <c r="I363" s="346"/>
    </row>
    <row r="364" spans="1:22" ht="20.100000000000001" customHeight="1">
      <c r="A364" s="12"/>
      <c r="B364" s="37"/>
      <c r="C364" s="86"/>
      <c r="D364" s="167" t="s">
        <v>186</v>
      </c>
      <c r="E364" s="213" t="s">
        <v>155</v>
      </c>
      <c r="F364" s="179" t="s">
        <v>181</v>
      </c>
      <c r="G364" s="202"/>
      <c r="H364" s="331" t="s">
        <v>92</v>
      </c>
      <c r="I364" s="384"/>
      <c r="J364" s="424"/>
      <c r="K364" s="425"/>
      <c r="L364" s="425"/>
      <c r="M364" s="425"/>
      <c r="N364" s="425"/>
      <c r="O364" s="425"/>
      <c r="P364" s="425"/>
      <c r="Q364" s="425"/>
      <c r="R364" s="425"/>
      <c r="S364" s="425"/>
      <c r="T364" s="425"/>
    </row>
    <row r="365" spans="1:22" ht="20.100000000000001" customHeight="1">
      <c r="A365" s="12"/>
      <c r="B365" s="38"/>
      <c r="C365" s="87"/>
      <c r="D365" s="121"/>
      <c r="E365" s="209"/>
      <c r="F365" s="268"/>
      <c r="G365" s="292"/>
      <c r="H365" s="332"/>
      <c r="I365" s="385"/>
      <c r="J365" s="424"/>
      <c r="K365" s="425"/>
      <c r="L365" s="425"/>
      <c r="M365" s="425"/>
      <c r="N365" s="425"/>
      <c r="O365" s="425"/>
      <c r="P365" s="425"/>
      <c r="Q365" s="425"/>
      <c r="R365" s="425"/>
      <c r="S365" s="425"/>
      <c r="T365" s="425"/>
    </row>
    <row r="366" spans="1:22" ht="20.100000000000001" customHeight="1">
      <c r="A366" s="12"/>
      <c r="B366" s="34" t="s">
        <v>86</v>
      </c>
      <c r="C366" s="34"/>
      <c r="D366" s="168"/>
      <c r="E366" s="226"/>
      <c r="F366" s="269">
        <v>5100</v>
      </c>
      <c r="G366" s="269"/>
      <c r="H366" s="333">
        <f t="shared" ref="H366:H377" si="13">(E366*F366)*1/3</f>
        <v>0</v>
      </c>
      <c r="I366" s="386"/>
      <c r="J366" s="425"/>
      <c r="K366" s="425"/>
      <c r="L366" s="425"/>
      <c r="M366" s="425"/>
      <c r="N366" s="425"/>
      <c r="O366" s="425"/>
      <c r="P366" s="425"/>
      <c r="Q366" s="425"/>
      <c r="R366" s="425"/>
      <c r="S366" s="425"/>
      <c r="T366" s="425"/>
    </row>
    <row r="367" spans="1:22" ht="20.100000000000001" customHeight="1">
      <c r="A367" s="12"/>
      <c r="B367" s="24" t="s">
        <v>97</v>
      </c>
      <c r="C367" s="24"/>
      <c r="D367" s="137"/>
      <c r="E367" s="227"/>
      <c r="F367" s="270">
        <v>5100</v>
      </c>
      <c r="G367" s="270"/>
      <c r="H367" s="334">
        <f t="shared" si="13"/>
        <v>0</v>
      </c>
      <c r="I367" s="387"/>
      <c r="J367" s="425"/>
      <c r="K367" s="425"/>
      <c r="L367" s="425"/>
      <c r="M367" s="425"/>
      <c r="N367" s="425"/>
      <c r="O367" s="425"/>
      <c r="P367" s="425"/>
      <c r="Q367" s="425"/>
      <c r="R367" s="425"/>
      <c r="S367" s="425"/>
      <c r="T367" s="425"/>
    </row>
    <row r="368" spans="1:22" ht="20.100000000000001" customHeight="1">
      <c r="A368" s="12"/>
      <c r="B368" s="24" t="s">
        <v>187</v>
      </c>
      <c r="C368" s="24"/>
      <c r="D368" s="137"/>
      <c r="E368" s="227"/>
      <c r="F368" s="271">
        <v>5100</v>
      </c>
      <c r="G368" s="271"/>
      <c r="H368" s="334">
        <f t="shared" si="13"/>
        <v>0</v>
      </c>
      <c r="I368" s="387"/>
      <c r="J368" s="425"/>
      <c r="K368" s="425"/>
      <c r="L368" s="425"/>
      <c r="M368" s="425"/>
      <c r="N368" s="425"/>
      <c r="O368" s="425"/>
      <c r="P368" s="425"/>
      <c r="Q368" s="425"/>
      <c r="R368" s="425"/>
      <c r="S368" s="425"/>
      <c r="T368" s="425"/>
      <c r="U368" s="425"/>
      <c r="V368" s="425"/>
    </row>
    <row r="369" spans="1:22" ht="20.100000000000001" customHeight="1">
      <c r="A369" s="12"/>
      <c r="B369" s="24" t="s">
        <v>100</v>
      </c>
      <c r="C369" s="24"/>
      <c r="D369" s="137"/>
      <c r="E369" s="227"/>
      <c r="F369" s="271">
        <v>5100</v>
      </c>
      <c r="G369" s="271"/>
      <c r="H369" s="334">
        <f t="shared" si="13"/>
        <v>0</v>
      </c>
      <c r="I369" s="387"/>
      <c r="J369" s="425"/>
      <c r="K369" s="425"/>
      <c r="L369" s="425"/>
      <c r="M369" s="425"/>
      <c r="N369" s="425"/>
      <c r="O369" s="425"/>
      <c r="P369" s="425"/>
      <c r="Q369" s="425"/>
      <c r="R369" s="425"/>
      <c r="S369" s="425"/>
      <c r="T369" s="425"/>
      <c r="U369" s="425"/>
      <c r="V369" s="425"/>
    </row>
    <row r="370" spans="1:22" ht="20.100000000000001" customHeight="1">
      <c r="A370" s="12"/>
      <c r="B370" s="24" t="s">
        <v>188</v>
      </c>
      <c r="C370" s="24"/>
      <c r="D370" s="137"/>
      <c r="E370" s="227"/>
      <c r="F370" s="271">
        <v>5100</v>
      </c>
      <c r="G370" s="271"/>
      <c r="H370" s="334">
        <f t="shared" si="13"/>
        <v>0</v>
      </c>
      <c r="I370" s="387"/>
      <c r="J370" s="425"/>
      <c r="K370" s="425"/>
      <c r="L370" s="425"/>
      <c r="M370" s="425"/>
      <c r="N370" s="425"/>
      <c r="O370" s="425"/>
      <c r="P370" s="425"/>
      <c r="Q370" s="425"/>
      <c r="R370" s="425"/>
      <c r="S370" s="425"/>
      <c r="T370" s="425"/>
      <c r="U370" s="425"/>
      <c r="V370" s="425"/>
    </row>
    <row r="371" spans="1:22" ht="20.100000000000001" customHeight="1">
      <c r="A371" s="12"/>
      <c r="B371" s="24" t="s">
        <v>1</v>
      </c>
      <c r="C371" s="24"/>
      <c r="D371" s="137"/>
      <c r="E371" s="227"/>
      <c r="F371" s="271">
        <v>5100</v>
      </c>
      <c r="G371" s="271"/>
      <c r="H371" s="334">
        <f t="shared" si="13"/>
        <v>0</v>
      </c>
      <c r="I371" s="387"/>
      <c r="J371" s="425"/>
      <c r="K371" s="425"/>
      <c r="L371" s="425"/>
      <c r="M371" s="425"/>
      <c r="N371" s="425"/>
      <c r="O371" s="425"/>
      <c r="P371" s="425"/>
      <c r="Q371" s="425"/>
      <c r="R371" s="425"/>
      <c r="S371" s="425"/>
      <c r="T371" s="425"/>
      <c r="U371" s="425"/>
      <c r="V371" s="425"/>
    </row>
    <row r="372" spans="1:22" ht="20.100000000000001" customHeight="1">
      <c r="A372" s="12"/>
      <c r="B372" s="24" t="s">
        <v>4</v>
      </c>
      <c r="C372" s="24"/>
      <c r="D372" s="137"/>
      <c r="E372" s="227"/>
      <c r="F372" s="271">
        <v>5100</v>
      </c>
      <c r="G372" s="271"/>
      <c r="H372" s="334">
        <f t="shared" si="13"/>
        <v>0</v>
      </c>
      <c r="I372" s="387"/>
      <c r="J372" s="425"/>
      <c r="K372" s="425"/>
      <c r="L372" s="425"/>
      <c r="M372" s="425"/>
      <c r="N372" s="425"/>
      <c r="O372" s="425"/>
      <c r="P372" s="425"/>
      <c r="Q372" s="425"/>
      <c r="R372" s="425"/>
      <c r="S372" s="425"/>
      <c r="T372" s="425"/>
      <c r="U372" s="425"/>
      <c r="V372" s="425"/>
    </row>
    <row r="373" spans="1:22" ht="20.100000000000001" customHeight="1">
      <c r="A373" s="12"/>
      <c r="B373" s="24" t="s">
        <v>16</v>
      </c>
      <c r="C373" s="24"/>
      <c r="D373" s="137"/>
      <c r="E373" s="227"/>
      <c r="F373" s="271">
        <v>5100</v>
      </c>
      <c r="G373" s="271"/>
      <c r="H373" s="334">
        <f t="shared" si="13"/>
        <v>0</v>
      </c>
      <c r="I373" s="387"/>
      <c r="J373" s="425"/>
      <c r="K373" s="425"/>
      <c r="L373" s="425"/>
      <c r="M373" s="425"/>
      <c r="N373" s="425"/>
      <c r="O373" s="425"/>
      <c r="P373" s="425"/>
      <c r="Q373" s="425"/>
      <c r="R373" s="425"/>
      <c r="S373" s="425"/>
      <c r="T373" s="425"/>
    </row>
    <row r="374" spans="1:22" ht="20.100000000000001" customHeight="1">
      <c r="A374" s="12"/>
      <c r="B374" s="24" t="s">
        <v>189</v>
      </c>
      <c r="C374" s="24"/>
      <c r="D374" s="137"/>
      <c r="E374" s="227"/>
      <c r="F374" s="271">
        <v>5100</v>
      </c>
      <c r="G374" s="271"/>
      <c r="H374" s="334">
        <f t="shared" si="13"/>
        <v>0</v>
      </c>
      <c r="I374" s="387"/>
      <c r="J374" s="425"/>
      <c r="K374" s="425"/>
      <c r="L374" s="425"/>
      <c r="M374" s="425"/>
      <c r="N374" s="425"/>
      <c r="O374" s="425"/>
      <c r="P374" s="425"/>
      <c r="Q374" s="425"/>
      <c r="R374" s="425"/>
      <c r="S374" s="425"/>
      <c r="T374" s="425"/>
    </row>
    <row r="375" spans="1:22" ht="20.100000000000001" customHeight="1">
      <c r="A375" s="12"/>
      <c r="B375" s="24" t="s">
        <v>190</v>
      </c>
      <c r="C375" s="24"/>
      <c r="D375" s="137"/>
      <c r="E375" s="227"/>
      <c r="F375" s="271">
        <v>5100</v>
      </c>
      <c r="G375" s="271"/>
      <c r="H375" s="334">
        <f t="shared" si="13"/>
        <v>0</v>
      </c>
      <c r="I375" s="387"/>
      <c r="J375" s="425"/>
      <c r="K375" s="425"/>
      <c r="L375" s="425"/>
      <c r="M375" s="425"/>
      <c r="N375" s="425"/>
      <c r="O375" s="425"/>
      <c r="P375" s="425"/>
      <c r="Q375" s="425"/>
      <c r="R375" s="425"/>
      <c r="S375" s="425"/>
      <c r="T375" s="425"/>
    </row>
    <row r="376" spans="1:22" ht="20.100000000000001" customHeight="1">
      <c r="A376" s="12"/>
      <c r="B376" s="47" t="s">
        <v>191</v>
      </c>
      <c r="C376" s="47"/>
      <c r="D376" s="137"/>
      <c r="E376" s="227"/>
      <c r="F376" s="271">
        <v>5100</v>
      </c>
      <c r="G376" s="271"/>
      <c r="H376" s="334">
        <f t="shared" si="13"/>
        <v>0</v>
      </c>
      <c r="I376" s="387"/>
      <c r="J376" s="425"/>
      <c r="K376" s="425"/>
      <c r="L376" s="425"/>
      <c r="M376" s="425"/>
      <c r="N376" s="425"/>
      <c r="O376" s="425"/>
      <c r="P376" s="425"/>
      <c r="Q376" s="425"/>
      <c r="R376" s="425"/>
      <c r="S376" s="425"/>
      <c r="T376" s="425"/>
    </row>
    <row r="377" spans="1:22" ht="20.100000000000001" customHeight="1">
      <c r="A377" s="12"/>
      <c r="B377" s="47" t="s">
        <v>46</v>
      </c>
      <c r="C377" s="47"/>
      <c r="D377" s="138"/>
      <c r="E377" s="228"/>
      <c r="F377" s="272">
        <v>5100</v>
      </c>
      <c r="G377" s="272"/>
      <c r="H377" s="334">
        <f t="shared" si="13"/>
        <v>0</v>
      </c>
      <c r="I377" s="387"/>
      <c r="J377" s="425"/>
      <c r="K377" s="425"/>
      <c r="L377" s="425"/>
      <c r="M377" s="425"/>
      <c r="N377" s="425"/>
      <c r="O377" s="425"/>
      <c r="P377" s="425"/>
      <c r="Q377" s="425"/>
      <c r="R377" s="425"/>
      <c r="S377" s="425"/>
      <c r="T377" s="425"/>
    </row>
    <row r="378" spans="1:22" ht="20.100000000000001" customHeight="1">
      <c r="A378" s="12"/>
      <c r="B378" s="40"/>
      <c r="C378" s="55" t="s">
        <v>38</v>
      </c>
      <c r="D378" s="139"/>
      <c r="E378" s="192"/>
      <c r="F378" s="273"/>
      <c r="G378" s="293"/>
      <c r="H378" s="275">
        <f>SUM(H366:I377)</f>
        <v>0</v>
      </c>
      <c r="I378" s="388"/>
      <c r="J378" s="424"/>
      <c r="K378" s="425"/>
      <c r="L378" s="425"/>
      <c r="M378" s="425"/>
      <c r="N378" s="425"/>
      <c r="O378" s="425"/>
      <c r="P378" s="425"/>
      <c r="Q378" s="425"/>
      <c r="R378" s="425"/>
      <c r="S378" s="425"/>
      <c r="T378" s="425"/>
    </row>
    <row r="379" spans="1:22" ht="20.100000000000001" customHeight="1">
      <c r="A379" s="12"/>
      <c r="B379" s="36" t="s">
        <v>29</v>
      </c>
      <c r="C379" s="85"/>
      <c r="D379" s="169" t="s">
        <v>192</v>
      </c>
      <c r="E379" s="48"/>
      <c r="F379" s="48"/>
      <c r="G379" s="48"/>
      <c r="H379" s="48"/>
      <c r="I379" s="381"/>
      <c r="J379" s="424"/>
      <c r="K379" s="425"/>
      <c r="L379" s="465"/>
      <c r="M379" s="478"/>
      <c r="N379" s="478"/>
      <c r="O379" s="478"/>
      <c r="P379" s="478"/>
      <c r="Q379" s="478"/>
      <c r="R379" s="478"/>
      <c r="S379" s="478"/>
      <c r="T379" s="425"/>
    </row>
    <row r="380" spans="1:22" ht="20.100000000000001" customHeight="1">
      <c r="A380" s="12"/>
      <c r="B380" s="37"/>
      <c r="C380" s="86"/>
      <c r="D380" s="149" t="s">
        <v>193</v>
      </c>
      <c r="E380" s="229" t="s">
        <v>181</v>
      </c>
      <c r="F380" s="250" t="s">
        <v>92</v>
      </c>
      <c r="G380" s="294"/>
      <c r="H380" s="134" t="s">
        <v>194</v>
      </c>
      <c r="I380" s="294"/>
      <c r="J380" s="250" t="s">
        <v>181</v>
      </c>
      <c r="K380" s="232"/>
      <c r="L380" s="359" t="s">
        <v>92</v>
      </c>
      <c r="M380" s="149" t="s">
        <v>17</v>
      </c>
      <c r="N380" s="229"/>
      <c r="O380" s="212"/>
      <c r="P380" s="212" t="s">
        <v>181</v>
      </c>
      <c r="Q380" s="294" t="s">
        <v>92</v>
      </c>
      <c r="R380" s="294"/>
      <c r="S380" s="359"/>
      <c r="T380" s="425"/>
    </row>
    <row r="381" spans="1:22" ht="20.100000000000001" customHeight="1">
      <c r="A381" s="12"/>
      <c r="B381" s="38"/>
      <c r="C381" s="87"/>
      <c r="D381" s="116"/>
      <c r="E381" s="230"/>
      <c r="F381" s="251"/>
      <c r="G381" s="295"/>
      <c r="H381" s="135"/>
      <c r="I381" s="295"/>
      <c r="J381" s="268"/>
      <c r="K381" s="292"/>
      <c r="L381" s="466"/>
      <c r="M381" s="116"/>
      <c r="N381" s="230"/>
      <c r="O381" s="174"/>
      <c r="P381" s="209"/>
      <c r="Q381" s="510"/>
      <c r="R381" s="510"/>
      <c r="S381" s="466"/>
      <c r="T381" s="425"/>
    </row>
    <row r="382" spans="1:22" ht="20.100000000000001" customHeight="1">
      <c r="A382" s="12"/>
      <c r="B382" s="47" t="s">
        <v>86</v>
      </c>
      <c r="C382" s="102"/>
      <c r="D382" s="136"/>
      <c r="E382" s="231">
        <v>1180</v>
      </c>
      <c r="F382" s="274">
        <f t="shared" ref="F382:F393" si="14">(D382*E382)*2/3</f>
        <v>0</v>
      </c>
      <c r="G382" s="296"/>
      <c r="H382" s="335"/>
      <c r="I382" s="389"/>
      <c r="J382" s="426">
        <v>7070</v>
      </c>
      <c r="K382" s="447"/>
      <c r="L382" s="467">
        <f t="shared" ref="L382:L393" si="15">(H382*J382)*2/3</f>
        <v>0</v>
      </c>
      <c r="M382" s="479"/>
      <c r="N382" s="488"/>
      <c r="O382" s="496"/>
      <c r="P382" s="507">
        <v>4130</v>
      </c>
      <c r="Q382" s="513">
        <f t="shared" ref="Q382:Q393" si="16">(M382*P382)*2/3</f>
        <v>0</v>
      </c>
      <c r="R382" s="520"/>
      <c r="S382" s="525"/>
      <c r="T382" s="425"/>
    </row>
    <row r="383" spans="1:22" ht="20.100000000000001" customHeight="1">
      <c r="A383" s="12"/>
      <c r="B383" s="24" t="s">
        <v>97</v>
      </c>
      <c r="C383" s="24"/>
      <c r="D383" s="137"/>
      <c r="E383" s="231">
        <v>1180</v>
      </c>
      <c r="F383" s="274">
        <f t="shared" si="14"/>
        <v>0</v>
      </c>
      <c r="G383" s="296"/>
      <c r="H383" s="336"/>
      <c r="I383" s="390"/>
      <c r="J383" s="427">
        <v>7070</v>
      </c>
      <c r="K383" s="448"/>
      <c r="L383" s="468">
        <f t="shared" si="15"/>
        <v>0</v>
      </c>
      <c r="M383" s="480"/>
      <c r="N383" s="489"/>
      <c r="O383" s="497"/>
      <c r="P383" s="210">
        <v>4130</v>
      </c>
      <c r="Q383" s="514">
        <f t="shared" si="16"/>
        <v>0</v>
      </c>
      <c r="R383" s="521"/>
      <c r="S383" s="526"/>
      <c r="T383" s="410"/>
    </row>
    <row r="384" spans="1:22" ht="20.100000000000001" customHeight="1">
      <c r="A384" s="12"/>
      <c r="B384" s="24" t="s">
        <v>187</v>
      </c>
      <c r="C384" s="74"/>
      <c r="D384" s="137"/>
      <c r="E384" s="231">
        <v>1180</v>
      </c>
      <c r="F384" s="274">
        <f t="shared" si="14"/>
        <v>0</v>
      </c>
      <c r="G384" s="296"/>
      <c r="H384" s="336"/>
      <c r="I384" s="390"/>
      <c r="J384" s="427">
        <v>7070</v>
      </c>
      <c r="K384" s="448"/>
      <c r="L384" s="468">
        <f t="shared" si="15"/>
        <v>0</v>
      </c>
      <c r="M384" s="480"/>
      <c r="N384" s="489"/>
      <c r="O384" s="497"/>
      <c r="P384" s="210">
        <v>4130</v>
      </c>
      <c r="Q384" s="514">
        <f t="shared" si="16"/>
        <v>0</v>
      </c>
      <c r="R384" s="521"/>
      <c r="S384" s="526"/>
      <c r="T384" s="410"/>
    </row>
    <row r="385" spans="1:20" ht="20.100000000000001" customHeight="1">
      <c r="A385" s="12"/>
      <c r="B385" s="24" t="s">
        <v>100</v>
      </c>
      <c r="C385" s="24"/>
      <c r="D385" s="137"/>
      <c r="E385" s="231">
        <v>1180</v>
      </c>
      <c r="F385" s="274">
        <f t="shared" si="14"/>
        <v>0</v>
      </c>
      <c r="G385" s="296"/>
      <c r="H385" s="336"/>
      <c r="I385" s="390"/>
      <c r="J385" s="427">
        <v>7070</v>
      </c>
      <c r="K385" s="448"/>
      <c r="L385" s="468">
        <f t="shared" si="15"/>
        <v>0</v>
      </c>
      <c r="M385" s="480"/>
      <c r="N385" s="489"/>
      <c r="O385" s="497"/>
      <c r="P385" s="210">
        <v>4130</v>
      </c>
      <c r="Q385" s="514">
        <f t="shared" si="16"/>
        <v>0</v>
      </c>
      <c r="R385" s="521"/>
      <c r="S385" s="526"/>
      <c r="T385" s="410"/>
    </row>
    <row r="386" spans="1:20" ht="20.100000000000001" customHeight="1">
      <c r="A386" s="12"/>
      <c r="B386" s="24" t="s">
        <v>188</v>
      </c>
      <c r="C386" s="24"/>
      <c r="D386" s="137"/>
      <c r="E386" s="231">
        <v>1180</v>
      </c>
      <c r="F386" s="274">
        <f t="shared" si="14"/>
        <v>0</v>
      </c>
      <c r="G386" s="296"/>
      <c r="H386" s="336"/>
      <c r="I386" s="390"/>
      <c r="J386" s="427">
        <v>7070</v>
      </c>
      <c r="K386" s="448"/>
      <c r="L386" s="468">
        <f t="shared" si="15"/>
        <v>0</v>
      </c>
      <c r="M386" s="480"/>
      <c r="N386" s="489"/>
      <c r="O386" s="497"/>
      <c r="P386" s="210">
        <v>4130</v>
      </c>
      <c r="Q386" s="514">
        <f t="shared" si="16"/>
        <v>0</v>
      </c>
      <c r="R386" s="521"/>
      <c r="S386" s="526"/>
      <c r="T386" s="410"/>
    </row>
    <row r="387" spans="1:20" ht="20.100000000000001" customHeight="1">
      <c r="A387" s="12"/>
      <c r="B387" s="24" t="s">
        <v>1</v>
      </c>
      <c r="C387" s="24"/>
      <c r="D387" s="137"/>
      <c r="E387" s="231">
        <v>1180</v>
      </c>
      <c r="F387" s="274">
        <f t="shared" si="14"/>
        <v>0</v>
      </c>
      <c r="G387" s="296"/>
      <c r="H387" s="336"/>
      <c r="I387" s="390"/>
      <c r="J387" s="427">
        <v>7070</v>
      </c>
      <c r="K387" s="448"/>
      <c r="L387" s="468">
        <f t="shared" si="15"/>
        <v>0</v>
      </c>
      <c r="M387" s="480"/>
      <c r="N387" s="489"/>
      <c r="O387" s="497"/>
      <c r="P387" s="210">
        <v>4130</v>
      </c>
      <c r="Q387" s="514">
        <f t="shared" si="16"/>
        <v>0</v>
      </c>
      <c r="R387" s="521"/>
      <c r="S387" s="526"/>
      <c r="T387" s="410"/>
    </row>
    <row r="388" spans="1:20" ht="20.100000000000001" customHeight="1">
      <c r="A388" s="12"/>
      <c r="B388" s="24" t="s">
        <v>4</v>
      </c>
      <c r="C388" s="24"/>
      <c r="D388" s="137"/>
      <c r="E388" s="231">
        <v>1180</v>
      </c>
      <c r="F388" s="274">
        <f t="shared" si="14"/>
        <v>0</v>
      </c>
      <c r="G388" s="296"/>
      <c r="H388" s="336"/>
      <c r="I388" s="390"/>
      <c r="J388" s="427">
        <v>7070</v>
      </c>
      <c r="K388" s="448"/>
      <c r="L388" s="468">
        <f t="shared" si="15"/>
        <v>0</v>
      </c>
      <c r="M388" s="480"/>
      <c r="N388" s="489"/>
      <c r="O388" s="497"/>
      <c r="P388" s="210">
        <v>4130</v>
      </c>
      <c r="Q388" s="514">
        <f t="shared" si="16"/>
        <v>0</v>
      </c>
      <c r="R388" s="521"/>
      <c r="S388" s="526"/>
      <c r="T388" s="410"/>
    </row>
    <row r="389" spans="1:20" ht="20.100000000000001" customHeight="1">
      <c r="A389" s="12"/>
      <c r="B389" s="24" t="s">
        <v>16</v>
      </c>
      <c r="C389" s="24"/>
      <c r="D389" s="137"/>
      <c r="E389" s="231">
        <v>1180</v>
      </c>
      <c r="F389" s="274">
        <f t="shared" si="14"/>
        <v>0</v>
      </c>
      <c r="G389" s="296"/>
      <c r="H389" s="336"/>
      <c r="I389" s="390"/>
      <c r="J389" s="427">
        <v>7070</v>
      </c>
      <c r="K389" s="448"/>
      <c r="L389" s="468">
        <f t="shared" si="15"/>
        <v>0</v>
      </c>
      <c r="M389" s="480"/>
      <c r="N389" s="489"/>
      <c r="O389" s="497"/>
      <c r="P389" s="210">
        <v>4130</v>
      </c>
      <c r="Q389" s="514">
        <f t="shared" si="16"/>
        <v>0</v>
      </c>
      <c r="R389" s="521"/>
      <c r="S389" s="526"/>
      <c r="T389" s="410"/>
    </row>
    <row r="390" spans="1:20" ht="20.100000000000001" customHeight="1">
      <c r="A390" s="12"/>
      <c r="B390" s="24" t="s">
        <v>189</v>
      </c>
      <c r="C390" s="24"/>
      <c r="D390" s="136"/>
      <c r="E390" s="231">
        <v>1180</v>
      </c>
      <c r="F390" s="274">
        <f t="shared" si="14"/>
        <v>0</v>
      </c>
      <c r="G390" s="296"/>
      <c r="H390" s="336"/>
      <c r="I390" s="390"/>
      <c r="J390" s="427">
        <v>7070</v>
      </c>
      <c r="K390" s="448"/>
      <c r="L390" s="468">
        <f t="shared" si="15"/>
        <v>0</v>
      </c>
      <c r="M390" s="480"/>
      <c r="N390" s="489"/>
      <c r="O390" s="497"/>
      <c r="P390" s="210">
        <v>4130</v>
      </c>
      <c r="Q390" s="514">
        <f t="shared" si="16"/>
        <v>0</v>
      </c>
      <c r="R390" s="521"/>
      <c r="S390" s="526"/>
      <c r="T390" s="410"/>
    </row>
    <row r="391" spans="1:20" ht="20.100000000000001" customHeight="1">
      <c r="A391" s="12"/>
      <c r="B391" s="24" t="s">
        <v>190</v>
      </c>
      <c r="C391" s="74"/>
      <c r="D391" s="137"/>
      <c r="E391" s="231">
        <v>1180</v>
      </c>
      <c r="F391" s="274">
        <f t="shared" si="14"/>
        <v>0</v>
      </c>
      <c r="G391" s="296"/>
      <c r="H391" s="336"/>
      <c r="I391" s="390"/>
      <c r="J391" s="427">
        <v>7070</v>
      </c>
      <c r="K391" s="448"/>
      <c r="L391" s="468">
        <f t="shared" si="15"/>
        <v>0</v>
      </c>
      <c r="M391" s="480"/>
      <c r="N391" s="489"/>
      <c r="O391" s="497"/>
      <c r="P391" s="210">
        <v>4130</v>
      </c>
      <c r="Q391" s="514">
        <f t="shared" si="16"/>
        <v>0</v>
      </c>
      <c r="R391" s="521"/>
      <c r="S391" s="526"/>
      <c r="T391" s="410"/>
    </row>
    <row r="392" spans="1:20" ht="20.100000000000001" customHeight="1">
      <c r="A392" s="12"/>
      <c r="B392" s="47" t="s">
        <v>191</v>
      </c>
      <c r="C392" s="102"/>
      <c r="D392" s="137"/>
      <c r="E392" s="231">
        <v>1180</v>
      </c>
      <c r="F392" s="274">
        <f t="shared" si="14"/>
        <v>0</v>
      </c>
      <c r="G392" s="296"/>
      <c r="H392" s="336"/>
      <c r="I392" s="390"/>
      <c r="J392" s="428">
        <v>7070</v>
      </c>
      <c r="K392" s="449"/>
      <c r="L392" s="469">
        <f t="shared" si="15"/>
        <v>0</v>
      </c>
      <c r="M392" s="480"/>
      <c r="N392" s="489"/>
      <c r="O392" s="497"/>
      <c r="P392" s="210">
        <v>4130</v>
      </c>
      <c r="Q392" s="515">
        <f t="shared" si="16"/>
        <v>0</v>
      </c>
      <c r="R392" s="522"/>
      <c r="S392" s="527"/>
      <c r="T392" s="410"/>
    </row>
    <row r="393" spans="1:20" ht="20.100000000000001" customHeight="1">
      <c r="A393" s="12"/>
      <c r="B393" s="47" t="s">
        <v>46</v>
      </c>
      <c r="C393" s="102"/>
      <c r="D393" s="138"/>
      <c r="E393" s="231">
        <v>1180</v>
      </c>
      <c r="F393" s="274">
        <f t="shared" si="14"/>
        <v>0</v>
      </c>
      <c r="G393" s="296"/>
      <c r="H393" s="337"/>
      <c r="I393" s="391"/>
      <c r="J393" s="429">
        <v>7070</v>
      </c>
      <c r="K393" s="450"/>
      <c r="L393" s="470">
        <f t="shared" si="15"/>
        <v>0</v>
      </c>
      <c r="M393" s="481"/>
      <c r="N393" s="490"/>
      <c r="O393" s="498"/>
      <c r="P393" s="210">
        <v>4130</v>
      </c>
      <c r="Q393" s="516">
        <f t="shared" si="16"/>
        <v>0</v>
      </c>
      <c r="R393" s="523"/>
      <c r="S393" s="528"/>
      <c r="T393" s="425"/>
    </row>
    <row r="394" spans="1:20" ht="20.100000000000001" customHeight="1">
      <c r="A394" s="12"/>
      <c r="B394" s="40"/>
      <c r="C394" s="55" t="s">
        <v>38</v>
      </c>
      <c r="D394" s="139"/>
      <c r="E394" s="192"/>
      <c r="F394" s="275">
        <f>SUM(F382:G393)</f>
        <v>0</v>
      </c>
      <c r="G394" s="297"/>
      <c r="H394" s="338"/>
      <c r="I394" s="392"/>
      <c r="J394" s="430"/>
      <c r="K394" s="451"/>
      <c r="L394" s="471">
        <f>SUM(L382:L393)</f>
        <v>0</v>
      </c>
      <c r="M394" s="482"/>
      <c r="N394" s="491"/>
      <c r="O394" s="491"/>
      <c r="P394" s="508"/>
      <c r="Q394" s="517">
        <f>SUM(Q382:S393)</f>
        <v>0</v>
      </c>
      <c r="R394" s="524"/>
      <c r="S394" s="529"/>
      <c r="T394" s="425"/>
    </row>
    <row r="395" spans="1:20" ht="20.100000000000001" customHeight="1">
      <c r="A395" s="12"/>
      <c r="B395" s="36" t="s">
        <v>29</v>
      </c>
      <c r="C395" s="85"/>
      <c r="D395" s="169" t="s">
        <v>195</v>
      </c>
      <c r="E395" s="48"/>
      <c r="F395" s="48"/>
      <c r="G395" s="48"/>
      <c r="H395" s="339"/>
      <c r="I395" s="393"/>
      <c r="J395" s="431"/>
      <c r="K395" s="410"/>
      <c r="L395" s="410"/>
      <c r="M395" s="483"/>
      <c r="N395" s="483"/>
      <c r="O395" s="483"/>
      <c r="P395" s="483"/>
      <c r="Q395" s="483"/>
      <c r="R395" s="483"/>
      <c r="S395" s="483"/>
      <c r="T395" s="425"/>
    </row>
    <row r="396" spans="1:20" ht="20.100000000000001" customHeight="1">
      <c r="A396" s="12"/>
      <c r="B396" s="37"/>
      <c r="C396" s="86"/>
      <c r="D396" s="158" t="s">
        <v>122</v>
      </c>
      <c r="E396" s="232" t="s">
        <v>196</v>
      </c>
      <c r="F396" s="250" t="s">
        <v>22</v>
      </c>
      <c r="G396" s="232"/>
      <c r="H396" s="250" t="s">
        <v>92</v>
      </c>
      <c r="I396" s="359"/>
      <c r="J396" s="409"/>
      <c r="K396" s="410"/>
      <c r="L396" s="410"/>
      <c r="M396" s="410"/>
      <c r="N396" s="410"/>
      <c r="O396" s="410"/>
      <c r="P396" s="410"/>
      <c r="Q396" s="410"/>
      <c r="R396" s="410"/>
      <c r="S396" s="410"/>
      <c r="T396" s="410"/>
    </row>
    <row r="397" spans="1:20" ht="20.100000000000001" customHeight="1">
      <c r="A397" s="12"/>
      <c r="B397" s="38"/>
      <c r="C397" s="87"/>
      <c r="D397" s="170"/>
      <c r="E397" s="233"/>
      <c r="F397" s="251"/>
      <c r="G397" s="233"/>
      <c r="H397" s="251"/>
      <c r="I397" s="360"/>
      <c r="J397" s="409"/>
      <c r="K397" s="410"/>
      <c r="L397" s="410"/>
      <c r="M397" s="410"/>
      <c r="N397" s="410"/>
      <c r="O397" s="410"/>
      <c r="P397" s="410"/>
      <c r="Q397" s="410"/>
      <c r="R397" s="410"/>
      <c r="S397" s="410"/>
      <c r="T397" s="410"/>
    </row>
    <row r="398" spans="1:20" ht="20.100000000000001" customHeight="1">
      <c r="A398" s="12"/>
      <c r="B398" s="58" t="s">
        <v>86</v>
      </c>
      <c r="C398" s="103"/>
      <c r="D398" s="136"/>
      <c r="E398" s="188">
        <v>1160</v>
      </c>
      <c r="F398" s="276" t="s">
        <v>14</v>
      </c>
      <c r="G398" s="276"/>
      <c r="H398" s="340">
        <f t="shared" ref="H398:H408" si="17">(D398*E398)*2/3</f>
        <v>0</v>
      </c>
      <c r="I398" s="394"/>
      <c r="J398" s="409"/>
      <c r="K398" s="410"/>
      <c r="L398" s="410"/>
      <c r="M398" s="410"/>
      <c r="N398" s="410"/>
      <c r="O398" s="410"/>
      <c r="P398" s="410"/>
      <c r="Q398" s="410"/>
      <c r="R398" s="410"/>
      <c r="S398" s="410"/>
      <c r="T398" s="410"/>
    </row>
    <row r="399" spans="1:20" ht="20.100000000000001" customHeight="1">
      <c r="A399" s="12"/>
      <c r="B399" s="24" t="s">
        <v>97</v>
      </c>
      <c r="C399" s="24"/>
      <c r="D399" s="137"/>
      <c r="E399" s="188">
        <v>1160</v>
      </c>
      <c r="F399" s="253" t="s">
        <v>14</v>
      </c>
      <c r="G399" s="253"/>
      <c r="H399" s="340">
        <f t="shared" si="17"/>
        <v>0</v>
      </c>
      <c r="I399" s="394"/>
      <c r="J399" s="409"/>
      <c r="K399" s="410"/>
      <c r="L399" s="410"/>
      <c r="M399" s="410"/>
      <c r="N399" s="410"/>
      <c r="O399" s="410"/>
      <c r="P399" s="410"/>
      <c r="Q399" s="410"/>
      <c r="R399" s="410"/>
      <c r="S399" s="410"/>
      <c r="T399" s="410"/>
    </row>
    <row r="400" spans="1:20" ht="20.100000000000001" customHeight="1">
      <c r="A400" s="12"/>
      <c r="B400" s="24" t="s">
        <v>187</v>
      </c>
      <c r="C400" s="74"/>
      <c r="D400" s="137"/>
      <c r="E400" s="188">
        <v>1160</v>
      </c>
      <c r="F400" s="253" t="s">
        <v>14</v>
      </c>
      <c r="G400" s="253"/>
      <c r="H400" s="340">
        <f t="shared" si="17"/>
        <v>0</v>
      </c>
      <c r="I400" s="394"/>
      <c r="J400" s="409"/>
      <c r="K400" s="410"/>
      <c r="L400" s="410"/>
      <c r="M400" s="410"/>
      <c r="N400" s="410"/>
      <c r="O400" s="410"/>
      <c r="P400" s="410"/>
      <c r="Q400" s="410"/>
      <c r="R400" s="410"/>
      <c r="S400" s="410"/>
      <c r="T400" s="410"/>
    </row>
    <row r="401" spans="1:20" ht="20.100000000000001" customHeight="1">
      <c r="A401" s="12"/>
      <c r="B401" s="24" t="s">
        <v>100</v>
      </c>
      <c r="C401" s="24"/>
      <c r="D401" s="137"/>
      <c r="E401" s="188">
        <v>1160</v>
      </c>
      <c r="F401" s="253" t="s">
        <v>14</v>
      </c>
      <c r="G401" s="253"/>
      <c r="H401" s="340">
        <f t="shared" si="17"/>
        <v>0</v>
      </c>
      <c r="I401" s="394"/>
      <c r="J401" s="409"/>
      <c r="K401" s="410"/>
      <c r="L401" s="410"/>
      <c r="M401" s="410"/>
      <c r="N401" s="410"/>
      <c r="O401" s="410"/>
      <c r="P401" s="410"/>
      <c r="Q401" s="410"/>
      <c r="R401" s="410"/>
      <c r="S401" s="410"/>
      <c r="T401" s="410"/>
    </row>
    <row r="402" spans="1:20" ht="20.100000000000001" customHeight="1">
      <c r="A402" s="12"/>
      <c r="B402" s="24" t="s">
        <v>188</v>
      </c>
      <c r="C402" s="24"/>
      <c r="D402" s="137"/>
      <c r="E402" s="188">
        <v>1160</v>
      </c>
      <c r="F402" s="253" t="s">
        <v>14</v>
      </c>
      <c r="G402" s="253"/>
      <c r="H402" s="340">
        <f t="shared" si="17"/>
        <v>0</v>
      </c>
      <c r="I402" s="394"/>
      <c r="J402" s="409"/>
      <c r="K402" s="410"/>
      <c r="L402" s="410"/>
      <c r="M402" s="410"/>
      <c r="N402" s="410"/>
      <c r="O402" s="410"/>
      <c r="P402" s="410"/>
      <c r="Q402" s="410"/>
      <c r="R402" s="410"/>
      <c r="S402" s="410"/>
      <c r="T402" s="410"/>
    </row>
    <row r="403" spans="1:20" ht="20.100000000000001" customHeight="1">
      <c r="A403" s="12"/>
      <c r="B403" s="24" t="s">
        <v>1</v>
      </c>
      <c r="C403" s="24"/>
      <c r="D403" s="137"/>
      <c r="E403" s="188">
        <v>1160</v>
      </c>
      <c r="F403" s="253" t="s">
        <v>14</v>
      </c>
      <c r="G403" s="253"/>
      <c r="H403" s="340">
        <f t="shared" si="17"/>
        <v>0</v>
      </c>
      <c r="I403" s="394"/>
      <c r="J403" s="409"/>
      <c r="K403" s="410"/>
      <c r="L403" s="410"/>
      <c r="M403" s="410"/>
      <c r="N403" s="410"/>
      <c r="O403" s="410"/>
      <c r="P403" s="410"/>
      <c r="Q403" s="410"/>
      <c r="R403" s="410"/>
      <c r="S403" s="410"/>
      <c r="T403" s="410"/>
    </row>
    <row r="404" spans="1:20" ht="20.100000000000001" customHeight="1">
      <c r="A404" s="12"/>
      <c r="B404" s="24" t="s">
        <v>4</v>
      </c>
      <c r="C404" s="24"/>
      <c r="D404" s="137"/>
      <c r="E404" s="188">
        <v>1160</v>
      </c>
      <c r="F404" s="253" t="s">
        <v>14</v>
      </c>
      <c r="G404" s="253"/>
      <c r="H404" s="340">
        <f t="shared" si="17"/>
        <v>0</v>
      </c>
      <c r="I404" s="394"/>
      <c r="J404" s="409"/>
      <c r="K404" s="410"/>
      <c r="L404" s="410"/>
      <c r="M404" s="410"/>
      <c r="N404" s="410"/>
      <c r="O404" s="410"/>
      <c r="P404" s="410"/>
      <c r="Q404" s="410"/>
      <c r="R404" s="410"/>
      <c r="S404" s="410"/>
      <c r="T404" s="410"/>
    </row>
    <row r="405" spans="1:20" ht="20.100000000000001" customHeight="1">
      <c r="A405" s="12"/>
      <c r="B405" s="24" t="s">
        <v>16</v>
      </c>
      <c r="C405" s="24"/>
      <c r="D405" s="137"/>
      <c r="E405" s="188">
        <v>1160</v>
      </c>
      <c r="F405" s="253" t="s">
        <v>14</v>
      </c>
      <c r="G405" s="253"/>
      <c r="H405" s="340">
        <f t="shared" si="17"/>
        <v>0</v>
      </c>
      <c r="I405" s="394"/>
      <c r="J405" s="409"/>
      <c r="K405" s="410"/>
      <c r="L405" s="410"/>
      <c r="M405" s="410"/>
      <c r="N405" s="410"/>
      <c r="O405" s="410"/>
      <c r="P405" s="410"/>
      <c r="Q405" s="410"/>
      <c r="R405" s="410"/>
      <c r="S405" s="410"/>
      <c r="T405" s="410"/>
    </row>
    <row r="406" spans="1:20" ht="20.100000000000001" customHeight="1">
      <c r="A406" s="12"/>
      <c r="B406" s="24" t="s">
        <v>189</v>
      </c>
      <c r="C406" s="24"/>
      <c r="D406" s="137"/>
      <c r="E406" s="188">
        <v>1160</v>
      </c>
      <c r="F406" s="253" t="s">
        <v>14</v>
      </c>
      <c r="G406" s="253"/>
      <c r="H406" s="340">
        <f t="shared" si="17"/>
        <v>0</v>
      </c>
      <c r="I406" s="394"/>
      <c r="J406" s="409"/>
      <c r="K406" s="410"/>
      <c r="L406" s="410"/>
      <c r="M406" s="410"/>
      <c r="N406" s="410"/>
      <c r="O406" s="410"/>
      <c r="P406" s="410"/>
      <c r="Q406" s="410"/>
      <c r="R406" s="410"/>
      <c r="S406" s="410"/>
      <c r="T406" s="410"/>
    </row>
    <row r="407" spans="1:20" ht="20.100000000000001" customHeight="1">
      <c r="A407" s="12"/>
      <c r="B407" s="47" t="s">
        <v>191</v>
      </c>
      <c r="C407" s="102"/>
      <c r="D407" s="137"/>
      <c r="E407" s="188">
        <v>1160</v>
      </c>
      <c r="F407" s="253" t="s">
        <v>14</v>
      </c>
      <c r="G407" s="253"/>
      <c r="H407" s="340">
        <f t="shared" si="17"/>
        <v>0</v>
      </c>
      <c r="I407" s="394"/>
      <c r="J407" s="409"/>
      <c r="K407" s="410"/>
      <c r="L407" s="410"/>
      <c r="M407" s="410"/>
      <c r="N407" s="410"/>
      <c r="O407" s="410"/>
      <c r="P407" s="410"/>
      <c r="Q407" s="410"/>
      <c r="R407" s="410"/>
      <c r="S407" s="410"/>
      <c r="T407" s="410"/>
    </row>
    <row r="408" spans="1:20" ht="20.100000000000001" customHeight="1">
      <c r="A408" s="12"/>
      <c r="B408" s="47" t="s">
        <v>46</v>
      </c>
      <c r="C408" s="102"/>
      <c r="D408" s="138"/>
      <c r="E408" s="188">
        <v>1160</v>
      </c>
      <c r="F408" s="276" t="s">
        <v>14</v>
      </c>
      <c r="G408" s="276"/>
      <c r="H408" s="340">
        <f t="shared" si="17"/>
        <v>0</v>
      </c>
      <c r="I408" s="394"/>
      <c r="J408" s="409"/>
      <c r="K408" s="410"/>
      <c r="L408" s="410"/>
      <c r="M408" s="410"/>
      <c r="N408" s="410"/>
      <c r="O408" s="410"/>
      <c r="P408" s="410"/>
      <c r="Q408" s="410"/>
      <c r="R408" s="410"/>
      <c r="S408" s="410"/>
      <c r="T408" s="410"/>
    </row>
    <row r="409" spans="1:20" ht="20.100000000000001" customHeight="1">
      <c r="A409" s="12"/>
      <c r="B409" s="57"/>
      <c r="C409" s="37" t="s">
        <v>38</v>
      </c>
      <c r="D409" s="171"/>
      <c r="E409" s="234"/>
      <c r="F409" s="258"/>
      <c r="G409" s="291"/>
      <c r="H409" s="341">
        <f>SUM(H398:I408)</f>
        <v>0</v>
      </c>
      <c r="I409" s="395"/>
      <c r="J409" s="409"/>
      <c r="K409" s="410"/>
      <c r="L409" s="410"/>
      <c r="M409" s="410"/>
      <c r="N409" s="410"/>
      <c r="O409" s="410"/>
      <c r="P409" s="410"/>
      <c r="Q409" s="410"/>
      <c r="R409" s="410"/>
      <c r="S409" s="410"/>
      <c r="T409" s="410"/>
    </row>
    <row r="410" spans="1:20" ht="20.100000000000001" customHeight="1">
      <c r="A410" s="12"/>
      <c r="B410" s="28" t="s">
        <v>197</v>
      </c>
      <c r="C410" s="77"/>
      <c r="D410" s="148" t="s">
        <v>198</v>
      </c>
      <c r="E410" s="208"/>
      <c r="F410" s="208"/>
      <c r="G410" s="208"/>
      <c r="H410" s="208"/>
      <c r="I410" s="373"/>
      <c r="J410" s="410"/>
      <c r="K410" s="410"/>
      <c r="L410" s="410"/>
      <c r="M410" s="410"/>
      <c r="N410" s="410"/>
      <c r="O410" s="410"/>
      <c r="P410" s="410"/>
      <c r="Q410" s="410"/>
      <c r="R410" s="410"/>
      <c r="S410" s="410"/>
      <c r="T410" s="410"/>
    </row>
    <row r="411" spans="1:20" ht="27" customHeight="1">
      <c r="A411" s="12"/>
      <c r="B411" s="29"/>
      <c r="C411" s="78"/>
      <c r="D411" s="158" t="s">
        <v>79</v>
      </c>
      <c r="E411" s="235" t="s">
        <v>147</v>
      </c>
      <c r="F411" s="277"/>
      <c r="G411" s="298"/>
      <c r="H411" s="342" t="s">
        <v>54</v>
      </c>
      <c r="I411" s="396"/>
      <c r="J411" s="410"/>
      <c r="K411" s="410"/>
      <c r="L411" s="410"/>
      <c r="M411" s="410"/>
      <c r="N411" s="410"/>
      <c r="O411" s="410"/>
      <c r="P411" s="410"/>
      <c r="Q411" s="410"/>
      <c r="R411" s="410"/>
      <c r="S411" s="410"/>
      <c r="T411" s="410"/>
    </row>
    <row r="412" spans="1:20" ht="20.100000000000001" customHeight="1">
      <c r="A412" s="12"/>
      <c r="B412" s="58" t="s">
        <v>154</v>
      </c>
      <c r="C412" s="103"/>
      <c r="D412" s="144"/>
      <c r="E412" s="236" t="s">
        <v>199</v>
      </c>
      <c r="F412" s="236"/>
      <c r="G412" s="236"/>
      <c r="H412" s="343"/>
      <c r="I412" s="397"/>
      <c r="J412" s="410"/>
      <c r="K412" s="410"/>
      <c r="L412" s="410"/>
      <c r="M412" s="410"/>
      <c r="N412" s="410"/>
      <c r="O412" s="410"/>
      <c r="P412" s="410"/>
      <c r="Q412" s="410"/>
      <c r="R412" s="410"/>
      <c r="S412" s="410"/>
      <c r="T412" s="410"/>
    </row>
    <row r="413" spans="1:20" ht="20.100000000000001" customHeight="1">
      <c r="A413" s="12"/>
      <c r="B413" s="59" t="s">
        <v>200</v>
      </c>
      <c r="C413" s="104"/>
      <c r="D413" s="128"/>
      <c r="E413" s="237"/>
      <c r="F413" s="237"/>
      <c r="G413" s="237"/>
      <c r="H413" s="344"/>
      <c r="I413" s="398"/>
      <c r="J413" s="410"/>
      <c r="K413" s="410"/>
      <c r="L413" s="410"/>
      <c r="M413" s="410"/>
      <c r="N413" s="410"/>
      <c r="O413" s="410"/>
      <c r="P413" s="410"/>
      <c r="Q413" s="410"/>
      <c r="R413" s="410"/>
      <c r="S413" s="410"/>
      <c r="T413" s="410"/>
    </row>
    <row r="414" spans="1:20" ht="20.100000000000001" customHeight="1">
      <c r="A414" s="12"/>
      <c r="B414" s="59" t="s">
        <v>201</v>
      </c>
      <c r="C414" s="104"/>
      <c r="D414" s="127"/>
      <c r="E414" s="238"/>
      <c r="F414" s="238"/>
      <c r="G414" s="238"/>
      <c r="H414" s="344"/>
      <c r="I414" s="398"/>
      <c r="J414" s="410"/>
      <c r="K414" s="410"/>
      <c r="L414" s="410"/>
      <c r="M414" s="410"/>
      <c r="N414" s="410"/>
      <c r="O414" s="410"/>
      <c r="P414" s="410"/>
      <c r="Q414" s="410"/>
      <c r="R414" s="410"/>
      <c r="S414" s="410"/>
      <c r="T414" s="410"/>
    </row>
    <row r="415" spans="1:20" ht="20.100000000000001" customHeight="1">
      <c r="A415" s="12"/>
      <c r="B415" s="59" t="s">
        <v>127</v>
      </c>
      <c r="C415" s="105"/>
      <c r="D415" s="127"/>
      <c r="E415" s="238"/>
      <c r="F415" s="238"/>
      <c r="G415" s="238"/>
      <c r="H415" s="344"/>
      <c r="I415" s="398"/>
      <c r="J415" s="410"/>
      <c r="K415" s="410"/>
      <c r="L415" s="410"/>
      <c r="M415" s="410"/>
      <c r="N415" s="410"/>
      <c r="O415" s="410"/>
      <c r="P415" s="410"/>
      <c r="Q415" s="410"/>
      <c r="R415" s="410"/>
      <c r="S415" s="410"/>
      <c r="T415" s="410"/>
    </row>
    <row r="416" spans="1:20" ht="20.100000000000001" customHeight="1">
      <c r="A416" s="12"/>
      <c r="B416" s="60" t="s">
        <v>202</v>
      </c>
      <c r="C416" s="106"/>
      <c r="D416" s="128"/>
      <c r="E416" s="238"/>
      <c r="F416" s="238"/>
      <c r="G416" s="238"/>
      <c r="H416" s="344"/>
      <c r="I416" s="398"/>
      <c r="J416" s="410"/>
      <c r="K416" s="410"/>
      <c r="L416" s="410"/>
      <c r="M416" s="410"/>
      <c r="N416" s="410"/>
      <c r="O416" s="410"/>
      <c r="P416" s="410"/>
      <c r="Q416" s="410"/>
      <c r="R416" s="410"/>
      <c r="S416" s="410"/>
      <c r="T416" s="410"/>
    </row>
    <row r="417" spans="1:22" ht="20.100000000000001" customHeight="1">
      <c r="A417" s="12"/>
      <c r="B417" s="58" t="s">
        <v>203</v>
      </c>
      <c r="C417" s="103"/>
      <c r="D417" s="165"/>
      <c r="E417" s="238"/>
      <c r="F417" s="238"/>
      <c r="G417" s="238"/>
      <c r="H417" s="345"/>
      <c r="I417" s="399"/>
      <c r="J417" s="410"/>
      <c r="K417" s="410"/>
      <c r="L417" s="410"/>
      <c r="M417" s="410"/>
      <c r="N417" s="410"/>
      <c r="O417" s="410"/>
      <c r="P417" s="410"/>
      <c r="Q417" s="410"/>
      <c r="R417" s="410"/>
      <c r="S417" s="410"/>
      <c r="T417" s="410"/>
    </row>
    <row r="418" spans="1:22" ht="20.100000000000001" customHeight="1">
      <c r="A418" s="12"/>
      <c r="B418" s="59" t="s">
        <v>204</v>
      </c>
      <c r="C418" s="104"/>
      <c r="D418" s="128"/>
      <c r="E418" s="238"/>
      <c r="F418" s="238"/>
      <c r="G418" s="238"/>
      <c r="H418" s="344"/>
      <c r="I418" s="398"/>
      <c r="J418" s="410"/>
      <c r="K418" s="410"/>
      <c r="L418" s="410"/>
      <c r="M418" s="410"/>
      <c r="N418" s="410"/>
      <c r="O418" s="410"/>
      <c r="P418" s="410"/>
      <c r="Q418" s="410"/>
      <c r="R418" s="410"/>
      <c r="S418" s="410"/>
      <c r="T418" s="410"/>
    </row>
    <row r="419" spans="1:22" ht="20.100000000000001" customHeight="1">
      <c r="A419" s="12"/>
      <c r="B419" s="59" t="s">
        <v>205</v>
      </c>
      <c r="C419" s="104"/>
      <c r="D419" s="127"/>
      <c r="E419" s="238"/>
      <c r="F419" s="238"/>
      <c r="G419" s="238"/>
      <c r="H419" s="344"/>
      <c r="I419" s="398"/>
      <c r="J419" s="410"/>
      <c r="K419" s="410"/>
      <c r="L419" s="410"/>
      <c r="M419" s="410"/>
      <c r="N419" s="410"/>
      <c r="O419" s="410"/>
      <c r="P419" s="410"/>
      <c r="Q419" s="410"/>
      <c r="R419" s="410"/>
      <c r="S419" s="410"/>
      <c r="T419" s="410"/>
    </row>
    <row r="420" spans="1:22" ht="20.100000000000001" customHeight="1">
      <c r="A420" s="12"/>
      <c r="B420" s="59" t="s">
        <v>114</v>
      </c>
      <c r="C420" s="105"/>
      <c r="D420" s="127"/>
      <c r="E420" s="238"/>
      <c r="F420" s="238"/>
      <c r="G420" s="238"/>
      <c r="H420" s="344"/>
      <c r="I420" s="398"/>
      <c r="J420" s="410"/>
      <c r="K420" s="410"/>
      <c r="L420" s="410"/>
      <c r="M420" s="410"/>
      <c r="N420" s="410"/>
      <c r="O420" s="410"/>
      <c r="P420" s="410"/>
      <c r="Q420" s="410"/>
      <c r="R420" s="410"/>
      <c r="S420" s="410"/>
      <c r="T420" s="410"/>
    </row>
    <row r="421" spans="1:22" ht="20.100000000000001" customHeight="1">
      <c r="A421" s="12"/>
      <c r="B421" s="59" t="s">
        <v>1</v>
      </c>
      <c r="C421" s="105"/>
      <c r="D421" s="127"/>
      <c r="E421" s="238"/>
      <c r="F421" s="238"/>
      <c r="G421" s="238"/>
      <c r="H421" s="344"/>
      <c r="I421" s="398"/>
      <c r="J421" s="410"/>
      <c r="K421" s="410"/>
      <c r="L421" s="410"/>
      <c r="M421" s="410"/>
      <c r="N421" s="410"/>
      <c r="O421" s="410"/>
      <c r="P421" s="410"/>
      <c r="Q421" s="410"/>
      <c r="R421" s="410"/>
      <c r="S421" s="410"/>
      <c r="T421" s="410"/>
    </row>
    <row r="422" spans="1:22" ht="20.100000000000001" customHeight="1">
      <c r="A422" s="12"/>
      <c r="B422" s="59" t="s">
        <v>4</v>
      </c>
      <c r="C422" s="105"/>
      <c r="D422" s="127"/>
      <c r="E422" s="238"/>
      <c r="F422" s="238"/>
      <c r="G422" s="238"/>
      <c r="H422" s="344"/>
      <c r="I422" s="398"/>
      <c r="J422" s="410"/>
      <c r="K422" s="410"/>
      <c r="L422" s="410"/>
      <c r="M422" s="410"/>
      <c r="N422" s="410"/>
      <c r="O422" s="410"/>
      <c r="P422" s="410"/>
      <c r="Q422" s="410"/>
      <c r="R422" s="410"/>
      <c r="S422" s="410"/>
      <c r="T422" s="410"/>
    </row>
    <row r="423" spans="1:22" ht="20.100000000000001" customHeight="1">
      <c r="A423" s="12"/>
      <c r="B423" s="61" t="s">
        <v>43</v>
      </c>
      <c r="C423" s="107"/>
      <c r="D423" s="127"/>
      <c r="E423" s="238"/>
      <c r="F423" s="238"/>
      <c r="G423" s="238"/>
      <c r="H423" s="344"/>
      <c r="I423" s="398"/>
      <c r="J423" s="410"/>
      <c r="K423" s="410"/>
      <c r="L423" s="410"/>
      <c r="M423" s="410"/>
      <c r="N423" s="410"/>
      <c r="O423" s="410"/>
      <c r="P423" s="410"/>
      <c r="Q423" s="410"/>
      <c r="R423" s="410"/>
      <c r="S423" s="410"/>
      <c r="T423" s="410"/>
    </row>
    <row r="424" spans="1:22" ht="20.100000000000001" customHeight="1">
      <c r="A424" s="12"/>
      <c r="B424" s="59" t="s">
        <v>16</v>
      </c>
      <c r="C424" s="105"/>
      <c r="D424" s="127"/>
      <c r="E424" s="238"/>
      <c r="F424" s="238"/>
      <c r="G424" s="238"/>
      <c r="H424" s="344"/>
      <c r="I424" s="398"/>
      <c r="J424" s="410"/>
      <c r="K424" s="410"/>
      <c r="L424" s="410"/>
      <c r="M424" s="410"/>
      <c r="N424" s="410"/>
      <c r="O424" s="410"/>
      <c r="P424" s="410"/>
      <c r="Q424" s="410"/>
      <c r="R424" s="410"/>
      <c r="S424" s="410"/>
      <c r="T424" s="410"/>
    </row>
    <row r="425" spans="1:22" ht="20.100000000000001" customHeight="1">
      <c r="A425" s="12"/>
      <c r="B425" s="60" t="s">
        <v>206</v>
      </c>
      <c r="C425" s="106"/>
      <c r="D425" s="127"/>
      <c r="E425" s="238"/>
      <c r="F425" s="238"/>
      <c r="G425" s="238"/>
      <c r="H425" s="344"/>
      <c r="I425" s="398"/>
      <c r="J425" s="410"/>
      <c r="K425" s="410"/>
      <c r="L425" s="410"/>
      <c r="M425" s="410"/>
      <c r="N425" s="410"/>
      <c r="O425" s="410"/>
      <c r="P425" s="410"/>
      <c r="Q425" s="410"/>
      <c r="R425" s="410"/>
      <c r="S425" s="410"/>
      <c r="T425" s="410"/>
    </row>
    <row r="426" spans="1:22" ht="20.100000000000001" customHeight="1">
      <c r="A426" s="12"/>
      <c r="B426" s="27"/>
      <c r="C426" s="30" t="s">
        <v>38</v>
      </c>
      <c r="D426" s="132"/>
      <c r="E426" s="239"/>
      <c r="F426" s="278"/>
      <c r="G426" s="281"/>
      <c r="H426" s="302">
        <f>SUM(H412:I425)</f>
        <v>0</v>
      </c>
      <c r="I426" s="350"/>
      <c r="J426" s="410"/>
      <c r="K426" s="410"/>
      <c r="L426" s="410"/>
      <c r="M426" s="410"/>
      <c r="N426" s="410"/>
      <c r="O426" s="410"/>
      <c r="P426" s="410"/>
      <c r="Q426" s="410"/>
      <c r="R426" s="410"/>
      <c r="S426" s="410"/>
      <c r="T426" s="410"/>
    </row>
    <row r="427" spans="1:22" s="2" customFormat="1" ht="24.95" customHeight="1">
      <c r="A427" s="12"/>
      <c r="B427" s="62" t="s">
        <v>210</v>
      </c>
      <c r="C427" s="62"/>
      <c r="D427" s="62"/>
      <c r="E427" s="62"/>
      <c r="F427" s="62"/>
      <c r="G427" s="62"/>
      <c r="H427" s="62"/>
      <c r="I427" s="400"/>
      <c r="J427" s="432">
        <f>SUM(H40,J61,H68,H76,H87,H98,,H126,H133,,H144,H172,H179,H207,J235,H242,J266,J289,H293,I315,L326,L332,L349,L355,H361,H378,F394,L394,Q394,H409,H426)</f>
        <v>0</v>
      </c>
      <c r="K427" s="452"/>
      <c r="L427" s="452"/>
      <c r="M427" s="452"/>
      <c r="N427" s="452"/>
      <c r="O427" s="452"/>
      <c r="P427" s="452"/>
      <c r="Q427" s="518" t="s">
        <v>178</v>
      </c>
      <c r="R427" s="518"/>
      <c r="S427" s="518"/>
      <c r="T427" s="538"/>
      <c r="V427" s="543"/>
    </row>
    <row r="428" spans="1:22" ht="80.25" hidden="1" customHeight="1">
      <c r="A428" s="13"/>
      <c r="B428" s="63" t="s">
        <v>207</v>
      </c>
      <c r="C428" s="63"/>
      <c r="D428" s="63"/>
      <c r="E428" s="63"/>
      <c r="F428" s="63"/>
      <c r="G428" s="63"/>
      <c r="H428" s="63"/>
      <c r="I428" s="63"/>
      <c r="J428" s="63"/>
      <c r="K428" s="63"/>
      <c r="L428" s="63"/>
      <c r="M428" s="63"/>
      <c r="N428" s="63"/>
      <c r="O428" s="63"/>
      <c r="P428" s="63"/>
      <c r="Q428" s="63"/>
      <c r="R428" s="63"/>
      <c r="S428" s="63"/>
      <c r="T428" s="539"/>
    </row>
    <row r="429" spans="1:22" ht="22.5" customHeight="1">
      <c r="A429" s="14"/>
      <c r="B429" s="64" t="s">
        <v>96</v>
      </c>
      <c r="C429" s="64"/>
      <c r="D429" s="64"/>
      <c r="E429" s="64"/>
      <c r="F429" s="64"/>
      <c r="G429" s="64"/>
      <c r="H429" s="64"/>
      <c r="I429" s="64"/>
      <c r="J429" s="64"/>
      <c r="K429" s="64"/>
      <c r="L429" s="64"/>
      <c r="M429" s="64"/>
      <c r="N429" s="64"/>
      <c r="O429" s="64"/>
      <c r="P429" s="64"/>
      <c r="Q429" s="64"/>
      <c r="R429" s="64"/>
      <c r="S429" s="64"/>
      <c r="T429" s="64"/>
    </row>
    <row r="430" spans="1:22" ht="24" customHeight="1">
      <c r="A430" s="14"/>
      <c r="B430" s="65"/>
      <c r="C430" s="65"/>
      <c r="D430" s="65"/>
      <c r="E430" s="65"/>
      <c r="F430" s="65"/>
      <c r="G430" s="65"/>
      <c r="H430" s="65"/>
      <c r="I430" s="65"/>
      <c r="J430" s="65"/>
      <c r="K430" s="65"/>
      <c r="L430" s="65"/>
      <c r="M430" s="65"/>
      <c r="N430" s="65"/>
      <c r="O430" s="65"/>
      <c r="P430" s="65"/>
      <c r="Q430" s="65"/>
      <c r="R430" s="65"/>
      <c r="S430" s="65"/>
      <c r="T430" s="65"/>
    </row>
  </sheetData>
  <mergeCells count="1328">
    <mergeCell ref="L1:T1"/>
    <mergeCell ref="A2:T2"/>
    <mergeCell ref="D4:O4"/>
    <mergeCell ref="D6:O6"/>
    <mergeCell ref="D8:O8"/>
    <mergeCell ref="D9:O9"/>
    <mergeCell ref="A12:D12"/>
    <mergeCell ref="E12:G12"/>
    <mergeCell ref="H12:M12"/>
    <mergeCell ref="C13:M13"/>
    <mergeCell ref="C14:M14"/>
    <mergeCell ref="C15:M15"/>
    <mergeCell ref="C16:M16"/>
    <mergeCell ref="C17:M17"/>
    <mergeCell ref="C18:M18"/>
    <mergeCell ref="D19:L19"/>
    <mergeCell ref="V19:AF19"/>
    <mergeCell ref="D20:I20"/>
    <mergeCell ref="V20:AF20"/>
    <mergeCell ref="F21:G21"/>
    <mergeCell ref="H21:I21"/>
    <mergeCell ref="V21:AF21"/>
    <mergeCell ref="B22:C22"/>
    <mergeCell ref="F22:G22"/>
    <mergeCell ref="H22:I22"/>
    <mergeCell ref="V22:AF22"/>
    <mergeCell ref="F23:G23"/>
    <mergeCell ref="H23:I23"/>
    <mergeCell ref="V23:AF23"/>
    <mergeCell ref="B24:C24"/>
    <mergeCell ref="F24:G24"/>
    <mergeCell ref="H24:I24"/>
    <mergeCell ref="V24:AF24"/>
    <mergeCell ref="B25:C25"/>
    <mergeCell ref="F25:G25"/>
    <mergeCell ref="H25:I25"/>
    <mergeCell ref="B26:C26"/>
    <mergeCell ref="F26:G26"/>
    <mergeCell ref="H26:I26"/>
    <mergeCell ref="B27:C27"/>
    <mergeCell ref="F27:G27"/>
    <mergeCell ref="H27:I27"/>
    <mergeCell ref="B28:C28"/>
    <mergeCell ref="F28:G28"/>
    <mergeCell ref="H28:I28"/>
    <mergeCell ref="B29:C29"/>
    <mergeCell ref="F29:G29"/>
    <mergeCell ref="H29:I29"/>
    <mergeCell ref="B30:C30"/>
    <mergeCell ref="F30:G30"/>
    <mergeCell ref="H30:I30"/>
    <mergeCell ref="B31:C31"/>
    <mergeCell ref="F31:G31"/>
    <mergeCell ref="H31:I31"/>
    <mergeCell ref="B32:C32"/>
    <mergeCell ref="F32:G32"/>
    <mergeCell ref="H32:I32"/>
    <mergeCell ref="B33:C33"/>
    <mergeCell ref="F33:G33"/>
    <mergeCell ref="H33:I33"/>
    <mergeCell ref="B34:C34"/>
    <mergeCell ref="F34:G34"/>
    <mergeCell ref="H34:I34"/>
    <mergeCell ref="B35:C35"/>
    <mergeCell ref="F35:G35"/>
    <mergeCell ref="H35:I35"/>
    <mergeCell ref="B36:C36"/>
    <mergeCell ref="F36:G36"/>
    <mergeCell ref="H36:I36"/>
    <mergeCell ref="B37:C37"/>
    <mergeCell ref="F37:G37"/>
    <mergeCell ref="H37:I37"/>
    <mergeCell ref="B38:C38"/>
    <mergeCell ref="F38:G38"/>
    <mergeCell ref="H38:I38"/>
    <mergeCell ref="B39:C39"/>
    <mergeCell ref="F39:G39"/>
    <mergeCell ref="H39:I39"/>
    <mergeCell ref="F40:G40"/>
    <mergeCell ref="H40:I40"/>
    <mergeCell ref="D41:K41"/>
    <mergeCell ref="F42:G42"/>
    <mergeCell ref="H42:I42"/>
    <mergeCell ref="J42:K42"/>
    <mergeCell ref="B43:C43"/>
    <mergeCell ref="F43:G43"/>
    <mergeCell ref="H43:I43"/>
    <mergeCell ref="J43:K43"/>
    <mergeCell ref="F44:G44"/>
    <mergeCell ref="H44:I44"/>
    <mergeCell ref="J44:K44"/>
    <mergeCell ref="B45:C45"/>
    <mergeCell ref="F45:G45"/>
    <mergeCell ref="H45:I45"/>
    <mergeCell ref="J45:K45"/>
    <mergeCell ref="B46:C46"/>
    <mergeCell ref="F46:G46"/>
    <mergeCell ref="H46:I46"/>
    <mergeCell ref="J46:K46"/>
    <mergeCell ref="B47:C47"/>
    <mergeCell ref="F47:G47"/>
    <mergeCell ref="H47:I47"/>
    <mergeCell ref="J47:K47"/>
    <mergeCell ref="B48:C48"/>
    <mergeCell ref="F48:G48"/>
    <mergeCell ref="H48:I48"/>
    <mergeCell ref="J48:K48"/>
    <mergeCell ref="B49:C49"/>
    <mergeCell ref="F49:G49"/>
    <mergeCell ref="H49:I49"/>
    <mergeCell ref="J49:K49"/>
    <mergeCell ref="B50:C50"/>
    <mergeCell ref="F50:G50"/>
    <mergeCell ref="H50:I50"/>
    <mergeCell ref="J50:K50"/>
    <mergeCell ref="B51:C51"/>
    <mergeCell ref="F51:G51"/>
    <mergeCell ref="H51:I51"/>
    <mergeCell ref="J51:K51"/>
    <mergeCell ref="B52:C52"/>
    <mergeCell ref="F52:G52"/>
    <mergeCell ref="H52:I52"/>
    <mergeCell ref="J52:K52"/>
    <mergeCell ref="B53:C53"/>
    <mergeCell ref="F53:G53"/>
    <mergeCell ref="H53:I53"/>
    <mergeCell ref="J53:K53"/>
    <mergeCell ref="B54:C54"/>
    <mergeCell ref="F54:G54"/>
    <mergeCell ref="H54:I54"/>
    <mergeCell ref="J54:K54"/>
    <mergeCell ref="B55:C55"/>
    <mergeCell ref="F55:G55"/>
    <mergeCell ref="H55:I55"/>
    <mergeCell ref="J55:K55"/>
    <mergeCell ref="B56:C56"/>
    <mergeCell ref="F56:G56"/>
    <mergeCell ref="H56:I56"/>
    <mergeCell ref="J56:K56"/>
    <mergeCell ref="B57:C57"/>
    <mergeCell ref="F57:G57"/>
    <mergeCell ref="H57:I57"/>
    <mergeCell ref="J57:K57"/>
    <mergeCell ref="B58:C58"/>
    <mergeCell ref="F58:G58"/>
    <mergeCell ref="H58:I58"/>
    <mergeCell ref="J58:K58"/>
    <mergeCell ref="B59:C59"/>
    <mergeCell ref="F59:G59"/>
    <mergeCell ref="H59:I59"/>
    <mergeCell ref="J59:K59"/>
    <mergeCell ref="B60:C60"/>
    <mergeCell ref="F60:G60"/>
    <mergeCell ref="H60:I60"/>
    <mergeCell ref="J60:K60"/>
    <mergeCell ref="B61:C61"/>
    <mergeCell ref="F61:G61"/>
    <mergeCell ref="H61:I61"/>
    <mergeCell ref="J61:K61"/>
    <mergeCell ref="D62:I62"/>
    <mergeCell ref="F63:G63"/>
    <mergeCell ref="H63:I63"/>
    <mergeCell ref="B64:C64"/>
    <mergeCell ref="H64:I64"/>
    <mergeCell ref="B65:C65"/>
    <mergeCell ref="H65:I65"/>
    <mergeCell ref="B66:C66"/>
    <mergeCell ref="H66:I66"/>
    <mergeCell ref="B67:C67"/>
    <mergeCell ref="H67:I67"/>
    <mergeCell ref="B68:C68"/>
    <mergeCell ref="F68:G68"/>
    <mergeCell ref="H68:I68"/>
    <mergeCell ref="D69:I69"/>
    <mergeCell ref="F70:G70"/>
    <mergeCell ref="H70:I70"/>
    <mergeCell ref="B71:C71"/>
    <mergeCell ref="F71:G71"/>
    <mergeCell ref="H71:I71"/>
    <mergeCell ref="B72:C72"/>
    <mergeCell ref="F72:G72"/>
    <mergeCell ref="H72:I72"/>
    <mergeCell ref="B73:C73"/>
    <mergeCell ref="F73:G73"/>
    <mergeCell ref="H73:I73"/>
    <mergeCell ref="B74:C74"/>
    <mergeCell ref="F74:G74"/>
    <mergeCell ref="H74:I74"/>
    <mergeCell ref="B75:C75"/>
    <mergeCell ref="F75:G75"/>
    <mergeCell ref="H75:I75"/>
    <mergeCell ref="F76:G76"/>
    <mergeCell ref="H76:I76"/>
    <mergeCell ref="D77:I77"/>
    <mergeCell ref="B80:C80"/>
    <mergeCell ref="F80:G80"/>
    <mergeCell ref="H80:I80"/>
    <mergeCell ref="F81:G81"/>
    <mergeCell ref="H81:I81"/>
    <mergeCell ref="B82:C82"/>
    <mergeCell ref="F82:G82"/>
    <mergeCell ref="H82:I82"/>
    <mergeCell ref="B83:C83"/>
    <mergeCell ref="F83:G83"/>
    <mergeCell ref="H83:I83"/>
    <mergeCell ref="B84:C84"/>
    <mergeCell ref="F84:G84"/>
    <mergeCell ref="H84:I84"/>
    <mergeCell ref="B85:C85"/>
    <mergeCell ref="F85:G85"/>
    <mergeCell ref="H85:I85"/>
    <mergeCell ref="B86:C86"/>
    <mergeCell ref="F86:G86"/>
    <mergeCell ref="H86:I86"/>
    <mergeCell ref="F87:G87"/>
    <mergeCell ref="H87:I87"/>
    <mergeCell ref="D88:I88"/>
    <mergeCell ref="B91:C91"/>
    <mergeCell ref="F91:G91"/>
    <mergeCell ref="H91:I91"/>
    <mergeCell ref="F92:G92"/>
    <mergeCell ref="H92:I92"/>
    <mergeCell ref="B93:C93"/>
    <mergeCell ref="F93:G93"/>
    <mergeCell ref="H93:I93"/>
    <mergeCell ref="B94:C94"/>
    <mergeCell ref="F94:G94"/>
    <mergeCell ref="H94:I94"/>
    <mergeCell ref="B95:C95"/>
    <mergeCell ref="F95:G95"/>
    <mergeCell ref="H95:I95"/>
    <mergeCell ref="B96:C96"/>
    <mergeCell ref="F96:G96"/>
    <mergeCell ref="H96:I96"/>
    <mergeCell ref="B97:C97"/>
    <mergeCell ref="F97:G97"/>
    <mergeCell ref="H97:I97"/>
    <mergeCell ref="F98:G98"/>
    <mergeCell ref="H98:I98"/>
    <mergeCell ref="D99:I99"/>
    <mergeCell ref="F100:G100"/>
    <mergeCell ref="H100:I100"/>
    <mergeCell ref="B101:C101"/>
    <mergeCell ref="F101:G101"/>
    <mergeCell ref="H101:I101"/>
    <mergeCell ref="F102:G102"/>
    <mergeCell ref="H102:I102"/>
    <mergeCell ref="B103:C103"/>
    <mergeCell ref="F103:G103"/>
    <mergeCell ref="H103:I103"/>
    <mergeCell ref="B104:C104"/>
    <mergeCell ref="F104:G104"/>
    <mergeCell ref="H104:I104"/>
    <mergeCell ref="B105:C105"/>
    <mergeCell ref="F105:G105"/>
    <mergeCell ref="H105:I105"/>
    <mergeCell ref="B106:C106"/>
    <mergeCell ref="F106:G106"/>
    <mergeCell ref="H106:I106"/>
    <mergeCell ref="B107:C107"/>
    <mergeCell ref="F107:G107"/>
    <mergeCell ref="H107:I107"/>
    <mergeCell ref="B108:C108"/>
    <mergeCell ref="F108:G108"/>
    <mergeCell ref="H108:I108"/>
    <mergeCell ref="B109:C109"/>
    <mergeCell ref="F109:G109"/>
    <mergeCell ref="H109:I109"/>
    <mergeCell ref="B110:C110"/>
    <mergeCell ref="F110:G110"/>
    <mergeCell ref="H110:I110"/>
    <mergeCell ref="B111:C111"/>
    <mergeCell ref="F111:G111"/>
    <mergeCell ref="H111:I111"/>
    <mergeCell ref="B112:C112"/>
    <mergeCell ref="F112:G112"/>
    <mergeCell ref="H112:I112"/>
    <mergeCell ref="B113:C113"/>
    <mergeCell ref="F113:G113"/>
    <mergeCell ref="H113:I113"/>
    <mergeCell ref="B114:C114"/>
    <mergeCell ref="F114:G114"/>
    <mergeCell ref="H114:I114"/>
    <mergeCell ref="B115:C115"/>
    <mergeCell ref="F115:G115"/>
    <mergeCell ref="H115:I115"/>
    <mergeCell ref="B116:C116"/>
    <mergeCell ref="F116:G116"/>
    <mergeCell ref="H116:I116"/>
    <mergeCell ref="B117:C117"/>
    <mergeCell ref="F117:G117"/>
    <mergeCell ref="H117:I117"/>
    <mergeCell ref="B118:C118"/>
    <mergeCell ref="F118:G118"/>
    <mergeCell ref="H118:I118"/>
    <mergeCell ref="B119:C119"/>
    <mergeCell ref="F119:G119"/>
    <mergeCell ref="H119:I119"/>
    <mergeCell ref="F120:G120"/>
    <mergeCell ref="H120:I120"/>
    <mergeCell ref="B121:C121"/>
    <mergeCell ref="F121:G121"/>
    <mergeCell ref="H121:I121"/>
    <mergeCell ref="B122:C122"/>
    <mergeCell ref="F122:G122"/>
    <mergeCell ref="H122:I122"/>
    <mergeCell ref="B123:C123"/>
    <mergeCell ref="F123:G123"/>
    <mergeCell ref="H123:I123"/>
    <mergeCell ref="B124:C124"/>
    <mergeCell ref="F124:G124"/>
    <mergeCell ref="H124:I124"/>
    <mergeCell ref="B125:C125"/>
    <mergeCell ref="F125:G125"/>
    <mergeCell ref="H125:I125"/>
    <mergeCell ref="F126:G126"/>
    <mergeCell ref="H126:I126"/>
    <mergeCell ref="D127:I127"/>
    <mergeCell ref="F128:G128"/>
    <mergeCell ref="H128:I128"/>
    <mergeCell ref="B129:C129"/>
    <mergeCell ref="H129:I129"/>
    <mergeCell ref="B130:C130"/>
    <mergeCell ref="H130:I130"/>
    <mergeCell ref="B131:C131"/>
    <mergeCell ref="H131:I131"/>
    <mergeCell ref="B132:C132"/>
    <mergeCell ref="H132:I132"/>
    <mergeCell ref="B133:C133"/>
    <mergeCell ref="F133:G133"/>
    <mergeCell ref="H133:I133"/>
    <mergeCell ref="D134:I134"/>
    <mergeCell ref="B137:C137"/>
    <mergeCell ref="F137:G137"/>
    <mergeCell ref="H137:I137"/>
    <mergeCell ref="F138:G138"/>
    <mergeCell ref="H138:I138"/>
    <mergeCell ref="B139:C139"/>
    <mergeCell ref="F139:G139"/>
    <mergeCell ref="H139:I139"/>
    <mergeCell ref="B140:C140"/>
    <mergeCell ref="F140:G140"/>
    <mergeCell ref="H140:I140"/>
    <mergeCell ref="B141:C141"/>
    <mergeCell ref="F141:G141"/>
    <mergeCell ref="H141:I141"/>
    <mergeCell ref="B142:C142"/>
    <mergeCell ref="F142:G142"/>
    <mergeCell ref="H142:I142"/>
    <mergeCell ref="B143:C143"/>
    <mergeCell ref="F143:G143"/>
    <mergeCell ref="H143:I143"/>
    <mergeCell ref="F144:G144"/>
    <mergeCell ref="H144:I144"/>
    <mergeCell ref="D145:I145"/>
    <mergeCell ref="F146:G146"/>
    <mergeCell ref="H146:I146"/>
    <mergeCell ref="B147:C147"/>
    <mergeCell ref="F147:G147"/>
    <mergeCell ref="H147:I147"/>
    <mergeCell ref="F148:G148"/>
    <mergeCell ref="H148:I148"/>
    <mergeCell ref="B149:C149"/>
    <mergeCell ref="F149:G149"/>
    <mergeCell ref="H149:I149"/>
    <mergeCell ref="B150:C150"/>
    <mergeCell ref="F150:G150"/>
    <mergeCell ref="H150:I150"/>
    <mergeCell ref="B151:C151"/>
    <mergeCell ref="F151:G151"/>
    <mergeCell ref="H151:I151"/>
    <mergeCell ref="B152:C152"/>
    <mergeCell ref="F152:G152"/>
    <mergeCell ref="H152:I152"/>
    <mergeCell ref="B153:C153"/>
    <mergeCell ref="F153:G153"/>
    <mergeCell ref="H153:I153"/>
    <mergeCell ref="B154:C154"/>
    <mergeCell ref="F154:G154"/>
    <mergeCell ref="H154:I154"/>
    <mergeCell ref="B155:C155"/>
    <mergeCell ref="F155:G155"/>
    <mergeCell ref="H155:I155"/>
    <mergeCell ref="B156:C156"/>
    <mergeCell ref="F156:G156"/>
    <mergeCell ref="H156:I156"/>
    <mergeCell ref="B157:C157"/>
    <mergeCell ref="F157:G157"/>
    <mergeCell ref="H157:I157"/>
    <mergeCell ref="B158:C158"/>
    <mergeCell ref="F158:G158"/>
    <mergeCell ref="H158:I158"/>
    <mergeCell ref="B159:C159"/>
    <mergeCell ref="F159:G159"/>
    <mergeCell ref="H159:I159"/>
    <mergeCell ref="B160:C160"/>
    <mergeCell ref="F160:G160"/>
    <mergeCell ref="H160:I160"/>
    <mergeCell ref="B161:C161"/>
    <mergeCell ref="F161:G161"/>
    <mergeCell ref="H161:I161"/>
    <mergeCell ref="B162:C162"/>
    <mergeCell ref="F162:G162"/>
    <mergeCell ref="H162:I162"/>
    <mergeCell ref="B163:C163"/>
    <mergeCell ref="F163:G163"/>
    <mergeCell ref="H163:I163"/>
    <mergeCell ref="B164:C164"/>
    <mergeCell ref="F164:G164"/>
    <mergeCell ref="H164:I164"/>
    <mergeCell ref="B165:C165"/>
    <mergeCell ref="F165:G165"/>
    <mergeCell ref="H165:I165"/>
    <mergeCell ref="F166:G166"/>
    <mergeCell ref="H166:I166"/>
    <mergeCell ref="B167:C167"/>
    <mergeCell ref="F167:G167"/>
    <mergeCell ref="H167:I167"/>
    <mergeCell ref="B168:C168"/>
    <mergeCell ref="F168:G168"/>
    <mergeCell ref="H168:I168"/>
    <mergeCell ref="B169:C169"/>
    <mergeCell ref="F169:G169"/>
    <mergeCell ref="H169:I169"/>
    <mergeCell ref="B170:C170"/>
    <mergeCell ref="F170:G170"/>
    <mergeCell ref="H170:I170"/>
    <mergeCell ref="B171:C171"/>
    <mergeCell ref="F171:G171"/>
    <mergeCell ref="H171:I171"/>
    <mergeCell ref="F172:G172"/>
    <mergeCell ref="H172:I172"/>
    <mergeCell ref="D173:I173"/>
    <mergeCell ref="F174:G174"/>
    <mergeCell ref="H174:I174"/>
    <mergeCell ref="B175:C175"/>
    <mergeCell ref="H175:I175"/>
    <mergeCell ref="B176:C176"/>
    <mergeCell ref="H176:I176"/>
    <mergeCell ref="B177:C177"/>
    <mergeCell ref="H177:I177"/>
    <mergeCell ref="B178:C178"/>
    <mergeCell ref="H178:I178"/>
    <mergeCell ref="B179:C179"/>
    <mergeCell ref="F179:G179"/>
    <mergeCell ref="H179:I179"/>
    <mergeCell ref="D180:I180"/>
    <mergeCell ref="F181:G181"/>
    <mergeCell ref="H181:I181"/>
    <mergeCell ref="B182:C182"/>
    <mergeCell ref="F182:G182"/>
    <mergeCell ref="H182:I182"/>
    <mergeCell ref="F183:G183"/>
    <mergeCell ref="H183:I183"/>
    <mergeCell ref="B184:C184"/>
    <mergeCell ref="F184:G184"/>
    <mergeCell ref="H184:I184"/>
    <mergeCell ref="B185:C185"/>
    <mergeCell ref="F185:G185"/>
    <mergeCell ref="H185:I185"/>
    <mergeCell ref="B186:C186"/>
    <mergeCell ref="F186:G186"/>
    <mergeCell ref="H186:I186"/>
    <mergeCell ref="B187:C187"/>
    <mergeCell ref="F187:G187"/>
    <mergeCell ref="H187:I187"/>
    <mergeCell ref="B188:C188"/>
    <mergeCell ref="F188:G188"/>
    <mergeCell ref="H188:I188"/>
    <mergeCell ref="B189:C189"/>
    <mergeCell ref="F189:G189"/>
    <mergeCell ref="H189:I189"/>
    <mergeCell ref="B190:C190"/>
    <mergeCell ref="F190:G190"/>
    <mergeCell ref="H190:I190"/>
    <mergeCell ref="B191:C191"/>
    <mergeCell ref="F191:G191"/>
    <mergeCell ref="H191:I191"/>
    <mergeCell ref="B192:C192"/>
    <mergeCell ref="F192:G192"/>
    <mergeCell ref="H192:I192"/>
    <mergeCell ref="B193:C193"/>
    <mergeCell ref="F193:G193"/>
    <mergeCell ref="H193:I193"/>
    <mergeCell ref="B194:C194"/>
    <mergeCell ref="F194:G194"/>
    <mergeCell ref="H194:I194"/>
    <mergeCell ref="B195:C195"/>
    <mergeCell ref="F195:G195"/>
    <mergeCell ref="H195:I195"/>
    <mergeCell ref="B196:C196"/>
    <mergeCell ref="F196:G196"/>
    <mergeCell ref="H196:I196"/>
    <mergeCell ref="B197:C197"/>
    <mergeCell ref="F197:G197"/>
    <mergeCell ref="H197:I197"/>
    <mergeCell ref="B198:C198"/>
    <mergeCell ref="F198:G198"/>
    <mergeCell ref="H198:I198"/>
    <mergeCell ref="B199:C199"/>
    <mergeCell ref="F199:G199"/>
    <mergeCell ref="H199:I199"/>
    <mergeCell ref="B200:C200"/>
    <mergeCell ref="F200:G200"/>
    <mergeCell ref="H200:I200"/>
    <mergeCell ref="F201:G201"/>
    <mergeCell ref="H201:I201"/>
    <mergeCell ref="B202:C202"/>
    <mergeCell ref="F202:G202"/>
    <mergeCell ref="H202:I202"/>
    <mergeCell ref="B203:C203"/>
    <mergeCell ref="F203:G203"/>
    <mergeCell ref="H203:I203"/>
    <mergeCell ref="B204:C204"/>
    <mergeCell ref="F204:G204"/>
    <mergeCell ref="H204:I204"/>
    <mergeCell ref="B205:C205"/>
    <mergeCell ref="F205:G205"/>
    <mergeCell ref="H205:I205"/>
    <mergeCell ref="B206:C206"/>
    <mergeCell ref="F206:G206"/>
    <mergeCell ref="H206:I206"/>
    <mergeCell ref="F207:G207"/>
    <mergeCell ref="H207:I207"/>
    <mergeCell ref="D208:K208"/>
    <mergeCell ref="F209:G209"/>
    <mergeCell ref="H209:I209"/>
    <mergeCell ref="J209:K209"/>
    <mergeCell ref="B210:C210"/>
    <mergeCell ref="F210:G210"/>
    <mergeCell ref="H210:I210"/>
    <mergeCell ref="J210:K210"/>
    <mergeCell ref="F211:G211"/>
    <mergeCell ref="H211:I211"/>
    <mergeCell ref="J211:K211"/>
    <mergeCell ref="B212:C212"/>
    <mergeCell ref="F212:G212"/>
    <mergeCell ref="H212:I212"/>
    <mergeCell ref="J212:K212"/>
    <mergeCell ref="B213:C213"/>
    <mergeCell ref="F213:G213"/>
    <mergeCell ref="H213:I213"/>
    <mergeCell ref="J213:K213"/>
    <mergeCell ref="B214:C214"/>
    <mergeCell ref="F214:G214"/>
    <mergeCell ref="H214:I214"/>
    <mergeCell ref="J214:K214"/>
    <mergeCell ref="B215:C215"/>
    <mergeCell ref="F215:G215"/>
    <mergeCell ref="H215:I215"/>
    <mergeCell ref="J215:K215"/>
    <mergeCell ref="B216:C216"/>
    <mergeCell ref="F216:G216"/>
    <mergeCell ref="H216:I216"/>
    <mergeCell ref="J216:K216"/>
    <mergeCell ref="B217:C217"/>
    <mergeCell ref="F217:G217"/>
    <mergeCell ref="H217:I217"/>
    <mergeCell ref="J217:K217"/>
    <mergeCell ref="B218:C218"/>
    <mergeCell ref="F218:G218"/>
    <mergeCell ref="H218:I218"/>
    <mergeCell ref="J218:K218"/>
    <mergeCell ref="B219:C219"/>
    <mergeCell ref="F219:G219"/>
    <mergeCell ref="H219:I219"/>
    <mergeCell ref="J219:K219"/>
    <mergeCell ref="B220:C220"/>
    <mergeCell ref="F220:G220"/>
    <mergeCell ref="H220:I220"/>
    <mergeCell ref="J220:K220"/>
    <mergeCell ref="B221:C221"/>
    <mergeCell ref="F221:G221"/>
    <mergeCell ref="H221:I221"/>
    <mergeCell ref="J221:K221"/>
    <mergeCell ref="B222:C222"/>
    <mergeCell ref="F222:G222"/>
    <mergeCell ref="H222:I222"/>
    <mergeCell ref="J222:K222"/>
    <mergeCell ref="B223:C223"/>
    <mergeCell ref="F223:G223"/>
    <mergeCell ref="H223:I223"/>
    <mergeCell ref="J223:K223"/>
    <mergeCell ref="B224:C224"/>
    <mergeCell ref="F224:G224"/>
    <mergeCell ref="H224:I224"/>
    <mergeCell ref="J224:K224"/>
    <mergeCell ref="B225:C225"/>
    <mergeCell ref="F225:G225"/>
    <mergeCell ref="H225:I225"/>
    <mergeCell ref="J225:K225"/>
    <mergeCell ref="B226:C226"/>
    <mergeCell ref="F226:G226"/>
    <mergeCell ref="H226:I226"/>
    <mergeCell ref="J226:K226"/>
    <mergeCell ref="B227:C227"/>
    <mergeCell ref="F227:G227"/>
    <mergeCell ref="H227:I227"/>
    <mergeCell ref="J227:K227"/>
    <mergeCell ref="B228:C228"/>
    <mergeCell ref="F228:G228"/>
    <mergeCell ref="H228:I228"/>
    <mergeCell ref="J228:K228"/>
    <mergeCell ref="F229:G229"/>
    <mergeCell ref="H229:I229"/>
    <mergeCell ref="J229:K229"/>
    <mergeCell ref="B230:C230"/>
    <mergeCell ref="F230:G230"/>
    <mergeCell ref="H230:I230"/>
    <mergeCell ref="J230:K230"/>
    <mergeCell ref="B231:C231"/>
    <mergeCell ref="F231:G231"/>
    <mergeCell ref="H231:I231"/>
    <mergeCell ref="J231:K231"/>
    <mergeCell ref="B232:C232"/>
    <mergeCell ref="F232:G232"/>
    <mergeCell ref="H232:I232"/>
    <mergeCell ref="J232:K232"/>
    <mergeCell ref="B233:C233"/>
    <mergeCell ref="F233:G233"/>
    <mergeCell ref="H233:I233"/>
    <mergeCell ref="J233:K233"/>
    <mergeCell ref="B234:C234"/>
    <mergeCell ref="F234:G234"/>
    <mergeCell ref="H234:I234"/>
    <mergeCell ref="J234:K234"/>
    <mergeCell ref="B235:C235"/>
    <mergeCell ref="F235:G235"/>
    <mergeCell ref="H235:I235"/>
    <mergeCell ref="J235:K235"/>
    <mergeCell ref="D236:I236"/>
    <mergeCell ref="F237:G237"/>
    <mergeCell ref="H237:I237"/>
    <mergeCell ref="B238:C238"/>
    <mergeCell ref="H238:I238"/>
    <mergeCell ref="B239:C239"/>
    <mergeCell ref="H239:I239"/>
    <mergeCell ref="B240:C240"/>
    <mergeCell ref="H240:I240"/>
    <mergeCell ref="B241:C241"/>
    <mergeCell ref="H241:I241"/>
    <mergeCell ref="B242:C242"/>
    <mergeCell ref="F242:G242"/>
    <mergeCell ref="H242:I242"/>
    <mergeCell ref="D243:L243"/>
    <mergeCell ref="D244:E244"/>
    <mergeCell ref="G244:I244"/>
    <mergeCell ref="J244:L244"/>
    <mergeCell ref="B245:C245"/>
    <mergeCell ref="D245:E245"/>
    <mergeCell ref="G245:I245"/>
    <mergeCell ref="J245:L245"/>
    <mergeCell ref="D246:E246"/>
    <mergeCell ref="G246:I246"/>
    <mergeCell ref="J246:L246"/>
    <mergeCell ref="B247:C247"/>
    <mergeCell ref="D247:E247"/>
    <mergeCell ref="G247:I247"/>
    <mergeCell ref="J247:L247"/>
    <mergeCell ref="B248:C248"/>
    <mergeCell ref="D248:E248"/>
    <mergeCell ref="G248:I248"/>
    <mergeCell ref="J248:L248"/>
    <mergeCell ref="B249:C249"/>
    <mergeCell ref="D249:E249"/>
    <mergeCell ref="G249:I249"/>
    <mergeCell ref="J249:L249"/>
    <mergeCell ref="B250:C250"/>
    <mergeCell ref="D250:E250"/>
    <mergeCell ref="G250:I250"/>
    <mergeCell ref="J250:L250"/>
    <mergeCell ref="B251:C251"/>
    <mergeCell ref="D251:E251"/>
    <mergeCell ref="G251:I251"/>
    <mergeCell ref="J251:L251"/>
    <mergeCell ref="B252:C252"/>
    <mergeCell ref="D252:E252"/>
    <mergeCell ref="G252:I252"/>
    <mergeCell ref="J252:L252"/>
    <mergeCell ref="B253:C253"/>
    <mergeCell ref="D253:E253"/>
    <mergeCell ref="G253:I253"/>
    <mergeCell ref="J253:L253"/>
    <mergeCell ref="D254:E254"/>
    <mergeCell ref="G254:I254"/>
    <mergeCell ref="J254:L254"/>
    <mergeCell ref="B255:C255"/>
    <mergeCell ref="D255:E255"/>
    <mergeCell ref="G255:I255"/>
    <mergeCell ref="J255:L255"/>
    <mergeCell ref="B256:C256"/>
    <mergeCell ref="D256:E256"/>
    <mergeCell ref="G256:I256"/>
    <mergeCell ref="J256:L256"/>
    <mergeCell ref="B257:C257"/>
    <mergeCell ref="D257:E257"/>
    <mergeCell ref="G257:I257"/>
    <mergeCell ref="J257:L257"/>
    <mergeCell ref="B258:C258"/>
    <mergeCell ref="D258:E258"/>
    <mergeCell ref="G258:I258"/>
    <mergeCell ref="J258:L258"/>
    <mergeCell ref="B259:C259"/>
    <mergeCell ref="D259:E259"/>
    <mergeCell ref="G259:I259"/>
    <mergeCell ref="J259:L259"/>
    <mergeCell ref="B260:C260"/>
    <mergeCell ref="D260:E260"/>
    <mergeCell ref="G260:I260"/>
    <mergeCell ref="J260:L260"/>
    <mergeCell ref="B261:C261"/>
    <mergeCell ref="D261:E261"/>
    <mergeCell ref="G261:I261"/>
    <mergeCell ref="J261:L261"/>
    <mergeCell ref="B262:C262"/>
    <mergeCell ref="D262:E262"/>
    <mergeCell ref="G262:I262"/>
    <mergeCell ref="J262:L262"/>
    <mergeCell ref="B263:C263"/>
    <mergeCell ref="D263:E263"/>
    <mergeCell ref="G263:I263"/>
    <mergeCell ref="J263:L263"/>
    <mergeCell ref="B264:C264"/>
    <mergeCell ref="D264:E264"/>
    <mergeCell ref="G264:I264"/>
    <mergeCell ref="J264:L264"/>
    <mergeCell ref="B265:C265"/>
    <mergeCell ref="D265:E265"/>
    <mergeCell ref="G265:I265"/>
    <mergeCell ref="J265:L265"/>
    <mergeCell ref="D266:E266"/>
    <mergeCell ref="G266:I266"/>
    <mergeCell ref="J266:L266"/>
    <mergeCell ref="D267:L267"/>
    <mergeCell ref="D268:E268"/>
    <mergeCell ref="G268:I268"/>
    <mergeCell ref="J268:L268"/>
    <mergeCell ref="B269:C269"/>
    <mergeCell ref="D269:E269"/>
    <mergeCell ref="G269:I269"/>
    <mergeCell ref="J269:L269"/>
    <mergeCell ref="D270:E270"/>
    <mergeCell ref="G270:I270"/>
    <mergeCell ref="J270:L270"/>
    <mergeCell ref="B271:C271"/>
    <mergeCell ref="D271:E271"/>
    <mergeCell ref="G271:I271"/>
    <mergeCell ref="J271:L271"/>
    <mergeCell ref="B272:C272"/>
    <mergeCell ref="D272:E272"/>
    <mergeCell ref="G272:I272"/>
    <mergeCell ref="J272:L272"/>
    <mergeCell ref="B273:C273"/>
    <mergeCell ref="D273:E273"/>
    <mergeCell ref="G273:I273"/>
    <mergeCell ref="J273:L273"/>
    <mergeCell ref="B274:C274"/>
    <mergeCell ref="D274:E274"/>
    <mergeCell ref="G274:I274"/>
    <mergeCell ref="J274:L274"/>
    <mergeCell ref="B275:C275"/>
    <mergeCell ref="D275:E275"/>
    <mergeCell ref="G275:I275"/>
    <mergeCell ref="J275:L275"/>
    <mergeCell ref="B276:C276"/>
    <mergeCell ref="D276:E276"/>
    <mergeCell ref="G276:I276"/>
    <mergeCell ref="J276:L276"/>
    <mergeCell ref="D277:E277"/>
    <mergeCell ref="G277:I277"/>
    <mergeCell ref="J277:L277"/>
    <mergeCell ref="B278:C278"/>
    <mergeCell ref="D278:E278"/>
    <mergeCell ref="G278:I278"/>
    <mergeCell ref="J278:L278"/>
    <mergeCell ref="B279:C279"/>
    <mergeCell ref="D279:E279"/>
    <mergeCell ref="G279:I279"/>
    <mergeCell ref="J279:L279"/>
    <mergeCell ref="B280:C280"/>
    <mergeCell ref="D280:E280"/>
    <mergeCell ref="G280:I280"/>
    <mergeCell ref="J280:L280"/>
    <mergeCell ref="B281:C281"/>
    <mergeCell ref="D281:E281"/>
    <mergeCell ref="G281:I281"/>
    <mergeCell ref="J281:L281"/>
    <mergeCell ref="B282:C282"/>
    <mergeCell ref="D282:E282"/>
    <mergeCell ref="G282:I282"/>
    <mergeCell ref="J282:L282"/>
    <mergeCell ref="B283:C283"/>
    <mergeCell ref="D283:E283"/>
    <mergeCell ref="G283:I283"/>
    <mergeCell ref="J283:L283"/>
    <mergeCell ref="B284:C284"/>
    <mergeCell ref="D284:E284"/>
    <mergeCell ref="G284:I284"/>
    <mergeCell ref="J284:L284"/>
    <mergeCell ref="B285:C285"/>
    <mergeCell ref="D285:E285"/>
    <mergeCell ref="G285:I285"/>
    <mergeCell ref="J285:L285"/>
    <mergeCell ref="B286:C286"/>
    <mergeCell ref="D286:E286"/>
    <mergeCell ref="G286:I286"/>
    <mergeCell ref="J286:L286"/>
    <mergeCell ref="B287:C287"/>
    <mergeCell ref="D287:E287"/>
    <mergeCell ref="G287:I287"/>
    <mergeCell ref="J287:L287"/>
    <mergeCell ref="B288:C288"/>
    <mergeCell ref="D288:E288"/>
    <mergeCell ref="G288:I288"/>
    <mergeCell ref="J288:L288"/>
    <mergeCell ref="D289:E289"/>
    <mergeCell ref="G289:I289"/>
    <mergeCell ref="J289:L289"/>
    <mergeCell ref="D290:I290"/>
    <mergeCell ref="F291:G291"/>
    <mergeCell ref="H291:I291"/>
    <mergeCell ref="F292:G292"/>
    <mergeCell ref="H292:I292"/>
    <mergeCell ref="F293:G293"/>
    <mergeCell ref="H293:I293"/>
    <mergeCell ref="D294:J294"/>
    <mergeCell ref="K294:P294"/>
    <mergeCell ref="F295:G295"/>
    <mergeCell ref="I295:J295"/>
    <mergeCell ref="K295:M295"/>
    <mergeCell ref="N295:P295"/>
    <mergeCell ref="B296:C296"/>
    <mergeCell ref="F296:G296"/>
    <mergeCell ref="I296:J296"/>
    <mergeCell ref="K296:M296"/>
    <mergeCell ref="N296:P296"/>
    <mergeCell ref="F297:G297"/>
    <mergeCell ref="I297:J297"/>
    <mergeCell ref="K297:M297"/>
    <mergeCell ref="N297:P297"/>
    <mergeCell ref="B298:C298"/>
    <mergeCell ref="F298:G298"/>
    <mergeCell ref="I298:J298"/>
    <mergeCell ref="K298:M298"/>
    <mergeCell ref="N298:P298"/>
    <mergeCell ref="B299:C299"/>
    <mergeCell ref="F299:G299"/>
    <mergeCell ref="I299:J299"/>
    <mergeCell ref="K299:M299"/>
    <mergeCell ref="N299:P299"/>
    <mergeCell ref="B300:C300"/>
    <mergeCell ref="F300:G300"/>
    <mergeCell ref="I300:J300"/>
    <mergeCell ref="K300:M300"/>
    <mergeCell ref="N300:P300"/>
    <mergeCell ref="B301:C301"/>
    <mergeCell ref="F301:G301"/>
    <mergeCell ref="I301:J301"/>
    <mergeCell ref="K301:M301"/>
    <mergeCell ref="N301:P301"/>
    <mergeCell ref="B302:C302"/>
    <mergeCell ref="F302:G302"/>
    <mergeCell ref="I302:J302"/>
    <mergeCell ref="K302:M302"/>
    <mergeCell ref="N302:P302"/>
    <mergeCell ref="B303:C303"/>
    <mergeCell ref="F303:G303"/>
    <mergeCell ref="I303:J303"/>
    <mergeCell ref="K303:M303"/>
    <mergeCell ref="N303:P303"/>
    <mergeCell ref="F304:G304"/>
    <mergeCell ref="I304:J304"/>
    <mergeCell ref="K304:M304"/>
    <mergeCell ref="N304:P304"/>
    <mergeCell ref="B305:C305"/>
    <mergeCell ref="F305:G305"/>
    <mergeCell ref="I305:J305"/>
    <mergeCell ref="K305:M305"/>
    <mergeCell ref="N305:P305"/>
    <mergeCell ref="B306:C306"/>
    <mergeCell ref="F306:G306"/>
    <mergeCell ref="I306:J306"/>
    <mergeCell ref="K306:M306"/>
    <mergeCell ref="N306:P306"/>
    <mergeCell ref="B307:C307"/>
    <mergeCell ref="F307:G307"/>
    <mergeCell ref="I307:J307"/>
    <mergeCell ref="K307:M307"/>
    <mergeCell ref="N307:P307"/>
    <mergeCell ref="B308:C308"/>
    <mergeCell ref="F308:G308"/>
    <mergeCell ref="I308:J308"/>
    <mergeCell ref="K308:M308"/>
    <mergeCell ref="N308:P308"/>
    <mergeCell ref="B309:C309"/>
    <mergeCell ref="F309:G309"/>
    <mergeCell ref="I309:J309"/>
    <mergeCell ref="K309:M309"/>
    <mergeCell ref="N309:P309"/>
    <mergeCell ref="B310:C310"/>
    <mergeCell ref="F310:G310"/>
    <mergeCell ref="I310:J310"/>
    <mergeCell ref="K310:M310"/>
    <mergeCell ref="N310:P310"/>
    <mergeCell ref="B311:C311"/>
    <mergeCell ref="F311:G311"/>
    <mergeCell ref="I311:J311"/>
    <mergeCell ref="K311:M311"/>
    <mergeCell ref="N311:P311"/>
    <mergeCell ref="B312:C312"/>
    <mergeCell ref="F312:G312"/>
    <mergeCell ref="I312:J312"/>
    <mergeCell ref="K312:M312"/>
    <mergeCell ref="N312:P312"/>
    <mergeCell ref="B313:C313"/>
    <mergeCell ref="F313:G313"/>
    <mergeCell ref="I313:J313"/>
    <mergeCell ref="K313:M313"/>
    <mergeCell ref="N313:P313"/>
    <mergeCell ref="B314:C314"/>
    <mergeCell ref="F314:G314"/>
    <mergeCell ref="I314:J314"/>
    <mergeCell ref="K314:M314"/>
    <mergeCell ref="N314:P314"/>
    <mergeCell ref="B315:C315"/>
    <mergeCell ref="I315:J315"/>
    <mergeCell ref="K315:M315"/>
    <mergeCell ref="N315:P315"/>
    <mergeCell ref="K316:M316"/>
    <mergeCell ref="N316:P316"/>
    <mergeCell ref="K317:M317"/>
    <mergeCell ref="N317:P317"/>
    <mergeCell ref="K318:M318"/>
    <mergeCell ref="N318:P318"/>
    <mergeCell ref="K319:M319"/>
    <mergeCell ref="N319:P319"/>
    <mergeCell ref="K320:M320"/>
    <mergeCell ref="N320:P320"/>
    <mergeCell ref="K321:M321"/>
    <mergeCell ref="N321:P321"/>
    <mergeCell ref="B322:L322"/>
    <mergeCell ref="D323:E323"/>
    <mergeCell ref="F323:G323"/>
    <mergeCell ref="H323:I323"/>
    <mergeCell ref="J323:K323"/>
    <mergeCell ref="D324:E324"/>
    <mergeCell ref="F324:G324"/>
    <mergeCell ref="H324:I324"/>
    <mergeCell ref="J324:K324"/>
    <mergeCell ref="D325:E325"/>
    <mergeCell ref="F325:G325"/>
    <mergeCell ref="H325:I325"/>
    <mergeCell ref="J325:K325"/>
    <mergeCell ref="D326:K326"/>
    <mergeCell ref="D327:E327"/>
    <mergeCell ref="F327:G327"/>
    <mergeCell ref="H327:I327"/>
    <mergeCell ref="J327:K327"/>
    <mergeCell ref="D328:E328"/>
    <mergeCell ref="F328:G328"/>
    <mergeCell ref="H328:I328"/>
    <mergeCell ref="J328:K328"/>
    <mergeCell ref="D329:E329"/>
    <mergeCell ref="F329:G329"/>
    <mergeCell ref="H329:I329"/>
    <mergeCell ref="J329:K329"/>
    <mergeCell ref="D330:E330"/>
    <mergeCell ref="F330:G330"/>
    <mergeCell ref="H330:I330"/>
    <mergeCell ref="J330:K330"/>
    <mergeCell ref="D331:E331"/>
    <mergeCell ref="F331:G331"/>
    <mergeCell ref="H331:I331"/>
    <mergeCell ref="J331:K331"/>
    <mergeCell ref="D332:K332"/>
    <mergeCell ref="D333:E333"/>
    <mergeCell ref="F333:G333"/>
    <mergeCell ref="H333:I333"/>
    <mergeCell ref="J333:K333"/>
    <mergeCell ref="D334:E334"/>
    <mergeCell ref="F334:G334"/>
    <mergeCell ref="H334:I334"/>
    <mergeCell ref="J334:K334"/>
    <mergeCell ref="D335:E335"/>
    <mergeCell ref="F335:G335"/>
    <mergeCell ref="H335:I335"/>
    <mergeCell ref="J335:K335"/>
    <mergeCell ref="D336:E336"/>
    <mergeCell ref="F336:G336"/>
    <mergeCell ref="H336:I336"/>
    <mergeCell ref="J336:K336"/>
    <mergeCell ref="D337:E337"/>
    <mergeCell ref="F337:G337"/>
    <mergeCell ref="H337:I337"/>
    <mergeCell ref="J337:K337"/>
    <mergeCell ref="D338:E338"/>
    <mergeCell ref="F338:G338"/>
    <mergeCell ref="H338:I338"/>
    <mergeCell ref="J338:K338"/>
    <mergeCell ref="D339:E339"/>
    <mergeCell ref="F339:G339"/>
    <mergeCell ref="H339:I339"/>
    <mergeCell ref="J339:K339"/>
    <mergeCell ref="D340:E340"/>
    <mergeCell ref="F340:G340"/>
    <mergeCell ref="H340:I340"/>
    <mergeCell ref="J340:K340"/>
    <mergeCell ref="D341:E341"/>
    <mergeCell ref="F341:G341"/>
    <mergeCell ref="H341:I341"/>
    <mergeCell ref="J341:K341"/>
    <mergeCell ref="D342:E342"/>
    <mergeCell ref="F342:G342"/>
    <mergeCell ref="H342:I342"/>
    <mergeCell ref="J342:K342"/>
    <mergeCell ref="D343:E343"/>
    <mergeCell ref="F343:G343"/>
    <mergeCell ref="H343:I343"/>
    <mergeCell ref="J343:K343"/>
    <mergeCell ref="D344:E344"/>
    <mergeCell ref="F344:G344"/>
    <mergeCell ref="H344:I344"/>
    <mergeCell ref="J344:K344"/>
    <mergeCell ref="D345:E345"/>
    <mergeCell ref="F345:G345"/>
    <mergeCell ref="H345:I345"/>
    <mergeCell ref="J345:K345"/>
    <mergeCell ref="D346:E346"/>
    <mergeCell ref="F346:G346"/>
    <mergeCell ref="H346:I346"/>
    <mergeCell ref="J346:K346"/>
    <mergeCell ref="D347:E347"/>
    <mergeCell ref="F347:G347"/>
    <mergeCell ref="H347:I347"/>
    <mergeCell ref="J347:K347"/>
    <mergeCell ref="D348:E348"/>
    <mergeCell ref="F348:G348"/>
    <mergeCell ref="H348:I348"/>
    <mergeCell ref="J348:K348"/>
    <mergeCell ref="D349:K349"/>
    <mergeCell ref="D350:E350"/>
    <mergeCell ref="F350:G350"/>
    <mergeCell ref="H350:I350"/>
    <mergeCell ref="J350:K350"/>
    <mergeCell ref="D351:E351"/>
    <mergeCell ref="F351:G351"/>
    <mergeCell ref="H351:I351"/>
    <mergeCell ref="J351:K351"/>
    <mergeCell ref="D352:E352"/>
    <mergeCell ref="F352:G352"/>
    <mergeCell ref="H352:I352"/>
    <mergeCell ref="J352:K352"/>
    <mergeCell ref="D353:E353"/>
    <mergeCell ref="F353:G353"/>
    <mergeCell ref="H353:I353"/>
    <mergeCell ref="J353:K353"/>
    <mergeCell ref="D354:E354"/>
    <mergeCell ref="F354:G354"/>
    <mergeCell ref="H354:I354"/>
    <mergeCell ref="J354:K354"/>
    <mergeCell ref="D355:K355"/>
    <mergeCell ref="B356:I356"/>
    <mergeCell ref="F357:G357"/>
    <mergeCell ref="H357:I357"/>
    <mergeCell ref="F358:G358"/>
    <mergeCell ref="H358:I358"/>
    <mergeCell ref="F359:G359"/>
    <mergeCell ref="H359:I359"/>
    <mergeCell ref="F360:G360"/>
    <mergeCell ref="H360:I360"/>
    <mergeCell ref="F361:G361"/>
    <mergeCell ref="H361:I361"/>
    <mergeCell ref="C362:I362"/>
    <mergeCell ref="D363:I363"/>
    <mergeCell ref="B366:C366"/>
    <mergeCell ref="F366:G366"/>
    <mergeCell ref="H366:I366"/>
    <mergeCell ref="B367:C367"/>
    <mergeCell ref="F367:G367"/>
    <mergeCell ref="H367:I367"/>
    <mergeCell ref="B368:C368"/>
    <mergeCell ref="F368:G368"/>
    <mergeCell ref="H368:I368"/>
    <mergeCell ref="B369:C369"/>
    <mergeCell ref="F369:G369"/>
    <mergeCell ref="H369:I369"/>
    <mergeCell ref="B370:C370"/>
    <mergeCell ref="F370:G370"/>
    <mergeCell ref="H370:I370"/>
    <mergeCell ref="B371:C371"/>
    <mergeCell ref="F371:G371"/>
    <mergeCell ref="H371:I371"/>
    <mergeCell ref="B372:C372"/>
    <mergeCell ref="F372:G372"/>
    <mergeCell ref="H372:I372"/>
    <mergeCell ref="B373:C373"/>
    <mergeCell ref="F373:G373"/>
    <mergeCell ref="H373:I373"/>
    <mergeCell ref="B374:C374"/>
    <mergeCell ref="F374:G374"/>
    <mergeCell ref="H374:I374"/>
    <mergeCell ref="B375:C375"/>
    <mergeCell ref="F375:G375"/>
    <mergeCell ref="H375:I375"/>
    <mergeCell ref="B376:C376"/>
    <mergeCell ref="F376:G376"/>
    <mergeCell ref="H376:I376"/>
    <mergeCell ref="B377:C377"/>
    <mergeCell ref="F377:G377"/>
    <mergeCell ref="H377:I377"/>
    <mergeCell ref="F378:G378"/>
    <mergeCell ref="H378:I378"/>
    <mergeCell ref="D379:I379"/>
    <mergeCell ref="B382:C382"/>
    <mergeCell ref="F382:G382"/>
    <mergeCell ref="H382:I382"/>
    <mergeCell ref="J382:K382"/>
    <mergeCell ref="M382:O382"/>
    <mergeCell ref="Q382:S382"/>
    <mergeCell ref="B383:C383"/>
    <mergeCell ref="F383:G383"/>
    <mergeCell ref="H383:I383"/>
    <mergeCell ref="J383:K383"/>
    <mergeCell ref="M383:O383"/>
    <mergeCell ref="Q383:S383"/>
    <mergeCell ref="B384:C384"/>
    <mergeCell ref="F384:G384"/>
    <mergeCell ref="H384:I384"/>
    <mergeCell ref="J384:K384"/>
    <mergeCell ref="M384:O384"/>
    <mergeCell ref="Q384:S384"/>
    <mergeCell ref="B385:C385"/>
    <mergeCell ref="F385:G385"/>
    <mergeCell ref="H385:I385"/>
    <mergeCell ref="J385:K385"/>
    <mergeCell ref="M385:O385"/>
    <mergeCell ref="Q385:S385"/>
    <mergeCell ref="B386:C386"/>
    <mergeCell ref="F386:G386"/>
    <mergeCell ref="H386:I386"/>
    <mergeCell ref="J386:K386"/>
    <mergeCell ref="M386:O386"/>
    <mergeCell ref="Q386:S386"/>
    <mergeCell ref="B387:C387"/>
    <mergeCell ref="F387:G387"/>
    <mergeCell ref="H387:I387"/>
    <mergeCell ref="J387:K387"/>
    <mergeCell ref="M387:O387"/>
    <mergeCell ref="Q387:S387"/>
    <mergeCell ref="B388:C388"/>
    <mergeCell ref="F388:G388"/>
    <mergeCell ref="H388:I388"/>
    <mergeCell ref="J388:K388"/>
    <mergeCell ref="M388:O388"/>
    <mergeCell ref="Q388:S388"/>
    <mergeCell ref="B389:C389"/>
    <mergeCell ref="F389:G389"/>
    <mergeCell ref="H389:I389"/>
    <mergeCell ref="J389:K389"/>
    <mergeCell ref="M389:O389"/>
    <mergeCell ref="Q389:S389"/>
    <mergeCell ref="B390:C390"/>
    <mergeCell ref="F390:G390"/>
    <mergeCell ref="H390:I390"/>
    <mergeCell ref="J390:K390"/>
    <mergeCell ref="M390:O390"/>
    <mergeCell ref="Q390:S390"/>
    <mergeCell ref="B391:C391"/>
    <mergeCell ref="F391:G391"/>
    <mergeCell ref="H391:I391"/>
    <mergeCell ref="J391:K391"/>
    <mergeCell ref="M391:O391"/>
    <mergeCell ref="Q391:S391"/>
    <mergeCell ref="B392:C392"/>
    <mergeCell ref="F392:G392"/>
    <mergeCell ref="H392:I392"/>
    <mergeCell ref="J392:K392"/>
    <mergeCell ref="M392:O392"/>
    <mergeCell ref="Q392:S392"/>
    <mergeCell ref="B393:C393"/>
    <mergeCell ref="F393:G393"/>
    <mergeCell ref="H393:I393"/>
    <mergeCell ref="J393:K393"/>
    <mergeCell ref="M393:O393"/>
    <mergeCell ref="Q393:S393"/>
    <mergeCell ref="F394:G394"/>
    <mergeCell ref="H394:I394"/>
    <mergeCell ref="J394:K394"/>
    <mergeCell ref="M394:O394"/>
    <mergeCell ref="Q394:S394"/>
    <mergeCell ref="D395:I395"/>
    <mergeCell ref="B398:C398"/>
    <mergeCell ref="F398:G398"/>
    <mergeCell ref="H398:I398"/>
    <mergeCell ref="B399:C399"/>
    <mergeCell ref="F399:G399"/>
    <mergeCell ref="H399:I399"/>
    <mergeCell ref="B400:C400"/>
    <mergeCell ref="F400:G400"/>
    <mergeCell ref="H400:I400"/>
    <mergeCell ref="B401:C401"/>
    <mergeCell ref="F401:G401"/>
    <mergeCell ref="H401:I401"/>
    <mergeCell ref="B402:C402"/>
    <mergeCell ref="F402:G402"/>
    <mergeCell ref="H402:I402"/>
    <mergeCell ref="B403:C403"/>
    <mergeCell ref="F403:G403"/>
    <mergeCell ref="H403:I403"/>
    <mergeCell ref="B404:C404"/>
    <mergeCell ref="F404:G404"/>
    <mergeCell ref="H404:I404"/>
    <mergeCell ref="B405:C405"/>
    <mergeCell ref="F405:G405"/>
    <mergeCell ref="H405:I405"/>
    <mergeCell ref="B406:C406"/>
    <mergeCell ref="F406:G406"/>
    <mergeCell ref="H406:I406"/>
    <mergeCell ref="B407:C407"/>
    <mergeCell ref="F407:G407"/>
    <mergeCell ref="H407:I407"/>
    <mergeCell ref="B408:C408"/>
    <mergeCell ref="F408:G408"/>
    <mergeCell ref="H408:I408"/>
    <mergeCell ref="F409:G409"/>
    <mergeCell ref="H409:I409"/>
    <mergeCell ref="D410:I410"/>
    <mergeCell ref="E411:G411"/>
    <mergeCell ref="H411:I411"/>
    <mergeCell ref="B412:C412"/>
    <mergeCell ref="H412:I412"/>
    <mergeCell ref="B413:C413"/>
    <mergeCell ref="H413:I413"/>
    <mergeCell ref="B414:C414"/>
    <mergeCell ref="H414:I414"/>
    <mergeCell ref="B415:C415"/>
    <mergeCell ref="H415:I415"/>
    <mergeCell ref="B416:C416"/>
    <mergeCell ref="H416:I416"/>
    <mergeCell ref="B417:C417"/>
    <mergeCell ref="H417:I417"/>
    <mergeCell ref="B418:C418"/>
    <mergeCell ref="H418:I418"/>
    <mergeCell ref="B419:C419"/>
    <mergeCell ref="H419:I419"/>
    <mergeCell ref="B420:C420"/>
    <mergeCell ref="H420:I420"/>
    <mergeCell ref="B421:C421"/>
    <mergeCell ref="H421:I421"/>
    <mergeCell ref="B422:C422"/>
    <mergeCell ref="H422:I422"/>
    <mergeCell ref="B423:C423"/>
    <mergeCell ref="H423:I423"/>
    <mergeCell ref="B424:C424"/>
    <mergeCell ref="H424:I424"/>
    <mergeCell ref="B425:C425"/>
    <mergeCell ref="H425:I425"/>
    <mergeCell ref="E426:G426"/>
    <mergeCell ref="H426:I426"/>
    <mergeCell ref="B427:C427"/>
    <mergeCell ref="J427:P427"/>
    <mergeCell ref="Q427:T427"/>
    <mergeCell ref="B428:T428"/>
    <mergeCell ref="B429:T429"/>
    <mergeCell ref="B20:C21"/>
    <mergeCell ref="B41:C42"/>
    <mergeCell ref="B62:C63"/>
    <mergeCell ref="F64:G67"/>
    <mergeCell ref="B69:C70"/>
    <mergeCell ref="B77:C79"/>
    <mergeCell ref="D78:D79"/>
    <mergeCell ref="E78:E79"/>
    <mergeCell ref="F78:G79"/>
    <mergeCell ref="H78:I79"/>
    <mergeCell ref="B88:C90"/>
    <mergeCell ref="D89:D90"/>
    <mergeCell ref="E89:E90"/>
    <mergeCell ref="F89:G90"/>
    <mergeCell ref="H89:I90"/>
    <mergeCell ref="B99:C100"/>
    <mergeCell ref="B127:C128"/>
    <mergeCell ref="F129:G132"/>
    <mergeCell ref="B134:C136"/>
    <mergeCell ref="D135:D136"/>
    <mergeCell ref="E135:E136"/>
    <mergeCell ref="F135:G136"/>
    <mergeCell ref="H135:I136"/>
    <mergeCell ref="B145:C146"/>
    <mergeCell ref="B173:C174"/>
    <mergeCell ref="F175:G178"/>
    <mergeCell ref="B180:C181"/>
    <mergeCell ref="B208:C209"/>
    <mergeCell ref="B236:C237"/>
    <mergeCell ref="F238:G241"/>
    <mergeCell ref="B243:C244"/>
    <mergeCell ref="B267:C268"/>
    <mergeCell ref="B291:B292"/>
    <mergeCell ref="B294:C295"/>
    <mergeCell ref="C324:C326"/>
    <mergeCell ref="C327:C332"/>
    <mergeCell ref="C350:C355"/>
    <mergeCell ref="B357:B360"/>
    <mergeCell ref="B363:C365"/>
    <mergeCell ref="D364:D365"/>
    <mergeCell ref="E364:E365"/>
    <mergeCell ref="F364:G365"/>
    <mergeCell ref="H364:I365"/>
    <mergeCell ref="B379:C381"/>
    <mergeCell ref="D380:D381"/>
    <mergeCell ref="E380:E381"/>
    <mergeCell ref="F380:G381"/>
    <mergeCell ref="H380:I381"/>
    <mergeCell ref="J380:K381"/>
    <mergeCell ref="L380:L381"/>
    <mergeCell ref="M380:O381"/>
    <mergeCell ref="P380:P381"/>
    <mergeCell ref="Q380:S381"/>
    <mergeCell ref="B395:C397"/>
    <mergeCell ref="D396:D397"/>
    <mergeCell ref="E396:E397"/>
    <mergeCell ref="F396:G397"/>
    <mergeCell ref="H396:I397"/>
    <mergeCell ref="B410:C411"/>
    <mergeCell ref="A20:A428"/>
    <mergeCell ref="E296:E314"/>
    <mergeCell ref="B323:B355"/>
    <mergeCell ref="C333:C349"/>
    <mergeCell ref="E412:G425"/>
  </mergeCells>
  <phoneticPr fontId="20"/>
  <printOptions horizontalCentered="1"/>
  <pageMargins left="0.25" right="0.25" top="0.75" bottom="0.75" header="0.3" footer="0.3"/>
  <pageSetup paperSize="9" scale="53" fitToWidth="1" fitToHeight="0" orientation="portrait" usePrinterDefaults="1" r:id="rId1"/>
  <rowBreaks count="5" manualBreakCount="5">
    <brk id="76" max="19" man="1"/>
    <brk id="133" max="19" man="1"/>
    <brk id="207" max="19" man="1"/>
    <brk id="266" max="19" man="1"/>
    <brk id="321" max="17" man="1"/>
  </rowBreaks>
  <drawing r:id="rId2"/>
</worksheet>
</file>

<file path=customXml/_rels/item1.xml.rels><?xml version="1.0" encoding="UTF-8"?><Relationships xmlns="http://schemas.openxmlformats.org/package/2006/relationships"><Relationship Id="rId1" Type="http://schemas.openxmlformats.org/officeDocument/2006/relationships/customXmlProps" Target="itemProps1.xml" /></Relationships>
</file>

<file path=customXml/_rels/item2.xml.rels><?xml version="1.0" encoding="UTF-8"?><Relationships xmlns="http://schemas.openxmlformats.org/package/2006/relationships"><Relationship Id="rId1" Type="http://schemas.openxmlformats.org/officeDocument/2006/relationships/customXmlProps" Target="itemProps2.xml" /></Relationships>
</file>

<file path=customXml/_rels/item3.xml.rels><?xml version="1.0" encoding="UTF-8"?><Relationships xmlns="http://schemas.openxmlformats.org/package/2006/relationships"><Relationship Id="rId1" Type="http://schemas.openxmlformats.org/officeDocument/2006/relationships/customXmlProps" Target="itemProps3.xml" /></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9c94b176-d393-470c-9a46-65263e2f11f2">
      <UserInfo>
        <DisplayName/>
        <AccountId xsi:nil="true"/>
        <AccountType/>
      </UserInfo>
    </Owner>
    <lcf76f155ced4ddcb4097134ff3c332f xmlns="9c94b176-d393-470c-9a46-65263e2f11f2">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104697F660CB74BB71457D2EA9EC91A" ma:contentTypeVersion="15" ma:contentTypeDescription="新しいドキュメントを作成します。" ma:contentTypeScope="" ma:versionID="480f0d7d577efa2cba37a65d53568f3b">
  <xsd:schema xmlns:xsd="http://www.w3.org/2001/XMLSchema" xmlns:xs="http://www.w3.org/2001/XMLSchema" xmlns:p="http://schemas.microsoft.com/office/2006/metadata/properties" xmlns:ns2="9c94b176-d393-470c-9a46-65263e2f11f2" xmlns:ns3="263dbbe5-076b-4606-a03b-9598f5f2f35a" targetNamespace="http://schemas.microsoft.com/office/2006/metadata/properties" ma:root="true" ma:fieldsID="75278e368af0ce63cbb9b4c2762b5bb8" ns2:_="" ns3:_="">
    <xsd:import namespace="9c94b176-d393-470c-9a46-65263e2f11f2"/>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94b176-d393-470c-9a46-65263e2f11f2"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cf3d3eb6-36de-434b-9df3-1de224f11f57}"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2B654B9-8CD4-4996-AA9A-B604DD221466}">
  <ds:schemaRefs>
    <ds:schemaRef ds:uri="http://schemas.microsoft.com/office/2006/metadata/properties"/>
    <ds:schemaRef ds:uri="http://schemas.microsoft.com/office/infopath/2007/PartnerControls"/>
    <ds:schemaRef ds:uri="8d20cc7b-431d-4ab5-a54b-24925921ebff"/>
    <ds:schemaRef ds:uri="263dbbe5-076b-4606-a03b-9598f5f2f35a"/>
  </ds:schemaRefs>
</ds:datastoreItem>
</file>

<file path=customXml/itemProps2.xml><?xml version="1.0" encoding="utf-8"?>
<ds:datastoreItem xmlns:ds="http://schemas.openxmlformats.org/officeDocument/2006/customXml" ds:itemID="{711046F5-2488-4512-AEFF-14BC9BB7C642}">
  <ds:schemaRefs>
    <ds:schemaRef ds:uri="http://schemas.microsoft.com/sharepoint/v3/contenttype/forms"/>
  </ds:schemaRefs>
</ds:datastoreItem>
</file>

<file path=customXml/itemProps3.xml><?xml version="1.0" encoding="utf-8"?>
<ds:datastoreItem xmlns:ds="http://schemas.openxmlformats.org/officeDocument/2006/customXml" ds:itemID="{8D5C2A85-43F0-4FAA-9563-6E6D5C9ECBD7}"/>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（別添１－4）市区町村記入</vt:lpstr>
    </vt:vector>
  </TitlesOfParts>
  <Company>厚生労働省</Company>
  <LinksUpToDate>false</LinksUpToDate>
  <SharedDoc>false</SharedDoc>
  <HyperlinksChanged>false</HyperlinksChanged>
  <AppVersion>4.1.7</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厚生労働省ネットワークシステム</dc:creator>
  <cp:lastModifiedBy>長谷川　知子</cp:lastModifiedBy>
  <cp:lastPrinted>2025-06-13T13:34:00Z</cp:lastPrinted>
  <dcterms:created xsi:type="dcterms:W3CDTF">2014-08-27T12:54:28Z</dcterms:created>
  <dcterms:modified xsi:type="dcterms:W3CDTF">2025-07-29T01:12:50Z</dcterms:modified>
</cp:coreProperties>
</file>

<file path=docProps/custom.xml><?xml version="1.0" encoding="utf-8"?>
<Properties xmlns:vt="http://schemas.openxmlformats.org/officeDocument/2006/docPropsVTypes" xmlns="http://schemas.openxmlformats.org/officeDocument/2006/custom-properties">
  <property fmtid="{D5CDD505-2E9C-101B-9397-08002B2CF9AE}" pid="2" name="ComplianceAssetId">
    <vt:lpwstr/>
  </property>
  <property fmtid="{D5CDD505-2E9C-101B-9397-08002B2CF9AE}" pid="3" name="ContentTypeId">
    <vt:lpwstr>0x0101000104697F660CB74BB71457D2EA9EC91A</vt:lpwstr>
  </property>
  <property fmtid="{D5CDD505-2E9C-101B-9397-08002B2CF9AE}" pid="4" name="MediaServiceImageTags">
    <vt:lpwstr/>
  </property>
  <property fmtid="{D5CDD505-2E9C-101B-9397-08002B2CF9AE}" pid="5" name="TriggerFlowInfo">
    <vt:lpwstr/>
  </property>
  <property fmtid="{DCFEDD21-7773-49B2-8022-6FC58DB5260B}" pid="2" name="SavedVersions">
    <vt:vector size="1" baseType="lpwstr">
      <vt:lpwstr>3.1.7.0</vt:lpwstr>
    </vt:vector>
  </property>
  <property fmtid="{DCFEDD21-7773-49B2-8022-6FC58DB5260B}" pid="3" name="LastSavedVersion">
    <vt:lpwstr>3.1.7.0</vt:lpwstr>
  </property>
  <property fmtid="{DCFEDD21-7773-49B2-8022-6FC58DB5260B}" pid="4" name="LastSavedDate">
    <vt:filetime>2025-07-29T01:12:50Z</vt:filetime>
  </property>
</Properties>
</file>