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720" activeTab="2"/>
  </bookViews>
  <sheets>
    <sheet name="(はじめにお読み下さい)申請書の使い方" sheetId="30" r:id="rId1"/>
    <sheet name="様式第1号(申請書)" sheetId="20" r:id="rId2"/>
    <sheet name="様式第2号(申請額一覧)" sheetId="29" r:id="rId3"/>
    <sheet name="個票1" sheetId="19" r:id="rId4"/>
    <sheet name="リスト" sheetId="31" state="hidden" r:id="rId5"/>
  </sheets>
  <definedNames>
    <definedName name="_xlnm.Print_Area" localSheetId="3">個票1!$A$1:$AM$42</definedName>
    <definedName name="_xlnm.Print_Area" localSheetId="1">'様式第1号(申請書)'!$A$1:$AM$42</definedName>
    <definedName name="_xlnm.Print_Area" localSheetId="2">'様式第2号(申請額一覧)'!$A$1:$K$20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<sst xmlns="http://schemas.openxmlformats.org/spreadsheetml/2006/main" xmlns:r="http://schemas.openxmlformats.org/officeDocument/2006/relationships" count="155" uniqueCount="155">
  <si>
    <t>就労継続支援B型(1月あたり延べ利用者数601人以上)</t>
  </si>
  <si>
    <t>事業者（法人本部）の作業</t>
    <rPh sb="0" eb="3">
      <t>ジギョウシャ</t>
    </rPh>
    <rPh sb="4" eb="6">
      <t>ホウジン</t>
    </rPh>
    <rPh sb="6" eb="8">
      <t>ホンブ</t>
    </rPh>
    <rPh sb="10" eb="12">
      <t>サギョウ</t>
    </rPh>
    <phoneticPr fontId="4"/>
  </si>
  <si>
    <t>事業所番号</t>
  </si>
  <si>
    <t>【申請内容に関する問い合わせ先】</t>
    <rPh sb="1" eb="3">
      <t>シンセイ</t>
    </rPh>
    <rPh sb="3" eb="5">
      <t>ナイヨウ</t>
    </rPh>
    <rPh sb="6" eb="7">
      <t>カン</t>
    </rPh>
    <rPh sb="9" eb="10">
      <t>ト</t>
    </rPh>
    <rPh sb="11" eb="12">
      <t>ア</t>
    </rPh>
    <rPh sb="14" eb="15">
      <t>サキ</t>
    </rPh>
    <phoneticPr fontId="4"/>
  </si>
  <si>
    <t>手順</t>
    <rPh sb="0" eb="2">
      <t>テジュン</t>
    </rPh>
    <phoneticPr fontId="4"/>
  </si>
  <si>
    <t>年</t>
    <rPh sb="0" eb="1">
      <t>ネン</t>
    </rPh>
    <phoneticPr fontId="4"/>
  </si>
  <si>
    <t>補助上限額</t>
    <rPh sb="0" eb="2">
      <t>ホジョ</t>
    </rPh>
    <rPh sb="2" eb="5">
      <t>ジョウゲンガク</t>
    </rPh>
    <phoneticPr fontId="4"/>
  </si>
  <si>
    <t>各事業所の個票のシートを１つのExcelファイルに集約し、個票シート名を「個票●」（●は１からの通し番号）に修正</t>
    <rPh sb="0" eb="1">
      <t>カク</t>
    </rPh>
    <rPh sb="1" eb="4">
      <t>ジギョウショ</t>
    </rPh>
    <rPh sb="5" eb="7">
      <t>コヒョウ</t>
    </rPh>
    <rPh sb="25" eb="27">
      <t>シュウヤク</t>
    </rPh>
    <rPh sb="29" eb="31">
      <t>コヒョウ</t>
    </rPh>
    <rPh sb="34" eb="35">
      <t>メイ</t>
    </rPh>
    <rPh sb="37" eb="39">
      <t>コヒョウ</t>
    </rPh>
    <rPh sb="48" eb="49">
      <t>トオ</t>
    </rPh>
    <rPh sb="50" eb="52">
      <t>バンゴウ</t>
    </rPh>
    <rPh sb="54" eb="56">
      <t>シュウセイ</t>
    </rPh>
    <phoneticPr fontId="4"/>
  </si>
  <si>
    <t>　　令和</t>
    <rPh sb="2" eb="4">
      <t>レイワ</t>
    </rPh>
    <phoneticPr fontId="4"/>
  </si>
  <si>
    <t>就労継続支援B型(1月あたり延べ利用者数300人以下)</t>
  </si>
  <si>
    <t>月</t>
    <rPh sb="0" eb="1">
      <t>ゲツ</t>
    </rPh>
    <phoneticPr fontId="4"/>
  </si>
  <si>
    <t>人</t>
    <rPh sb="0" eb="1">
      <t>ニン</t>
    </rPh>
    <phoneticPr fontId="4"/>
  </si>
  <si>
    <t>日</t>
    <rPh sb="0" eb="1">
      <t>ニチ</t>
    </rPh>
    <phoneticPr fontId="4"/>
  </si>
  <si>
    <t>法人名</t>
    <rPh sb="0" eb="2">
      <t>ホウジン</t>
    </rPh>
    <rPh sb="2" eb="3">
      <t>メイ</t>
    </rPh>
    <phoneticPr fontId="4"/>
  </si>
  <si>
    <t>サービス種別</t>
    <rPh sb="4" eb="6">
      <t>シュベツ</t>
    </rPh>
    <phoneticPr fontId="4"/>
  </si>
  <si>
    <t>・事業所・施設別申請額一覧（様式第２号）</t>
    <rPh sb="14" eb="16">
      <t>ヨウシキ</t>
    </rPh>
    <rPh sb="16" eb="17">
      <t>ダイ</t>
    </rPh>
    <rPh sb="18" eb="19">
      <t>ゴウ</t>
    </rPh>
    <phoneticPr fontId="4"/>
  </si>
  <si>
    <r>
      <t>提供サービス</t>
    </r>
    <r>
      <rPr>
        <sz val="6"/>
        <color auto="1"/>
        <rFont val="ＭＳ Ｐ明朝"/>
      </rPr>
      <t>（プルダウンから選択）</t>
    </r>
    <rPh sb="0" eb="2">
      <t>テイキョウ</t>
    </rPh>
    <rPh sb="14" eb="16">
      <t>センタク</t>
    </rPh>
    <phoneticPr fontId="4"/>
  </si>
  <si>
    <t>放課後等デイサービス(1月あたり延べ利用者数300人以下)</t>
  </si>
  <si>
    <t>居宅介護(1月あたり延べ訪問回数2,001回以上)</t>
  </si>
  <si>
    <t xml:space="preserve"> 担当者氏名</t>
    <rPh sb="1" eb="4">
      <t>タントウシャ</t>
    </rPh>
    <rPh sb="4" eb="6">
      <t>シメイ</t>
    </rPh>
    <phoneticPr fontId="4"/>
  </si>
  <si>
    <t>No.</t>
  </si>
  <si>
    <t/>
  </si>
  <si>
    <t>合計</t>
    <rPh sb="0" eb="2">
      <t>ゴウケイ</t>
    </rPh>
    <phoneticPr fontId="4"/>
  </si>
  <si>
    <t>保育所等訪問支援(1月あたり延べ訪問回数2,001回以上)</t>
  </si>
  <si>
    <t>千円</t>
    <rPh sb="0" eb="2">
      <t>センエン</t>
    </rPh>
    <phoneticPr fontId="4"/>
  </si>
  <si>
    <t>電話番号</t>
    <rPh sb="0" eb="2">
      <t>デンワ</t>
    </rPh>
    <rPh sb="2" eb="4">
      <t>バンゴウ</t>
    </rPh>
    <phoneticPr fontId="4"/>
  </si>
  <si>
    <t>口座情報</t>
    <rPh sb="0" eb="2">
      <t>コウザ</t>
    </rPh>
    <rPh sb="2" eb="4">
      <t>ジョウホウ</t>
    </rPh>
    <phoneticPr fontId="4"/>
  </si>
  <si>
    <t>用途・品目・数量等</t>
    <rPh sb="0" eb="2">
      <t>ヨウト</t>
    </rPh>
    <rPh sb="3" eb="5">
      <t>ヒンモク</t>
    </rPh>
    <rPh sb="6" eb="8">
      <t>スウリョウ</t>
    </rPh>
    <rPh sb="8" eb="9">
      <t>トウ</t>
    </rPh>
    <phoneticPr fontId="4"/>
  </si>
  <si>
    <t xml:space="preserve"> 申請法人住所</t>
    <rPh sb="1" eb="3">
      <t>シンセイ</t>
    </rPh>
    <rPh sb="3" eb="5">
      <t>ホウジン</t>
    </rPh>
    <rPh sb="5" eb="7">
      <t>ジュウショ</t>
    </rPh>
    <phoneticPr fontId="4"/>
  </si>
  <si>
    <t>使用料及び賃借料</t>
    <rPh sb="0" eb="3">
      <t>シヨウリョウ</t>
    </rPh>
    <rPh sb="3" eb="4">
      <t>オヨ</t>
    </rPh>
    <rPh sb="5" eb="8">
      <t>チンシャクリョウ</t>
    </rPh>
    <phoneticPr fontId="4"/>
  </si>
  <si>
    <t xml:space="preserve"> 部署名</t>
    <rPh sb="1" eb="4">
      <t>ブショメイ</t>
    </rPh>
    <phoneticPr fontId="4"/>
  </si>
  <si>
    <t>e-mail</t>
  </si>
  <si>
    <t>日常生活支援住居施設</t>
  </si>
  <si>
    <t>担当部署名</t>
    <rPh sb="0" eb="2">
      <t>タントウ</t>
    </rPh>
    <rPh sb="2" eb="5">
      <t>ブショメイ</t>
    </rPh>
    <phoneticPr fontId="4"/>
  </si>
  <si>
    <t>（様式第２号）事業所・施設別申請一覧</t>
    <rPh sb="1" eb="3">
      <t>ヨウシキ</t>
    </rPh>
    <rPh sb="3" eb="4">
      <t>ダイ</t>
    </rPh>
    <rPh sb="5" eb="6">
      <t>ゴウ</t>
    </rPh>
    <rPh sb="7" eb="10">
      <t>ジギョウショ</t>
    </rPh>
    <rPh sb="11" eb="13">
      <t>シセツ</t>
    </rPh>
    <rPh sb="13" eb="14">
      <t>ベツ</t>
    </rPh>
    <rPh sb="14" eb="16">
      <t>シンセイ</t>
    </rPh>
    <rPh sb="16" eb="18">
      <t>イチラン</t>
    </rPh>
    <phoneticPr fontId="4"/>
  </si>
  <si>
    <t>以下の作業を行った上で、事業者（法人本部）へ返送
【個票１】
・水色セル：必要情報を入力
・緑色セル：プルダウンから選択</t>
    <rPh sb="0" eb="2">
      <t>イカ</t>
    </rPh>
    <rPh sb="3" eb="5">
      <t>サギョウ</t>
    </rPh>
    <rPh sb="6" eb="7">
      <t>オコナ</t>
    </rPh>
    <rPh sb="9" eb="10">
      <t>ウエ</t>
    </rPh>
    <rPh sb="12" eb="15">
      <t>ジギョウシャ</t>
    </rPh>
    <rPh sb="16" eb="18">
      <t>ホウジン</t>
    </rPh>
    <rPh sb="18" eb="20">
      <t>ホンブ</t>
    </rPh>
    <rPh sb="22" eb="24">
      <t>ヘンソウ</t>
    </rPh>
    <rPh sb="26" eb="28">
      <t>コヒョウ</t>
    </rPh>
    <rPh sb="32" eb="34">
      <t>ミズイロ</t>
    </rPh>
    <rPh sb="37" eb="39">
      <t>ヒツヨウ</t>
    </rPh>
    <rPh sb="39" eb="41">
      <t>ジョウホウ</t>
    </rPh>
    <rPh sb="42" eb="44">
      <t>ニュウリョク</t>
    </rPh>
    <rPh sb="46" eb="48">
      <t>ミドリイロ</t>
    </rPh>
    <rPh sb="58" eb="60">
      <t>センタク</t>
    </rPh>
    <phoneticPr fontId="4"/>
  </si>
  <si>
    <t>審査
結果</t>
    <rPh sb="0" eb="2">
      <t>シンサ</t>
    </rPh>
    <rPh sb="3" eb="5">
      <t>ケッカ</t>
    </rPh>
    <phoneticPr fontId="4"/>
  </si>
  <si>
    <t>居宅介護(1月あたり延べ訪問回数200回以下)</t>
  </si>
  <si>
    <t>※この欄に「○」が表示されない場合、本表の事業所数と個票の枚数が一致していません。</t>
    <rPh sb="3" eb="4">
      <t>ラン</t>
    </rPh>
    <rPh sb="9" eb="11">
      <t>ヒョウジ</t>
    </rPh>
    <rPh sb="15" eb="17">
      <t>バアイ</t>
    </rPh>
    <phoneticPr fontId="4"/>
  </si>
  <si>
    <t>　個票のシート名に誤りがないか確認して下さい。</t>
    <rPh sb="1" eb="3">
      <t>コヒョウ</t>
    </rPh>
    <rPh sb="7" eb="8">
      <t>メイ</t>
    </rPh>
    <rPh sb="9" eb="10">
      <t>アヤマ</t>
    </rPh>
    <rPh sb="15" eb="17">
      <t>カクニン</t>
    </rPh>
    <rPh sb="19" eb="20">
      <t>クダ</t>
    </rPh>
    <phoneticPr fontId="4"/>
  </si>
  <si>
    <t>（注）行が不足する場合には、「本申請書の使い方」に従って、行を追加すること。列の挿入は絶対に行わないこと。</t>
    <rPh sb="1" eb="2">
      <t>チュウ</t>
    </rPh>
    <rPh sb="15" eb="16">
      <t>ホン</t>
    </rPh>
    <rPh sb="16" eb="19">
      <t>シンセイショ</t>
    </rPh>
    <rPh sb="20" eb="21">
      <t>ツカ</t>
    </rPh>
    <rPh sb="22" eb="23">
      <t>カタ</t>
    </rPh>
    <rPh sb="25" eb="26">
      <t>シタガ</t>
    </rPh>
    <phoneticPr fontId="4"/>
  </si>
  <si>
    <t>委託料</t>
    <rPh sb="0" eb="3">
      <t>イタクリョウ</t>
    </rPh>
    <phoneticPr fontId="4"/>
  </si>
  <si>
    <t>所在地</t>
    <rPh sb="0" eb="3">
      <t>ショザイチ</t>
    </rPh>
    <phoneticPr fontId="4"/>
  </si>
  <si>
    <t>児童発達支援(1月あたり延べ利用者数300人以下)</t>
  </si>
  <si>
    <t>連絡先</t>
    <rPh sb="0" eb="3">
      <t>レンラクサキ</t>
    </rPh>
    <phoneticPr fontId="4"/>
  </si>
  <si>
    <t>定員</t>
    <rPh sb="0" eb="2">
      <t>テイイン</t>
    </rPh>
    <phoneticPr fontId="4"/>
  </si>
  <si>
    <t>申請額（税抜）</t>
    <rPh sb="0" eb="3">
      <t>シンセイガク</t>
    </rPh>
    <rPh sb="4" eb="6">
      <t>ゼイヌ</t>
    </rPh>
    <phoneticPr fontId="4"/>
  </si>
  <si>
    <t>支出予定額</t>
    <rPh sb="0" eb="2">
      <t>シシュツ</t>
    </rPh>
    <rPh sb="2" eb="5">
      <t>ヨテイガク</t>
    </rPh>
    <phoneticPr fontId="4"/>
  </si>
  <si>
    <t>科目</t>
    <rPh sb="0" eb="2">
      <t>カモク</t>
    </rPh>
    <phoneticPr fontId="4"/>
  </si>
  <si>
    <t>需用費</t>
    <rPh sb="0" eb="3">
      <t>ジュヨウヒ</t>
    </rPh>
    <phoneticPr fontId="4"/>
  </si>
  <si>
    <t>役務費</t>
    <rPh sb="0" eb="2">
      <t>エキム</t>
    </rPh>
    <phoneticPr fontId="4"/>
  </si>
  <si>
    <t>備品購入費</t>
    <rPh sb="0" eb="2">
      <t>ビヒン</t>
    </rPh>
    <rPh sb="2" eb="5">
      <t>コウニュウヒ</t>
    </rPh>
    <phoneticPr fontId="4"/>
  </si>
  <si>
    <t>第</t>
    <rPh sb="0" eb="1">
      <t>ダイ</t>
    </rPh>
    <phoneticPr fontId="4"/>
  </si>
  <si>
    <r>
      <t xml:space="preserve">個票の内容が、様式第２号（申請額一覧）に正しく反映されていることを確認
</t>
    </r>
    <r>
      <rPr>
        <sz val="10"/>
        <color rgb="FF0070C0"/>
        <rFont val="ＭＳ ゴシック"/>
      </rPr>
      <t>※15事業所以上ある場合には6行目～15行目を行ごとコピーし、16行目に右クリック→「コピーしたセルの挿入」で挿入すること。</t>
    </r>
    <rPh sb="0" eb="2">
      <t>コヒョウ</t>
    </rPh>
    <rPh sb="3" eb="5">
      <t>ナイヨウ</t>
    </rPh>
    <rPh sb="7" eb="9">
      <t>ヨウシキ</t>
    </rPh>
    <rPh sb="9" eb="10">
      <t>ダイ</t>
    </rPh>
    <rPh sb="11" eb="12">
      <t>ゴウ</t>
    </rPh>
    <rPh sb="13" eb="16">
      <t>シンセイガク</t>
    </rPh>
    <rPh sb="16" eb="18">
      <t>イチラン</t>
    </rPh>
    <rPh sb="20" eb="21">
      <t>タダ</t>
    </rPh>
    <rPh sb="21" eb="22">
      <t>テキセイ</t>
    </rPh>
    <rPh sb="23" eb="25">
      <t>ハンエイ</t>
    </rPh>
    <rPh sb="33" eb="35">
      <t>カクニン</t>
    </rPh>
    <rPh sb="59" eb="60">
      <t>ギョウ</t>
    </rPh>
    <rPh sb="72" eb="73">
      <t>ミギ</t>
    </rPh>
    <phoneticPr fontId="4"/>
  </si>
  <si>
    <t>　標記について、次により補助金を交付されるよう関係書類を添えて申請します。</t>
    <rPh sb="1" eb="3">
      <t>ヒョウキ</t>
    </rPh>
    <rPh sb="8" eb="9">
      <t>ツギ</t>
    </rPh>
    <rPh sb="12" eb="15">
      <t>ホジョキン</t>
    </rPh>
    <rPh sb="16" eb="18">
      <t>コウフ</t>
    </rPh>
    <rPh sb="23" eb="25">
      <t>カンケイ</t>
    </rPh>
    <rPh sb="25" eb="27">
      <t>ショルイ</t>
    </rPh>
    <rPh sb="28" eb="29">
      <t>ソ</t>
    </rPh>
    <rPh sb="31" eb="33">
      <t>シンセイ</t>
    </rPh>
    <phoneticPr fontId="4"/>
  </si>
  <si>
    <t>障害福祉事業所等サービス継続支援事業に係る事業実施計画書（事業所・施設単位）</t>
    <rPh sb="19" eb="20">
      <t>カカ</t>
    </rPh>
    <rPh sb="29" eb="32">
      <t>ジギョウショ</t>
    </rPh>
    <rPh sb="33" eb="35">
      <t>シセツ</t>
    </rPh>
    <rPh sb="35" eb="37">
      <t>タンイ</t>
    </rPh>
    <phoneticPr fontId="4"/>
  </si>
  <si>
    <t>自立訓練（機能訓練）(1月あたり延べ利用者数301人以上600人以下)</t>
  </si>
  <si>
    <t>保育所等訪問支援(1月あたり延べ訪問回数200回以下)</t>
  </si>
  <si>
    <t>保育所等訪問支援(1月あたり延べ訪問回数201回以上2,000回以下)</t>
  </si>
  <si>
    <t>障害福祉事業所等サービス継続支援事業費補助金交付申請書</t>
  </si>
  <si>
    <t>/事業所</t>
    <rPh sb="1" eb="4">
      <t>ジギョウショ</t>
    </rPh>
    <phoneticPr fontId="21"/>
  </si>
  <si>
    <t>/定員</t>
    <rPh sb="1" eb="3">
      <t>テイイン</t>
    </rPh>
    <phoneticPr fontId="21"/>
  </si>
  <si>
    <t>生活介護(1月あたり延べ利用者数300人以下)</t>
  </si>
  <si>
    <t>重度訪問介護(1月あたり延べ訪問回数2,001回以上)</t>
  </si>
  <si>
    <t>宿泊型自立訓練事業所</t>
  </si>
  <si>
    <t>支店名</t>
    <rPh sb="0" eb="3">
      <t>シテンメイ</t>
    </rPh>
    <phoneticPr fontId="4"/>
  </si>
  <si>
    <t>口座番号</t>
    <rPh sb="0" eb="2">
      <t>コウザ</t>
    </rPh>
    <rPh sb="2" eb="4">
      <t>バンゴウ</t>
    </rPh>
    <phoneticPr fontId="4"/>
  </si>
  <si>
    <t>事業所・施設等の種別</t>
  </si>
  <si>
    <t>事業所・施設名称</t>
    <rPh sb="0" eb="3">
      <t>ジギョウショ</t>
    </rPh>
    <rPh sb="4" eb="6">
      <t>シセツ</t>
    </rPh>
    <rPh sb="6" eb="8">
      <t>メイショウ</t>
    </rPh>
    <phoneticPr fontId="4"/>
  </si>
  <si>
    <t>申請にあたっての確認事項</t>
    <rPh sb="0" eb="2">
      <t>シンセイ</t>
    </rPh>
    <rPh sb="8" eb="10">
      <t>カクニン</t>
    </rPh>
    <rPh sb="10" eb="12">
      <t>ジコウ</t>
    </rPh>
    <phoneticPr fontId="4"/>
  </si>
  <si>
    <t>（注）申請額は、補助上限額と所要額を比較していずれか低い方の額が入力される。</t>
    <rPh sb="1" eb="2">
      <t>チュウ</t>
    </rPh>
    <rPh sb="3" eb="6">
      <t>シンセイガク</t>
    </rPh>
    <rPh sb="8" eb="10">
      <t>ホジョ</t>
    </rPh>
    <rPh sb="10" eb="13">
      <t>ジョウゲンガク</t>
    </rPh>
    <rPh sb="14" eb="16">
      <t>ショヨウ</t>
    </rPh>
    <rPh sb="16" eb="17">
      <t>ガク</t>
    </rPh>
    <rPh sb="18" eb="20">
      <t>ヒカク</t>
    </rPh>
    <rPh sb="26" eb="27">
      <t>ヒク</t>
    </rPh>
    <rPh sb="28" eb="29">
      <t>ホウ</t>
    </rPh>
    <rPh sb="30" eb="31">
      <t>ガク</t>
    </rPh>
    <rPh sb="32" eb="34">
      <t>ニュウリョク</t>
    </rPh>
    <phoneticPr fontId="4"/>
  </si>
  <si>
    <t>各事業所・施設の作業</t>
  </si>
  <si>
    <t>就労選択支援(1月あたり延べ利用者数300人以下)</t>
    <rPh sb="0" eb="2">
      <t>シュウロウ</t>
    </rPh>
    <rPh sb="2" eb="4">
      <t>センタク</t>
    </rPh>
    <rPh sb="4" eb="6">
      <t>シエン</t>
    </rPh>
    <phoneticPr fontId="4"/>
  </si>
  <si>
    <t>県の作業</t>
    <rPh sb="0" eb="1">
      <t>ケン</t>
    </rPh>
    <rPh sb="2" eb="4">
      <t>サギョウ</t>
    </rPh>
    <phoneticPr fontId="4"/>
  </si>
  <si>
    <t>（審査後、適正と認められた）事業者に補助金の交付決定を行う</t>
    <rPh sb="1" eb="3">
      <t>シンサ</t>
    </rPh>
    <rPh sb="3" eb="4">
      <t>ゴ</t>
    </rPh>
    <rPh sb="5" eb="7">
      <t>テキセイ</t>
    </rPh>
    <rPh sb="8" eb="9">
      <t>ミト</t>
    </rPh>
    <rPh sb="18" eb="20">
      <t>ホジョ</t>
    </rPh>
    <rPh sb="24" eb="26">
      <t>ケッテイ</t>
    </rPh>
    <rPh sb="27" eb="28">
      <t>オコナ</t>
    </rPh>
    <phoneticPr fontId="4"/>
  </si>
  <si>
    <t>１　交付申請</t>
  </si>
  <si>
    <t>様</t>
    <rPh sb="0" eb="1">
      <t>サマ</t>
    </rPh>
    <phoneticPr fontId="4"/>
  </si>
  <si>
    <t>号</t>
    <rPh sb="0" eb="1">
      <t>ゴウ</t>
    </rPh>
    <phoneticPr fontId="4"/>
  </si>
  <si>
    <t>　　金　　額　　</t>
    <rPh sb="2" eb="3">
      <t>キン</t>
    </rPh>
    <rPh sb="5" eb="6">
      <t>ガク</t>
    </rPh>
    <phoneticPr fontId="4"/>
  </si>
  <si>
    <t>様式第１号（用紙　日本産業規格Ａ４縦型）</t>
  </si>
  <si>
    <t>口座名義人（カナ）</t>
    <rPh sb="0" eb="2">
      <t>コウザ</t>
    </rPh>
    <rPh sb="2" eb="5">
      <t>メイギニン</t>
    </rPh>
    <phoneticPr fontId="4"/>
  </si>
  <si>
    <t>（注１）以下の項目についても記載すること</t>
    <rPh sb="1" eb="2">
      <t>チュウ</t>
    </rPh>
    <rPh sb="4" eb="6">
      <t>イカ</t>
    </rPh>
    <rPh sb="7" eb="9">
      <t>コウモク</t>
    </rPh>
    <rPh sb="14" eb="16">
      <t>キサイ</t>
    </rPh>
    <phoneticPr fontId="4"/>
  </si>
  <si>
    <t>責任者　　職・氏名</t>
    <rPh sb="0" eb="3">
      <t>セキニンシャ</t>
    </rPh>
    <rPh sb="5" eb="6">
      <t>ショク</t>
    </rPh>
    <rPh sb="7" eb="9">
      <t>シメイ</t>
    </rPh>
    <phoneticPr fontId="4"/>
  </si>
  <si>
    <t>作成者　　職・氏名</t>
    <rPh sb="0" eb="3">
      <t>サクセイシャ</t>
    </rPh>
    <rPh sb="5" eb="6">
      <t>ショク</t>
    </rPh>
    <rPh sb="7" eb="9">
      <t>シメイ</t>
    </rPh>
    <phoneticPr fontId="4"/>
  </si>
  <si>
    <t>（注２）次の書類を添付すること</t>
    <rPh sb="1" eb="2">
      <t>チュウ</t>
    </rPh>
    <rPh sb="4" eb="5">
      <t>ツギ</t>
    </rPh>
    <rPh sb="6" eb="8">
      <t>ショルイ</t>
    </rPh>
    <rPh sb="9" eb="11">
      <t>テンプ</t>
    </rPh>
    <phoneticPr fontId="4"/>
  </si>
  <si>
    <t>（様式第３号）</t>
    <rPh sb="1" eb="3">
      <t>ヨウシキ</t>
    </rPh>
    <rPh sb="3" eb="4">
      <t>ダイ</t>
    </rPh>
    <rPh sb="5" eb="6">
      <t>ゴウ</t>
    </rPh>
    <phoneticPr fontId="4"/>
  </si>
  <si>
    <t>所在地</t>
  </si>
  <si>
    <t>　　氏　　　　名　</t>
  </si>
  <si>
    <t>代表者</t>
  </si>
  <si>
    <t>行動援護(1月あたり延べ訪問回数200回以下)</t>
  </si>
  <si>
    <t>事業所・施設名</t>
  </si>
  <si>
    <t>口座振替先　金融機関</t>
    <rPh sb="0" eb="2">
      <t>コウザ</t>
    </rPh>
    <rPh sb="2" eb="4">
      <t>フリカエ</t>
    </rPh>
    <rPh sb="4" eb="5">
      <t>サキ</t>
    </rPh>
    <rPh sb="6" eb="8">
      <t>キンユウ</t>
    </rPh>
    <rPh sb="8" eb="10">
      <t>キカン</t>
    </rPh>
    <phoneticPr fontId="4"/>
  </si>
  <si>
    <t>（事業所・施設単位）（様式第３号）</t>
  </si>
  <si>
    <t>福祉型障害児入所支援施設</t>
  </si>
  <si>
    <t>事業所番号</t>
    <rPh sb="0" eb="3">
      <t>ジギョウショ</t>
    </rPh>
    <rPh sb="3" eb="5">
      <t>バンゴウ</t>
    </rPh>
    <phoneticPr fontId="4"/>
  </si>
  <si>
    <t>小計</t>
    <rPh sb="0" eb="2">
      <t>ショウケイ</t>
    </rPh>
    <phoneticPr fontId="4"/>
  </si>
  <si>
    <t>計画相談支援</t>
  </si>
  <si>
    <t>就労定着支援</t>
  </si>
  <si>
    <t>就労選択支援</t>
  </si>
  <si>
    <t>所要額（円）
※税抜</t>
    <rPh sb="0" eb="3">
      <t>ショヨウガク</t>
    </rPh>
    <rPh sb="4" eb="5">
      <t>エン</t>
    </rPh>
    <rPh sb="8" eb="10">
      <t>ゼイヌ</t>
    </rPh>
    <phoneticPr fontId="4"/>
  </si>
  <si>
    <t>地域移行支援</t>
  </si>
  <si>
    <t>地域定着支援</t>
  </si>
  <si>
    <t>障害児相談支援</t>
  </si>
  <si>
    <t>自立生活援助</t>
  </si>
  <si>
    <t>同行援護(1月あたり延べ訪問回数200回以下)</t>
  </si>
  <si>
    <t>共同生活援助事業所</t>
  </si>
  <si>
    <t>生活介護(1月あたり延べ利用者数301人以上600人以下)</t>
  </si>
  <si>
    <t>短期入所事業所（併設型、単独型）</t>
  </si>
  <si>
    <t>療養介護事業所</t>
  </si>
  <si>
    <t>障害者支援施設（施設入所支援事業所）</t>
  </si>
  <si>
    <t>医療型障害児入所支援施設</t>
  </si>
  <si>
    <t>救護施設</t>
  </si>
  <si>
    <t>居宅介護(1月あたり延べ訪問回数201回以上2,000回以下)</t>
  </si>
  <si>
    <t>居宅訪問型児童発達支援(1月あたり延べ訪問回数2,001回以上)</t>
  </si>
  <si>
    <t>行動援護(1月あたり延べ訪問回数201回以上2,000回以下)</t>
  </si>
  <si>
    <t>行動援護(1月あたり延べ訪問回数2,001回以上)</t>
  </si>
  <si>
    <t>重度訪問介護(1月あたり延べ訪問回数200回以下)</t>
  </si>
  <si>
    <t>重度訪問介護(1月あたり延べ訪問回数201回以上2,000回以下)</t>
  </si>
  <si>
    <t>同行援護(1月あたり延べ訪問回数201回以上2,000回以下)</t>
  </si>
  <si>
    <t>同行援護(1月あたり延べ訪問回数2,001回以上)</t>
  </si>
  <si>
    <t>居宅訪問型児童発達支援(1月あたり延べ訪問回数200回以下)</t>
  </si>
  <si>
    <t>居宅訪問型児童発達支援(1月あたり延べ訪問回数201回以上2,000回以下)</t>
  </si>
  <si>
    <t>【(2)災害備蓄等への対応】</t>
    <rPh sb="4" eb="6">
      <t>サイガイ</t>
    </rPh>
    <rPh sb="6" eb="8">
      <t>ビチク</t>
    </rPh>
    <rPh sb="8" eb="9">
      <t>トウ</t>
    </rPh>
    <rPh sb="11" eb="13">
      <t>タイオウ</t>
    </rPh>
    <phoneticPr fontId="4"/>
  </si>
  <si>
    <t>自立訓練（機能訓練）(1月あたり延べ利用者数300人以下)</t>
  </si>
  <si>
    <t>自立訓練（機能訓練）(1月あたり延べ利用者数601人以上)</t>
  </si>
  <si>
    <t>就労移行支援(1月あたり延べ利用者数300人以下)</t>
  </si>
  <si>
    <t>就労移行支援(1月あたり延べ利用者数301人以上600人以下)</t>
  </si>
  <si>
    <t>就労移行支援(1月あたり延べ利用者数601人以上)</t>
  </si>
  <si>
    <t>就労継続支援Ａ型(1月あたり延べ利用者数300人以下)</t>
  </si>
  <si>
    <t>就労継続支援Ａ型(1月あたり延べ利用者数301人以上600人以下)</t>
  </si>
  <si>
    <t>就労継続支援Ａ型(1月あたり延べ利用者数601人以上)</t>
  </si>
  <si>
    <t>就労継続支援B型(1月あたり延べ利用者数301人以上600人以下)</t>
  </si>
  <si>
    <t>生活介護(1月あたり延べ利用者数601人以上)</t>
  </si>
  <si>
    <t>児童発達支援(1月あたり延べ利用者数301人以上600人以下)</t>
  </si>
  <si>
    <t>児童発達支援(1月あたり延べ利用者数601人以上)</t>
  </si>
  <si>
    <t>放課後等デイサービス(1月あたり延べ利用者数301人以上600人以下)</t>
  </si>
  <si>
    <t>放課後等デイサービス(1月あたり延べ利用者数601人以上)</t>
  </si>
  <si>
    <t>就労選択支援(1月あたり延べ利用者数301人以上600人以下)</t>
  </si>
  <si>
    <t>就労選択支援(1月あたり延べ利用者数601人以上)</t>
  </si>
  <si>
    <t>「所要額」の欄には、対象経費から消費税相当額を除いた実支出額を記載している。</t>
    <rPh sb="1" eb="4">
      <t>ショヨウガク</t>
    </rPh>
    <rPh sb="6" eb="7">
      <t>ラン</t>
    </rPh>
    <rPh sb="31" eb="33">
      <t>キサイ</t>
    </rPh>
    <phoneticPr fontId="4"/>
  </si>
  <si>
    <t>継続支援</t>
    <rPh sb="0" eb="2">
      <t>ケイゾク</t>
    </rPh>
    <rPh sb="2" eb="4">
      <t>シエン</t>
    </rPh>
    <phoneticPr fontId="4"/>
  </si>
  <si>
    <t>様式第１号（申請書）に、申請者の法人名、代表者名、日付、提出先（静岡県知事　鈴木　康友）を入力</t>
    <rPh sb="0" eb="2">
      <t>ヨウシキ</t>
    </rPh>
    <rPh sb="2" eb="3">
      <t>ダイ</t>
    </rPh>
    <rPh sb="4" eb="5">
      <t>ゴウ</t>
    </rPh>
    <rPh sb="6" eb="9">
      <t>シンセイショ</t>
    </rPh>
    <rPh sb="12" eb="15">
      <t>シンセイシャ</t>
    </rPh>
    <rPh sb="16" eb="18">
      <t>ホウジン</t>
    </rPh>
    <rPh sb="18" eb="19">
      <t>メイ</t>
    </rPh>
    <rPh sb="20" eb="23">
      <t>ダイヒョウシャ</t>
    </rPh>
    <rPh sb="23" eb="24">
      <t>メイ</t>
    </rPh>
    <rPh sb="25" eb="27">
      <t>ヒヅケ</t>
    </rPh>
    <rPh sb="28" eb="31">
      <t>テイシュツサキ</t>
    </rPh>
    <rPh sb="45" eb="47">
      <t>ニュウリョク</t>
    </rPh>
    <phoneticPr fontId="4"/>
  </si>
  <si>
    <t>申請額（千円）</t>
    <rPh sb="0" eb="2">
      <t>シンセイ</t>
    </rPh>
    <rPh sb="2" eb="3">
      <t>ガク</t>
    </rPh>
    <rPh sb="4" eb="6">
      <t>センエン</t>
    </rPh>
    <phoneticPr fontId="4"/>
  </si>
  <si>
    <t>【(1)障害福祉サービスを円滑に継続するための対応】</t>
    <rPh sb="4" eb="6">
      <t>ショウガイ</t>
    </rPh>
    <rPh sb="6" eb="8">
      <t>フクシ</t>
    </rPh>
    <rPh sb="13" eb="15">
      <t>エンカツ</t>
    </rPh>
    <rPh sb="16" eb="18">
      <t>ケイゾク</t>
    </rPh>
    <rPh sb="23" eb="25">
      <t>タイオウ</t>
    </rPh>
    <phoneticPr fontId="4"/>
  </si>
  <si>
    <t>見積書等の根拠資料は事業所等において適切に保管している。</t>
    <rPh sb="0" eb="3">
      <t>ミツモリショ</t>
    </rPh>
    <rPh sb="13" eb="14">
      <t>トウ</t>
    </rPh>
    <phoneticPr fontId="4"/>
  </si>
  <si>
    <r>
      <t>支出予定の費用について、</t>
    </r>
    <r>
      <rPr>
        <sz val="9"/>
        <color theme="1"/>
        <rFont val="ＭＳ Ｐ明朝"/>
      </rPr>
      <t>他の予算制度に基づく、負担又は補助と重複は生じていない。</t>
    </r>
    <rPh sb="0" eb="2">
      <t>シシュツ</t>
    </rPh>
    <rPh sb="2" eb="4">
      <t>ヨテイ</t>
    </rPh>
    <rPh sb="5" eb="7">
      <t>ヒヨウ</t>
    </rPh>
    <rPh sb="30" eb="32">
      <t>ジュウフク</t>
    </rPh>
    <rPh sb="33" eb="34">
      <t>ショウ</t>
    </rPh>
    <phoneticPr fontId="4"/>
  </si>
  <si>
    <t>本Excelを各事業所に配布し、以下の様式への記入を依頼
・個票１</t>
    <rPh sb="16" eb="18">
      <t>イカ</t>
    </rPh>
    <rPh sb="19" eb="21">
      <t>ヨウシキ</t>
    </rPh>
    <rPh sb="23" eb="25">
      <t>キニュウ</t>
    </rPh>
    <rPh sb="26" eb="28">
      <t>イライ</t>
    </rPh>
    <phoneticPr fontId="4"/>
  </si>
  <si>
    <t>事業所・施設概要</t>
    <rPh sb="0" eb="3">
      <t>ジギョウショ</t>
    </rPh>
    <rPh sb="4" eb="6">
      <t>シセツ</t>
    </rPh>
    <rPh sb="6" eb="8">
      <t>ガイヨウ</t>
    </rPh>
    <phoneticPr fontId="4"/>
  </si>
  <si>
    <t>本Excelを管内の障害福祉サービス事業者（法人等）に配布</t>
    <rPh sb="0" eb="1">
      <t>ホン</t>
    </rPh>
    <rPh sb="7" eb="9">
      <t>カンナイ</t>
    </rPh>
    <rPh sb="10" eb="12">
      <t>ショウガイ</t>
    </rPh>
    <rPh sb="12" eb="14">
      <t>フクシ</t>
    </rPh>
    <rPh sb="18" eb="20">
      <t>ジギョウ</t>
    </rPh>
    <rPh sb="20" eb="21">
      <t>シャ</t>
    </rPh>
    <rPh sb="22" eb="24">
      <t>ホウジン</t>
    </rPh>
    <rPh sb="24" eb="25">
      <t>トウ</t>
    </rPh>
    <rPh sb="27" eb="29">
      <t>ハイフ</t>
    </rPh>
    <phoneticPr fontId="4"/>
  </si>
  <si>
    <t>静岡県知事　　氏　　　名</t>
    <rPh sb="0" eb="2">
      <t>シズオカ</t>
    </rPh>
    <rPh sb="2" eb="3">
      <t>ケン</t>
    </rPh>
    <rPh sb="3" eb="5">
      <t>チジ</t>
    </rPh>
    <rPh sb="7" eb="8">
      <t>シ</t>
    </rPh>
    <rPh sb="11" eb="12">
      <t>メイ</t>
    </rPh>
    <phoneticPr fontId="4"/>
  </si>
  <si>
    <t>・振込先金融機関の口座が確認できる通帳のコピー等</t>
  </si>
  <si>
    <t>・障害福祉事業所等サービス継続支援事業に係る事業実施計画書</t>
    <rPh sb="1" eb="3">
      <t>ショウガイ</t>
    </rPh>
    <rPh sb="3" eb="5">
      <t>フクシ</t>
    </rPh>
    <rPh sb="5" eb="8">
      <t>ジギョウショ</t>
    </rPh>
    <rPh sb="8" eb="9">
      <t>トウ</t>
    </rPh>
    <rPh sb="13" eb="15">
      <t>ケイゾク</t>
    </rPh>
    <rPh sb="15" eb="17">
      <t>シエン</t>
    </rPh>
    <rPh sb="17" eb="19">
      <t>ジギョウ</t>
    </rPh>
    <rPh sb="22" eb="24">
      <t>ジギョウ</t>
    </rPh>
    <rPh sb="24" eb="26">
      <t>ジッシ</t>
    </rPh>
    <rPh sb="26" eb="29">
      <t>ケイカクショ</t>
    </rPh>
    <phoneticPr fontId="4"/>
  </si>
  <si>
    <t>完成した申請書等を印刷し、振込先金融機関の口座が確認できる通帳のコピー等を添付のうえ、県に郵送で提出</t>
    <rPh sb="4" eb="7">
      <t>シンセイショ</t>
    </rPh>
    <rPh sb="7" eb="8">
      <t>トウ</t>
    </rPh>
    <rPh sb="9" eb="11">
      <t>インサツ</t>
    </rPh>
    <rPh sb="37" eb="39">
      <t>テンプ</t>
    </rPh>
    <rPh sb="45" eb="47">
      <t>ユウソウ</t>
    </rPh>
    <rPh sb="48" eb="50">
      <t>テイシュツ</t>
    </rPh>
    <phoneticPr fontId="4"/>
  </si>
  <si>
    <t xml:space="preserve">事業者から申請書等を受領し、内容を審査
</t>
    <rPh sb="0" eb="3">
      <t>ジギョウシャ</t>
    </rPh>
    <rPh sb="5" eb="7">
      <t>シンセイ</t>
    </rPh>
    <rPh sb="7" eb="8">
      <t>ショ</t>
    </rPh>
    <rPh sb="8" eb="9">
      <t>トウ</t>
    </rPh>
    <rPh sb="10" eb="12">
      <t>ジュリョウ</t>
    </rPh>
    <rPh sb="14" eb="16">
      <t>ナイヨウ</t>
    </rPh>
    <rPh sb="17" eb="19">
      <t>シンサ</t>
    </rPh>
    <phoneticPr fontId="4"/>
  </si>
  <si>
    <t>本様式の使い方、申請の手順</t>
    <rPh sb="0" eb="1">
      <t>ホン</t>
    </rPh>
    <rPh sb="1" eb="3">
      <t>ヨウシキ</t>
    </rPh>
    <rPh sb="4" eb="5">
      <t>ツカ</t>
    </rPh>
    <rPh sb="6" eb="7">
      <t>カタ</t>
    </rPh>
    <rPh sb="8" eb="10">
      <t>シンセイ</t>
    </rPh>
    <rPh sb="11" eb="13">
      <t>テジュン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</si>
</sst>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_ "/>
    <numFmt numFmtId="177" formatCode="#,##0;\-#,##0;&quot;&quot;"/>
    <numFmt numFmtId="178" formatCode="#,##0_ ;[Red]\-#,##0\ "/>
  </numFmts>
  <fonts count="22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b/>
      <sz val="14"/>
      <color theme="1"/>
      <name val="ＭＳ 明朝"/>
      <family val="1"/>
    </font>
    <font>
      <sz val="12"/>
      <color theme="1"/>
      <name val="ＭＳ 明朝"/>
      <family val="1"/>
    </font>
    <font>
      <sz val="10"/>
      <color auto="1"/>
      <name val="ＭＳ 明朝"/>
      <family val="1"/>
    </font>
    <font>
      <sz val="18"/>
      <color auto="1"/>
      <name val="ＭＳ Ｐゴシック"/>
      <family val="3"/>
      <scheme val="minor"/>
    </font>
    <font>
      <b/>
      <sz val="18"/>
      <color auto="1"/>
      <name val="ＭＳ Ｐゴシック"/>
      <family val="3"/>
    </font>
    <font>
      <b/>
      <sz val="12"/>
      <color auto="1"/>
      <name val="ＭＳ ゴシック"/>
      <family val="3"/>
    </font>
    <font>
      <sz val="32"/>
      <color auto="1"/>
      <name val="ＭＳ Ｐゴシック"/>
      <family val="3"/>
      <scheme val="minor"/>
    </font>
    <font>
      <sz val="11"/>
      <color auto="1"/>
      <name val="ＭＳ Ｐ明朝"/>
      <family val="1"/>
    </font>
    <font>
      <b/>
      <sz val="10"/>
      <color auto="1"/>
      <name val="ＭＳ Ｐ明朝"/>
      <family val="1"/>
    </font>
    <font>
      <sz val="10"/>
      <color auto="1"/>
      <name val="ＭＳ Ｐ明朝"/>
      <family val="1"/>
    </font>
    <font>
      <sz val="9"/>
      <color auto="1"/>
      <name val="ＭＳ Ｐ明朝"/>
      <family val="1"/>
    </font>
    <font>
      <b/>
      <sz val="11"/>
      <color auto="1"/>
      <name val="ＭＳ Ｐ明朝"/>
      <family val="1"/>
    </font>
    <font>
      <b/>
      <sz val="12"/>
      <color auto="1"/>
      <name val="ＭＳ Ｐ明朝"/>
      <family val="1"/>
    </font>
    <font>
      <sz val="8"/>
      <color auto="1"/>
      <name val="ＭＳ Ｐ明朝"/>
      <family val="1"/>
    </font>
    <font>
      <sz val="11"/>
      <color rgb="FFFF0000"/>
      <name val="ＭＳ Ｐゴシック"/>
      <family val="3"/>
    </font>
    <font>
      <sz val="11"/>
      <color theme="1"/>
      <name val="ＭＳ Ｐゴシック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5.e-00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0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49" fontId="7" fillId="2" borderId="1" xfId="0" applyNumberFormat="1" applyFont="1" applyFill="1" applyBorder="1" applyAlignment="1">
      <alignment horizontal="center" vertical="top"/>
    </xf>
    <xf numFmtId="49" fontId="7" fillId="0" borderId="1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top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5" fillId="0" borderId="3" xfId="0" applyFont="1" applyBorder="1">
      <alignment vertical="center"/>
    </xf>
    <xf numFmtId="0" fontId="7" fillId="0" borderId="2" xfId="0" applyFont="1" applyBorder="1" applyAlignment="1">
      <alignment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8" fillId="4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8" fillId="5" borderId="4" xfId="0" applyFont="1" applyFill="1" applyBorder="1" applyAlignment="1">
      <alignment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5" fillId="3" borderId="0" xfId="0" applyFont="1" applyFill="1">
      <alignment vertical="center"/>
    </xf>
    <xf numFmtId="0" fontId="8" fillId="5" borderId="12" xfId="0" applyFont="1" applyFill="1" applyBorder="1">
      <alignment vertical="center"/>
    </xf>
    <xf numFmtId="0" fontId="8" fillId="5" borderId="1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right" vertical="center"/>
    </xf>
    <xf numFmtId="0" fontId="8" fillId="3" borderId="1" xfId="0" applyFont="1" applyFill="1" applyBorder="1" applyAlignment="1">
      <alignment vertical="center" shrinkToFit="1"/>
    </xf>
    <xf numFmtId="0" fontId="5" fillId="3" borderId="0" xfId="0" applyFont="1" applyFill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12" fillId="0" borderId="0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3" fillId="5" borderId="1" xfId="0" applyFont="1" applyFill="1" applyBorder="1" applyAlignment="1">
      <alignment horizontal="center" vertical="center" shrinkToFit="1"/>
    </xf>
    <xf numFmtId="177" fontId="13" fillId="0" borderId="1" xfId="0" applyNumberFormat="1" applyFont="1" applyBorder="1" applyAlignment="1">
      <alignment horizontal="center" vertical="center" shrinkToFit="1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vertical="center" shrinkToFit="1"/>
    </xf>
    <xf numFmtId="0" fontId="13" fillId="0" borderId="0" xfId="0" applyFont="1">
      <alignment vertical="center"/>
    </xf>
    <xf numFmtId="0" fontId="15" fillId="5" borderId="1" xfId="0" applyFont="1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 shrinkToFit="1"/>
    </xf>
    <xf numFmtId="0" fontId="16" fillId="5" borderId="6" xfId="0" applyFont="1" applyFill="1" applyBorder="1" applyAlignment="1">
      <alignment horizontal="center" vertical="center" shrinkToFit="1"/>
    </xf>
    <xf numFmtId="177" fontId="13" fillId="0" borderId="1" xfId="14" applyNumberFormat="1" applyFont="1" applyBorder="1" applyAlignment="1">
      <alignment horizontal="right" vertical="center" shrinkToFit="1"/>
    </xf>
    <xf numFmtId="0" fontId="0" fillId="0" borderId="0" xfId="0" applyFont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 shrinkToFit="1"/>
    </xf>
    <xf numFmtId="0" fontId="16" fillId="5" borderId="9" xfId="0" applyFont="1" applyFill="1" applyBorder="1" applyAlignment="1">
      <alignment horizontal="center" vertical="center" shrinkToFit="1"/>
    </xf>
    <xf numFmtId="177" fontId="13" fillId="0" borderId="1" xfId="14" applyNumberFormat="1" applyFont="1" applyBorder="1" applyAlignment="1">
      <alignment vertical="center" shrinkToFit="1"/>
    </xf>
    <xf numFmtId="0" fontId="16" fillId="5" borderId="10" xfId="0" applyFont="1" applyFill="1" applyBorder="1" applyAlignment="1">
      <alignment horizontal="center" vertical="center" shrinkToFit="1"/>
    </xf>
    <xf numFmtId="0" fontId="16" fillId="5" borderId="11" xfId="0" applyFont="1" applyFill="1" applyBorder="1" applyAlignment="1">
      <alignment horizontal="center" vertical="center" shrinkToFi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/>
    </xf>
    <xf numFmtId="177" fontId="16" fillId="5" borderId="12" xfId="14" applyNumberFormat="1" applyFont="1" applyFill="1" applyBorder="1" applyAlignment="1">
      <alignment horizontal="center" vertical="center" shrinkToFit="1"/>
    </xf>
    <xf numFmtId="0" fontId="17" fillId="6" borderId="13" xfId="0" applyFont="1" applyFill="1" applyBorder="1">
      <alignment vertical="center"/>
    </xf>
    <xf numFmtId="0" fontId="18" fillId="0" borderId="0" xfId="0" applyFont="1">
      <alignment vertical="center"/>
    </xf>
    <xf numFmtId="0" fontId="13" fillId="6" borderId="14" xfId="0" applyFont="1" applyFill="1" applyBorder="1">
      <alignment vertical="center"/>
    </xf>
    <xf numFmtId="0" fontId="13" fillId="0" borderId="15" xfId="0" applyFont="1" applyBorder="1">
      <alignment vertical="center"/>
    </xf>
    <xf numFmtId="0" fontId="15" fillId="0" borderId="0" xfId="0" applyFont="1">
      <alignment vertical="center"/>
    </xf>
    <xf numFmtId="0" fontId="13" fillId="7" borderId="4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5" fillId="7" borderId="4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6" fillId="0" borderId="7" xfId="0" applyFont="1" applyFill="1" applyBorder="1">
      <alignment vertical="center"/>
    </xf>
    <xf numFmtId="0" fontId="16" fillId="5" borderId="4" xfId="0" applyFont="1" applyFill="1" applyBorder="1" applyAlignment="1">
      <alignment vertical="center" shrinkToFit="1"/>
    </xf>
    <xf numFmtId="0" fontId="16" fillId="0" borderId="4" xfId="0" applyFont="1" applyFill="1" applyBorder="1" applyAlignment="1">
      <alignment vertical="center" shrinkToFit="1"/>
    </xf>
    <xf numFmtId="0" fontId="14" fillId="0" borderId="0" xfId="0" applyFont="1" applyFill="1">
      <alignment vertical="center"/>
    </xf>
    <xf numFmtId="0" fontId="16" fillId="0" borderId="0" xfId="0" applyFont="1" applyFill="1">
      <alignment vertical="center"/>
    </xf>
    <xf numFmtId="49" fontId="16" fillId="4" borderId="17" xfId="0" applyNumberFormat="1" applyFont="1" applyFill="1" applyBorder="1">
      <alignment vertical="center"/>
    </xf>
    <xf numFmtId="49" fontId="16" fillId="4" borderId="18" xfId="0" applyNumberFormat="1" applyFont="1" applyFill="1" applyBorder="1">
      <alignment vertical="center"/>
    </xf>
    <xf numFmtId="49" fontId="16" fillId="4" borderId="4" xfId="0" applyNumberFormat="1" applyFont="1" applyFill="1" applyBorder="1">
      <alignment vertical="center"/>
    </xf>
    <xf numFmtId="49" fontId="16" fillId="0" borderId="0" xfId="0" applyNumberFormat="1" applyFont="1" applyFill="1" applyAlignment="1">
      <alignment horizontal="center" vertical="center" wrapText="1"/>
    </xf>
    <xf numFmtId="49" fontId="16" fillId="4" borderId="0" xfId="0" applyNumberFormat="1" applyFont="1" applyFill="1">
      <alignment vertical="center"/>
    </xf>
    <xf numFmtId="0" fontId="13" fillId="7" borderId="7" xfId="0" applyFont="1" applyFill="1" applyBorder="1" applyAlignment="1">
      <alignment horizontal="center" vertical="center"/>
    </xf>
    <xf numFmtId="0" fontId="15" fillId="7" borderId="7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vertical="center" shrinkToFit="1"/>
    </xf>
    <xf numFmtId="0" fontId="16" fillId="0" borderId="7" xfId="0" applyFont="1" applyFill="1" applyBorder="1" applyAlignment="1">
      <alignment vertical="center" shrinkToFit="1"/>
    </xf>
    <xf numFmtId="49" fontId="16" fillId="4" borderId="19" xfId="0" applyNumberFormat="1" applyFont="1" applyFill="1" applyBorder="1" applyAlignment="1">
      <alignment vertical="center" wrapText="1"/>
    </xf>
    <xf numFmtId="49" fontId="16" fillId="4" borderId="20" xfId="0" applyNumberFormat="1" applyFont="1" applyFill="1" applyBorder="1" applyAlignment="1">
      <alignment vertical="center" wrapText="1"/>
    </xf>
    <xf numFmtId="49" fontId="16" fillId="4" borderId="7" xfId="0" applyNumberFormat="1" applyFont="1" applyFill="1" applyBorder="1" applyAlignment="1">
      <alignment vertical="center" wrapText="1"/>
    </xf>
    <xf numFmtId="49" fontId="16" fillId="4" borderId="0" xfId="0" applyNumberFormat="1" applyFont="1" applyFill="1" applyAlignment="1">
      <alignment vertical="center" wrapText="1"/>
    </xf>
    <xf numFmtId="0" fontId="16" fillId="5" borderId="10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9" fillId="0" borderId="0" xfId="0" applyFont="1" applyFill="1">
      <alignment vertical="center"/>
    </xf>
    <xf numFmtId="0" fontId="19" fillId="4" borderId="19" xfId="0" applyFont="1" applyFill="1" applyBorder="1" applyAlignment="1">
      <alignment vertical="center" shrinkToFit="1"/>
    </xf>
    <xf numFmtId="0" fontId="19" fillId="4" borderId="20" xfId="0" applyFont="1" applyFill="1" applyBorder="1" applyAlignment="1">
      <alignment vertical="center" shrinkToFit="1"/>
    </xf>
    <xf numFmtId="49" fontId="16" fillId="0" borderId="0" xfId="0" applyNumberFormat="1" applyFont="1" applyFill="1" applyAlignment="1">
      <alignment vertical="center" wrapText="1"/>
    </xf>
    <xf numFmtId="0" fontId="16" fillId="5" borderId="12" xfId="0" applyFont="1" applyFill="1" applyBorder="1" applyAlignment="1">
      <alignment horizontal="center" vertical="center"/>
    </xf>
    <xf numFmtId="0" fontId="19" fillId="4" borderId="21" xfId="0" applyFont="1" applyFill="1" applyBorder="1" applyAlignment="1">
      <alignment vertical="center" shrinkToFit="1"/>
    </xf>
    <xf numFmtId="0" fontId="19" fillId="4" borderId="22" xfId="0" applyFont="1" applyFill="1" applyBorder="1" applyAlignment="1">
      <alignment vertical="center" shrinkToFit="1"/>
    </xf>
    <xf numFmtId="49" fontId="16" fillId="4" borderId="12" xfId="0" applyNumberFormat="1" applyFont="1" applyFill="1" applyBorder="1" applyAlignment="1">
      <alignment vertical="center" wrapText="1"/>
    </xf>
    <xf numFmtId="49" fontId="8" fillId="3" borderId="6" xfId="0" applyNumberFormat="1" applyFont="1" applyFill="1" applyBorder="1" applyAlignment="1">
      <alignment horizontal="center" vertical="center" shrinkToFit="1"/>
    </xf>
    <xf numFmtId="0" fontId="16" fillId="5" borderId="7" xfId="0" applyFont="1" applyFill="1" applyBorder="1" applyAlignment="1">
      <alignment horizontal="center" vertical="center" wrapText="1"/>
    </xf>
    <xf numFmtId="178" fontId="16" fillId="3" borderId="23" xfId="14" applyNumberFormat="1" applyFont="1" applyFill="1" applyBorder="1" applyAlignment="1">
      <alignment vertical="center" shrinkToFit="1"/>
    </xf>
    <xf numFmtId="178" fontId="16" fillId="3" borderId="20" xfId="14" applyNumberFormat="1" applyFont="1" applyFill="1" applyBorder="1" applyAlignment="1">
      <alignment vertical="center" shrinkToFit="1"/>
    </xf>
    <xf numFmtId="178" fontId="16" fillId="0" borderId="7" xfId="14" applyNumberFormat="1" applyFont="1" applyFill="1" applyBorder="1" applyAlignment="1">
      <alignment vertical="center" shrinkToFit="1"/>
    </xf>
    <xf numFmtId="178" fontId="16" fillId="0" borderId="0" xfId="14" applyNumberFormat="1" applyFont="1" applyFill="1" applyAlignment="1">
      <alignment vertical="center" shrinkToFit="1"/>
    </xf>
    <xf numFmtId="49" fontId="8" fillId="3" borderId="9" xfId="0" applyNumberFormat="1" applyFont="1" applyFill="1" applyBorder="1" applyAlignment="1">
      <alignment horizontal="center" vertical="center" shrinkToFit="1"/>
    </xf>
    <xf numFmtId="0" fontId="15" fillId="0" borderId="7" xfId="0" applyFont="1" applyFill="1" applyBorder="1">
      <alignment vertical="center"/>
    </xf>
    <xf numFmtId="0" fontId="15" fillId="0" borderId="0" xfId="0" applyFont="1" applyFill="1" applyAlignment="1">
      <alignment horizontal="left" vertical="center"/>
    </xf>
    <xf numFmtId="0" fontId="15" fillId="0" borderId="7" xfId="0" applyFont="1" applyFill="1" applyBorder="1" applyAlignment="1">
      <alignment horizontal="left" vertical="center"/>
    </xf>
    <xf numFmtId="0" fontId="15" fillId="0" borderId="0" xfId="0" applyFont="1" applyFill="1" applyProtection="1">
      <alignment vertical="center"/>
      <protection locked="0"/>
    </xf>
    <xf numFmtId="0" fontId="15" fillId="0" borderId="0" xfId="0" applyFont="1" applyFill="1" applyAlignment="1" applyProtection="1">
      <alignment vertical="center" shrinkToFit="1"/>
      <protection locked="0"/>
    </xf>
    <xf numFmtId="178" fontId="13" fillId="0" borderId="0" xfId="14" applyNumberFormat="1" applyFont="1" applyFill="1" applyBorder="1" applyAlignment="1">
      <alignment vertical="center" shrinkToFit="1"/>
    </xf>
    <xf numFmtId="0" fontId="16" fillId="8" borderId="4" xfId="0" applyFont="1" applyFill="1" applyBorder="1" applyAlignment="1">
      <alignment vertical="center" shrinkToFit="1"/>
    </xf>
    <xf numFmtId="0" fontId="15" fillId="0" borderId="0" xfId="0" applyFont="1" applyFill="1" applyAlignment="1">
      <alignment horizontal="center" vertical="center"/>
    </xf>
    <xf numFmtId="178" fontId="16" fillId="0" borderId="12" xfId="14" applyNumberFormat="1" applyFont="1" applyFill="1" applyBorder="1" applyAlignment="1">
      <alignment vertical="center" shrinkToFit="1"/>
    </xf>
    <xf numFmtId="0" fontId="16" fillId="8" borderId="7" xfId="0" applyFont="1" applyFill="1" applyBorder="1" applyAlignment="1">
      <alignment vertical="center" shrinkToFit="1"/>
    </xf>
    <xf numFmtId="0" fontId="19" fillId="3" borderId="17" xfId="0" applyFont="1" applyFill="1" applyBorder="1" applyAlignment="1">
      <alignment horizontal="center" vertical="center" shrinkToFit="1"/>
    </xf>
    <xf numFmtId="0" fontId="19" fillId="3" borderId="18" xfId="0" applyFont="1" applyFill="1" applyBorder="1" applyAlignment="1">
      <alignment vertical="center" shrinkToFit="1"/>
    </xf>
    <xf numFmtId="49" fontId="16" fillId="0" borderId="4" xfId="0" applyNumberFormat="1" applyFont="1" applyBorder="1" applyAlignment="1">
      <alignment horizontal="center" vertical="center" wrapText="1"/>
    </xf>
    <xf numFmtId="49" fontId="8" fillId="3" borderId="11" xfId="0" applyNumberFormat="1" applyFont="1" applyFill="1" applyBorder="1" applyAlignment="1">
      <alignment horizontal="center" vertical="center" shrinkToFit="1"/>
    </xf>
    <xf numFmtId="0" fontId="19" fillId="3" borderId="19" xfId="0" applyFont="1" applyFill="1" applyBorder="1" applyAlignment="1">
      <alignment horizontal="center" vertical="center" shrinkToFit="1"/>
    </xf>
    <xf numFmtId="0" fontId="19" fillId="3" borderId="20" xfId="0" applyFont="1" applyFill="1" applyBorder="1" applyAlignment="1">
      <alignment vertical="center" shrinkToFit="1"/>
    </xf>
    <xf numFmtId="49" fontId="16" fillId="0" borderId="7" xfId="0" applyNumberFormat="1" applyFont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 textRotation="255"/>
    </xf>
    <xf numFmtId="0" fontId="19" fillId="5" borderId="7" xfId="0" applyFont="1" applyFill="1" applyBorder="1" applyAlignment="1">
      <alignment horizontal="center" vertical="center"/>
    </xf>
    <xf numFmtId="0" fontId="19" fillId="5" borderId="12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vertical="center" shrinkToFit="1"/>
    </xf>
    <xf numFmtId="0" fontId="15" fillId="3" borderId="7" xfId="0" applyFont="1" applyFill="1" applyBorder="1" applyAlignment="1">
      <alignment vertical="center" shrinkToFit="1"/>
    </xf>
    <xf numFmtId="0" fontId="16" fillId="3" borderId="6" xfId="0" applyFont="1" applyFill="1" applyBorder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16" fillId="3" borderId="9" xfId="0" applyFont="1" applyFill="1" applyBorder="1" applyAlignment="1">
      <alignment vertical="center"/>
    </xf>
    <xf numFmtId="0" fontId="15" fillId="8" borderId="4" xfId="0" applyFont="1" applyFill="1" applyBorder="1" applyAlignment="1">
      <alignment horizontal="center" vertical="center"/>
    </xf>
    <xf numFmtId="0" fontId="15" fillId="8" borderId="7" xfId="0" applyFont="1" applyFill="1" applyBorder="1" applyAlignment="1">
      <alignment horizontal="center" vertical="center"/>
    </xf>
    <xf numFmtId="0" fontId="15" fillId="0" borderId="7" xfId="0" applyFont="1" applyFill="1" applyBorder="1" applyProtection="1">
      <alignment vertical="center"/>
      <protection locked="0"/>
    </xf>
    <xf numFmtId="0" fontId="15" fillId="8" borderId="1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 shrinkToFit="1"/>
    </xf>
    <xf numFmtId="0" fontId="16" fillId="0" borderId="0" xfId="0" applyFont="1" applyFill="1" applyBorder="1" applyAlignment="1">
      <alignment horizontal="center" vertical="center" textRotation="255"/>
    </xf>
    <xf numFmtId="0" fontId="16" fillId="5" borderId="4" xfId="0" applyFont="1" applyFill="1" applyBorder="1" applyAlignment="1">
      <alignment horizontal="center" vertical="center" wrapText="1"/>
    </xf>
    <xf numFmtId="0" fontId="16" fillId="0" borderId="24" xfId="0" applyFont="1" applyBorder="1" applyAlignment="1">
      <alignment vertical="center" wrapText="1"/>
    </xf>
    <xf numFmtId="0" fontId="16" fillId="0" borderId="0" xfId="0" applyFont="1" applyFill="1" applyBorder="1">
      <alignment vertical="center"/>
    </xf>
    <xf numFmtId="0" fontId="16" fillId="0" borderId="0" xfId="0" applyFont="1" applyBorder="1" applyAlignment="1">
      <alignment vertical="center" wrapText="1"/>
    </xf>
    <xf numFmtId="0" fontId="16" fillId="3" borderId="11" xfId="0" applyFont="1" applyFill="1" applyBorder="1" applyAlignment="1">
      <alignment vertical="center"/>
    </xf>
    <xf numFmtId="0" fontId="16" fillId="8" borderId="12" xfId="0" applyFont="1" applyFill="1" applyBorder="1" applyAlignment="1">
      <alignment vertical="center" shrinkToFit="1"/>
    </xf>
    <xf numFmtId="0" fontId="16" fillId="5" borderId="4" xfId="0" applyFont="1" applyFill="1" applyBorder="1" applyAlignment="1">
      <alignment horizontal="center" vertical="center" shrinkToFit="1"/>
    </xf>
    <xf numFmtId="0" fontId="16" fillId="3" borderId="6" xfId="0" applyFont="1" applyFill="1" applyBorder="1" applyAlignment="1">
      <alignment vertical="center" shrinkToFit="1"/>
    </xf>
    <xf numFmtId="0" fontId="16" fillId="5" borderId="4" xfId="0" applyFont="1" applyFill="1" applyBorder="1" applyAlignment="1">
      <alignment horizontal="center" vertical="center" wrapText="1" shrinkToFit="1"/>
    </xf>
    <xf numFmtId="0" fontId="16" fillId="0" borderId="0" xfId="0" applyFont="1" applyBorder="1" applyAlignment="1">
      <alignment vertical="center"/>
    </xf>
    <xf numFmtId="0" fontId="16" fillId="5" borderId="7" xfId="0" applyFont="1" applyFill="1" applyBorder="1" applyAlignment="1">
      <alignment horizontal="center" vertical="center" shrinkToFit="1"/>
    </xf>
    <xf numFmtId="0" fontId="16" fillId="3" borderId="9" xfId="0" applyFont="1" applyFill="1" applyBorder="1" applyAlignment="1">
      <alignment vertical="center" shrinkToFit="1"/>
    </xf>
    <xf numFmtId="0" fontId="16" fillId="0" borderId="0" xfId="0" applyFont="1" applyFill="1" applyBorder="1" applyAlignment="1">
      <alignment horizontal="center" vertical="center"/>
    </xf>
    <xf numFmtId="0" fontId="13" fillId="0" borderId="8" xfId="0" applyFont="1" applyFill="1" applyBorder="1">
      <alignment vertical="center"/>
    </xf>
    <xf numFmtId="0" fontId="16" fillId="5" borderId="12" xfId="0" applyFont="1" applyFill="1" applyBorder="1" applyAlignment="1">
      <alignment horizontal="center" vertical="center" shrinkToFit="1"/>
    </xf>
    <xf numFmtId="0" fontId="16" fillId="5" borderId="25" xfId="0" applyFont="1" applyFill="1" applyBorder="1" applyAlignment="1">
      <alignment horizontal="center" vertical="center"/>
    </xf>
    <xf numFmtId="177" fontId="16" fillId="0" borderId="26" xfId="0" applyNumberFormat="1" applyFont="1" applyBorder="1" applyAlignment="1">
      <alignment vertical="center" shrinkToFit="1"/>
    </xf>
    <xf numFmtId="177" fontId="16" fillId="0" borderId="27" xfId="0" applyNumberFormat="1" applyFont="1" applyBorder="1" applyAlignment="1">
      <alignment vertical="center" shrinkToFit="1"/>
    </xf>
    <xf numFmtId="177" fontId="16" fillId="0" borderId="0" xfId="0" applyNumberFormat="1" applyFont="1" applyFill="1" applyBorder="1" applyAlignment="1">
      <alignment vertical="center" shrinkToFit="1"/>
    </xf>
    <xf numFmtId="0" fontId="16" fillId="5" borderId="28" xfId="0" applyFont="1" applyFill="1" applyBorder="1" applyAlignment="1">
      <alignment horizontal="center" vertical="center"/>
    </xf>
    <xf numFmtId="177" fontId="16" fillId="0" borderId="7" xfId="0" applyNumberFormat="1" applyFont="1" applyBorder="1" applyAlignment="1">
      <alignment vertical="center" shrinkToFit="1"/>
    </xf>
    <xf numFmtId="177" fontId="16" fillId="0" borderId="29" xfId="0" applyNumberFormat="1" applyFont="1" applyBorder="1" applyAlignment="1">
      <alignment vertical="center" shrinkToFit="1"/>
    </xf>
    <xf numFmtId="0" fontId="16" fillId="4" borderId="7" xfId="0" applyFont="1" applyFill="1" applyBorder="1" applyAlignment="1">
      <alignment vertical="center"/>
    </xf>
    <xf numFmtId="0" fontId="16" fillId="4" borderId="29" xfId="0" applyFont="1" applyFill="1" applyBorder="1" applyAlignment="1">
      <alignment vertical="center"/>
    </xf>
    <xf numFmtId="0" fontId="13" fillId="7" borderId="12" xfId="0" applyFont="1" applyFill="1" applyBorder="1" applyAlignment="1">
      <alignment horizontal="center" vertical="center"/>
    </xf>
    <xf numFmtId="0" fontId="15" fillId="7" borderId="12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vertical="center" shrinkToFit="1"/>
    </xf>
    <xf numFmtId="0" fontId="16" fillId="3" borderId="11" xfId="0" applyFont="1" applyFill="1" applyBorder="1" applyAlignment="1">
      <alignment vertical="center" shrinkToFit="1"/>
    </xf>
    <xf numFmtId="0" fontId="15" fillId="0" borderId="12" xfId="0" applyFont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/>
    </xf>
    <xf numFmtId="0" fontId="16" fillId="4" borderId="31" xfId="0" applyFont="1" applyFill="1" applyBorder="1" applyAlignment="1">
      <alignment vertical="center"/>
    </xf>
    <xf numFmtId="0" fontId="16" fillId="4" borderId="32" xfId="0" applyFont="1" applyFill="1" applyBorder="1" applyAlignment="1">
      <alignment vertical="center"/>
    </xf>
    <xf numFmtId="0" fontId="19" fillId="3" borderId="21" xfId="0" applyFont="1" applyFill="1" applyBorder="1" applyAlignment="1">
      <alignment horizontal="center" vertical="center" shrinkToFit="1"/>
    </xf>
    <xf numFmtId="0" fontId="19" fillId="3" borderId="22" xfId="0" applyFont="1" applyFill="1" applyBorder="1" applyAlignment="1">
      <alignment vertical="center" shrinkToFit="1"/>
    </xf>
    <xf numFmtId="49" fontId="16" fillId="0" borderId="12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0" fillId="0" borderId="0" xfId="0" applyFont="1">
      <alignment vertical="center"/>
    </xf>
  </cellXfs>
  <cellStyles count="15">
    <cellStyle name="パーセント 2" xfId="1"/>
    <cellStyle name="桁区切り 2" xfId="2"/>
    <cellStyle name="桁区切り 3" xfId="3"/>
    <cellStyle name="桁区切り_03_交付申請書別表 R6（R5繰越分）" xfId="4"/>
    <cellStyle name="桁区切り_様式改正後　多様な保育 調書" xfId="5"/>
    <cellStyle name="桁区切り_様式改正後　多様な保育 調書_様式2～4" xfId="6"/>
    <cellStyle name="標準" xfId="0" builtinId="0"/>
    <cellStyle name="標準 13_様式_1" xfId="7"/>
    <cellStyle name="標準 2" xfId="8"/>
    <cellStyle name="標準 2_様式2～4" xfId="9"/>
    <cellStyle name="標準 3" xfId="10"/>
    <cellStyle name="標準_様式2～4" xfId="11"/>
    <cellStyle name="標準_様式改正後　多様な保育 調書" xfId="12"/>
    <cellStyle name="標準_様式改正後　多様な保育 調書_様式2～4" xfId="13"/>
    <cellStyle name="桁区切り" xfId="14" builtinId="6"/>
  </cellStyles>
  <tableStyles count="0" defaultTableStyle="TableStyleMedium2" defaultPivotStyle="PivotStyleLight16"/>
  <colors>
    <mruColors>
      <color rgb="FFFFFFCC"/>
      <color rgb="FFCCFFCC"/>
      <color rgb="FFCDFFFF"/>
      <color rgb="FF00FF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25</xdr:col>
      <xdr:colOff>154305</xdr:colOff>
      <xdr:row>20</xdr:row>
      <xdr:rowOff>281940</xdr:rowOff>
    </xdr:from>
    <xdr:to xmlns:xdr="http://schemas.openxmlformats.org/drawingml/2006/spreadsheetDrawing">
      <xdr:col>26</xdr:col>
      <xdr:colOff>154305</xdr:colOff>
      <xdr:row>20</xdr:row>
      <xdr:rowOff>281940</xdr:rowOff>
    </xdr:to>
    <xdr:sp macro="" textlink="">
      <xdr:nvSpPr>
        <xdr:cNvPr id="2" name="左矢印 1"/>
        <xdr:cNvSpPr/>
      </xdr:nvSpPr>
      <xdr:spPr>
        <a:xfrm>
          <a:off x="4037330" y="5307330"/>
          <a:ext cx="154305" cy="0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25</xdr:col>
      <xdr:colOff>154305</xdr:colOff>
      <xdr:row>21</xdr:row>
      <xdr:rowOff>281940</xdr:rowOff>
    </xdr:from>
    <xdr:to xmlns:xdr="http://schemas.openxmlformats.org/drawingml/2006/spreadsheetDrawing">
      <xdr:col>26</xdr:col>
      <xdr:colOff>154305</xdr:colOff>
      <xdr:row>21</xdr:row>
      <xdr:rowOff>281940</xdr:rowOff>
    </xdr:to>
    <xdr:sp macro="" textlink="">
      <xdr:nvSpPr>
        <xdr:cNvPr id="3" name="左矢印 3"/>
        <xdr:cNvSpPr/>
      </xdr:nvSpPr>
      <xdr:spPr>
        <a:xfrm>
          <a:off x="4037330" y="5589270"/>
          <a:ext cx="154305" cy="0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25</xdr:col>
      <xdr:colOff>154305</xdr:colOff>
      <xdr:row>22</xdr:row>
      <xdr:rowOff>281940</xdr:rowOff>
    </xdr:from>
    <xdr:to xmlns:xdr="http://schemas.openxmlformats.org/drawingml/2006/spreadsheetDrawing">
      <xdr:col>26</xdr:col>
      <xdr:colOff>154305</xdr:colOff>
      <xdr:row>22</xdr:row>
      <xdr:rowOff>281940</xdr:rowOff>
    </xdr:to>
    <xdr:sp macro="" textlink="">
      <xdr:nvSpPr>
        <xdr:cNvPr id="4" name="左矢印 4"/>
        <xdr:cNvSpPr/>
      </xdr:nvSpPr>
      <xdr:spPr>
        <a:xfrm>
          <a:off x="4037330" y="5871210"/>
          <a:ext cx="154305" cy="0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25</xdr:col>
      <xdr:colOff>154305</xdr:colOff>
      <xdr:row>23</xdr:row>
      <xdr:rowOff>281940</xdr:rowOff>
    </xdr:from>
    <xdr:to xmlns:xdr="http://schemas.openxmlformats.org/drawingml/2006/spreadsheetDrawing">
      <xdr:col>26</xdr:col>
      <xdr:colOff>154305</xdr:colOff>
      <xdr:row>23</xdr:row>
      <xdr:rowOff>281940</xdr:rowOff>
    </xdr:to>
    <xdr:sp macro="" textlink="">
      <xdr:nvSpPr>
        <xdr:cNvPr id="5" name="左矢印 5"/>
        <xdr:cNvSpPr/>
      </xdr:nvSpPr>
      <xdr:spPr>
        <a:xfrm>
          <a:off x="4037330" y="6153150"/>
          <a:ext cx="154305" cy="0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25</xdr:col>
      <xdr:colOff>154305</xdr:colOff>
      <xdr:row>26</xdr:row>
      <xdr:rowOff>277495</xdr:rowOff>
    </xdr:from>
    <xdr:to xmlns:xdr="http://schemas.openxmlformats.org/drawingml/2006/spreadsheetDrawing">
      <xdr:col>26</xdr:col>
      <xdr:colOff>154305</xdr:colOff>
      <xdr:row>26</xdr:row>
      <xdr:rowOff>281940</xdr:rowOff>
    </xdr:to>
    <xdr:sp macro="" textlink="">
      <xdr:nvSpPr>
        <xdr:cNvPr id="8" name="左矢印 8"/>
        <xdr:cNvSpPr/>
      </xdr:nvSpPr>
      <xdr:spPr>
        <a:xfrm>
          <a:off x="4037330" y="6792595"/>
          <a:ext cx="154305" cy="4445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25</xdr:col>
      <xdr:colOff>154305</xdr:colOff>
      <xdr:row>27</xdr:row>
      <xdr:rowOff>281940</xdr:rowOff>
    </xdr:from>
    <xdr:to xmlns:xdr="http://schemas.openxmlformats.org/drawingml/2006/spreadsheetDrawing">
      <xdr:col>26</xdr:col>
      <xdr:colOff>154305</xdr:colOff>
      <xdr:row>27</xdr:row>
      <xdr:rowOff>281940</xdr:rowOff>
    </xdr:to>
    <xdr:sp macro="" textlink="">
      <xdr:nvSpPr>
        <xdr:cNvPr id="9" name="左矢印 9"/>
        <xdr:cNvSpPr/>
      </xdr:nvSpPr>
      <xdr:spPr>
        <a:xfrm>
          <a:off x="4037330" y="7078980"/>
          <a:ext cx="154305" cy="0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25</xdr:col>
      <xdr:colOff>154305</xdr:colOff>
      <xdr:row>21</xdr:row>
      <xdr:rowOff>281940</xdr:rowOff>
    </xdr:from>
    <xdr:to xmlns:xdr="http://schemas.openxmlformats.org/drawingml/2006/spreadsheetDrawing">
      <xdr:col>26</xdr:col>
      <xdr:colOff>154305</xdr:colOff>
      <xdr:row>21</xdr:row>
      <xdr:rowOff>281940</xdr:rowOff>
    </xdr:to>
    <xdr:sp macro="" textlink="">
      <xdr:nvSpPr>
        <xdr:cNvPr id="10" name="左矢印 7"/>
        <xdr:cNvSpPr/>
      </xdr:nvSpPr>
      <xdr:spPr>
        <a:xfrm>
          <a:off x="4037330" y="5589270"/>
          <a:ext cx="154305" cy="0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25</xdr:col>
      <xdr:colOff>154305</xdr:colOff>
      <xdr:row>22</xdr:row>
      <xdr:rowOff>281940</xdr:rowOff>
    </xdr:from>
    <xdr:to xmlns:xdr="http://schemas.openxmlformats.org/drawingml/2006/spreadsheetDrawing">
      <xdr:col>26</xdr:col>
      <xdr:colOff>154305</xdr:colOff>
      <xdr:row>22</xdr:row>
      <xdr:rowOff>281940</xdr:rowOff>
    </xdr:to>
    <xdr:sp macro="" textlink="">
      <xdr:nvSpPr>
        <xdr:cNvPr id="11" name="左矢印 8"/>
        <xdr:cNvSpPr/>
      </xdr:nvSpPr>
      <xdr:spPr>
        <a:xfrm>
          <a:off x="4037330" y="5871210"/>
          <a:ext cx="154305" cy="0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25</xdr:col>
      <xdr:colOff>154305</xdr:colOff>
      <xdr:row>23</xdr:row>
      <xdr:rowOff>281940</xdr:rowOff>
    </xdr:from>
    <xdr:to xmlns:xdr="http://schemas.openxmlformats.org/drawingml/2006/spreadsheetDrawing">
      <xdr:col>26</xdr:col>
      <xdr:colOff>154305</xdr:colOff>
      <xdr:row>23</xdr:row>
      <xdr:rowOff>281940</xdr:rowOff>
    </xdr:to>
    <xdr:sp macro="" textlink="">
      <xdr:nvSpPr>
        <xdr:cNvPr id="12" name="左矢印 9"/>
        <xdr:cNvSpPr/>
      </xdr:nvSpPr>
      <xdr:spPr>
        <a:xfrm>
          <a:off x="4037330" y="6153150"/>
          <a:ext cx="154305" cy="0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25</xdr:col>
      <xdr:colOff>154305</xdr:colOff>
      <xdr:row>27</xdr:row>
      <xdr:rowOff>277495</xdr:rowOff>
    </xdr:from>
    <xdr:to xmlns:xdr="http://schemas.openxmlformats.org/drawingml/2006/spreadsheetDrawing">
      <xdr:col>26</xdr:col>
      <xdr:colOff>154305</xdr:colOff>
      <xdr:row>27</xdr:row>
      <xdr:rowOff>281940</xdr:rowOff>
    </xdr:to>
    <xdr:sp macro="" textlink="">
      <xdr:nvSpPr>
        <xdr:cNvPr id="13" name="左矢印 10"/>
        <xdr:cNvSpPr/>
      </xdr:nvSpPr>
      <xdr:spPr>
        <a:xfrm>
          <a:off x="4037330" y="7074535"/>
          <a:ext cx="154305" cy="4445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9</xdr:col>
      <xdr:colOff>60325</xdr:colOff>
      <xdr:row>0</xdr:row>
      <xdr:rowOff>14605</xdr:rowOff>
    </xdr:from>
    <xdr:to xmlns:xdr="http://schemas.openxmlformats.org/drawingml/2006/spreadsheetDrawing">
      <xdr:col>10</xdr:col>
      <xdr:colOff>268605</xdr:colOff>
      <xdr:row>1</xdr:row>
      <xdr:rowOff>128905</xdr:rowOff>
    </xdr:to>
    <xdr:sp macro="" textlink="">
      <xdr:nvSpPr>
        <xdr:cNvPr id="2" name="テキスト 1"/>
        <xdr:cNvSpPr txBox="1"/>
      </xdr:nvSpPr>
      <xdr:spPr>
        <a:xfrm>
          <a:off x="8181340" y="14605"/>
          <a:ext cx="969645" cy="306705"/>
        </a:xfrm>
        <a:prstGeom prst="rect">
          <a:avLst/>
        </a:prstGeom>
        <a:solidFill>
          <a:schemeClr val="lt1"/>
        </a:solidFill>
        <a:ln w="25400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pPr algn="ctr"/>
          <a:r>
            <a:rPr kumimoji="1" lang="ja-JP" altLang="en-US" b="1"/>
            <a:t>継続支援</a:t>
          </a:r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2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D13"/>
  <sheetViews>
    <sheetView showGridLines="0" topLeftCell="A4" zoomScaleSheetLayoutView="100" workbookViewId="0">
      <selection activeCell="H7" sqref="H7"/>
    </sheetView>
  </sheetViews>
  <sheetFormatPr defaultColWidth="9" defaultRowHeight="13.2"/>
  <cols>
    <col min="1" max="1" width="5.375" style="1" bestFit="1" customWidth="1"/>
    <col min="2" max="4" width="32.875" style="2" customWidth="1"/>
    <col min="5" max="5" width="4.25" style="1" customWidth="1"/>
    <col min="6" max="16384" width="9" style="1"/>
  </cols>
  <sheetData>
    <row r="2" spans="1:4" ht="16.2">
      <c r="A2" s="3" t="s">
        <v>154</v>
      </c>
      <c r="B2" s="3"/>
      <c r="C2" s="3"/>
      <c r="D2" s="3"/>
    </row>
    <row r="3" spans="1:4" ht="14.4">
      <c r="B3" s="6"/>
      <c r="C3" s="6"/>
    </row>
    <row r="4" spans="1:4" ht="14.4">
      <c r="A4" s="4" t="s">
        <v>4</v>
      </c>
      <c r="B4" s="7" t="s">
        <v>73</v>
      </c>
      <c r="C4" s="10" t="s">
        <v>1</v>
      </c>
      <c r="D4" s="10" t="s">
        <v>71</v>
      </c>
    </row>
    <row r="5" spans="1:4" ht="63.75" customHeight="1">
      <c r="A5" s="5">
        <v>1</v>
      </c>
      <c r="B5" s="8" t="s">
        <v>148</v>
      </c>
      <c r="C5" s="11"/>
      <c r="D5" s="11"/>
    </row>
    <row r="6" spans="1:4" ht="63.75" customHeight="1">
      <c r="A6" s="5">
        <f t="shared" ref="A6:A13" si="0">A5+1</f>
        <v>2</v>
      </c>
      <c r="B6" s="8"/>
      <c r="C6" s="11" t="s">
        <v>146</v>
      </c>
      <c r="D6" s="11"/>
    </row>
    <row r="7" spans="1:4" ht="90" customHeight="1">
      <c r="A7" s="5">
        <f t="shared" si="0"/>
        <v>3</v>
      </c>
      <c r="B7" s="8"/>
      <c r="C7" s="11"/>
      <c r="D7" s="11" t="s">
        <v>35</v>
      </c>
    </row>
    <row r="8" spans="1:4" ht="63.75" customHeight="1">
      <c r="A8" s="5">
        <f t="shared" si="0"/>
        <v>4</v>
      </c>
      <c r="B8" s="8"/>
      <c r="C8" s="11" t="s">
        <v>7</v>
      </c>
      <c r="D8" s="11"/>
    </row>
    <row r="9" spans="1:4" ht="120" customHeight="1">
      <c r="A9" s="5">
        <f t="shared" si="0"/>
        <v>5</v>
      </c>
      <c r="B9" s="8"/>
      <c r="C9" s="12" t="s">
        <v>53</v>
      </c>
      <c r="D9" s="13"/>
    </row>
    <row r="10" spans="1:4" ht="63.75" customHeight="1">
      <c r="A10" s="5">
        <f t="shared" si="0"/>
        <v>6</v>
      </c>
      <c r="B10" s="9"/>
      <c r="C10" s="11" t="s">
        <v>141</v>
      </c>
      <c r="D10" s="14"/>
    </row>
    <row r="11" spans="1:4" ht="75" customHeight="1">
      <c r="A11" s="5">
        <f t="shared" si="0"/>
        <v>7</v>
      </c>
      <c r="B11" s="8"/>
      <c r="C11" s="11" t="s">
        <v>152</v>
      </c>
      <c r="D11" s="11"/>
    </row>
    <row r="12" spans="1:4" ht="75" customHeight="1">
      <c r="A12" s="5">
        <f t="shared" si="0"/>
        <v>8</v>
      </c>
      <c r="B12" s="8" t="s">
        <v>153</v>
      </c>
      <c r="C12" s="11"/>
      <c r="D12" s="11"/>
    </row>
    <row r="13" spans="1:4" ht="63.75" customHeight="1">
      <c r="A13" s="5">
        <f t="shared" si="0"/>
        <v>9</v>
      </c>
      <c r="B13" s="8" t="s">
        <v>74</v>
      </c>
      <c r="C13" s="11"/>
      <c r="D13" s="11"/>
    </row>
    <row r="14" spans="1:4" ht="54" customHeight="1"/>
  </sheetData>
  <mergeCells count="1">
    <mergeCell ref="A2:D2"/>
  </mergeCells>
  <phoneticPr fontId="4"/>
  <printOptions horizontalCentered="1"/>
  <pageMargins left="0.70866141732283472" right="0.70866141732283472" top="0.74803149606299213" bottom="0.35433070866141736" header="0.31496062992125984" footer="0.31496062992125984"/>
  <pageSetup paperSize="9" scale="85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M48"/>
  <sheetViews>
    <sheetView showGridLines="0" showZeros="0" view="pageBreakPreview" topLeftCell="A16" zoomScaleSheetLayoutView="100" workbookViewId="0">
      <selection activeCell="B34" sqref="B34"/>
    </sheetView>
  </sheetViews>
  <sheetFormatPr defaultColWidth="2.25" defaultRowHeight="12"/>
  <cols>
    <col min="1" max="1" width="2.625" style="15" customWidth="1"/>
    <col min="2" max="16384" width="2.25" style="15"/>
  </cols>
  <sheetData>
    <row r="1" spans="1:39" ht="13.95">
      <c r="A1" s="15" t="s">
        <v>79</v>
      </c>
      <c r="AM1" s="19"/>
    </row>
    <row r="2" spans="1:39" ht="15.15">
      <c r="AG2" s="44" t="s">
        <v>140</v>
      </c>
      <c r="AH2" s="45"/>
      <c r="AI2" s="45"/>
      <c r="AJ2" s="45"/>
      <c r="AK2" s="46"/>
      <c r="AM2" s="19"/>
    </row>
    <row r="3" spans="1:39" s="15" customFormat="1" ht="18" customHeight="1">
      <c r="A3" s="17" t="s">
        <v>59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ht="13.2">
      <c r="AM4" s="19"/>
    </row>
    <row r="5" spans="1:39" ht="22.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38"/>
      <c r="AC5" s="41"/>
      <c r="AD5" s="43"/>
      <c r="AE5" s="43"/>
      <c r="AF5" s="41" t="s">
        <v>52</v>
      </c>
      <c r="AG5" s="43"/>
      <c r="AH5" s="43"/>
      <c r="AI5" s="43"/>
      <c r="AJ5" s="43"/>
      <c r="AK5" s="43"/>
      <c r="AL5" s="17" t="s">
        <v>77</v>
      </c>
      <c r="AM5" s="17"/>
    </row>
    <row r="6" spans="1:39" ht="13.2">
      <c r="A6" s="1"/>
      <c r="B6" s="1"/>
      <c r="C6" s="17"/>
      <c r="D6" s="17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38"/>
      <c r="AC6" s="41" t="s">
        <v>8</v>
      </c>
      <c r="AD6" s="43"/>
      <c r="AE6" s="43"/>
      <c r="AF6" s="43" t="s">
        <v>5</v>
      </c>
      <c r="AG6" s="43"/>
      <c r="AH6" s="43"/>
      <c r="AI6" s="43" t="s">
        <v>10</v>
      </c>
      <c r="AJ6" s="43"/>
      <c r="AK6" s="43"/>
      <c r="AL6" s="17" t="s">
        <v>12</v>
      </c>
      <c r="AM6" s="17"/>
    </row>
    <row r="7" spans="1:39" s="15" customFormat="1" ht="45" customHeight="1">
      <c r="A7" s="1"/>
      <c r="B7" s="1"/>
      <c r="C7" s="17"/>
      <c r="D7" s="17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8" customHeight="1">
      <c r="A8" s="18" t="s">
        <v>149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"/>
      <c r="O8" s="1"/>
      <c r="P8" s="1" t="s">
        <v>76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ht="45" customHeight="1">
      <c r="A9" s="19"/>
      <c r="B9" s="19"/>
      <c r="C9" s="19"/>
      <c r="D9" s="19"/>
      <c r="E9" s="19"/>
      <c r="F9" s="19"/>
      <c r="G9" s="1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ht="15.75" customHeight="1">
      <c r="A10" s="19"/>
      <c r="B10" s="19"/>
      <c r="C10" s="19"/>
      <c r="D10" s="19"/>
      <c r="E10" s="19"/>
      <c r="F10" s="19"/>
      <c r="G10" s="19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 t="s">
        <v>86</v>
      </c>
      <c r="U10" s="1"/>
      <c r="V10" s="1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19"/>
      <c r="AM10" s="1"/>
    </row>
    <row r="11" spans="1:39" ht="15.75" customHeight="1">
      <c r="A11" s="19"/>
      <c r="B11" s="19"/>
      <c r="C11" s="19"/>
      <c r="D11" s="19"/>
      <c r="E11" s="19"/>
      <c r="F11" s="19"/>
      <c r="G11" s="19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 t="s">
        <v>13</v>
      </c>
      <c r="U11" s="1"/>
      <c r="V11" s="1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19"/>
      <c r="AM11" s="1"/>
    </row>
    <row r="12" spans="1:39" ht="15.75" customHeight="1">
      <c r="A12" s="19"/>
      <c r="B12" s="19"/>
      <c r="C12" s="19"/>
      <c r="D12" s="19"/>
      <c r="E12" s="19"/>
      <c r="F12" s="19"/>
      <c r="G12" s="19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 t="s">
        <v>88</v>
      </c>
      <c r="U12" s="1"/>
      <c r="V12" s="1"/>
      <c r="W12" s="33" t="s">
        <v>87</v>
      </c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47"/>
      <c r="AM12" s="1"/>
    </row>
    <row r="13" spans="1:39" s="15" customFormat="1" ht="44.25" customHeight="1">
      <c r="A13" s="19"/>
      <c r="B13" s="19"/>
      <c r="C13" s="19"/>
      <c r="D13" s="19"/>
      <c r="E13" s="19"/>
      <c r="F13" s="19"/>
      <c r="G13" s="19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s="15" customFormat="1" ht="13.2">
      <c r="A14" s="1" t="s">
        <v>54</v>
      </c>
      <c r="B14" s="1"/>
      <c r="C14" s="17"/>
      <c r="D14" s="17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s="15" customFormat="1" ht="1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s="15" customFormat="1" ht="15" customHeight="1">
      <c r="A16" s="1"/>
      <c r="B16" s="1" t="s">
        <v>75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s="15" customFormat="1" ht="14.25" customHeight="1">
      <c r="A17" s="1"/>
      <c r="B17" s="21" t="s">
        <v>78</v>
      </c>
      <c r="C17" s="21"/>
      <c r="D17" s="21"/>
      <c r="E17" s="21"/>
      <c r="F17" s="21"/>
      <c r="G17" s="21"/>
      <c r="H17" s="21"/>
      <c r="I17" s="21"/>
      <c r="J17" s="21"/>
      <c r="K17" s="24">
        <f ca="1">SUM('様式第2号(申請額一覧)'!J5:J19)</f>
        <v>0</v>
      </c>
      <c r="L17" s="21"/>
      <c r="M17" s="21"/>
      <c r="N17" s="21"/>
      <c r="O17" s="21"/>
      <c r="P17" s="21"/>
      <c r="Q17" s="21"/>
      <c r="R17" s="21"/>
      <c r="S17" s="1" t="s">
        <v>24</v>
      </c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s="15" customFormat="1" ht="14.25" customHeight="1">
      <c r="A18" s="1"/>
      <c r="B18" s="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4"/>
      <c r="Y18" s="24"/>
      <c r="Z18" s="24"/>
      <c r="AA18" s="24"/>
      <c r="AB18" s="24"/>
      <c r="AC18" s="1"/>
      <c r="AD18" s="1"/>
      <c r="AE18" s="1"/>
      <c r="AF18" s="21"/>
      <c r="AG18" s="1"/>
      <c r="AH18" s="1"/>
      <c r="AI18" s="1"/>
      <c r="AJ18" s="1"/>
      <c r="AK18" s="1"/>
      <c r="AL18" s="1"/>
      <c r="AM18" s="1"/>
    </row>
    <row r="19" spans="1:39" s="15" customFormat="1" ht="14.25" customHeight="1">
      <c r="A19" s="1"/>
      <c r="B19" s="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4"/>
      <c r="Y19" s="24"/>
      <c r="Z19" s="24"/>
      <c r="AA19" s="24"/>
      <c r="AB19" s="24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s="15" customFormat="1" ht="14.25" customHeight="1">
      <c r="A20" s="1"/>
      <c r="B20" s="1" t="s">
        <v>91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4"/>
      <c r="Y20" s="24"/>
      <c r="Z20" s="24"/>
      <c r="AA20" s="24"/>
      <c r="AB20" s="24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s="16" customFormat="1" ht="22.2" customHeight="1">
      <c r="B21" s="22" t="s">
        <v>65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48"/>
    </row>
    <row r="22" spans="1:39" s="16" customFormat="1" ht="22.2" customHeight="1">
      <c r="B22" s="22" t="s">
        <v>26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48"/>
    </row>
    <row r="23" spans="1:39" s="16" customFormat="1" ht="22.2" customHeight="1">
      <c r="B23" s="22" t="s">
        <v>66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48"/>
    </row>
    <row r="24" spans="1:39" s="16" customFormat="1" ht="22.2" customHeight="1">
      <c r="B24" s="22" t="s">
        <v>80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48"/>
    </row>
    <row r="25" spans="1:39" s="15" customFormat="1" ht="14.25" customHeight="1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9" s="15" customFormat="1" ht="14.25" customHeight="1">
      <c r="B26" s="1" t="s">
        <v>81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9" s="16" customFormat="1" ht="22.2" customHeight="1">
      <c r="B27" s="22" t="s">
        <v>82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48"/>
    </row>
    <row r="28" spans="1:39" s="16" customFormat="1" ht="22.2" customHeight="1">
      <c r="B28" s="22" t="s">
        <v>83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48"/>
    </row>
    <row r="29" spans="1:39" s="16" customFormat="1" ht="13.8" customHeight="1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49"/>
    </row>
    <row r="30" spans="1:39" s="15" customFormat="1" ht="14.25" customHeight="1">
      <c r="B30" s="1" t="s">
        <v>84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1:39" s="15" customFormat="1" ht="14.25" customHeight="1">
      <c r="B31" s="1" t="s">
        <v>15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1:39" s="15" customFormat="1" ht="14.25" customHeight="1">
      <c r="B32" s="1" t="s">
        <v>151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1:37" s="15" customFormat="1" ht="14.25" customHeight="1">
      <c r="B33" s="1" t="s">
        <v>92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37" s="15" customFormat="1" ht="14.25" customHeight="1">
      <c r="B34" s="1" t="s">
        <v>150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1:37" s="15" customFormat="1" ht="14.25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37" s="15" customFormat="1">
      <c r="T36" s="15" t="s">
        <v>3</v>
      </c>
    </row>
    <row r="37" spans="1:37" s="15" customFormat="1" ht="6" customHeight="1"/>
    <row r="38" spans="1:37" ht="18" customHeight="1">
      <c r="U38" s="27" t="s">
        <v>28</v>
      </c>
      <c r="V38" s="30"/>
      <c r="W38" s="30"/>
      <c r="X38" s="30"/>
      <c r="Y38" s="30"/>
      <c r="Z38" s="30"/>
      <c r="AA38" s="30"/>
      <c r="AB38" s="39"/>
      <c r="AC38" s="42"/>
      <c r="AD38" s="42"/>
      <c r="AE38" s="42"/>
      <c r="AF38" s="42"/>
      <c r="AG38" s="42"/>
      <c r="AH38" s="42"/>
      <c r="AI38" s="42"/>
      <c r="AJ38" s="42"/>
      <c r="AK38" s="42"/>
    </row>
    <row r="39" spans="1:37" ht="18.75" customHeight="1">
      <c r="U39" s="27" t="s">
        <v>30</v>
      </c>
      <c r="V39" s="30"/>
      <c r="W39" s="30"/>
      <c r="X39" s="30"/>
      <c r="Y39" s="30"/>
      <c r="Z39" s="30"/>
      <c r="AA39" s="30"/>
      <c r="AB39" s="39"/>
      <c r="AC39" s="42"/>
      <c r="AD39" s="42"/>
      <c r="AE39" s="42"/>
      <c r="AF39" s="42"/>
      <c r="AG39" s="42"/>
      <c r="AH39" s="42"/>
      <c r="AI39" s="42"/>
      <c r="AJ39" s="42"/>
      <c r="AK39" s="42"/>
    </row>
    <row r="40" spans="1:37" ht="18.75" customHeight="1">
      <c r="U40" s="27" t="s">
        <v>19</v>
      </c>
      <c r="V40" s="30"/>
      <c r="W40" s="30"/>
      <c r="X40" s="30"/>
      <c r="Y40" s="30"/>
      <c r="Z40" s="30"/>
      <c r="AA40" s="30"/>
      <c r="AB40" s="39"/>
      <c r="AC40" s="42"/>
      <c r="AD40" s="42"/>
      <c r="AE40" s="42"/>
      <c r="AF40" s="42"/>
      <c r="AG40" s="42"/>
      <c r="AH40" s="42"/>
      <c r="AI40" s="42"/>
      <c r="AJ40" s="42"/>
      <c r="AK40" s="42"/>
    </row>
    <row r="41" spans="1:37" ht="18.75" customHeight="1">
      <c r="U41" s="28" t="s">
        <v>44</v>
      </c>
      <c r="V41" s="31"/>
      <c r="W41" s="31"/>
      <c r="X41" s="34"/>
      <c r="Y41" s="36" t="s">
        <v>25</v>
      </c>
      <c r="Z41" s="37"/>
      <c r="AA41" s="37"/>
      <c r="AB41" s="40"/>
      <c r="AC41" s="42"/>
      <c r="AD41" s="42"/>
      <c r="AE41" s="42"/>
      <c r="AF41" s="42"/>
      <c r="AG41" s="42"/>
      <c r="AH41" s="42"/>
      <c r="AI41" s="42"/>
      <c r="AJ41" s="42"/>
      <c r="AK41" s="42"/>
    </row>
    <row r="42" spans="1:37" ht="18.75" customHeight="1">
      <c r="U42" s="29"/>
      <c r="V42" s="32"/>
      <c r="W42" s="32"/>
      <c r="X42" s="35"/>
      <c r="Y42" s="36" t="s">
        <v>31</v>
      </c>
      <c r="Z42" s="37"/>
      <c r="AA42" s="37"/>
      <c r="AB42" s="40"/>
      <c r="AC42" s="42"/>
      <c r="AD42" s="42"/>
      <c r="AE42" s="42"/>
      <c r="AF42" s="42"/>
      <c r="AG42" s="42"/>
      <c r="AH42" s="42"/>
      <c r="AI42" s="42"/>
      <c r="AJ42" s="42"/>
      <c r="AK42" s="42"/>
    </row>
    <row r="43" spans="1:37" ht="18.75" customHeight="1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</row>
    <row r="44" spans="1:37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</row>
    <row r="45" spans="1:37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</row>
    <row r="46" spans="1:37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</row>
    <row r="47" spans="1:37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</row>
    <row r="48" spans="1:37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</row>
  </sheetData>
  <mergeCells count="37">
    <mergeCell ref="AG2:AK2"/>
    <mergeCell ref="A3:AM3"/>
    <mergeCell ref="AD5:AE5"/>
    <mergeCell ref="AG5:AH5"/>
    <mergeCell ref="AJ5:AK5"/>
    <mergeCell ref="AD6:AE6"/>
    <mergeCell ref="AG6:AH6"/>
    <mergeCell ref="AJ6:AK6"/>
    <mergeCell ref="A8:M8"/>
    <mergeCell ref="W10:AK10"/>
    <mergeCell ref="W11:AK11"/>
    <mergeCell ref="W12:AK12"/>
    <mergeCell ref="B17:J17"/>
    <mergeCell ref="K17:R17"/>
    <mergeCell ref="B21:M21"/>
    <mergeCell ref="N21:AK21"/>
    <mergeCell ref="B22:M22"/>
    <mergeCell ref="N22:AK22"/>
    <mergeCell ref="B23:M23"/>
    <mergeCell ref="N23:AK23"/>
    <mergeCell ref="B24:M24"/>
    <mergeCell ref="N24:AK24"/>
    <mergeCell ref="B27:M27"/>
    <mergeCell ref="N27:AK27"/>
    <mergeCell ref="B28:M28"/>
    <mergeCell ref="N28:AK28"/>
    <mergeCell ref="U38:AA38"/>
    <mergeCell ref="AC38:AK38"/>
    <mergeCell ref="U39:AA39"/>
    <mergeCell ref="AC39:AK39"/>
    <mergeCell ref="U40:AA40"/>
    <mergeCell ref="AC40:AK40"/>
    <mergeCell ref="Y41:AB41"/>
    <mergeCell ref="AC41:AK41"/>
    <mergeCell ref="Y42:AB42"/>
    <mergeCell ref="AC42:AK42"/>
    <mergeCell ref="U41:X42"/>
  </mergeCells>
  <phoneticPr fontId="4"/>
  <printOptions horizontalCentered="1"/>
  <pageMargins left="0.70866141732283472" right="0.70866141732283472" top="0.94488188976377963" bottom="0.74803149606299213" header="0.31496062992125984" footer="0.31496062992125984"/>
  <pageSetup paperSize="9" scale="91" fitToWidth="1" fitToHeight="1" orientation="portrait" usePrinterDefaults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G36"/>
  <sheetViews>
    <sheetView showGridLines="0" showZeros="0" tabSelected="1" view="pageBreakPreview" zoomScaleSheetLayoutView="100" workbookViewId="0">
      <selection activeCell="Y12" sqref="Y12"/>
    </sheetView>
  </sheetViews>
  <sheetFormatPr defaultColWidth="2.25" defaultRowHeight="13.2"/>
  <cols>
    <col min="1" max="1" width="3.125" style="50" customWidth="1"/>
    <col min="2" max="2" width="24.5" style="50" customWidth="1"/>
    <col min="3" max="3" width="12.875" style="50" customWidth="1"/>
    <col min="4" max="4" width="22.77734375" style="50" customWidth="1"/>
    <col min="5" max="5" width="20.875" style="50" customWidth="1"/>
    <col min="6" max="6" width="13.875" style="50" bestFit="1" customWidth="1"/>
    <col min="7" max="7" width="13.88671875" style="50" customWidth="1"/>
    <col min="8" max="8" width="3.21875" style="50" hidden="1" customWidth="1"/>
    <col min="9" max="9" width="3.33203125" style="50" hidden="1" customWidth="1"/>
    <col min="10" max="10" width="11.109375" style="50" customWidth="1"/>
    <col min="11" max="11" width="4.375" style="50" bestFit="1" customWidth="1"/>
    <col min="12" max="13" width="2.25" style="50"/>
    <col min="14" max="14" width="4.375" style="50" bestFit="1" customWidth="1"/>
    <col min="15" max="16384" width="2.25" style="50"/>
  </cols>
  <sheetData>
    <row r="1" spans="1:33" ht="15.15" customHeight="1">
      <c r="A1" s="50" t="s">
        <v>34</v>
      </c>
      <c r="H1" s="65"/>
      <c r="I1" s="69"/>
      <c r="J1" s="69"/>
      <c r="K1" s="69"/>
      <c r="L1" s="65"/>
    </row>
    <row r="2" spans="1:33">
      <c r="A2" s="51"/>
    </row>
    <row r="3" spans="1:33" ht="18" customHeight="1">
      <c r="A3" s="52" t="s">
        <v>20</v>
      </c>
      <c r="B3" s="57" t="s">
        <v>90</v>
      </c>
      <c r="C3" s="57" t="s">
        <v>2</v>
      </c>
      <c r="D3" s="60" t="s">
        <v>14</v>
      </c>
      <c r="E3" s="61" t="s">
        <v>42</v>
      </c>
      <c r="F3" s="60" t="s">
        <v>25</v>
      </c>
      <c r="G3" s="63" t="s">
        <v>13</v>
      </c>
      <c r="H3" s="66" t="s">
        <v>142</v>
      </c>
      <c r="I3" s="70"/>
      <c r="J3" s="73"/>
      <c r="K3" s="75" t="s">
        <v>36</v>
      </c>
    </row>
    <row r="4" spans="1:33" ht="13.95">
      <c r="A4" s="52"/>
      <c r="B4" s="57"/>
      <c r="C4" s="57"/>
      <c r="D4" s="60"/>
      <c r="E4" s="62"/>
      <c r="F4" s="60"/>
      <c r="G4" s="64"/>
      <c r="H4" s="67"/>
      <c r="I4" s="71"/>
      <c r="J4" s="74"/>
      <c r="K4" s="76"/>
    </row>
    <row r="5" spans="1:33" ht="22.5" customHeight="1">
      <c r="A5" s="53">
        <f t="shared" ref="A5:A19" si="0">ROW()-4</f>
        <v>1</v>
      </c>
      <c r="B5" s="58">
        <f t="shared" ref="B5:B18" ca="1" si="1">IFERROR(INDIRECT("個票"&amp;$A5&amp;"！$t$7"),"")</f>
        <v>0</v>
      </c>
      <c r="C5" s="58">
        <f t="shared" ref="C5:C19" ca="1" si="2">IFERROR(INDIRECT("個票"&amp;$A5&amp;"！$h$7"),"")</f>
        <v>0</v>
      </c>
      <c r="D5" s="58">
        <f t="shared" ref="D5:D19" ca="1" si="3">IFERROR(INDIRECT("個票"&amp;$A5&amp;"！$l$10"),"")</f>
        <v>0</v>
      </c>
      <c r="E5" s="58" t="str">
        <f t="shared" ref="E5:E19" ca="1" si="4">IFERROR(INDIRECT("個票"&amp;$A5&amp;"！$ｄ$9")&amp;INDIRECT("個票"&amp;$A5&amp;"！$ｈ$9"),"")</f>
        <v/>
      </c>
      <c r="F5" s="58">
        <f t="shared" ref="F5:F19" ca="1" si="5">IFERROR(INDIRECT("個票"&amp;$A5&amp;"！$w$9"),"")</f>
        <v>0</v>
      </c>
      <c r="G5" s="58" t="str">
        <f ca="1">IF(J5&gt;0,'様式第1号(申請書)'!$W$11,"")</f>
        <v/>
      </c>
      <c r="H5" s="68">
        <f t="shared" ref="H5:H19" ca="1" si="6">IFERROR(INDIRECT("個票"&amp;$A5&amp;"！$ai$22"),"")</f>
        <v>0</v>
      </c>
      <c r="I5" s="72">
        <f t="shared" ref="I5:I19" ca="1" si="7">IFERROR(INDIRECT("個票"&amp;$A5&amp;"！$ai$47"),"")</f>
        <v>0</v>
      </c>
      <c r="J5" s="68">
        <f t="shared" ref="J5:J19" ca="1" si="8">SUM(H5,I5)</f>
        <v>0</v>
      </c>
      <c r="K5" s="77"/>
      <c r="N5" s="78" t="str">
        <f ca="1">IF(_xlfn.SHEETS()-4=COUNTIF(J5:J22,"&gt;0"),"○","！（本表の事業所数と個票の枚数が一致しません）")</f>
        <v>！（本表の事業所数と個票の枚数が一致しません）</v>
      </c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1"/>
    </row>
    <row r="6" spans="1:33" ht="22.5" customHeight="1">
      <c r="A6" s="53">
        <f t="shared" si="0"/>
        <v>2</v>
      </c>
      <c r="B6" s="58" t="str">
        <f t="shared" ca="1" si="1"/>
        <v/>
      </c>
      <c r="C6" s="58" t="str">
        <f t="shared" ca="1" si="2"/>
        <v/>
      </c>
      <c r="D6" s="58" t="str">
        <f t="shared" ca="1" si="3"/>
        <v/>
      </c>
      <c r="E6" s="58" t="str">
        <f t="shared" ca="1" si="4"/>
        <v/>
      </c>
      <c r="F6" s="58" t="str">
        <f t="shared" ca="1" si="5"/>
        <v/>
      </c>
      <c r="G6" s="58" t="str">
        <f ca="1">IF(J6&gt;0,'様式第1号(申請書)'!$W$11,"")</f>
        <v/>
      </c>
      <c r="H6" s="68" t="str">
        <f t="shared" ca="1" si="6"/>
        <v/>
      </c>
      <c r="I6" s="72" t="str">
        <f t="shared" ca="1" si="7"/>
        <v/>
      </c>
      <c r="J6" s="68">
        <f t="shared" ca="1" si="8"/>
        <v>0</v>
      </c>
      <c r="K6" s="77"/>
      <c r="N6" s="79" t="s">
        <v>38</v>
      </c>
    </row>
    <row r="7" spans="1:33" ht="22.5" customHeight="1">
      <c r="A7" s="53">
        <f t="shared" si="0"/>
        <v>3</v>
      </c>
      <c r="B7" s="58" t="str">
        <f t="shared" ca="1" si="1"/>
        <v/>
      </c>
      <c r="C7" s="58" t="str">
        <f t="shared" ca="1" si="2"/>
        <v/>
      </c>
      <c r="D7" s="58" t="str">
        <f t="shared" ca="1" si="3"/>
        <v/>
      </c>
      <c r="E7" s="58" t="str">
        <f t="shared" ca="1" si="4"/>
        <v/>
      </c>
      <c r="F7" s="58" t="str">
        <f t="shared" ca="1" si="5"/>
        <v/>
      </c>
      <c r="G7" s="58" t="str">
        <f ca="1">IF(J7&gt;0,'様式第1号(申請書)'!$W$11,"")</f>
        <v/>
      </c>
      <c r="H7" s="68" t="str">
        <f t="shared" ca="1" si="6"/>
        <v/>
      </c>
      <c r="I7" s="72" t="str">
        <f t="shared" ca="1" si="7"/>
        <v/>
      </c>
      <c r="J7" s="68">
        <f t="shared" ca="1" si="8"/>
        <v>0</v>
      </c>
      <c r="K7" s="77"/>
      <c r="N7" s="79" t="s">
        <v>39</v>
      </c>
    </row>
    <row r="8" spans="1:33" ht="22.5" customHeight="1">
      <c r="A8" s="53">
        <f t="shared" si="0"/>
        <v>4</v>
      </c>
      <c r="B8" s="58" t="str">
        <f t="shared" ca="1" si="1"/>
        <v/>
      </c>
      <c r="C8" s="58" t="str">
        <f t="shared" ca="1" si="2"/>
        <v/>
      </c>
      <c r="D8" s="58" t="str">
        <f t="shared" ca="1" si="3"/>
        <v/>
      </c>
      <c r="E8" s="58" t="str">
        <f t="shared" ca="1" si="4"/>
        <v/>
      </c>
      <c r="F8" s="58" t="str">
        <f t="shared" ca="1" si="5"/>
        <v/>
      </c>
      <c r="G8" s="58" t="str">
        <f ca="1">IF(J8&gt;0,'様式第1号(申請書)'!$W$11,"")</f>
        <v/>
      </c>
      <c r="H8" s="68" t="str">
        <f t="shared" ca="1" si="6"/>
        <v/>
      </c>
      <c r="I8" s="72" t="str">
        <f t="shared" ca="1" si="7"/>
        <v/>
      </c>
      <c r="J8" s="68">
        <f t="shared" ca="1" si="8"/>
        <v>0</v>
      </c>
      <c r="K8" s="77"/>
    </row>
    <row r="9" spans="1:33" ht="22.5" customHeight="1">
      <c r="A9" s="53">
        <f t="shared" si="0"/>
        <v>5</v>
      </c>
      <c r="B9" s="58" t="str">
        <f t="shared" ca="1" si="1"/>
        <v/>
      </c>
      <c r="C9" s="58" t="str">
        <f t="shared" ca="1" si="2"/>
        <v/>
      </c>
      <c r="D9" s="58" t="str">
        <f t="shared" ca="1" si="3"/>
        <v/>
      </c>
      <c r="E9" s="58" t="str">
        <f t="shared" ca="1" si="4"/>
        <v/>
      </c>
      <c r="F9" s="58" t="str">
        <f t="shared" ca="1" si="5"/>
        <v/>
      </c>
      <c r="G9" s="58" t="str">
        <f ca="1">IF(J9&gt;0,'様式第1号(申請書)'!$W$11,"")</f>
        <v/>
      </c>
      <c r="H9" s="68" t="str">
        <f t="shared" ca="1" si="6"/>
        <v/>
      </c>
      <c r="I9" s="72" t="str">
        <f t="shared" ca="1" si="7"/>
        <v/>
      </c>
      <c r="J9" s="68">
        <f t="shared" ca="1" si="8"/>
        <v>0</v>
      </c>
      <c r="K9" s="77"/>
    </row>
    <row r="10" spans="1:33" ht="22.5" customHeight="1">
      <c r="A10" s="53">
        <f t="shared" si="0"/>
        <v>6</v>
      </c>
      <c r="B10" s="58" t="str">
        <f t="shared" ca="1" si="1"/>
        <v/>
      </c>
      <c r="C10" s="58" t="str">
        <f t="shared" ca="1" si="2"/>
        <v/>
      </c>
      <c r="D10" s="58" t="str">
        <f t="shared" ca="1" si="3"/>
        <v/>
      </c>
      <c r="E10" s="58" t="str">
        <f t="shared" ca="1" si="4"/>
        <v/>
      </c>
      <c r="F10" s="58" t="str">
        <f t="shared" ca="1" si="5"/>
        <v/>
      </c>
      <c r="G10" s="58" t="str">
        <f ca="1">IF(J10&gt;0,'様式第1号(申請書)'!$W$11,"")</f>
        <v/>
      </c>
      <c r="H10" s="68" t="str">
        <f t="shared" ca="1" si="6"/>
        <v/>
      </c>
      <c r="I10" s="72" t="str">
        <f t="shared" ca="1" si="7"/>
        <v/>
      </c>
      <c r="J10" s="68">
        <f t="shared" ca="1" si="8"/>
        <v>0</v>
      </c>
      <c r="K10" s="77"/>
    </row>
    <row r="11" spans="1:33" ht="22.5" customHeight="1">
      <c r="A11" s="53">
        <f t="shared" si="0"/>
        <v>7</v>
      </c>
      <c r="B11" s="58" t="str">
        <f t="shared" ca="1" si="1"/>
        <v/>
      </c>
      <c r="C11" s="58" t="str">
        <f t="shared" ca="1" si="2"/>
        <v/>
      </c>
      <c r="D11" s="58" t="str">
        <f t="shared" ca="1" si="3"/>
        <v/>
      </c>
      <c r="E11" s="58" t="str">
        <f t="shared" ca="1" si="4"/>
        <v/>
      </c>
      <c r="F11" s="58" t="str">
        <f t="shared" ca="1" si="5"/>
        <v/>
      </c>
      <c r="G11" s="58" t="str">
        <f ca="1">IF(J11&gt;0,'様式第1号(申請書)'!$W$11,"")</f>
        <v/>
      </c>
      <c r="H11" s="68" t="str">
        <f t="shared" ca="1" si="6"/>
        <v/>
      </c>
      <c r="I11" s="72" t="str">
        <f t="shared" ca="1" si="7"/>
        <v/>
      </c>
      <c r="J11" s="68">
        <f t="shared" ca="1" si="8"/>
        <v>0</v>
      </c>
      <c r="K11" s="77"/>
    </row>
    <row r="12" spans="1:33" ht="22.5" customHeight="1">
      <c r="A12" s="53">
        <f t="shared" si="0"/>
        <v>8</v>
      </c>
      <c r="B12" s="58" t="str">
        <f t="shared" ca="1" si="1"/>
        <v/>
      </c>
      <c r="C12" s="58" t="str">
        <f t="shared" ca="1" si="2"/>
        <v/>
      </c>
      <c r="D12" s="58" t="str">
        <f t="shared" ca="1" si="3"/>
        <v/>
      </c>
      <c r="E12" s="58" t="str">
        <f t="shared" ca="1" si="4"/>
        <v/>
      </c>
      <c r="F12" s="58" t="str">
        <f t="shared" ca="1" si="5"/>
        <v/>
      </c>
      <c r="G12" s="58" t="str">
        <f ca="1">IF(J12&gt;0,'様式第1号(申請書)'!$W$11,"")</f>
        <v/>
      </c>
      <c r="H12" s="68" t="str">
        <f t="shared" ca="1" si="6"/>
        <v/>
      </c>
      <c r="I12" s="72" t="str">
        <f t="shared" ca="1" si="7"/>
        <v/>
      </c>
      <c r="J12" s="68">
        <f t="shared" ca="1" si="8"/>
        <v>0</v>
      </c>
      <c r="K12" s="77"/>
    </row>
    <row r="13" spans="1:33" ht="22.5" customHeight="1">
      <c r="A13" s="53">
        <f t="shared" si="0"/>
        <v>9</v>
      </c>
      <c r="B13" s="58" t="str">
        <f t="shared" ca="1" si="1"/>
        <v/>
      </c>
      <c r="C13" s="58" t="str">
        <f t="shared" ca="1" si="2"/>
        <v/>
      </c>
      <c r="D13" s="58" t="str">
        <f t="shared" ca="1" si="3"/>
        <v/>
      </c>
      <c r="E13" s="58" t="str">
        <f t="shared" ca="1" si="4"/>
        <v/>
      </c>
      <c r="F13" s="58" t="str">
        <f t="shared" ca="1" si="5"/>
        <v/>
      </c>
      <c r="G13" s="58" t="str">
        <f ca="1">IF(J13&gt;0,'様式第1号(申請書)'!$W$11,"")</f>
        <v/>
      </c>
      <c r="H13" s="68" t="str">
        <f t="shared" ca="1" si="6"/>
        <v/>
      </c>
      <c r="I13" s="72" t="str">
        <f t="shared" ca="1" si="7"/>
        <v/>
      </c>
      <c r="J13" s="68">
        <f t="shared" ca="1" si="8"/>
        <v>0</v>
      </c>
      <c r="K13" s="77"/>
    </row>
    <row r="14" spans="1:33" ht="22.5" customHeight="1">
      <c r="A14" s="53">
        <f t="shared" si="0"/>
        <v>10</v>
      </c>
      <c r="B14" s="58" t="str">
        <f t="shared" ca="1" si="1"/>
        <v/>
      </c>
      <c r="C14" s="58" t="str">
        <f t="shared" ca="1" si="2"/>
        <v/>
      </c>
      <c r="D14" s="58" t="str">
        <f t="shared" ca="1" si="3"/>
        <v/>
      </c>
      <c r="E14" s="58" t="str">
        <f t="shared" ca="1" si="4"/>
        <v/>
      </c>
      <c r="F14" s="58" t="str">
        <f t="shared" ca="1" si="5"/>
        <v/>
      </c>
      <c r="G14" s="58" t="str">
        <f ca="1">IF(J14&gt;0,'様式第1号(申請書)'!$W$11,"")</f>
        <v/>
      </c>
      <c r="H14" s="68" t="str">
        <f t="shared" ca="1" si="6"/>
        <v/>
      </c>
      <c r="I14" s="72" t="str">
        <f t="shared" ca="1" si="7"/>
        <v/>
      </c>
      <c r="J14" s="68">
        <f t="shared" ca="1" si="8"/>
        <v>0</v>
      </c>
      <c r="K14" s="77"/>
    </row>
    <row r="15" spans="1:33" ht="22.5" customHeight="1">
      <c r="A15" s="53">
        <f t="shared" si="0"/>
        <v>11</v>
      </c>
      <c r="B15" s="58" t="str">
        <f t="shared" ca="1" si="1"/>
        <v/>
      </c>
      <c r="C15" s="58" t="str">
        <f t="shared" ca="1" si="2"/>
        <v/>
      </c>
      <c r="D15" s="58" t="str">
        <f t="shared" ca="1" si="3"/>
        <v/>
      </c>
      <c r="E15" s="58" t="str">
        <f t="shared" ca="1" si="4"/>
        <v/>
      </c>
      <c r="F15" s="58" t="str">
        <f t="shared" ca="1" si="5"/>
        <v/>
      </c>
      <c r="G15" s="58" t="str">
        <f ca="1">IF(J15&gt;0,'様式第1号(申請書)'!$W$11,"")</f>
        <v/>
      </c>
      <c r="H15" s="68" t="str">
        <f t="shared" ca="1" si="6"/>
        <v/>
      </c>
      <c r="I15" s="72" t="str">
        <f t="shared" ca="1" si="7"/>
        <v/>
      </c>
      <c r="J15" s="68">
        <f t="shared" ca="1" si="8"/>
        <v>0</v>
      </c>
      <c r="K15" s="77"/>
    </row>
    <row r="16" spans="1:33" ht="22.5" customHeight="1">
      <c r="A16" s="53">
        <f t="shared" si="0"/>
        <v>12</v>
      </c>
      <c r="B16" s="58" t="str">
        <f t="shared" ca="1" si="1"/>
        <v/>
      </c>
      <c r="C16" s="58" t="str">
        <f t="shared" ca="1" si="2"/>
        <v/>
      </c>
      <c r="D16" s="58" t="str">
        <f t="shared" ca="1" si="3"/>
        <v/>
      </c>
      <c r="E16" s="58" t="str">
        <f t="shared" ca="1" si="4"/>
        <v/>
      </c>
      <c r="F16" s="58" t="str">
        <f t="shared" ca="1" si="5"/>
        <v/>
      </c>
      <c r="G16" s="58" t="str">
        <f ca="1">IF(J16&gt;0,'様式第1号(申請書)'!$W$11,"")</f>
        <v/>
      </c>
      <c r="H16" s="68" t="str">
        <f t="shared" ca="1" si="6"/>
        <v/>
      </c>
      <c r="I16" s="72" t="str">
        <f t="shared" ca="1" si="7"/>
        <v/>
      </c>
      <c r="J16" s="68">
        <f t="shared" ca="1" si="8"/>
        <v>0</v>
      </c>
      <c r="K16" s="77"/>
    </row>
    <row r="17" spans="1:11" ht="22.5" customHeight="1">
      <c r="A17" s="53">
        <f t="shared" si="0"/>
        <v>13</v>
      </c>
      <c r="B17" s="58" t="str">
        <f t="shared" ca="1" si="1"/>
        <v/>
      </c>
      <c r="C17" s="58" t="str">
        <f t="shared" ca="1" si="2"/>
        <v/>
      </c>
      <c r="D17" s="58" t="str">
        <f t="shared" ca="1" si="3"/>
        <v/>
      </c>
      <c r="E17" s="58" t="str">
        <f t="shared" ca="1" si="4"/>
        <v/>
      </c>
      <c r="F17" s="58" t="str">
        <f t="shared" ca="1" si="5"/>
        <v/>
      </c>
      <c r="G17" s="58" t="str">
        <f ca="1">IF(J17&gt;0,'様式第1号(申請書)'!$W$11,"")</f>
        <v/>
      </c>
      <c r="H17" s="68" t="str">
        <f t="shared" ca="1" si="6"/>
        <v/>
      </c>
      <c r="I17" s="72" t="str">
        <f t="shared" ca="1" si="7"/>
        <v/>
      </c>
      <c r="J17" s="68">
        <f t="shared" ca="1" si="8"/>
        <v>0</v>
      </c>
      <c r="K17" s="77"/>
    </row>
    <row r="18" spans="1:11" ht="22.5" customHeight="1">
      <c r="A18" s="53">
        <f t="shared" si="0"/>
        <v>14</v>
      </c>
      <c r="B18" s="58" t="str">
        <f t="shared" ca="1" si="1"/>
        <v/>
      </c>
      <c r="C18" s="58" t="str">
        <f t="shared" ca="1" si="2"/>
        <v/>
      </c>
      <c r="D18" s="58" t="str">
        <f t="shared" ca="1" si="3"/>
        <v/>
      </c>
      <c r="E18" s="58" t="str">
        <f t="shared" ca="1" si="4"/>
        <v/>
      </c>
      <c r="F18" s="58" t="str">
        <f t="shared" ca="1" si="5"/>
        <v/>
      </c>
      <c r="G18" s="58" t="str">
        <f ca="1">IF(J18&gt;0,'様式第1号(申請書)'!$W$11,"")</f>
        <v/>
      </c>
      <c r="H18" s="68" t="str">
        <f t="shared" ca="1" si="6"/>
        <v/>
      </c>
      <c r="I18" s="72" t="str">
        <f t="shared" ca="1" si="7"/>
        <v/>
      </c>
      <c r="J18" s="68">
        <f t="shared" ca="1" si="8"/>
        <v>0</v>
      </c>
      <c r="K18" s="77"/>
    </row>
    <row r="19" spans="1:11" ht="22.5" customHeight="1">
      <c r="A19" s="53">
        <f t="shared" si="0"/>
        <v>15</v>
      </c>
      <c r="B19" s="58" t="str">
        <f ca="1">IFERROR(INDIRECT("個票"&amp;$A19&amp;"！$h$7"),"")</f>
        <v/>
      </c>
      <c r="C19" s="58" t="str">
        <f t="shared" ca="1" si="2"/>
        <v/>
      </c>
      <c r="D19" s="58" t="str">
        <f t="shared" ca="1" si="3"/>
        <v/>
      </c>
      <c r="E19" s="58" t="str">
        <f t="shared" ca="1" si="4"/>
        <v/>
      </c>
      <c r="F19" s="58" t="str">
        <f t="shared" ca="1" si="5"/>
        <v/>
      </c>
      <c r="G19" s="58" t="str">
        <f ca="1">IF(J19&gt;0,'様式第1号(申請書)'!$W$11,"")</f>
        <v/>
      </c>
      <c r="H19" s="68" t="str">
        <f t="shared" ca="1" si="6"/>
        <v/>
      </c>
      <c r="I19" s="72" t="str">
        <f t="shared" ca="1" si="7"/>
        <v/>
      </c>
      <c r="J19" s="68">
        <f t="shared" ca="1" si="8"/>
        <v>0</v>
      </c>
      <c r="K19" s="77"/>
    </row>
    <row r="20" spans="1:11" ht="11.25" customHeight="1"/>
    <row r="21" spans="1:11" s="0" customFormat="1">
      <c r="A21" s="54" t="s">
        <v>40</v>
      </c>
      <c r="B21" s="59"/>
      <c r="C21" s="59"/>
    </row>
    <row r="22" spans="1:11" s="0" customFormat="1" ht="16.5" customHeight="1">
      <c r="A22" s="55"/>
      <c r="B22" s="59"/>
      <c r="C22" s="59"/>
    </row>
    <row r="23" spans="1:11" s="0" customFormat="1" ht="16.5" customHeight="1">
      <c r="A23" s="55"/>
      <c r="B23" s="59"/>
      <c r="C23" s="59"/>
    </row>
    <row r="24" spans="1:11" s="0" customFormat="1" ht="16.5" customHeight="1">
      <c r="A24" s="56"/>
      <c r="B24" s="59"/>
      <c r="C24" s="59"/>
    </row>
    <row r="25" spans="1:11" s="0" customFormat="1" ht="16.5" customHeight="1">
      <c r="A25" s="56"/>
      <c r="B25" s="59"/>
      <c r="C25" s="59"/>
    </row>
    <row r="26" spans="1:11" s="0" customFormat="1" ht="22.5" customHeight="1"/>
    <row r="27" spans="1:11" s="0" customFormat="1" ht="22.5" customHeight="1"/>
    <row r="28" spans="1:11" s="0" customFormat="1" ht="22.5" customHeight="1"/>
    <row r="29" spans="1:11" s="0" customFormat="1" ht="22.5" customHeight="1"/>
    <row r="30" spans="1:11" s="0" customFormat="1" ht="22.5" customHeight="1"/>
    <row r="31" spans="1:11" s="0" customFormat="1" ht="22.5" customHeight="1"/>
    <row r="32" spans="1:11" s="0" customFormat="1" ht="22.5" customHeight="1"/>
    <row r="33" s="0" customFormat="1" ht="22.5" customHeight="1"/>
    <row r="34" s="0" customFormat="1" ht="22.5" customHeight="1"/>
    <row r="35" s="0" customFormat="1" ht="22.5" customHeight="1"/>
    <row r="36" s="0" customFormat="1" ht="22.5" customHeight="1"/>
  </sheetData>
  <mergeCells count="10">
    <mergeCell ref="H1:K1"/>
    <mergeCell ref="A3:A4"/>
    <mergeCell ref="B3:B4"/>
    <mergeCell ref="C3:C4"/>
    <mergeCell ref="D3:D4"/>
    <mergeCell ref="E3:E4"/>
    <mergeCell ref="F3:F4"/>
    <mergeCell ref="G3:G4"/>
    <mergeCell ref="H3:J4"/>
    <mergeCell ref="K3:K4"/>
  </mergeCells>
  <phoneticPr fontId="4"/>
  <dataValidations count="2">
    <dataValidation type="list" allowBlank="1" showDropDown="0" showInputMessage="1" showErrorMessage="1" sqref="D5:D19">
      <formula1>#REF!</formula1>
    </dataValidation>
    <dataValidation type="list" allowBlank="1" showDropDown="0" showInputMessage="1" showErrorMessage="1" sqref="K5:K19">
      <formula1>"可"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81" fitToWidth="1" fitToHeight="1" orientation="landscape" usePrinterDefaults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U45"/>
  <sheetViews>
    <sheetView showGridLines="0" showZeros="0" view="pageBreakPreview" zoomScaleSheetLayoutView="100" workbookViewId="0">
      <selection activeCell="A15" sqref="A15:W15"/>
    </sheetView>
  </sheetViews>
  <sheetFormatPr defaultColWidth="2.25" defaultRowHeight="13.2"/>
  <cols>
    <col min="1" max="7" width="2.25" style="50"/>
    <col min="8" max="19" width="2.375" style="50" bestFit="1" customWidth="1"/>
    <col min="20" max="34" width="2.25" style="50"/>
    <col min="35" max="35" width="2.5" style="50" bestFit="1" customWidth="1"/>
    <col min="36" max="40" width="2.25" style="50"/>
    <col min="41" max="47" width="2.25" style="50" hidden="1" customWidth="1"/>
    <col min="48" max="16384" width="2.25" style="50"/>
  </cols>
  <sheetData>
    <row r="1" spans="1:47">
      <c r="A1" s="50" t="s">
        <v>85</v>
      </c>
    </row>
    <row r="2" spans="1:47" ht="7.5" customHeight="1"/>
    <row r="3" spans="1:47">
      <c r="A3" s="83" t="s">
        <v>55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86"/>
    </row>
    <row r="4" spans="1:47" s="50" customFormat="1" ht="9" customHeight="1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</row>
    <row r="5" spans="1:47">
      <c r="A5" s="85" t="s">
        <v>147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87"/>
    </row>
    <row r="6" spans="1:47" s="50" customFormat="1" ht="4.5" customHeight="1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</row>
    <row r="7" spans="1:47" s="50" customFormat="1" ht="17.25" customHeight="1">
      <c r="A7" s="87" t="s">
        <v>94</v>
      </c>
      <c r="B7" s="102"/>
      <c r="C7" s="102"/>
      <c r="D7" s="102"/>
      <c r="E7" s="102"/>
      <c r="F7" s="102"/>
      <c r="G7" s="118"/>
      <c r="H7" s="122"/>
      <c r="I7" s="128"/>
      <c r="J7" s="128"/>
      <c r="K7" s="128"/>
      <c r="L7" s="128"/>
      <c r="M7" s="128"/>
      <c r="N7" s="142"/>
      <c r="O7" s="146" t="s">
        <v>68</v>
      </c>
      <c r="P7" s="148"/>
      <c r="Q7" s="148"/>
      <c r="R7" s="148"/>
      <c r="S7" s="149"/>
      <c r="T7" s="151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88"/>
    </row>
    <row r="8" spans="1:47">
      <c r="A8" s="88" t="s">
        <v>42</v>
      </c>
      <c r="B8" s="103"/>
      <c r="C8" s="111"/>
      <c r="D8" s="87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18"/>
      <c r="T8" s="88" t="s">
        <v>44</v>
      </c>
      <c r="U8" s="103"/>
      <c r="V8" s="111"/>
      <c r="W8" s="87" t="s">
        <v>25</v>
      </c>
      <c r="X8" s="102"/>
      <c r="Y8" s="102"/>
      <c r="Z8" s="102"/>
      <c r="AA8" s="102"/>
      <c r="AB8" s="102"/>
      <c r="AC8" s="102"/>
      <c r="AD8" s="102"/>
      <c r="AE8" s="102"/>
      <c r="AF8" s="118"/>
      <c r="AG8" s="168" t="s">
        <v>33</v>
      </c>
      <c r="AH8" s="172"/>
      <c r="AI8" s="172"/>
      <c r="AJ8" s="172"/>
      <c r="AK8" s="172"/>
      <c r="AL8" s="172"/>
      <c r="AM8" s="176"/>
    </row>
    <row r="9" spans="1:47" ht="17.25" customHeight="1">
      <c r="A9" s="89"/>
      <c r="B9" s="104"/>
      <c r="C9" s="76"/>
      <c r="D9" s="112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50"/>
      <c r="T9" s="89"/>
      <c r="U9" s="104"/>
      <c r="V9" s="76"/>
      <c r="W9" s="153"/>
      <c r="X9" s="155"/>
      <c r="Y9" s="155"/>
      <c r="Z9" s="155"/>
      <c r="AA9" s="155"/>
      <c r="AB9" s="155"/>
      <c r="AC9" s="155"/>
      <c r="AD9" s="155"/>
      <c r="AE9" s="155"/>
      <c r="AF9" s="166"/>
      <c r="AG9" s="169"/>
      <c r="AH9" s="173"/>
      <c r="AI9" s="173"/>
      <c r="AJ9" s="173"/>
      <c r="AK9" s="173"/>
      <c r="AL9" s="173"/>
      <c r="AM9" s="189"/>
    </row>
    <row r="10" spans="1:47" s="82" customFormat="1" ht="20.25" customHeight="1">
      <c r="A10" s="87" t="s">
        <v>16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18"/>
      <c r="L10" s="135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67"/>
      <c r="AG10" s="170" t="s">
        <v>45</v>
      </c>
      <c r="AH10" s="172"/>
      <c r="AI10" s="176"/>
      <c r="AJ10" s="152"/>
      <c r="AK10" s="152"/>
      <c r="AL10" s="86" t="s">
        <v>11</v>
      </c>
      <c r="AM10" s="190"/>
      <c r="AP10" s="197"/>
      <c r="AQ10" s="197"/>
      <c r="AR10" s="197"/>
      <c r="AS10" s="197"/>
      <c r="AT10" s="197"/>
      <c r="AU10" s="197"/>
    </row>
    <row r="11" spans="1:47" s="82" customFormat="1" ht="6" customHeight="1">
      <c r="A11" s="90"/>
      <c r="B11" s="90"/>
      <c r="C11" s="90"/>
      <c r="D11" s="90"/>
      <c r="E11" s="90"/>
      <c r="F11" s="90"/>
      <c r="G11" s="90"/>
      <c r="H11" s="90"/>
      <c r="I11" s="129"/>
      <c r="J11" s="131"/>
      <c r="K11" s="129"/>
      <c r="L11" s="86"/>
      <c r="M11" s="86"/>
      <c r="N11" s="86"/>
      <c r="O11" s="86"/>
      <c r="P11" s="86"/>
      <c r="Q11" s="86"/>
      <c r="R11" s="86"/>
      <c r="S11" s="86"/>
      <c r="T11" s="86"/>
      <c r="U11" s="129"/>
      <c r="V11" s="86"/>
      <c r="W11" s="86"/>
      <c r="X11" s="86"/>
      <c r="Y11" s="131"/>
      <c r="Z11" s="158"/>
      <c r="AA11" s="129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</row>
    <row r="12" spans="1:47" s="82" customFormat="1" ht="6" customHeight="1">
      <c r="I12" s="130"/>
      <c r="J12" s="132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</row>
    <row r="13" spans="1:47" s="82" customFormat="1" ht="12">
      <c r="A13" s="85" t="s">
        <v>69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87"/>
    </row>
    <row r="14" spans="1:47" s="82" customFormat="1" ht="3" customHeight="1">
      <c r="I14" s="130"/>
      <c r="J14" s="132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</row>
    <row r="15" spans="1:47" s="82" customFormat="1" ht="18" customHeight="1">
      <c r="A15" s="91" t="s">
        <v>144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56"/>
      <c r="Y15" s="157"/>
      <c r="Z15" s="159"/>
      <c r="AA15" s="160"/>
      <c r="AB15" s="160"/>
      <c r="AC15" s="160"/>
      <c r="AD15" s="160"/>
      <c r="AE15" s="160"/>
      <c r="AF15" s="160"/>
      <c r="AG15" s="160"/>
    </row>
    <row r="16" spans="1:47" s="82" customFormat="1" ht="18" customHeight="1">
      <c r="A16" s="91" t="s">
        <v>145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56"/>
      <c r="Y16" s="157"/>
      <c r="Z16" s="159"/>
      <c r="AA16" s="160"/>
      <c r="AB16" s="160"/>
      <c r="AC16" s="160"/>
      <c r="AD16" s="160"/>
      <c r="AE16" s="160"/>
      <c r="AF16" s="160"/>
      <c r="AG16" s="160"/>
    </row>
    <row r="17" spans="1:39" s="82" customFormat="1" ht="15.6" customHeight="1">
      <c r="A17" s="91" t="s">
        <v>139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56"/>
      <c r="Y17" s="157"/>
      <c r="Z17" s="159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</row>
    <row r="18" spans="1:39" s="82" customFormat="1" ht="15.6" customHeight="1">
      <c r="A18" s="92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86"/>
      <c r="Y18" s="86"/>
      <c r="Z18" s="8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</row>
    <row r="19" spans="1:39" s="82" customFormat="1" ht="12">
      <c r="A19" s="85" t="s">
        <v>47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87"/>
    </row>
    <row r="20" spans="1:39" s="82" customFormat="1" ht="3" customHeight="1">
      <c r="I20" s="130"/>
      <c r="J20" s="132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</row>
    <row r="21" spans="1:39" ht="19.5" customHeight="1">
      <c r="A21" s="93"/>
      <c r="B21" s="82"/>
      <c r="C21" s="94"/>
      <c r="D21" s="82"/>
      <c r="E21" s="114"/>
      <c r="F21" s="82"/>
      <c r="G21" s="82"/>
      <c r="H21" s="82"/>
      <c r="I21" s="82"/>
      <c r="J21" s="133"/>
      <c r="K21" s="133"/>
      <c r="L21" s="133"/>
      <c r="M21" s="133"/>
      <c r="N21" s="133"/>
      <c r="O21" s="147"/>
      <c r="P21" s="94"/>
      <c r="S21" s="133"/>
      <c r="T21" s="132"/>
      <c r="U21" s="133"/>
      <c r="V21" s="133"/>
      <c r="W21" s="94"/>
      <c r="AC21" s="161"/>
      <c r="AD21" s="162" t="s">
        <v>6</v>
      </c>
      <c r="AE21" s="123"/>
      <c r="AF21" s="123"/>
      <c r="AG21" s="123"/>
      <c r="AH21" s="123"/>
      <c r="AI21" s="177" t="s">
        <v>46</v>
      </c>
      <c r="AJ21" s="181"/>
      <c r="AK21" s="181"/>
      <c r="AL21" s="181"/>
      <c r="AM21" s="191"/>
    </row>
    <row r="22" spans="1:39">
      <c r="A22" s="93"/>
      <c r="B22" s="82"/>
      <c r="C22" s="94"/>
      <c r="D22" s="82"/>
      <c r="E22" s="114"/>
      <c r="F22" s="82"/>
      <c r="G22" s="82"/>
      <c r="H22" s="82"/>
      <c r="I22" s="82"/>
      <c r="J22" s="133"/>
      <c r="K22" s="133"/>
      <c r="L22" s="133"/>
      <c r="M22" s="133"/>
      <c r="N22" s="133"/>
      <c r="O22" s="147"/>
      <c r="P22" s="94"/>
      <c r="S22" s="133"/>
      <c r="T22" s="132"/>
      <c r="U22" s="133"/>
      <c r="V22" s="133"/>
      <c r="W22" s="154"/>
      <c r="AC22" s="161"/>
      <c r="AD22" s="163" t="str">
        <f>IFERROR(VLOOKUP(L10,リスト!B2:D50,2,FALSE),IFERROR(VLOOKUP(L10,リスト!B51:D59,2,FALSE)*AJ10,""))</f>
        <v/>
      </c>
      <c r="AE22" s="165"/>
      <c r="AF22" s="165"/>
      <c r="AG22" s="171" t="s">
        <v>24</v>
      </c>
      <c r="AH22" s="171"/>
      <c r="AI22" s="178">
        <f>MIN(AD22,ROUNDDOWN((H30+H39)/1000,0))</f>
        <v>0</v>
      </c>
      <c r="AJ22" s="182"/>
      <c r="AK22" s="182"/>
      <c r="AL22" s="184" t="s">
        <v>24</v>
      </c>
      <c r="AM22" s="192"/>
    </row>
    <row r="23" spans="1:39">
      <c r="A23" s="94" t="s">
        <v>143</v>
      </c>
      <c r="B23" s="82"/>
      <c r="C23" s="94"/>
      <c r="D23" s="82"/>
      <c r="E23" s="114"/>
      <c r="F23" s="82"/>
      <c r="G23" s="82"/>
      <c r="H23" s="82"/>
      <c r="I23" s="82"/>
      <c r="J23" s="133"/>
      <c r="K23" s="133"/>
      <c r="L23" s="133"/>
      <c r="M23" s="133"/>
      <c r="N23" s="133"/>
      <c r="O23" s="147"/>
      <c r="P23" s="94"/>
      <c r="S23" s="133"/>
      <c r="T23" s="132"/>
      <c r="U23" s="133"/>
      <c r="V23" s="133"/>
      <c r="W23" s="154"/>
      <c r="AC23" s="161"/>
      <c r="AD23" s="163"/>
      <c r="AE23" s="165"/>
      <c r="AF23" s="165"/>
      <c r="AG23" s="171"/>
      <c r="AH23" s="171"/>
      <c r="AI23" s="179"/>
      <c r="AJ23" s="183"/>
      <c r="AK23" s="183"/>
      <c r="AL23" s="185"/>
      <c r="AM23" s="193"/>
    </row>
    <row r="24" spans="1:39" ht="22.2" customHeight="1">
      <c r="A24" s="87" t="s">
        <v>48</v>
      </c>
      <c r="B24" s="102"/>
      <c r="C24" s="102"/>
      <c r="D24" s="102"/>
      <c r="E24" s="102"/>
      <c r="F24" s="102"/>
      <c r="G24" s="118"/>
      <c r="H24" s="123" t="s">
        <v>99</v>
      </c>
      <c r="I24" s="102"/>
      <c r="J24" s="102"/>
      <c r="K24" s="102"/>
      <c r="L24" s="102"/>
      <c r="M24" s="87" t="s">
        <v>27</v>
      </c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4"/>
      <c r="AJ24" s="104"/>
      <c r="AK24" s="104"/>
      <c r="AL24" s="104"/>
      <c r="AM24" s="76"/>
    </row>
    <row r="25" spans="1:39" ht="15" customHeight="1">
      <c r="A25" s="95" t="s">
        <v>49</v>
      </c>
      <c r="B25" s="107"/>
      <c r="C25" s="107"/>
      <c r="D25" s="107"/>
      <c r="E25" s="115"/>
      <c r="F25" s="115"/>
      <c r="G25" s="119"/>
      <c r="H25" s="124"/>
      <c r="I25" s="124"/>
      <c r="J25" s="124"/>
      <c r="K25" s="124"/>
      <c r="L25" s="124"/>
      <c r="M25" s="139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  <c r="AM25" s="194"/>
    </row>
    <row r="26" spans="1:39" ht="15" customHeight="1">
      <c r="A26" s="96" t="s">
        <v>50</v>
      </c>
      <c r="B26" s="108"/>
      <c r="C26" s="108"/>
      <c r="D26" s="108"/>
      <c r="E26" s="116"/>
      <c r="F26" s="116"/>
      <c r="G26" s="120"/>
      <c r="H26" s="125"/>
      <c r="I26" s="125"/>
      <c r="J26" s="125"/>
      <c r="K26" s="125"/>
      <c r="L26" s="125"/>
      <c r="M26" s="140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95"/>
    </row>
    <row r="27" spans="1:39" ht="15" customHeight="1">
      <c r="A27" s="96" t="s">
        <v>41</v>
      </c>
      <c r="B27" s="108"/>
      <c r="C27" s="108"/>
      <c r="D27" s="108"/>
      <c r="E27" s="116"/>
      <c r="F27" s="116"/>
      <c r="G27" s="120"/>
      <c r="H27" s="125"/>
      <c r="I27" s="125"/>
      <c r="J27" s="125"/>
      <c r="K27" s="125"/>
      <c r="L27" s="125"/>
      <c r="M27" s="140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95"/>
    </row>
    <row r="28" spans="1:39" ht="15" customHeight="1">
      <c r="A28" s="96" t="s">
        <v>29</v>
      </c>
      <c r="B28" s="108"/>
      <c r="C28" s="108"/>
      <c r="D28" s="108"/>
      <c r="E28" s="116"/>
      <c r="F28" s="116"/>
      <c r="G28" s="120"/>
      <c r="H28" s="125"/>
      <c r="I28" s="125"/>
      <c r="J28" s="125"/>
      <c r="K28" s="125"/>
      <c r="L28" s="125"/>
      <c r="M28" s="140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4"/>
      <c r="AM28" s="195"/>
    </row>
    <row r="29" spans="1:39" ht="15" customHeight="1">
      <c r="A29" s="96" t="s">
        <v>51</v>
      </c>
      <c r="B29" s="108"/>
      <c r="C29" s="108"/>
      <c r="D29" s="108"/>
      <c r="E29" s="116"/>
      <c r="F29" s="116"/>
      <c r="G29" s="120"/>
      <c r="H29" s="125"/>
      <c r="I29" s="125"/>
      <c r="J29" s="125"/>
      <c r="K29" s="125"/>
      <c r="L29" s="125"/>
      <c r="M29" s="140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95"/>
    </row>
    <row r="30" spans="1:39" ht="15" customHeight="1">
      <c r="A30" s="97" t="s">
        <v>95</v>
      </c>
      <c r="B30" s="109"/>
      <c r="C30" s="109"/>
      <c r="D30" s="109"/>
      <c r="E30" s="109"/>
      <c r="F30" s="109"/>
      <c r="G30" s="121"/>
      <c r="H30" s="126">
        <f>SUM(H25:L29)</f>
        <v>0</v>
      </c>
      <c r="I30" s="126"/>
      <c r="J30" s="126"/>
      <c r="K30" s="126"/>
      <c r="L30" s="137"/>
      <c r="M30" s="141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96"/>
    </row>
    <row r="31" spans="1:39" s="50" customFormat="1">
      <c r="A31" s="93"/>
      <c r="B31" s="82"/>
      <c r="C31" s="94"/>
      <c r="D31" s="82"/>
      <c r="E31" s="114"/>
      <c r="F31" s="82"/>
      <c r="G31" s="82"/>
      <c r="H31" s="82"/>
      <c r="I31" s="82"/>
      <c r="J31" s="133"/>
      <c r="K31" s="133"/>
      <c r="L31" s="133"/>
      <c r="M31" s="133"/>
      <c r="N31" s="133"/>
      <c r="O31" s="147"/>
      <c r="P31" s="94"/>
      <c r="S31" s="133"/>
      <c r="T31" s="132"/>
      <c r="U31" s="133"/>
      <c r="V31" s="133"/>
      <c r="W31" s="154"/>
      <c r="AD31" s="164"/>
      <c r="AE31" s="165"/>
      <c r="AF31" s="165"/>
      <c r="AG31" s="165"/>
      <c r="AH31" s="174"/>
      <c r="AI31" s="180"/>
      <c r="AJ31" s="180"/>
      <c r="AK31" s="180"/>
      <c r="AL31" s="174"/>
      <c r="AM31" s="174"/>
    </row>
    <row r="32" spans="1:39" s="50" customFormat="1">
      <c r="A32" s="94" t="s">
        <v>122</v>
      </c>
      <c r="B32" s="82"/>
      <c r="C32" s="94"/>
      <c r="D32" s="82"/>
      <c r="E32" s="114"/>
      <c r="F32" s="82"/>
      <c r="G32" s="82"/>
      <c r="H32" s="82"/>
      <c r="I32" s="82"/>
      <c r="J32" s="133"/>
      <c r="K32" s="133"/>
      <c r="L32" s="133"/>
      <c r="M32" s="133"/>
      <c r="N32" s="133"/>
      <c r="O32" s="147"/>
      <c r="P32" s="94"/>
      <c r="S32" s="133"/>
      <c r="T32" s="132"/>
      <c r="U32" s="133"/>
      <c r="V32" s="133"/>
      <c r="W32" s="154"/>
      <c r="AD32" s="164"/>
      <c r="AE32" s="165"/>
      <c r="AF32" s="165"/>
      <c r="AG32" s="165"/>
      <c r="AH32" s="174"/>
      <c r="AI32" s="180"/>
      <c r="AJ32" s="180"/>
      <c r="AK32" s="180"/>
      <c r="AL32" s="174"/>
      <c r="AM32" s="174"/>
    </row>
    <row r="33" spans="1:39" ht="21.6" customHeight="1">
      <c r="A33" s="87" t="s">
        <v>48</v>
      </c>
      <c r="B33" s="102"/>
      <c r="C33" s="102"/>
      <c r="D33" s="102"/>
      <c r="E33" s="102"/>
      <c r="F33" s="102"/>
      <c r="G33" s="118"/>
      <c r="H33" s="123" t="s">
        <v>99</v>
      </c>
      <c r="I33" s="102"/>
      <c r="J33" s="102"/>
      <c r="K33" s="102"/>
      <c r="L33" s="102"/>
      <c r="M33" s="87" t="s">
        <v>27</v>
      </c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18"/>
    </row>
    <row r="34" spans="1:39" ht="15" customHeight="1">
      <c r="A34" s="95" t="s">
        <v>49</v>
      </c>
      <c r="B34" s="107"/>
      <c r="C34" s="107"/>
      <c r="D34" s="107"/>
      <c r="E34" s="115"/>
      <c r="F34" s="115"/>
      <c r="G34" s="119"/>
      <c r="H34" s="124"/>
      <c r="I34" s="124"/>
      <c r="J34" s="124"/>
      <c r="K34" s="124"/>
      <c r="L34" s="124"/>
      <c r="M34" s="139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94"/>
    </row>
    <row r="35" spans="1:39" ht="15" customHeight="1">
      <c r="A35" s="96" t="s">
        <v>50</v>
      </c>
      <c r="B35" s="108"/>
      <c r="C35" s="108"/>
      <c r="D35" s="108"/>
      <c r="E35" s="116"/>
      <c r="F35" s="116"/>
      <c r="G35" s="120"/>
      <c r="H35" s="125"/>
      <c r="I35" s="125"/>
      <c r="J35" s="125"/>
      <c r="K35" s="125"/>
      <c r="L35" s="125"/>
      <c r="M35" s="140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4"/>
      <c r="AJ35" s="144"/>
      <c r="AK35" s="144"/>
      <c r="AL35" s="144"/>
      <c r="AM35" s="195"/>
    </row>
    <row r="36" spans="1:39" ht="15" customHeight="1">
      <c r="A36" s="96" t="s">
        <v>41</v>
      </c>
      <c r="B36" s="108"/>
      <c r="C36" s="108"/>
      <c r="D36" s="108"/>
      <c r="E36" s="116"/>
      <c r="F36" s="116"/>
      <c r="G36" s="120"/>
      <c r="H36" s="125"/>
      <c r="I36" s="125"/>
      <c r="J36" s="125"/>
      <c r="K36" s="125"/>
      <c r="L36" s="125"/>
      <c r="M36" s="140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44"/>
      <c r="AL36" s="144"/>
      <c r="AM36" s="195"/>
    </row>
    <row r="37" spans="1:39" ht="15" customHeight="1">
      <c r="A37" s="96" t="s">
        <v>29</v>
      </c>
      <c r="B37" s="108"/>
      <c r="C37" s="108"/>
      <c r="D37" s="108"/>
      <c r="E37" s="116"/>
      <c r="F37" s="116"/>
      <c r="G37" s="120"/>
      <c r="H37" s="125"/>
      <c r="I37" s="125"/>
      <c r="J37" s="125"/>
      <c r="K37" s="125"/>
      <c r="L37" s="125"/>
      <c r="M37" s="140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95"/>
    </row>
    <row r="38" spans="1:39" ht="15" customHeight="1">
      <c r="A38" s="96" t="s">
        <v>51</v>
      </c>
      <c r="B38" s="108"/>
      <c r="C38" s="108"/>
      <c r="D38" s="108"/>
      <c r="E38" s="116"/>
      <c r="F38" s="116"/>
      <c r="G38" s="120"/>
      <c r="H38" s="125"/>
      <c r="I38" s="125"/>
      <c r="J38" s="125"/>
      <c r="K38" s="125"/>
      <c r="L38" s="125"/>
      <c r="M38" s="140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  <c r="AL38" s="144"/>
      <c r="AM38" s="195"/>
    </row>
    <row r="39" spans="1:39" ht="15" customHeight="1">
      <c r="A39" s="97" t="s">
        <v>95</v>
      </c>
      <c r="B39" s="109"/>
      <c r="C39" s="109"/>
      <c r="D39" s="109"/>
      <c r="E39" s="109"/>
      <c r="F39" s="109"/>
      <c r="G39" s="121"/>
      <c r="H39" s="126">
        <f>SUM(H34:L38)</f>
        <v>0</v>
      </c>
      <c r="I39" s="126"/>
      <c r="J39" s="126"/>
      <c r="K39" s="126"/>
      <c r="L39" s="137"/>
      <c r="M39" s="141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45"/>
      <c r="AM39" s="196"/>
    </row>
    <row r="40" spans="1:39" s="50" customFormat="1" ht="6" customHeight="1">
      <c r="A40" s="98"/>
      <c r="B40" s="98"/>
      <c r="C40" s="98"/>
      <c r="D40" s="98"/>
      <c r="E40" s="117"/>
      <c r="F40" s="117"/>
      <c r="G40" s="117"/>
      <c r="H40" s="117"/>
      <c r="I40" s="117"/>
      <c r="J40" s="134"/>
      <c r="K40" s="134"/>
      <c r="L40" s="134"/>
      <c r="M40" s="134"/>
      <c r="N40" s="134"/>
      <c r="AH40" s="175"/>
    </row>
    <row r="41" spans="1:39" s="50" customFormat="1">
      <c r="A41" s="97" t="s">
        <v>22</v>
      </c>
      <c r="B41" s="109"/>
      <c r="C41" s="109"/>
      <c r="D41" s="109"/>
      <c r="E41" s="109"/>
      <c r="F41" s="109"/>
      <c r="G41" s="121"/>
      <c r="H41" s="126">
        <f>SUM(H30,H39)</f>
        <v>0</v>
      </c>
      <c r="I41" s="126"/>
      <c r="J41" s="126"/>
      <c r="K41" s="126"/>
      <c r="L41" s="137"/>
      <c r="AI41" s="154"/>
      <c r="AJ41" s="154"/>
      <c r="AK41" s="154"/>
      <c r="AL41" s="154"/>
      <c r="AM41" s="154"/>
    </row>
    <row r="42" spans="1:39" s="50" customFormat="1">
      <c r="A42" s="99"/>
      <c r="B42" s="110"/>
      <c r="C42" s="110"/>
      <c r="D42" s="110"/>
      <c r="E42" s="110"/>
      <c r="F42" s="110"/>
      <c r="G42" s="110"/>
      <c r="H42" s="127"/>
      <c r="I42" s="127"/>
      <c r="J42" s="127"/>
      <c r="K42" s="127"/>
      <c r="L42" s="127"/>
      <c r="AI42" s="154"/>
      <c r="AJ42" s="154"/>
      <c r="AK42" s="154"/>
      <c r="AL42" s="154"/>
      <c r="AM42" s="154"/>
    </row>
    <row r="43" spans="1:39" s="50" customFormat="1">
      <c r="A43" s="94" t="s">
        <v>70</v>
      </c>
    </row>
    <row r="45" spans="1:39">
      <c r="AI45" s="154"/>
      <c r="AJ45" s="154"/>
      <c r="AK45" s="154"/>
      <c r="AL45" s="154"/>
      <c r="AM45" s="154"/>
    </row>
  </sheetData>
  <mergeCells count="72">
    <mergeCell ref="A3:AM3"/>
    <mergeCell ref="A5:AM5"/>
    <mergeCell ref="A7:G7"/>
    <mergeCell ref="H7:N7"/>
    <mergeCell ref="O7:S7"/>
    <mergeCell ref="T7:AM7"/>
    <mergeCell ref="D8:S8"/>
    <mergeCell ref="W8:AF8"/>
    <mergeCell ref="AG8:AM8"/>
    <mergeCell ref="D9:S9"/>
    <mergeCell ref="W9:AF9"/>
    <mergeCell ref="AG9:AM9"/>
    <mergeCell ref="A10:K10"/>
    <mergeCell ref="L10:AF10"/>
    <mergeCell ref="AG10:AI10"/>
    <mergeCell ref="AJ10:AK10"/>
    <mergeCell ref="AL10:AM10"/>
    <mergeCell ref="AP10:AU10"/>
    <mergeCell ref="A13:AM13"/>
    <mergeCell ref="A15:W15"/>
    <mergeCell ref="X15:Z15"/>
    <mergeCell ref="A16:W16"/>
    <mergeCell ref="X16:Z16"/>
    <mergeCell ref="A17:W17"/>
    <mergeCell ref="X17:Z17"/>
    <mergeCell ref="A19:AM19"/>
    <mergeCell ref="AD21:AH21"/>
    <mergeCell ref="AI21:AM21"/>
    <mergeCell ref="A24:G24"/>
    <mergeCell ref="H24:L24"/>
    <mergeCell ref="M24:AM24"/>
    <mergeCell ref="H25:L25"/>
    <mergeCell ref="M25:AM25"/>
    <mergeCell ref="H26:L26"/>
    <mergeCell ref="M26:AM26"/>
    <mergeCell ref="H27:L27"/>
    <mergeCell ref="M27:AM27"/>
    <mergeCell ref="H28:L28"/>
    <mergeCell ref="M28:AM28"/>
    <mergeCell ref="H29:L29"/>
    <mergeCell ref="M29:AM29"/>
    <mergeCell ref="H30:L30"/>
    <mergeCell ref="M30:AM30"/>
    <mergeCell ref="AI31:AK31"/>
    <mergeCell ref="AL31:AM31"/>
    <mergeCell ref="AI32:AK32"/>
    <mergeCell ref="AL32:AM32"/>
    <mergeCell ref="A33:G33"/>
    <mergeCell ref="H33:L33"/>
    <mergeCell ref="M33:AM33"/>
    <mergeCell ref="H34:L34"/>
    <mergeCell ref="M34:AM34"/>
    <mergeCell ref="H35:L35"/>
    <mergeCell ref="M35:AM35"/>
    <mergeCell ref="H36:L36"/>
    <mergeCell ref="M36:AM36"/>
    <mergeCell ref="H37:L37"/>
    <mergeCell ref="M37:AM37"/>
    <mergeCell ref="H38:L38"/>
    <mergeCell ref="M38:AM38"/>
    <mergeCell ref="H39:L39"/>
    <mergeCell ref="M39:AM39"/>
    <mergeCell ref="H41:L41"/>
    <mergeCell ref="AI41:AM41"/>
    <mergeCell ref="AI45:AM45"/>
    <mergeCell ref="A8:C9"/>
    <mergeCell ref="T8:V9"/>
    <mergeCell ref="AC21:AC23"/>
    <mergeCell ref="AD22:AF23"/>
    <mergeCell ref="AG22:AH23"/>
    <mergeCell ref="AI22:AK23"/>
    <mergeCell ref="AL22:AM23"/>
  </mergeCells>
  <phoneticPr fontId="4"/>
  <dataValidations count="2">
    <dataValidation type="list" allowBlank="1" showDropDown="0" showInputMessage="1" showErrorMessage="1" sqref="X15:Z18">
      <formula1>"✔"</formula1>
    </dataValidation>
    <dataValidation imeMode="halfAlpha" allowBlank="1" showDropDown="0" showInputMessage="1" showErrorMessage="1" sqref="S21:V23 J21:N23 S32:V32 J32:N32"/>
  </dataValidations>
  <printOptions horizontalCentered="1"/>
  <pageMargins left="0.55118110236220474" right="0.55118110236220474" top="0.82677165354330717" bottom="0.23622047244094491" header="0.51181102362204722" footer="0.35433070866141736"/>
  <pageSetup paperSize="9" scale="99" fitToWidth="1" fitToHeight="1" orientation="portrait" usePrinterDefaults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0" showErrorMessage="0">
          <x14:formula1>
            <xm:f>リスト!$B$2:$B$59</xm:f>
          </x14:formula1>
          <xm:sqref>L10:AF10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59"/>
  <sheetViews>
    <sheetView view="pageBreakPreview" zoomScale="60" workbookViewId="0">
      <selection activeCell="J16" sqref="J16"/>
    </sheetView>
  </sheetViews>
  <sheetFormatPr defaultRowHeight="13.2"/>
  <cols>
    <col min="2" max="2" width="69.88671875" bestFit="1" customWidth="1"/>
  </cols>
  <sheetData>
    <row r="1" spans="1:4">
      <c r="B1" t="s">
        <v>67</v>
      </c>
    </row>
    <row r="2" spans="1:4">
      <c r="A2">
        <v>1</v>
      </c>
      <c r="B2" s="198" t="s">
        <v>37</v>
      </c>
      <c r="C2">
        <v>300</v>
      </c>
      <c r="D2" t="s">
        <v>60</v>
      </c>
    </row>
    <row r="3" spans="1:4">
      <c r="A3">
        <v>2</v>
      </c>
      <c r="B3" s="198" t="s">
        <v>112</v>
      </c>
      <c r="C3">
        <v>400</v>
      </c>
      <c r="D3" t="s">
        <v>60</v>
      </c>
    </row>
    <row r="4" spans="1:4">
      <c r="A4">
        <v>3</v>
      </c>
      <c r="B4" s="198" t="s">
        <v>18</v>
      </c>
      <c r="C4">
        <v>500</v>
      </c>
      <c r="D4" t="s">
        <v>60</v>
      </c>
    </row>
    <row r="5" spans="1:4">
      <c r="A5">
        <v>4</v>
      </c>
      <c r="B5" s="198" t="s">
        <v>89</v>
      </c>
      <c r="C5">
        <v>300</v>
      </c>
      <c r="D5" t="s">
        <v>60</v>
      </c>
    </row>
    <row r="6" spans="1:4">
      <c r="A6">
        <v>5</v>
      </c>
      <c r="B6" s="198" t="s">
        <v>114</v>
      </c>
      <c r="C6">
        <v>400</v>
      </c>
      <c r="D6" t="s">
        <v>60</v>
      </c>
    </row>
    <row r="7" spans="1:4">
      <c r="A7">
        <v>6</v>
      </c>
      <c r="B7" s="198" t="s">
        <v>115</v>
      </c>
      <c r="C7">
        <v>500</v>
      </c>
      <c r="D7" t="s">
        <v>60</v>
      </c>
    </row>
    <row r="8" spans="1:4">
      <c r="A8">
        <v>7</v>
      </c>
      <c r="B8" s="198" t="s">
        <v>116</v>
      </c>
      <c r="C8">
        <v>300</v>
      </c>
      <c r="D8" t="s">
        <v>60</v>
      </c>
    </row>
    <row r="9" spans="1:4">
      <c r="A9">
        <v>8</v>
      </c>
      <c r="B9" s="198" t="s">
        <v>117</v>
      </c>
      <c r="C9">
        <v>400</v>
      </c>
      <c r="D9" t="s">
        <v>60</v>
      </c>
    </row>
    <row r="10" spans="1:4">
      <c r="A10">
        <v>9</v>
      </c>
      <c r="B10" s="198" t="s">
        <v>63</v>
      </c>
      <c r="C10">
        <v>500</v>
      </c>
      <c r="D10" t="s">
        <v>60</v>
      </c>
    </row>
    <row r="11" spans="1:4">
      <c r="A11">
        <v>10</v>
      </c>
      <c r="B11" s="198" t="s">
        <v>104</v>
      </c>
      <c r="C11">
        <v>300</v>
      </c>
      <c r="D11" t="s">
        <v>60</v>
      </c>
    </row>
    <row r="12" spans="1:4">
      <c r="A12">
        <v>11</v>
      </c>
      <c r="B12" s="198" t="s">
        <v>118</v>
      </c>
      <c r="C12">
        <v>400</v>
      </c>
      <c r="D12" t="s">
        <v>60</v>
      </c>
    </row>
    <row r="13" spans="1:4">
      <c r="A13">
        <v>12</v>
      </c>
      <c r="B13" s="198" t="s">
        <v>119</v>
      </c>
      <c r="C13">
        <v>500</v>
      </c>
      <c r="D13" t="s">
        <v>60</v>
      </c>
    </row>
    <row r="14" spans="1:4">
      <c r="A14">
        <v>13</v>
      </c>
      <c r="B14" s="198" t="s">
        <v>120</v>
      </c>
      <c r="C14">
        <v>300</v>
      </c>
      <c r="D14" t="s">
        <v>60</v>
      </c>
    </row>
    <row r="15" spans="1:4">
      <c r="A15">
        <v>14</v>
      </c>
      <c r="B15" s="198" t="s">
        <v>121</v>
      </c>
      <c r="C15">
        <v>400</v>
      </c>
      <c r="D15" t="s">
        <v>60</v>
      </c>
    </row>
    <row r="16" spans="1:4">
      <c r="A16">
        <v>15</v>
      </c>
      <c r="B16" s="198" t="s">
        <v>113</v>
      </c>
      <c r="C16">
        <v>500</v>
      </c>
      <c r="D16" t="s">
        <v>60</v>
      </c>
    </row>
    <row r="17" spans="1:4">
      <c r="A17">
        <v>16</v>
      </c>
      <c r="B17" s="198" t="s">
        <v>57</v>
      </c>
      <c r="C17">
        <v>300</v>
      </c>
      <c r="D17" t="s">
        <v>60</v>
      </c>
    </row>
    <row r="18" spans="1:4">
      <c r="A18">
        <v>17</v>
      </c>
      <c r="B18" s="198" t="s">
        <v>58</v>
      </c>
      <c r="C18">
        <v>400</v>
      </c>
      <c r="D18" t="s">
        <v>60</v>
      </c>
    </row>
    <row r="19" spans="1:4">
      <c r="A19">
        <v>18</v>
      </c>
      <c r="B19" s="198" t="s">
        <v>23</v>
      </c>
      <c r="C19">
        <v>500</v>
      </c>
      <c r="D19" t="s">
        <v>60</v>
      </c>
    </row>
    <row r="20" spans="1:4">
      <c r="A20">
        <v>19</v>
      </c>
      <c r="B20" s="198" t="s">
        <v>123</v>
      </c>
      <c r="C20">
        <v>200</v>
      </c>
      <c r="D20" t="s">
        <v>60</v>
      </c>
    </row>
    <row r="21" spans="1:4">
      <c r="A21">
        <v>20</v>
      </c>
      <c r="B21" s="198" t="s">
        <v>56</v>
      </c>
      <c r="C21">
        <v>300</v>
      </c>
      <c r="D21" t="s">
        <v>60</v>
      </c>
    </row>
    <row r="22" spans="1:4">
      <c r="A22">
        <v>21</v>
      </c>
      <c r="B22" s="198" t="s">
        <v>124</v>
      </c>
      <c r="C22">
        <v>400</v>
      </c>
      <c r="D22" t="s">
        <v>60</v>
      </c>
    </row>
    <row r="23" spans="1:4">
      <c r="A23">
        <v>22</v>
      </c>
      <c r="B23" s="198" t="s">
        <v>125</v>
      </c>
      <c r="C23">
        <v>200</v>
      </c>
      <c r="D23" t="s">
        <v>60</v>
      </c>
    </row>
    <row r="24" spans="1:4">
      <c r="A24">
        <v>23</v>
      </c>
      <c r="B24" s="198" t="s">
        <v>126</v>
      </c>
      <c r="C24">
        <v>300</v>
      </c>
      <c r="D24" t="s">
        <v>60</v>
      </c>
    </row>
    <row r="25" spans="1:4">
      <c r="A25">
        <v>24</v>
      </c>
      <c r="B25" s="198" t="s">
        <v>127</v>
      </c>
      <c r="C25">
        <v>400</v>
      </c>
      <c r="D25" t="s">
        <v>60</v>
      </c>
    </row>
    <row r="26" spans="1:4">
      <c r="A26">
        <v>25</v>
      </c>
      <c r="B26" s="198" t="s">
        <v>128</v>
      </c>
      <c r="C26">
        <v>200</v>
      </c>
      <c r="D26" t="s">
        <v>60</v>
      </c>
    </row>
    <row r="27" spans="1:4">
      <c r="A27">
        <v>26</v>
      </c>
      <c r="B27" s="198" t="s">
        <v>129</v>
      </c>
      <c r="C27">
        <v>300</v>
      </c>
      <c r="D27" t="s">
        <v>60</v>
      </c>
    </row>
    <row r="28" spans="1:4">
      <c r="A28">
        <v>27</v>
      </c>
      <c r="B28" s="198" t="s">
        <v>130</v>
      </c>
      <c r="C28">
        <v>400</v>
      </c>
      <c r="D28" t="s">
        <v>60</v>
      </c>
    </row>
    <row r="29" spans="1:4">
      <c r="A29">
        <v>28</v>
      </c>
      <c r="B29" s="198" t="s">
        <v>9</v>
      </c>
      <c r="C29">
        <v>200</v>
      </c>
      <c r="D29" t="s">
        <v>60</v>
      </c>
    </row>
    <row r="30" spans="1:4">
      <c r="A30">
        <v>29</v>
      </c>
      <c r="B30" s="198" t="s">
        <v>131</v>
      </c>
      <c r="C30">
        <v>300</v>
      </c>
      <c r="D30" t="s">
        <v>60</v>
      </c>
    </row>
    <row r="31" spans="1:4">
      <c r="A31">
        <v>30</v>
      </c>
      <c r="B31" s="198" t="s">
        <v>0</v>
      </c>
      <c r="C31">
        <v>400</v>
      </c>
      <c r="D31" t="s">
        <v>60</v>
      </c>
    </row>
    <row r="32" spans="1:4">
      <c r="A32">
        <v>31</v>
      </c>
      <c r="B32" s="198" t="s">
        <v>62</v>
      </c>
      <c r="C32">
        <v>200</v>
      </c>
      <c r="D32" t="s">
        <v>60</v>
      </c>
    </row>
    <row r="33" spans="1:4">
      <c r="A33">
        <v>32</v>
      </c>
      <c r="B33" s="198" t="s">
        <v>106</v>
      </c>
      <c r="C33">
        <v>300</v>
      </c>
      <c r="D33" t="s">
        <v>60</v>
      </c>
    </row>
    <row r="34" spans="1:4">
      <c r="A34">
        <v>33</v>
      </c>
      <c r="B34" s="198" t="s">
        <v>132</v>
      </c>
      <c r="C34">
        <v>400</v>
      </c>
      <c r="D34" t="s">
        <v>60</v>
      </c>
    </row>
    <row r="35" spans="1:4">
      <c r="A35">
        <v>34</v>
      </c>
      <c r="B35" s="198" t="s">
        <v>72</v>
      </c>
      <c r="C35">
        <v>200</v>
      </c>
      <c r="D35" t="s">
        <v>60</v>
      </c>
    </row>
    <row r="36" spans="1:4">
      <c r="A36">
        <v>35</v>
      </c>
      <c r="B36" s="198" t="s">
        <v>137</v>
      </c>
      <c r="C36">
        <v>300</v>
      </c>
      <c r="D36" t="s">
        <v>60</v>
      </c>
    </row>
    <row r="37" spans="1:4">
      <c r="A37">
        <v>36</v>
      </c>
      <c r="B37" s="198" t="s">
        <v>138</v>
      </c>
      <c r="C37">
        <v>400</v>
      </c>
      <c r="D37" t="s">
        <v>60</v>
      </c>
    </row>
    <row r="38" spans="1:4">
      <c r="A38">
        <v>37</v>
      </c>
      <c r="B38" s="198" t="s">
        <v>43</v>
      </c>
      <c r="C38">
        <v>200</v>
      </c>
      <c r="D38" t="s">
        <v>60</v>
      </c>
    </row>
    <row r="39" spans="1:4">
      <c r="A39">
        <v>38</v>
      </c>
      <c r="B39" s="198" t="s">
        <v>133</v>
      </c>
      <c r="C39">
        <v>300</v>
      </c>
      <c r="D39" t="s">
        <v>60</v>
      </c>
    </row>
    <row r="40" spans="1:4">
      <c r="A40">
        <v>39</v>
      </c>
      <c r="B40" s="198" t="s">
        <v>134</v>
      </c>
      <c r="C40">
        <v>400</v>
      </c>
      <c r="D40" t="s">
        <v>60</v>
      </c>
    </row>
    <row r="41" spans="1:4">
      <c r="A41">
        <v>40</v>
      </c>
      <c r="B41" s="198" t="s">
        <v>17</v>
      </c>
      <c r="C41">
        <v>200</v>
      </c>
      <c r="D41" t="s">
        <v>60</v>
      </c>
    </row>
    <row r="42" spans="1:4">
      <c r="A42">
        <v>41</v>
      </c>
      <c r="B42" s="198" t="s">
        <v>135</v>
      </c>
      <c r="C42">
        <v>300</v>
      </c>
      <c r="D42" t="s">
        <v>60</v>
      </c>
    </row>
    <row r="43" spans="1:4">
      <c r="A43">
        <v>42</v>
      </c>
      <c r="B43" s="198" t="s">
        <v>136</v>
      </c>
      <c r="C43">
        <v>400</v>
      </c>
      <c r="D43" t="s">
        <v>60</v>
      </c>
    </row>
    <row r="44" spans="1:4">
      <c r="A44">
        <v>43</v>
      </c>
      <c r="B44" s="198" t="s">
        <v>103</v>
      </c>
      <c r="C44">
        <v>200</v>
      </c>
      <c r="D44" t="s">
        <v>60</v>
      </c>
    </row>
    <row r="45" spans="1:4">
      <c r="A45">
        <v>44</v>
      </c>
      <c r="B45" s="198" t="s">
        <v>97</v>
      </c>
      <c r="C45">
        <v>200</v>
      </c>
      <c r="D45" t="s">
        <v>60</v>
      </c>
    </row>
    <row r="46" spans="1:4">
      <c r="A46">
        <v>45</v>
      </c>
      <c r="B46" s="198" t="s">
        <v>98</v>
      </c>
      <c r="C46">
        <v>200</v>
      </c>
      <c r="D46" t="s">
        <v>60</v>
      </c>
    </row>
    <row r="47" spans="1:4">
      <c r="A47">
        <v>46</v>
      </c>
      <c r="B47" s="198" t="s">
        <v>96</v>
      </c>
      <c r="C47">
        <v>200</v>
      </c>
      <c r="D47" t="s">
        <v>60</v>
      </c>
    </row>
    <row r="48" spans="1:4">
      <c r="A48">
        <v>47</v>
      </c>
      <c r="B48" s="198" t="s">
        <v>100</v>
      </c>
      <c r="C48">
        <v>200</v>
      </c>
      <c r="D48" t="s">
        <v>60</v>
      </c>
    </row>
    <row r="49" spans="1:4">
      <c r="A49">
        <v>48</v>
      </c>
      <c r="B49" s="198" t="s">
        <v>101</v>
      </c>
      <c r="C49" s="199">
        <v>200</v>
      </c>
      <c r="D49" t="s">
        <v>60</v>
      </c>
    </row>
    <row r="50" spans="1:4">
      <c r="A50">
        <v>49</v>
      </c>
      <c r="B50" s="198" t="s">
        <v>102</v>
      </c>
      <c r="C50">
        <v>200</v>
      </c>
      <c r="D50" t="s">
        <v>60</v>
      </c>
    </row>
    <row r="51" spans="1:4">
      <c r="A51">
        <v>50</v>
      </c>
      <c r="B51" s="198" t="s">
        <v>105</v>
      </c>
      <c r="C51">
        <v>6</v>
      </c>
      <c r="D51" t="s">
        <v>61</v>
      </c>
    </row>
    <row r="52" spans="1:4">
      <c r="A52">
        <v>51</v>
      </c>
      <c r="B52" s="198" t="s">
        <v>64</v>
      </c>
      <c r="C52">
        <v>6</v>
      </c>
      <c r="D52" t="s">
        <v>61</v>
      </c>
    </row>
    <row r="53" spans="1:4">
      <c r="A53">
        <v>52</v>
      </c>
      <c r="B53" s="198" t="s">
        <v>107</v>
      </c>
      <c r="C53">
        <v>6</v>
      </c>
      <c r="D53" t="s">
        <v>61</v>
      </c>
    </row>
    <row r="54" spans="1:4">
      <c r="A54">
        <v>53</v>
      </c>
      <c r="B54" s="198" t="s">
        <v>108</v>
      </c>
      <c r="C54">
        <v>6</v>
      </c>
      <c r="D54" t="s">
        <v>61</v>
      </c>
    </row>
    <row r="55" spans="1:4">
      <c r="A55">
        <v>54</v>
      </c>
      <c r="B55" s="198" t="s">
        <v>109</v>
      </c>
      <c r="C55">
        <v>6</v>
      </c>
      <c r="D55" t="s">
        <v>61</v>
      </c>
    </row>
    <row r="56" spans="1:4">
      <c r="A56">
        <v>55</v>
      </c>
      <c r="B56" s="198" t="s">
        <v>93</v>
      </c>
      <c r="C56">
        <v>6</v>
      </c>
      <c r="D56" t="s">
        <v>61</v>
      </c>
    </row>
    <row r="57" spans="1:4">
      <c r="A57">
        <v>56</v>
      </c>
      <c r="B57" s="198" t="s">
        <v>110</v>
      </c>
      <c r="C57">
        <v>6</v>
      </c>
      <c r="D57" t="s">
        <v>61</v>
      </c>
    </row>
    <row r="58" spans="1:4">
      <c r="A58">
        <v>57</v>
      </c>
      <c r="B58" s="198" t="s">
        <v>111</v>
      </c>
      <c r="C58">
        <v>6</v>
      </c>
      <c r="D58" t="s">
        <v>61</v>
      </c>
    </row>
    <row r="59" spans="1:4">
      <c r="A59">
        <v>58</v>
      </c>
      <c r="B59" s="198" t="s">
        <v>32</v>
      </c>
      <c r="C59">
        <v>6</v>
      </c>
      <c r="D59" t="s">
        <v>61</v>
      </c>
    </row>
  </sheetData>
  <phoneticPr fontId="4"/>
  <pageMargins left="0.7" right="0.7" top="0.75" bottom="0.75" header="0.3" footer="0.3"/>
  <pageSetup paperSize="9" scale="92" fitToWidth="1" fitToHeight="1" orientation="portrait" usePrinterDefaults="1" r:id="rId1"/>
  <headerFooter>
    <oddHeader>&amp;L【参考：（様式第３・７号用）提供サービス（プルダウンから選択）リスト】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(はじめにお読み下さい)申請書の使い方</vt:lpstr>
      <vt:lpstr>様式第1号(申請書)</vt:lpstr>
      <vt:lpstr>様式第2号(申請額一覧)</vt:lpstr>
      <vt:lpstr>個票1</vt:lpstr>
      <vt:lpstr>リスト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岡山　昭仁</cp:lastModifiedBy>
  <cp:lastPrinted>2025-12-25T11:24:16Z</cp:lastPrinted>
  <dcterms:created xsi:type="dcterms:W3CDTF">2018-06-19T01:27:02Z</dcterms:created>
  <dcterms:modified xsi:type="dcterms:W3CDTF">2026-02-20T10:03:11Z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mplianceAssetId">
    <vt:lpwstr/>
  </property>
  <property fmtid="{D5CDD505-2E9C-101B-9397-08002B2CF9AE}" pid="3" name="ContentTypeId">
    <vt:lpwstr>0x010100422F5EC90DFC53498729E8108C0DF5DC</vt:lpwstr>
  </property>
  <property fmtid="{D5CDD505-2E9C-101B-9397-08002B2CF9AE}" pid="4" name="MediaServiceImageTags">
    <vt:lpwstr/>
  </property>
  <property fmtid="{D5CDD505-2E9C-101B-9397-08002B2CF9AE}" pid="5" name="TriggerFlowInfo">
    <vt:lpwstr/>
  </property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2026-02-20T10:03:11Z</vt:filetime>
  </property>
</Properties>
</file>