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920" yWindow="1800" windowWidth="29040" windowHeight="15720" tabRatio="885" firstSheet="1" activeTab="1"/>
  </bookViews>
  <sheets>
    <sheet name="様式1回答書" sheetId="1" state="hidden" r:id="rId1"/>
    <sheet name="現行機能" sheetId="27" r:id="rId2"/>
    <sheet name="追加機能" sheetId="28" r:id="rId3"/>
    <sheet name="(計算用)様式5概算見積明細" sheetId="32" state="hidden" r:id="rId4"/>
    <sheet name="様式5-1参考見積書 (記載例)" sheetId="13" state="hidden" r:id="rId5"/>
  </sheets>
  <definedNames>
    <definedName name="wrn.RBOD." hidden="1">{"RBOD1",#N/A,FALSE,"保険課ＯＡシステム生産管理表";"RBOD2",#N/A,FALSE,"保険課ＯＡシステム生産管理表";"RBOD3",#N/A,FALSE,"保険課ＯＡシステム生産管理表"}</definedName>
    <definedName name="wrn.RBOD." localSheetId="3" hidden="1">{"RBOD1",#N/A,FALSE,"保険課ＯＡシステム生産管理表";"RBOD2",#N/A,FALSE,"保険課ＯＡシステム生産管理表";"RBOD3",#N/A,FALSE,"保険課ＯＡシステム生産管理表"}</definedName>
    <definedName name="HTML_Control" hidden="1">{"'100DPro'!$A$1:$H$149"}</definedName>
    <definedName name="HTML_Control" localSheetId="3" hidden="1">{"'100DPro'!$A$1:$H$149"}</definedName>
    <definedName name="ああああああああああああ" hidden="1">{"'100DPro'!$A$1:$H$149"}</definedName>
    <definedName name="ああああああああああああ" localSheetId="3" hidden="1">{"'100DPro'!$A$1:$H$149"}</definedName>
    <definedName name="wrn.予算表." hidden="1">{#N/A,#N/A,FALSE,"予算表";#N/A,#N/A,FALSE,"人件費"}</definedName>
    <definedName name="wrn.予算表." localSheetId="3" hidden="1">{#N/A,#N/A,FALSE,"予算表";#N/A,#N/A,FALSE,"人件費"}</definedName>
    <definedName name="前提２" hidden="1">{"'100DPro'!$A$1:$H$149"}</definedName>
    <definedName name="前提２" localSheetId="3" hidden="1">{"'100DPro'!$A$1:$H$149"}</definedName>
    <definedName name="BuildingLAN_20000" hidden="1">#REF!</definedName>
    <definedName name="HTML2_11" hidden="1">1</definedName>
    <definedName name="HTML3_1" hidden="1">"[PRIXV352.XLS]ISM352!$C$45:$H$81"</definedName>
    <definedName name="_Order1" hidden="1">255</definedName>
    <definedName name="Upgrade_20301" hidden="1">#REF!</definedName>
    <definedName name="InstallOperation_11004" hidden="1">#REF!</definedName>
    <definedName name="BuildingLAN_10004" hidden="1">#REF!</definedName>
    <definedName name="Delivery_10401" hidden="1">#REF!</definedName>
    <definedName name="HTML5_3" hidden="1">"TransMaster"</definedName>
    <definedName name="InstallOperation_10701" hidden="1">#REF!</definedName>
    <definedName name="HTML_CodePage" hidden="1">932</definedName>
    <definedName name="_Fill" hidden="1">#REF!</definedName>
    <definedName name="HTML2_8" hidden="1">"30/01/1996"</definedName>
    <definedName name="_a" hidden="1">#REF!</definedName>
    <definedName name="HTML2_6" hidden="1">-4146</definedName>
    <definedName name="Base_0001" hidden="1">#REF!</definedName>
    <definedName name="HTML5_4" hidden="1">"TransMaster Pricing &amp; Ordering Information"</definedName>
    <definedName name="_Order2" hidden="1">255</definedName>
    <definedName name="HTML8_9" hidden="1">"MARGERIDE"</definedName>
    <definedName name="HTML2_12" hidden="1">"C:\MSOFFICE\EXCEL\MyHTML1.htm"</definedName>
    <definedName name="HTML3_2" hidden="1">1</definedName>
    <definedName name="Access_Button" hidden="1">"価格H_hard_諸元___2__List"</definedName>
    <definedName name="InstallOperation_11002" hidden="1">#REF!</definedName>
    <definedName name="BuildingLAN_10002" hidden="1">#REF!</definedName>
    <definedName name="Upgrade_20501" hidden="1">#REF!</definedName>
    <definedName name="HTML3_11" hidden="1">1</definedName>
    <definedName name="InstallDesign_10403s" hidden="1">#REF!</definedName>
    <definedName name="HTML7_4" hidden="1">"PC-Workgroup Master"</definedName>
    <definedName name="AccessDatabase" hidden="1">"C:\MTAKAHAS\価格H.mdb"</definedName>
    <definedName name="HTML_PathFile" hidden="1">"H:\common\58PRICE\H9-10\HTML\100DPro.htm"</definedName>
    <definedName name="Upgrade_20304" hidden="1">#REF!</definedName>
    <definedName name="InstallOperation_11001" hidden="1">#REF!</definedName>
    <definedName name="BuildingLAN_10001" hidden="1">#REF!</definedName>
    <definedName name="HTML_OBDlg2" hidden="1">TRUE</definedName>
    <definedName name="Upgrade_20502" hidden="1">#REF!</definedName>
    <definedName name="InstallDesign_10501s" hidden="1">#REF!</definedName>
    <definedName name="HTML3_12" hidden="1">"C:\ALAIN\WEB\MYHTML.HTM"</definedName>
    <definedName name="InstallOperation_11003" hidden="1">#REF!</definedName>
    <definedName name="BuildingLAN_10003" hidden="1">#REF!</definedName>
    <definedName name="Delivery_10200" hidden="1">#REF!</definedName>
    <definedName name="BuildingLAN_10005" hidden="1">#REF!</definedName>
    <definedName name="HTML_OS" hidden="1">0</definedName>
    <definedName name="InstallOperation_10402" hidden="1">#REF!</definedName>
    <definedName name="Confirm_10000" hidden="1">#REF!</definedName>
    <definedName name="HTML2_4" hidden="1">"ISM352"</definedName>
    <definedName name="Support_10002" hidden="1">#REF!</definedName>
    <definedName name="Delivery_10100" hidden="1">#REF!</definedName>
    <definedName name="Upgrade_40000" hidden="1">#REF!</definedName>
    <definedName name="HTML1_11" hidden="1">1</definedName>
    <definedName name="Delivery_10300" hidden="1">#REF!</definedName>
    <definedName name="Delivery_10402" hidden="1">#REF!</definedName>
    <definedName name="Setup_20600" hidden="1">#REF!</definedName>
    <definedName name="HTML_OBDlg4" hidden="1">TRUE</definedName>
    <definedName name="Delivery_10501" hidden="1">#REF!</definedName>
    <definedName name="Upgrade_20201" hidden="1">#REF!</definedName>
    <definedName name="HTML_Email" hidden="1">""</definedName>
    <definedName name="Support_10004" hidden="1">#REF!</definedName>
    <definedName name="Delivery_10502" hidden="1">#REF!</definedName>
    <definedName name="HTML_LineBefore" hidden="1">FALSE</definedName>
    <definedName name="Delivery_20000" hidden="1">#REF!</definedName>
    <definedName name="HTML8_12" hidden="1">"C:\ALAIN\ISM\PRICE\Tk.htm"</definedName>
    <definedName name="InstallDesign_10801" hidden="1">#REF!</definedName>
    <definedName name="HTML1_7" hidden="1">-4146</definedName>
    <definedName name="HTML1_6" hidden="1">-4146</definedName>
    <definedName name="HTML_Description" hidden="1">""</definedName>
    <definedName name="HTML3_4" hidden="1">"ISM352"</definedName>
    <definedName name="HTML_Header" hidden="1">""</definedName>
    <definedName name="HTML1_2" hidden="1">1</definedName>
    <definedName name="HTML_LastUpdate" hidden="1">"97/10/01"</definedName>
    <definedName name="HTML5_6" hidden="1">1</definedName>
    <definedName name="HTML_LineAfter" hidden="1">FALSE</definedName>
    <definedName name="HTML_Name" hidden="1">""</definedName>
    <definedName name="HTML1_9" hidden="1">"MARGERIDE"</definedName>
    <definedName name="HTML_Title" hidden="1">"100DPro"</definedName>
    <definedName name="HTML8_11" hidden="1">1</definedName>
    <definedName name="HTML1_1" hidden="1">"[PRIXV352.XLS]ISM352!$D$45:$H$337"</definedName>
    <definedName name="HTML1_10" hidden="1">""</definedName>
    <definedName name="InstallDesign_10401VD" hidden="1">#REF!</definedName>
    <definedName name="Upgrade_40001" hidden="1">#REF!</definedName>
    <definedName name="HTML1_12" hidden="1">"C:\MSOFFICE\EXCEL\MyHTML.htm"</definedName>
    <definedName name="Upgrade_20401" hidden="1">#REF!</definedName>
    <definedName name="Upgrade_40003" hidden="1">#REF!</definedName>
    <definedName name="HTML1_3" hidden="1">"PRIXV352"</definedName>
    <definedName name="HTML1_4" hidden="1">"ISM352"</definedName>
    <definedName name="HTML1_5" hidden="1">""</definedName>
    <definedName name="HTML1_8" hidden="1">"30/01/1996"</definedName>
    <definedName name="HTML2_1" hidden="1">"[PRIXV352.XLS]ISM352!$D$110:$J$113"</definedName>
    <definedName name="HTML2_2" hidden="1">1</definedName>
    <definedName name="HTML2_3" hidden="1">"PRIXV352"</definedName>
    <definedName name="HTML2_7" hidden="1">-4146</definedName>
    <definedName name="HTML2_9" hidden="1">"MARGERIDE"</definedName>
    <definedName name="HTML3_3" hidden="1">"PRIXV352"</definedName>
    <definedName name="HTML3_6" hidden="1">-4146</definedName>
    <definedName name="HTML3_7" hidden="1">-4146</definedName>
    <definedName name="InstallOperation_10403s" hidden="1">#REF!</definedName>
    <definedName name="HTML3_8" hidden="1">"31/01/1996"</definedName>
    <definedName name="HTML3_9" hidden="1">"MARGERIDE"</definedName>
    <definedName name="InstallDesign_20501VD" hidden="1">#REF!</definedName>
    <definedName name="HTML4_1" hidden="1">"[PRIXV352.XLS]ISM352!$E$102"</definedName>
    <definedName name="InstallOperation_20402" hidden="1">#REF!</definedName>
    <definedName name="HTML4_11" hidden="1">1</definedName>
    <definedName name="HTML4_12" hidden="1">"C:\ALAIN\ISM\PRICE\TRANS.HTM"</definedName>
    <definedName name="HTML4_2" hidden="1">1</definedName>
    <definedName name="InstallOperation_20401" hidden="1">#REF!</definedName>
    <definedName name="HTML4_3" hidden="1">"TransMaster Pricing"</definedName>
    <definedName name="HTML4_4" hidden="1">"TransMaster Pricing &amp; Ordering Information"</definedName>
    <definedName name="InstallOperation_40401" hidden="1">#REF!</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様式4提案事項一覧" hidden="1">{"'100DPro'!$A$1:$H$149"}</definedName>
    <definedName name="HTML5_11" hidden="1">1</definedName>
    <definedName name="Move_10303" hidden="1">#REF!</definedName>
    <definedName name="HTML5_12" hidden="1">"C:\ALAIN\ISM\PRICE\trans.htm"</definedName>
    <definedName name="HTML5_2" hidden="1">1</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7" hidden="1">-4146</definedName>
    <definedName name="HTML5_8" hidden="1">35218</definedName>
    <definedName name="Setup_30400" hidden="1">#REF!</definedName>
    <definedName name="HTML5_9" hidden="1">"MARGERIDE"</definedName>
    <definedName name="InstallDesign_10201" hidden="1">#REF!</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Upgrade_30000" hidden="1">#REF!</definedName>
    <definedName name="HTML6_9" hidden="1">"MARGERIDE"</definedName>
    <definedName name="HTML7_1" hidden="1">"[PRIXV352.XLS]ISM352!$D$123:$F$127"</definedName>
    <definedName name="HTML7_11" hidden="1">1</definedName>
    <definedName name="HTML7_12" hidden="1">"C:\ALAIN\ISM\price\wkg.htm"</definedName>
    <definedName name="HTMLCount" hidden="1">8</definedName>
    <definedName name="HTML7_2" hidden="1">1</definedName>
    <definedName name="HTML7_6" hidden="1">1</definedName>
    <definedName name="HTML7_7" hidden="1">-4146</definedName>
    <definedName name="HTML7_8" hidden="1">35218</definedName>
    <definedName name="Upgrade_20303" hidden="1">#REF!</definedName>
    <definedName name="HTML7_9" hidden="1">"MARGERIDE"</definedName>
    <definedName name="Upgrade_10301" hidden="1">#REF!</definedName>
    <definedName name="Upgrade_20302" hidden="1">#REF!</definedName>
    <definedName name="HTML8_1" hidden="1">"[PRIXV352.XLS]ISM352!$D$292:$F$332"</definedName>
    <definedName name="HTML8_2" hidden="1">1</definedName>
    <definedName name="Setup_20200" hidden="1">#REF!</definedName>
    <definedName name="HTML8_4" hidden="1">"ISM/OpenMaster Toolkits"</definedName>
    <definedName name="HTML8_6" hidden="1">1</definedName>
    <definedName name="Setup_40000" hidden="1">#REF!</definedName>
    <definedName name="HTML8_7" hidden="1">-4146</definedName>
    <definedName name="HTML8_8" hidden="1">35218</definedName>
    <definedName name="InstallDesign_10101" hidden="1">#REF!</definedName>
    <definedName name="Setup_10703" hidden="1">#REF!</definedName>
    <definedName name="Setup_20700" hidden="1">#REF!</definedName>
    <definedName name="InstallDesign_10102" hidden="1">#REF!</definedName>
    <definedName name="InstallDesign_10202" hidden="1">#REF!</definedName>
    <definedName name="InstallDesign_10301" hidden="1">#REF!</definedName>
    <definedName name="InstallDesign_10401" hidden="1">#REF!</definedName>
    <definedName name="Setup_30201" hidden="1">#REF!</definedName>
    <definedName name="InstallDesign_10401s" hidden="1">#REF!</definedName>
    <definedName name="InstallDesign_10401sVD" hidden="1">#REF!</definedName>
    <definedName name="Support_10011" hidden="1">#REF!</definedName>
    <definedName name="InstallDesign_10402" hidden="1">#REF!</definedName>
    <definedName name="Setup_10200" hidden="1">#REF!</definedName>
    <definedName name="InstallDesign_10402s" hidden="1">#REF!</definedName>
    <definedName name="InstallDesign_10402sVD" hidden="1">#REF!</definedName>
    <definedName name="Setup_30100" hidden="1">#REF!</definedName>
    <definedName name="InstallDesign_10402VD" hidden="1">#REF!</definedName>
    <definedName name="InstallDesign_10403" hidden="1">#REF!</definedName>
    <definedName name="Setup_10201" hidden="1">#REF!</definedName>
    <definedName name="InstallDesign_10403sVD" hidden="1">#REF!</definedName>
    <definedName name="InstallDesign_10403VD" hidden="1">#REF!</definedName>
    <definedName name="Move_10304" hidden="1">#REF!</definedName>
    <definedName name="InstallDesign_10404" hidden="1">#REF!</definedName>
    <definedName name="Setup_30600" hidden="1">#REF!</definedName>
    <definedName name="InstallDesign_10404VD" hidden="1">#REF!</definedName>
    <definedName name="InstallDesign_10501" hidden="1">#REF!</definedName>
    <definedName name="InstallDesign_20502" hidden="1">#REF!</definedName>
    <definedName name="InstallDesign_10501sVD" hidden="1">#REF!</definedName>
    <definedName name="Setup_10100" hidden="1">#REF!</definedName>
    <definedName name="InstallDesign_10501VD" hidden="1">#REF!</definedName>
    <definedName name="InstallDesign_20502VD" hidden="1">#REF!</definedName>
    <definedName name="InstallDesign_10601" hidden="1">#REF!</definedName>
    <definedName name="InstallDesign_10601VD" hidden="1">#REF!</definedName>
    <definedName name="InstallDesign_107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Move_10206" hidden="1">#REF!</definedName>
    <definedName name="InstallDesign_20401VD" hidden="1">#REF!</definedName>
    <definedName name="InstallDesign_20402" hidden="1">#REF!</definedName>
    <definedName name="Move_10205" hidden="1">#REF!</definedName>
    <definedName name="InstallDesign_20402VD" hidden="1">#REF!</definedName>
    <definedName name="InstallDesign_20501"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s" hidden="1">#REF!</definedName>
    <definedName name="InstallOperation_10403" hidden="1">#REF!</definedName>
    <definedName name="InstallOperation_30401" hidden="1">#REF!</definedName>
    <definedName name="InstallOperation_10501" hidden="1">#REF!</definedName>
    <definedName name="InstallOperation_10501s" hidden="1">#REF!</definedName>
    <definedName name="Upgrade_20202" hidden="1">#REF!</definedName>
    <definedName name="InstallOperation_10601" hidden="1">#REF!</definedName>
    <definedName name="Move_20108" hidden="1">#REF!</definedName>
    <definedName name="Upgrade_20312" hidden="1">#REF!</definedName>
    <definedName name="InstallOperation_10801" hidden="1">#REF!</definedName>
    <definedName name="InstallOperation_10901" hidden="1">#REF!</definedName>
    <definedName name="InstallOperation_10902" hidden="1">#REF!</definedName>
    <definedName name="InstallOperation_20101" hidden="1">#REF!</definedName>
    <definedName name="InstallOperation_20201" hidden="1">#REF!</definedName>
    <definedName name="InstallOperation_20301" hidden="1">#REF!</definedName>
    <definedName name="InstallOperation_20501" hidden="1">#REF!</definedName>
    <definedName name="InstallOperation_20502" hidden="1">#REF!</definedName>
    <definedName name="Move_20208"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Upgrade_20314" hidden="1">#REF!</definedName>
    <definedName name="InstallOperation_30301" hidden="1">#REF!</definedName>
    <definedName name="InstallOperation_40101" hidden="1">#REF!</definedName>
    <definedName name="InstallOperation_40201" hidden="1">#REF!</definedName>
    <definedName name="InstallOperation_40301" hidden="1">#REF!</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Training_10100" hidden="1">#REF!</definedName>
    <definedName name="Move_10203" hidden="1">#REF!</definedName>
    <definedName name="Setup_20400" hidden="1">#REF!</definedName>
    <definedName name="Move_10204" hidden="1">#REF!</definedName>
    <definedName name="Move_10301" hidden="1">#REF!</definedName>
    <definedName name="Move_10302"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30700" hidden="1">#REF!</definedName>
    <definedName name="Setup_20100" hidden="1">#REF!</definedName>
    <definedName name="Setup_20300" hidden="1">#REF!</definedName>
    <definedName name="Setup_20500" hidden="1">#REF!</definedName>
    <definedName name="Setup_30200" hidden="1">#REF!</definedName>
    <definedName name="Setup_30300" hidden="1">#REF!</definedName>
    <definedName name="Setup_30500" hidden="1">#REF!</definedName>
    <definedName name="Support_10000" hidden="1">#REF!</definedName>
    <definedName name="Support_10001" hidden="1">#REF!</definedName>
    <definedName name="Support_10003" hidden="1">#REF!</definedName>
    <definedName name="Training_10000" hidden="1">#REF!</definedName>
    <definedName name="Upgrade_10101" hidden="1">#REF!</definedName>
    <definedName name="Upgrade_10102" hidden="1">#REF!</definedName>
    <definedName name="Upgrade_10201" hidden="1">#REF!</definedName>
    <definedName name="Upgrade_10202" hidden="1">#REF!</definedName>
    <definedName name="Upgrade_20101" hidden="1">#REF!</definedName>
    <definedName name="Upgrade_20102" hidden="1">#REF!</definedName>
    <definedName name="Upgrade_20103" hidden="1">#REF!</definedName>
    <definedName name="Upgrade_20203" hidden="1">#REF!</definedName>
    <definedName name="Upgrade_20311" hidden="1">#REF!</definedName>
    <definedName name="Upgrade_20313" hidden="1">#REF!</definedName>
    <definedName name="Upgrade_40002" hidden="1">#REF!</definedName>
    <definedName name="_xlnm.Print_Area" localSheetId="0">様式1回答書!$A$1:$C$28</definedName>
    <definedName name="_xlnm.Print_Area" localSheetId="4">'様式5-1参考見積書 (記載例)'!$A$1:$Y$69</definedName>
    <definedName name="_xlnm._FilterDatabase" localSheetId="1" hidden="1">現行機能!$A$1:$G$308</definedName>
    <definedName name="_Toc217713985" localSheetId="1">#REF!</definedName>
    <definedName name="_Toc217713984" localSheetId="1">#REF!</definedName>
    <definedName name="_Toc217719960" localSheetId="1">#REF!</definedName>
    <definedName name="_Toc217713986" localSheetId="1">#REF!</definedName>
    <definedName name="_xlnm.Print_Area" localSheetId="1">現行機能!$A$1:$G$185</definedName>
    <definedName name="_Toc217719954" localSheetId="1">#REF!</definedName>
    <definedName name="_xlnm.Print_Titles" localSheetId="1">現行機能!$1:$3</definedName>
    <definedName name="_xlnm._FilterDatabase" localSheetId="2" hidden="1">追加機能!$A$3:$G$104</definedName>
    <definedName name="_Toc217713985" localSheetId="2">#REF!</definedName>
    <definedName name="_Toc217713984" localSheetId="2">#REF!</definedName>
    <definedName name="_Toc217719960" localSheetId="2">#REF!</definedName>
    <definedName name="_Toc217713986" localSheetId="2">#REF!</definedName>
    <definedName name="_xlnm.Print_Area" localSheetId="2">追加機能!$A$1:$G$104</definedName>
    <definedName name="_Toc217719954" localSheetId="2">#REF!</definedName>
    <definedName name="_xlnm.Print_Titles" localSheetId="2">追加機能!$1:$3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<sst xmlns="http://schemas.openxmlformats.org/spreadsheetml/2006/main" xmlns:r="http://schemas.openxmlformats.org/officeDocument/2006/relationships" count="635" uniqueCount="635">
  <si>
    <t>家族移転費は職員相当額を上限として調整を行うことができること。</t>
    <rPh sb="0" eb="2">
      <t>カゾク</t>
    </rPh>
    <rPh sb="2" eb="5">
      <t>イテンヒ</t>
    </rPh>
    <phoneticPr fontId="29"/>
  </si>
  <si>
    <t>様式１　回答書</t>
    <rPh sb="4" eb="7">
      <t>カイトウショ</t>
    </rPh>
    <phoneticPr fontId="5"/>
  </si>
  <si>
    <t>提出日</t>
    <rPh sb="0" eb="2">
      <t>テイシュツ</t>
    </rPh>
    <rPh sb="2" eb="3">
      <t>ヒ</t>
    </rPh>
    <phoneticPr fontId="5"/>
  </si>
  <si>
    <t>組織別(知事部局・教育委員会・警察)に動作が可能なこと。</t>
    <rPh sb="0" eb="2">
      <t>ソシキ</t>
    </rPh>
    <rPh sb="2" eb="3">
      <t>ベツ</t>
    </rPh>
    <rPh sb="4" eb="6">
      <t>チジ</t>
    </rPh>
    <rPh sb="6" eb="8">
      <t>ブキョク</t>
    </rPh>
    <rPh sb="9" eb="11">
      <t>キョウイク</t>
    </rPh>
    <rPh sb="11" eb="14">
      <t>イインカイ</t>
    </rPh>
    <rPh sb="15" eb="17">
      <t>ケイサツ</t>
    </rPh>
    <rPh sb="19" eb="21">
      <t>ドウサ</t>
    </rPh>
    <rPh sb="22" eb="24">
      <t>カノウ</t>
    </rPh>
    <phoneticPr fontId="29"/>
  </si>
  <si>
    <t>任意様式</t>
    <rPh sb="0" eb="4">
      <t>ニンイヨウシキ</t>
    </rPh>
    <phoneticPr fontId="5"/>
  </si>
  <si>
    <t>支給なしは実家等宿泊時や警察における当直時に利用する。</t>
    <rPh sb="0" eb="2">
      <t>しきゅう</t>
    </rPh>
    <rPh sb="5" eb="7">
      <t>じっか</t>
    </rPh>
    <rPh sb="7" eb="8">
      <t>とう</t>
    </rPh>
    <rPh sb="8" eb="10">
      <t>しゅくはく</t>
    </rPh>
    <rPh sb="10" eb="11">
      <t>じ</t>
    </rPh>
    <rPh sb="12" eb="14">
      <t>けいさつ</t>
    </rPh>
    <rPh sb="18" eb="20">
      <t>とうちょく</t>
    </rPh>
    <rPh sb="20" eb="21">
      <t>じ</t>
    </rPh>
    <rPh sb="22" eb="24">
      <t>りよう</t>
    </rPh>
    <phoneticPr fontId="29" type="Hiragana"/>
  </si>
  <si>
    <t>件名</t>
  </si>
  <si>
    <t>システム操作に関し、詳細かつ図示等でわかりやすく説明したマニュアル（手引き）がユーザー向けに公開されていること。また改定が生じた場合は、速やかに改定版が提供されること。</t>
    <rPh sb="43" eb="44">
      <t>ム</t>
    </rPh>
    <rPh sb="46" eb="48">
      <t>コウカイ</t>
    </rPh>
    <phoneticPr fontId="29"/>
  </si>
  <si>
    <t>無</t>
  </si>
  <si>
    <t>提供有無</t>
    <rPh sb="0" eb="2">
      <t>テイキョウ</t>
    </rPh>
    <rPh sb="2" eb="4">
      <t>ウム</t>
    </rPh>
    <phoneticPr fontId="5"/>
  </si>
  <si>
    <t>静岡県旅費計算システムの更新にかかる情報提供依頼</t>
    <rPh sb="0" eb="3">
      <t>シズオカケン</t>
    </rPh>
    <rPh sb="3" eb="5">
      <t>リョヒ</t>
    </rPh>
    <rPh sb="5" eb="7">
      <t>ケイサン</t>
    </rPh>
    <rPh sb="12" eb="14">
      <t>コウシン</t>
    </rPh>
    <rPh sb="18" eb="20">
      <t>ジョウホウ</t>
    </rPh>
    <rPh sb="20" eb="22">
      <t>テイキョウ</t>
    </rPh>
    <rPh sb="22" eb="24">
      <t>イライ</t>
    </rPh>
    <phoneticPr fontId="5"/>
  </si>
  <si>
    <t>各承認ステータスは一時保存、確認1・2待ち、承認待ち、実績入力待ち、実績承認待ち、予算確認待ち、明細確認待ち、支払予定日入力待ち、支出データ作成待ち、実績入力待ち(概算時)、実績確認待ち(概算時)、予算確認待ち(概算時)、明細確認待ち(概算時)、命令完了、取り止め確認待ち、取り止め確認済みを設定し、表示すること。</t>
    <rPh sb="0" eb="1">
      <t>カク</t>
    </rPh>
    <rPh sb="1" eb="3">
      <t>ショウニン</t>
    </rPh>
    <rPh sb="9" eb="11">
      <t>イチジ</t>
    </rPh>
    <rPh sb="11" eb="13">
      <t>ホゾン</t>
    </rPh>
    <rPh sb="14" eb="16">
      <t>カクニン</t>
    </rPh>
    <rPh sb="19" eb="20">
      <t>マ</t>
    </rPh>
    <rPh sb="22" eb="24">
      <t>ショウニン</t>
    </rPh>
    <rPh sb="24" eb="25">
      <t>マ</t>
    </rPh>
    <rPh sb="27" eb="29">
      <t>ジッセキ</t>
    </rPh>
    <rPh sb="29" eb="31">
      <t>ニュウリョク</t>
    </rPh>
    <rPh sb="31" eb="32">
      <t>マ</t>
    </rPh>
    <rPh sb="34" eb="36">
      <t>ジッセキ</t>
    </rPh>
    <rPh sb="36" eb="38">
      <t>ショウニン</t>
    </rPh>
    <rPh sb="38" eb="39">
      <t>マ</t>
    </rPh>
    <rPh sb="41" eb="43">
      <t>ヨサン</t>
    </rPh>
    <rPh sb="43" eb="45">
      <t>カクニン</t>
    </rPh>
    <rPh sb="45" eb="46">
      <t>マ</t>
    </rPh>
    <rPh sb="48" eb="50">
      <t>メイサイ</t>
    </rPh>
    <rPh sb="50" eb="52">
      <t>カクニン</t>
    </rPh>
    <rPh sb="52" eb="53">
      <t>マ</t>
    </rPh>
    <rPh sb="55" eb="57">
      <t>シハラ</t>
    </rPh>
    <rPh sb="57" eb="60">
      <t>ヨテイビ</t>
    </rPh>
    <rPh sb="60" eb="62">
      <t>ニュウリョク</t>
    </rPh>
    <rPh sb="62" eb="63">
      <t>マ</t>
    </rPh>
    <rPh sb="65" eb="67">
      <t>シシュツ</t>
    </rPh>
    <rPh sb="70" eb="72">
      <t>サクセイ</t>
    </rPh>
    <rPh sb="72" eb="73">
      <t>マ</t>
    </rPh>
    <rPh sb="75" eb="77">
      <t>ジッセキ</t>
    </rPh>
    <rPh sb="77" eb="79">
      <t>ニュウリョク</t>
    </rPh>
    <rPh sb="79" eb="80">
      <t>マ</t>
    </rPh>
    <rPh sb="82" eb="84">
      <t>ガイサン</t>
    </rPh>
    <rPh sb="84" eb="85">
      <t>ジ</t>
    </rPh>
    <rPh sb="87" eb="89">
      <t>ジッセキ</t>
    </rPh>
    <rPh sb="89" eb="91">
      <t>カクニン</t>
    </rPh>
    <rPh sb="91" eb="92">
      <t>マ</t>
    </rPh>
    <rPh sb="99" eb="101">
      <t>ヨサン</t>
    </rPh>
    <rPh sb="101" eb="103">
      <t>カクニン</t>
    </rPh>
    <rPh sb="103" eb="104">
      <t>マ</t>
    </rPh>
    <rPh sb="111" eb="113">
      <t>メイサイ</t>
    </rPh>
    <rPh sb="113" eb="115">
      <t>カクニン</t>
    </rPh>
    <rPh sb="115" eb="116">
      <t>マ</t>
    </rPh>
    <rPh sb="123" eb="125">
      <t>メイレイ</t>
    </rPh>
    <rPh sb="125" eb="127">
      <t>カンリョウ</t>
    </rPh>
    <rPh sb="128" eb="129">
      <t>ト</t>
    </rPh>
    <rPh sb="130" eb="131">
      <t>ヤ</t>
    </rPh>
    <rPh sb="132" eb="134">
      <t>カクニン</t>
    </rPh>
    <rPh sb="134" eb="135">
      <t>マ</t>
    </rPh>
    <rPh sb="137" eb="138">
      <t>ト</t>
    </rPh>
    <rPh sb="139" eb="140">
      <t>ヤ</t>
    </rPh>
    <rPh sb="141" eb="143">
      <t>カクニン</t>
    </rPh>
    <rPh sb="143" eb="144">
      <t>ズ</t>
    </rPh>
    <rPh sb="146" eb="148">
      <t>セッテイ</t>
    </rPh>
    <rPh sb="150" eb="152">
      <t>ヒョウジ</t>
    </rPh>
    <phoneticPr fontId="29"/>
  </si>
  <si>
    <t>概算払いフロー：(旅行前)命令入力、確認１、確認２、承認、予算確認、明細確認、支払予定日入力、支出。(旅行後)実績入力、承認。(精算額があれば)予算確認、明細確認、支出。※内容に応じ差戻されることがあり。</t>
    <rPh sb="0" eb="2">
      <t>ガイサン</t>
    </rPh>
    <rPh sb="2" eb="3">
      <t>ハラ</t>
    </rPh>
    <rPh sb="9" eb="11">
      <t>リョコウ</t>
    </rPh>
    <rPh sb="11" eb="12">
      <t>マエ</t>
    </rPh>
    <rPh sb="13" eb="15">
      <t>メイレイ</t>
    </rPh>
    <rPh sb="15" eb="17">
      <t>ニュウリョク</t>
    </rPh>
    <rPh sb="18" eb="20">
      <t>カクニン</t>
    </rPh>
    <rPh sb="22" eb="24">
      <t>カクニン</t>
    </rPh>
    <rPh sb="26" eb="28">
      <t>ショウニン</t>
    </rPh>
    <rPh sb="29" eb="31">
      <t>ヨサン</t>
    </rPh>
    <rPh sb="31" eb="33">
      <t>カクニン</t>
    </rPh>
    <rPh sb="34" eb="36">
      <t>メイサイ</t>
    </rPh>
    <rPh sb="36" eb="38">
      <t>カクニン</t>
    </rPh>
    <rPh sb="39" eb="41">
      <t>シハライ</t>
    </rPh>
    <rPh sb="41" eb="43">
      <t>ヨテイ</t>
    </rPh>
    <rPh sb="43" eb="44">
      <t>ビ</t>
    </rPh>
    <rPh sb="44" eb="46">
      <t>ニュウリョク</t>
    </rPh>
    <rPh sb="47" eb="49">
      <t>シシュツ</t>
    </rPh>
    <rPh sb="51" eb="53">
      <t>リョコウ</t>
    </rPh>
    <rPh sb="53" eb="54">
      <t>ノチ</t>
    </rPh>
    <rPh sb="55" eb="57">
      <t>ジッセキ</t>
    </rPh>
    <rPh sb="57" eb="59">
      <t>ニュウリョク</t>
    </rPh>
    <rPh sb="60" eb="62">
      <t>ショウニン</t>
    </rPh>
    <rPh sb="64" eb="66">
      <t>セイサン</t>
    </rPh>
    <rPh sb="66" eb="67">
      <t>ガク</t>
    </rPh>
    <rPh sb="72" eb="74">
      <t>ヨサン</t>
    </rPh>
    <rPh sb="74" eb="76">
      <t>カクニン</t>
    </rPh>
    <rPh sb="77" eb="79">
      <t>メイサイ</t>
    </rPh>
    <rPh sb="79" eb="81">
      <t>カクニン</t>
    </rPh>
    <rPh sb="82" eb="84">
      <t>シシュツ</t>
    </rPh>
    <phoneticPr fontId="29"/>
  </si>
  <si>
    <t>回　　　　　　　　　答</t>
    <rPh sb="0" eb="1">
      <t>カイ</t>
    </rPh>
    <rPh sb="10" eb="11">
      <t>コタエ</t>
    </rPh>
    <phoneticPr fontId="5"/>
  </si>
  <si>
    <t>項目</t>
    <rPh sb="0" eb="2">
      <t>コウモク</t>
    </rPh>
    <phoneticPr fontId="5"/>
  </si>
  <si>
    <t>マスタメンテナンス</t>
  </si>
  <si>
    <t>回答者氏名</t>
    <rPh sb="0" eb="2">
      <t>カイトウ</t>
    </rPh>
    <rPh sb="2" eb="3">
      <t>シャ</t>
    </rPh>
    <rPh sb="3" eb="5">
      <t>シメイ</t>
    </rPh>
    <phoneticPr fontId="5"/>
  </si>
  <si>
    <t>各担当者(旅行者、確認者、承認者、予算担当者、旅費事務担当者)の画面上には、旅行者が入力や選択した項目が網羅的に表示されていること。</t>
    <rPh sb="0" eb="1">
      <t>カク</t>
    </rPh>
    <rPh sb="1" eb="4">
      <t>タントウシャ</t>
    </rPh>
    <rPh sb="32" eb="34">
      <t>ガメン</t>
    </rPh>
    <rPh sb="34" eb="35">
      <t>ジョウ</t>
    </rPh>
    <rPh sb="38" eb="41">
      <t>リョコウシャ</t>
    </rPh>
    <rPh sb="42" eb="44">
      <t>ニュウリョク</t>
    </rPh>
    <rPh sb="45" eb="47">
      <t>センタク</t>
    </rPh>
    <rPh sb="49" eb="51">
      <t>コウモク</t>
    </rPh>
    <rPh sb="52" eb="55">
      <t>モウラテキ</t>
    </rPh>
    <rPh sb="56" eb="58">
      <t>ヒョウジ</t>
    </rPh>
    <phoneticPr fontId="29"/>
  </si>
  <si>
    <t>会社名</t>
    <rPh sb="0" eb="3">
      <t>カイシャメイ</t>
    </rPh>
    <phoneticPr fontId="5"/>
  </si>
  <si>
    <t>回答者所属名称</t>
    <rPh sb="0" eb="2">
      <t>カイトウ</t>
    </rPh>
    <rPh sb="2" eb="3">
      <t>シャ</t>
    </rPh>
    <rPh sb="3" eb="5">
      <t>ショゾク</t>
    </rPh>
    <rPh sb="5" eb="7">
      <t>メイショウ</t>
    </rPh>
    <phoneticPr fontId="5"/>
  </si>
  <si>
    <t>旅費の試算に際し、乗換案内ソフト及び電子地図ソフトを利用できること。乗換案内は本県カスタマイズ版と通常版の両方を利用でき、特定の旅行者における定期券調整機能も有すること。</t>
    <rPh sb="3" eb="5">
      <t>シサン</t>
    </rPh>
    <rPh sb="6" eb="7">
      <t>サイ</t>
    </rPh>
    <rPh sb="26" eb="28">
      <t>リヨウ</t>
    </rPh>
    <rPh sb="34" eb="36">
      <t>ノリカエ</t>
    </rPh>
    <rPh sb="36" eb="38">
      <t>アンナイ</t>
    </rPh>
    <rPh sb="39" eb="41">
      <t>ホンケン</t>
    </rPh>
    <rPh sb="47" eb="48">
      <t>バン</t>
    </rPh>
    <rPh sb="49" eb="51">
      <t>ツウジョウ</t>
    </rPh>
    <rPh sb="51" eb="52">
      <t>バン</t>
    </rPh>
    <rPh sb="53" eb="55">
      <t>リョウホウ</t>
    </rPh>
    <rPh sb="56" eb="58">
      <t>リヨウ</t>
    </rPh>
    <rPh sb="61" eb="63">
      <t>トクテイ</t>
    </rPh>
    <rPh sb="64" eb="67">
      <t>リョコウシャ</t>
    </rPh>
    <rPh sb="72" eb="73">
      <t>ソウテイ</t>
    </rPh>
    <rPh sb="73" eb="74">
      <t>ケン</t>
    </rPh>
    <rPh sb="74" eb="76">
      <t>チョウセイ</t>
    </rPh>
    <rPh sb="76" eb="78">
      <t>キノウ</t>
    </rPh>
    <rPh sb="79" eb="80">
      <t>ユウ</t>
    </rPh>
    <phoneticPr fontId="29"/>
  </si>
  <si>
    <t>パッケージ費用（買取）</t>
  </si>
  <si>
    <t>080-3493-3254</t>
  </si>
  <si>
    <t>プロジェクト管理</t>
  </si>
  <si>
    <t>静岡県旅費計算システムの更新にかかる情報提供依頼</t>
  </si>
  <si>
    <t>主要業務</t>
    <rPh sb="0" eb="2">
      <t>シュヨウ</t>
    </rPh>
    <rPh sb="2" eb="4">
      <t>ギョウム</t>
    </rPh>
    <phoneticPr fontId="5"/>
  </si>
  <si>
    <t>SAP Concurの導入において、約40社の民間企業への導入実績あり。
地方公共団体様への導入においては、福井県様への導入実績を実施。</t>
    <rPh sb="11" eb="13">
      <t>ドウニュウ</t>
    </rPh>
    <rPh sb="18" eb="19">
      <t>ヤク</t>
    </rPh>
    <rPh sb="21" eb="22">
      <t>シャ</t>
    </rPh>
    <rPh sb="23" eb="25">
      <t>ミンカン</t>
    </rPh>
    <rPh sb="25" eb="27">
      <t>キギョウ</t>
    </rPh>
    <rPh sb="29" eb="31">
      <t>ドウニュウ</t>
    </rPh>
    <rPh sb="31" eb="33">
      <t>ジッセキ</t>
    </rPh>
    <rPh sb="37" eb="39">
      <t>チホウ</t>
    </rPh>
    <rPh sb="39" eb="41">
      <t>コウキョウ</t>
    </rPh>
    <rPh sb="41" eb="43">
      <t>ダンタイ</t>
    </rPh>
    <rPh sb="43" eb="44">
      <t>サマ</t>
    </rPh>
    <rPh sb="46" eb="48">
      <t>ドウニュウ</t>
    </rPh>
    <rPh sb="54" eb="57">
      <t>フクイケン</t>
    </rPh>
    <rPh sb="57" eb="58">
      <t>サマ</t>
    </rPh>
    <rPh sb="60" eb="62">
      <t>ドウニュウ</t>
    </rPh>
    <rPh sb="62" eb="64">
      <t>ジッセキ</t>
    </rPh>
    <rPh sb="65" eb="67">
      <t>ジッシ</t>
    </rPh>
    <phoneticPr fontId="5"/>
  </si>
  <si>
    <r>
      <t>職員等の発生源入力・担当者入力によって、</t>
    </r>
    <r>
      <rPr>
        <sz val="11"/>
        <color auto="1"/>
        <rFont val="Meiryo UI"/>
      </rPr>
      <t>旅行命令等の申請・変更・取消（削除）が行えること。</t>
    </r>
    <rPh sb="0" eb="2">
      <t>ショクイン</t>
    </rPh>
    <rPh sb="2" eb="3">
      <t>トウ</t>
    </rPh>
    <rPh sb="4" eb="7">
      <t>ハッセイゲン</t>
    </rPh>
    <rPh sb="7" eb="9">
      <t>ニュウリョク</t>
    </rPh>
    <rPh sb="10" eb="13">
      <t>タントウシャ</t>
    </rPh>
    <rPh sb="13" eb="15">
      <t>ニュウリョク</t>
    </rPh>
    <rPh sb="20" eb="22">
      <t>リョコウ</t>
    </rPh>
    <rPh sb="22" eb="24">
      <t>メイレイ</t>
    </rPh>
    <rPh sb="24" eb="25">
      <t>トウ</t>
    </rPh>
    <rPh sb="26" eb="28">
      <t>シンセイ</t>
    </rPh>
    <rPh sb="29" eb="31">
      <t>ヘンコウ</t>
    </rPh>
    <rPh sb="32" eb="34">
      <t>トリケシ</t>
    </rPh>
    <rPh sb="35" eb="37">
      <t>サクジョ</t>
    </rPh>
    <rPh sb="39" eb="40">
      <t>オコナ</t>
    </rPh>
    <phoneticPr fontId="30"/>
  </si>
  <si>
    <t>命令登録(旅行前)データに実績入力(旅行後)ができること。</t>
    <rPh sb="0" eb="2">
      <t>メイレイ</t>
    </rPh>
    <rPh sb="2" eb="4">
      <t>トウロク</t>
    </rPh>
    <rPh sb="5" eb="8">
      <t>リョコウマエ</t>
    </rPh>
    <rPh sb="13" eb="15">
      <t>ジッセキ</t>
    </rPh>
    <rPh sb="15" eb="17">
      <t>ニュウリョク</t>
    </rPh>
    <rPh sb="18" eb="20">
      <t>リョコウ</t>
    </rPh>
    <rPh sb="20" eb="21">
      <t>ノチ</t>
    </rPh>
    <phoneticPr fontId="29"/>
  </si>
  <si>
    <t>名倉 拓人</t>
    <rPh sb="0" eb="2">
      <t>ナグラ</t>
    </rPh>
    <rPh sb="3" eb="5">
      <t>タクヒト</t>
    </rPh>
    <phoneticPr fontId="5"/>
  </si>
  <si>
    <t>ニーズウェル(コンカー)</t>
  </si>
  <si>
    <t>SHIFT(コンカー)</t>
  </si>
  <si>
    <t>あり</t>
  </si>
  <si>
    <t>グーグルマップ等による、自家用車利用時の距離検索機能があること。</t>
    <rPh sb="7" eb="8">
      <t>トウ</t>
    </rPh>
    <rPh sb="12" eb="16">
      <t>ジカヨウシャ</t>
    </rPh>
    <rPh sb="16" eb="19">
      <t>リヨウジ</t>
    </rPh>
    <rPh sb="20" eb="22">
      <t>キョリ</t>
    </rPh>
    <rPh sb="22" eb="24">
      <t>ケンサク</t>
    </rPh>
    <rPh sb="24" eb="26">
      <t>キノウ</t>
    </rPh>
    <phoneticPr fontId="29"/>
  </si>
  <si>
    <t>非互換対応</t>
    <rPh sb="0" eb="3">
      <t>ヒゴカン</t>
    </rPh>
    <rPh sb="3" eb="5">
      <t>タイオウ</t>
    </rPh>
    <phoneticPr fontId="5"/>
  </si>
  <si>
    <r>
      <t>経路数に限りがないこと、</t>
    </r>
    <r>
      <rPr>
        <sz val="11"/>
        <color auto="1"/>
        <rFont val="Meiryo UI"/>
      </rPr>
      <t>又は一定数(20～30程度)以上の経路入力ができること。</t>
    </r>
    <rPh sb="0" eb="2">
      <t>ケイロ</t>
    </rPh>
    <rPh sb="2" eb="3">
      <t>スウ</t>
    </rPh>
    <rPh sb="4" eb="5">
      <t>カギ</t>
    </rPh>
    <rPh sb="12" eb="13">
      <t>マタ</t>
    </rPh>
    <rPh sb="14" eb="16">
      <t>イッテイ</t>
    </rPh>
    <rPh sb="16" eb="17">
      <t>スウ</t>
    </rPh>
    <rPh sb="23" eb="25">
      <t>テイド</t>
    </rPh>
    <rPh sb="26" eb="28">
      <t>イジョウ</t>
    </rPh>
    <rPh sb="29" eb="31">
      <t>ケイロ</t>
    </rPh>
    <rPh sb="31" eb="33">
      <t>ニュウリョク</t>
    </rPh>
    <phoneticPr fontId="29"/>
  </si>
  <si>
    <t>seiichiro.sano.10@shiftinc.jp</t>
  </si>
  <si>
    <t>入力画面上に任意で注意喚起文等を表示できること。</t>
    <rPh sb="0" eb="2">
      <t>ニュウリョク</t>
    </rPh>
    <rPh sb="2" eb="4">
      <t>ガメン</t>
    </rPh>
    <rPh sb="4" eb="5">
      <t>ジョウ</t>
    </rPh>
    <rPh sb="6" eb="8">
      <t>ニンイ</t>
    </rPh>
    <rPh sb="9" eb="11">
      <t>チュウイ</t>
    </rPh>
    <rPh sb="11" eb="13">
      <t>カンキ</t>
    </rPh>
    <rPh sb="13" eb="14">
      <t>ブン</t>
    </rPh>
    <rPh sb="14" eb="15">
      <t>トウ</t>
    </rPh>
    <rPh sb="16" eb="18">
      <t>ヒョウジ</t>
    </rPh>
    <phoneticPr fontId="29"/>
  </si>
  <si>
    <t>NTTデータウィズ（コンカー）</t>
  </si>
  <si>
    <t>080-7854-3509</t>
  </si>
  <si>
    <t>チームスピリット（セールスフォース）</t>
  </si>
  <si>
    <t>会社住所</t>
    <rPh sb="0" eb="2">
      <t>カイシャ</t>
    </rPh>
    <rPh sb="2" eb="4">
      <t>ジュウショ</t>
    </rPh>
    <phoneticPr fontId="5"/>
  </si>
  <si>
    <t>一部の非正規職員の研修、外国以外の旅行は「0801その他旅費」でのみ支出するため、普通旅行を表示させていない。同じ普通旅行メニューを利用しても職員区分により支出科目を設定できればメニュー表示の制御は不要。</t>
    <rPh sb="0" eb="2">
      <t>イチブ</t>
    </rPh>
    <rPh sb="3" eb="6">
      <t>ヒセイキ</t>
    </rPh>
    <rPh sb="6" eb="8">
      <t>ショクイン</t>
    </rPh>
    <rPh sb="9" eb="11">
      <t>ケンシュウ</t>
    </rPh>
    <rPh sb="12" eb="14">
      <t>ガイコク</t>
    </rPh>
    <rPh sb="14" eb="16">
      <t>イガイ</t>
    </rPh>
    <rPh sb="17" eb="19">
      <t>リョコウ</t>
    </rPh>
    <rPh sb="27" eb="28">
      <t>タ</t>
    </rPh>
    <rPh sb="28" eb="30">
      <t>リョヒ</t>
    </rPh>
    <rPh sb="34" eb="36">
      <t>シシュツ</t>
    </rPh>
    <rPh sb="41" eb="43">
      <t>フツウ</t>
    </rPh>
    <rPh sb="43" eb="45">
      <t>リョコウ</t>
    </rPh>
    <rPh sb="46" eb="48">
      <t>ヒョウジ</t>
    </rPh>
    <rPh sb="55" eb="56">
      <t>オナ</t>
    </rPh>
    <rPh sb="57" eb="59">
      <t>フツウ</t>
    </rPh>
    <rPh sb="59" eb="61">
      <t>リョコウ</t>
    </rPh>
    <rPh sb="66" eb="68">
      <t>リヨウ</t>
    </rPh>
    <rPh sb="71" eb="73">
      <t>ショクイン</t>
    </rPh>
    <rPh sb="73" eb="75">
      <t>クブン</t>
    </rPh>
    <rPh sb="78" eb="80">
      <t>シシュツ</t>
    </rPh>
    <rPh sb="80" eb="82">
      <t>カモク</t>
    </rPh>
    <rPh sb="83" eb="85">
      <t>セッテイ</t>
    </rPh>
    <rPh sb="93" eb="95">
      <t>ヒョウジ</t>
    </rPh>
    <rPh sb="96" eb="98">
      <t>セイギョ</t>
    </rPh>
    <rPh sb="99" eb="101">
      <t>フヨウ</t>
    </rPh>
    <phoneticPr fontId="29"/>
  </si>
  <si>
    <r>
      <t>入力について、多言語対応している</t>
    </r>
    <r>
      <rPr>
        <sz val="11"/>
        <color auto="1"/>
        <rFont val="Meiryo UI"/>
      </rPr>
      <t>こと。</t>
    </r>
  </si>
  <si>
    <t>日立製作所</t>
  </si>
  <si>
    <t>代表者職・氏名</t>
    <rPh sb="0" eb="3">
      <t>ダイヒョウシャ</t>
    </rPh>
    <rPh sb="3" eb="4">
      <t>ショク</t>
    </rPh>
    <rPh sb="5" eb="7">
      <t>シメイ</t>
    </rPh>
    <phoneticPr fontId="5"/>
  </si>
  <si>
    <t>代表取締役　松岡元</t>
  </si>
  <si>
    <t>必須</t>
    <rPh sb="0" eb="2">
      <t>ヒッス</t>
    </rPh>
    <phoneticPr fontId="5"/>
  </si>
  <si>
    <t>回答者連絡先</t>
    <rPh sb="0" eb="2">
      <t>カイトウ</t>
    </rPh>
    <rPh sb="2" eb="3">
      <t>シャ</t>
    </rPh>
    <rPh sb="3" eb="6">
      <t>レンラクサキ</t>
    </rPh>
    <phoneticPr fontId="5"/>
  </si>
  <si>
    <t>サービス使用料</t>
  </si>
  <si>
    <t>代表取締役　丹下　大</t>
    <rPh sb="0" eb="5">
      <t>ダイヒョウトリシマリヤク</t>
    </rPh>
    <rPh sb="6" eb="8">
      <t>タンゲ</t>
    </rPh>
    <rPh sb="9" eb="10">
      <t>ダイ</t>
    </rPh>
    <phoneticPr fontId="5"/>
  </si>
  <si>
    <t>代表取締役社長　和田 泰之</t>
  </si>
  <si>
    <t>代表取締役　道下和良</t>
  </si>
  <si>
    <t>タクシー及び自家用車使用時、登録された理由が選択できること。</t>
    <rPh sb="4" eb="5">
      <t>オヨ</t>
    </rPh>
    <rPh sb="6" eb="10">
      <t>ジカヨウシャ</t>
    </rPh>
    <rPh sb="10" eb="13">
      <t>シヨウジ</t>
    </rPh>
    <rPh sb="14" eb="16">
      <t>トウロク</t>
    </rPh>
    <rPh sb="19" eb="21">
      <t>リユウ</t>
    </rPh>
    <rPh sb="22" eb="24">
      <t>センタク</t>
    </rPh>
    <phoneticPr fontId="29"/>
  </si>
  <si>
    <t>支店長・栗木 良彦</t>
    <rPh sb="0" eb="3">
      <t>シテンチョウ</t>
    </rPh>
    <phoneticPr fontId="5"/>
  </si>
  <si>
    <t>路線バス（県内）について、経路検索ソフトに基づき、バスの運賃計算を行う際、定期券利用などで減額がある場合は減額調整ができること。</t>
    <rPh sb="0" eb="2">
      <t>ロセン</t>
    </rPh>
    <rPh sb="5" eb="7">
      <t>ケンナイ</t>
    </rPh>
    <rPh sb="13" eb="15">
      <t>ケイロ</t>
    </rPh>
    <rPh sb="15" eb="17">
      <t>ケンサク</t>
    </rPh>
    <rPh sb="21" eb="22">
      <t>モト</t>
    </rPh>
    <rPh sb="28" eb="30">
      <t>ウンチン</t>
    </rPh>
    <rPh sb="30" eb="32">
      <t>ケイサン</t>
    </rPh>
    <rPh sb="33" eb="34">
      <t>オコナ</t>
    </rPh>
    <rPh sb="35" eb="36">
      <t>サイ</t>
    </rPh>
    <phoneticPr fontId="30"/>
  </si>
  <si>
    <t>〒102-0094
東京都千代田区紀尾井町4-1ニューオータニガーデンコート13階</t>
  </si>
  <si>
    <t xml:space="preserve">〒106-0041　東京都港区麻布台一丁目３番１号
</t>
  </si>
  <si>
    <t xml:space="preserve">〒135-6011　東京都江東区豊洲3-3-3　豊洲センタービル11F
</t>
  </si>
  <si>
    <t>命令登録時に、自家用車利用の申請を行えること。申請理由はプルダウンで行えること。（プルダウンに理由がない場合の理由記入欄もあること）</t>
    <rPh sb="0" eb="2">
      <t>メイレイ</t>
    </rPh>
    <rPh sb="2" eb="5">
      <t>トウロクジ</t>
    </rPh>
    <rPh sb="7" eb="11">
      <t>ジカヨウシャ</t>
    </rPh>
    <rPh sb="11" eb="13">
      <t>リヨウ</t>
    </rPh>
    <rPh sb="14" eb="16">
      <t>シンセイ</t>
    </rPh>
    <rPh sb="17" eb="18">
      <t>オコナ</t>
    </rPh>
    <rPh sb="23" eb="25">
      <t>シンセイ</t>
    </rPh>
    <rPh sb="25" eb="27">
      <t>リユウ</t>
    </rPh>
    <rPh sb="34" eb="35">
      <t>オコナ</t>
    </rPh>
    <rPh sb="47" eb="49">
      <t>リユウ</t>
    </rPh>
    <rPh sb="52" eb="54">
      <t>バアイ</t>
    </rPh>
    <rPh sb="55" eb="57">
      <t>リユウ</t>
    </rPh>
    <rPh sb="57" eb="60">
      <t>キニュウラン</t>
    </rPh>
    <phoneticPr fontId="5"/>
  </si>
  <si>
    <t xml:space="preserve">〒100-0011
東京都千代田区内幸町2-1-6 日比谷パークフロント19Ｆ
</t>
  </si>
  <si>
    <t>担当者に応じたメニュー表示ができること。(旅行者メニューは全員に表示される。承認者はそれに加え承認者メニューが表示され、予算担当者はそれに加え予算担当者メニューが表示される）</t>
    <rPh sb="0" eb="3">
      <t>タントウシャ</t>
    </rPh>
    <rPh sb="32" eb="34">
      <t>ヒョウジ</t>
    </rPh>
    <rPh sb="45" eb="46">
      <t>クワ</t>
    </rPh>
    <rPh sb="47" eb="50">
      <t>ショウニンシャ</t>
    </rPh>
    <rPh sb="55" eb="57">
      <t>ヒョウジ</t>
    </rPh>
    <rPh sb="69" eb="70">
      <t>クワ</t>
    </rPh>
    <rPh sb="71" eb="73">
      <t>ヨサン</t>
    </rPh>
    <rPh sb="73" eb="76">
      <t>タントウシャ</t>
    </rPh>
    <rPh sb="81" eb="83">
      <t>ヒョウジ</t>
    </rPh>
    <phoneticPr fontId="29"/>
  </si>
  <si>
    <t>sales@needswell.com</t>
  </si>
  <si>
    <r>
      <t>旅行者は、自己以外の職員番号や自宅住所等の個人情報を検索できないようにする</t>
    </r>
    <r>
      <rPr>
        <sz val="11"/>
        <color auto="1"/>
        <rFont val="Meiryo UI"/>
      </rPr>
      <t>こと。
旅費事務担当者が他の職員の旅行を代理申請及び代理入力する場合は、勤務公署発着及び自宅発着の入力は可能とすること。
その他旅費及び赴任旅費は、旅費事務担当者が代理入力するため、検索及び入力制限は設定しない。</t>
    </r>
  </si>
  <si>
    <t>警察のみ</t>
    <rPh sb="0" eb="2">
      <t>けいさつ</t>
    </rPh>
    <phoneticPr fontId="29" type="Hiragana"/>
  </si>
  <si>
    <r>
      <t>住所を入力する欄に番地まで入力されたときにはエラーメッセージを出</t>
    </r>
    <r>
      <rPr>
        <sz val="11"/>
        <color auto="1"/>
        <rFont val="Meiryo UI"/>
      </rPr>
      <t>せること。（例外：下田市一丁目など、市町村名の次に丁目がくる場合は、丁目表示可能）※個人情報の観点から。</t>
    </r>
    <rPh sb="0" eb="2">
      <t>ジュウショ</t>
    </rPh>
    <rPh sb="3" eb="5">
      <t>ニュウリョク</t>
    </rPh>
    <rPh sb="7" eb="8">
      <t>ラン</t>
    </rPh>
    <rPh sb="9" eb="11">
      <t>バンチ</t>
    </rPh>
    <rPh sb="13" eb="15">
      <t>ニュウリョク</t>
    </rPh>
    <rPh sb="31" eb="32">
      <t>ダ</t>
    </rPh>
    <rPh sb="38" eb="40">
      <t>レイガイ</t>
    </rPh>
    <rPh sb="41" eb="44">
      <t>シモダシ</t>
    </rPh>
    <rPh sb="44" eb="47">
      <t>イッチョウメ</t>
    </rPh>
    <rPh sb="50" eb="54">
      <t>シチョウソンメイ</t>
    </rPh>
    <rPh sb="55" eb="56">
      <t>ツギ</t>
    </rPh>
    <rPh sb="57" eb="59">
      <t>チョウメ</t>
    </rPh>
    <rPh sb="62" eb="64">
      <t>バアイ</t>
    </rPh>
    <rPh sb="66" eb="68">
      <t>チョウメ</t>
    </rPh>
    <rPh sb="68" eb="70">
      <t>ヒョウジ</t>
    </rPh>
    <rPh sb="70" eb="72">
      <t>カノウ</t>
    </rPh>
    <rPh sb="74" eb="76">
      <t>コジン</t>
    </rPh>
    <rPh sb="76" eb="78">
      <t>ジョウホウ</t>
    </rPh>
    <rPh sb="79" eb="81">
      <t>カンテン</t>
    </rPh>
    <phoneticPr fontId="5"/>
  </si>
  <si>
    <t>〒420-0857
静岡県静岡市葵区御幸町11番地30</t>
    <rPh sb="10" eb="13">
      <t>シズオカケン</t>
    </rPh>
    <rPh sb="13" eb="16">
      <t>シズオカシ</t>
    </rPh>
    <rPh sb="16" eb="18">
      <t>アオイク</t>
    </rPh>
    <rPh sb="18" eb="21">
      <t>ミユキチョウ</t>
    </rPh>
    <rPh sb="23" eb="25">
      <t>バンチ</t>
    </rPh>
    <phoneticPr fontId="5"/>
  </si>
  <si>
    <t>(年度による旅行日制御の例外)赴任旅行では昨年度に属する日程や年度をまたぐ日程の登録ができること。</t>
    <rPh sb="1" eb="3">
      <t>ネンド</t>
    </rPh>
    <rPh sb="6" eb="8">
      <t>リョコウ</t>
    </rPh>
    <rPh sb="8" eb="9">
      <t>ビ</t>
    </rPh>
    <rPh sb="9" eb="11">
      <t>セイギョ</t>
    </rPh>
    <rPh sb="12" eb="14">
      <t>レイガイ</t>
    </rPh>
    <rPh sb="15" eb="17">
      <t>フニン</t>
    </rPh>
    <rPh sb="17" eb="19">
      <t>リョコウ</t>
    </rPh>
    <rPh sb="21" eb="24">
      <t>サクネンド</t>
    </rPh>
    <rPh sb="25" eb="26">
      <t>ゾク</t>
    </rPh>
    <rPh sb="28" eb="30">
      <t>ニッテイ</t>
    </rPh>
    <rPh sb="31" eb="33">
      <t>ネンド</t>
    </rPh>
    <rPh sb="37" eb="39">
      <t>ニッテイ</t>
    </rPh>
    <rPh sb="40" eb="42">
      <t>トウロク</t>
    </rPh>
    <phoneticPr fontId="29"/>
  </si>
  <si>
    <t>関連会社</t>
    <rPh sb="0" eb="2">
      <t>カンレン</t>
    </rPh>
    <rPh sb="2" eb="4">
      <t>ガイシャ</t>
    </rPh>
    <phoneticPr fontId="5"/>
  </si>
  <si>
    <t>パッケージ費用（買取）</t>
    <rPh sb="5" eb="7">
      <t>ヒヨウ</t>
    </rPh>
    <rPh sb="8" eb="10">
      <t>カイトリ</t>
    </rPh>
    <phoneticPr fontId="5"/>
  </si>
  <si>
    <t>　別紙　SHIFT会社紹介をご参照ください。</t>
    <rPh sb="1" eb="3">
      <t>ベッシ</t>
    </rPh>
    <rPh sb="9" eb="11">
      <t>カイシャ</t>
    </rPh>
    <rPh sb="11" eb="13">
      <t>ショウカイ</t>
    </rPh>
    <rPh sb="15" eb="17">
      <t>サンショウ</t>
    </rPh>
    <phoneticPr fontId="5"/>
  </si>
  <si>
    <t>なし</t>
  </si>
  <si>
    <t xml:space="preserve">公用車のみの旅行では、経路情報、宿泊情報の入力を簡略化するなど、利用者の誤操作や負荷を軽減できること。
</t>
    <rPh sb="0" eb="3">
      <t>コウヨウシャ</t>
    </rPh>
    <rPh sb="6" eb="8">
      <t>リョコウ</t>
    </rPh>
    <rPh sb="11" eb="15">
      <t>ケイロジョウホウ</t>
    </rPh>
    <rPh sb="16" eb="20">
      <t>シュクハクジョウホウ</t>
    </rPh>
    <rPh sb="21" eb="23">
      <t>ニュウリョク</t>
    </rPh>
    <rPh sb="24" eb="27">
      <t>カンリャクカ</t>
    </rPh>
    <phoneticPr fontId="31"/>
  </si>
  <si>
    <t>株式会社ホープス　他29社</t>
    <rPh sb="0" eb="4">
      <t>カブシキガイシャ</t>
    </rPh>
    <rPh sb="9" eb="10">
      <t>ホカ</t>
    </rPh>
    <rPh sb="12" eb="13">
      <t>シャ</t>
    </rPh>
    <phoneticPr fontId="5"/>
  </si>
  <si>
    <t>株式会社 日立システムズ</t>
    <rPh sb="0" eb="4">
      <t>カブシキガイシャ</t>
    </rPh>
    <rPh sb="5" eb="7">
      <t>ヒタチ</t>
    </rPh>
    <phoneticPr fontId="5"/>
  </si>
  <si>
    <t>同じ年度内で転入、転出所属両方で旅費の支出を可能とする。</t>
    <rPh sb="0" eb="1">
      <t>オナ</t>
    </rPh>
    <rPh sb="2" eb="5">
      <t>ネンドナイ</t>
    </rPh>
    <rPh sb="6" eb="8">
      <t>テンニュウ</t>
    </rPh>
    <rPh sb="9" eb="11">
      <t>テンシュツ</t>
    </rPh>
    <rPh sb="11" eb="13">
      <t>ショゾク</t>
    </rPh>
    <rPh sb="13" eb="15">
      <t>リョウホウ</t>
    </rPh>
    <rPh sb="16" eb="18">
      <t>リョヒ</t>
    </rPh>
    <rPh sb="19" eb="21">
      <t>シシュツ</t>
    </rPh>
    <rPh sb="22" eb="24">
      <t>カノウ</t>
    </rPh>
    <phoneticPr fontId="29"/>
  </si>
  <si>
    <t>情報システム開発・運用・保守</t>
  </si>
  <si>
    <t>R9年度</t>
    <rPh sb="2" eb="3">
      <t>ネン</t>
    </rPh>
    <rPh sb="3" eb="4">
      <t>ド</t>
    </rPh>
    <phoneticPr fontId="5"/>
  </si>
  <si>
    <t>公共事業部　公共営業部</t>
    <rPh sb="0" eb="5">
      <t>コウキョウジギョウブ</t>
    </rPh>
    <rPh sb="6" eb="11">
      <t>コウキョウエイギョウブ</t>
    </rPh>
    <phoneticPr fontId="5"/>
  </si>
  <si>
    <t>ソフトウェアの品質保証、テスト事業</t>
  </si>
  <si>
    <t>鈴木 沙季</t>
    <rPh sb="0" eb="2">
      <t>スズキ</t>
    </rPh>
    <rPh sb="3" eb="5">
      <t>サキ</t>
    </rPh>
    <phoneticPr fontId="5"/>
  </si>
  <si>
    <t>ビジネスプロセスサービス事業、システム開発事業 等</t>
    <rPh sb="24" eb="25">
      <t>トウ</t>
    </rPh>
    <phoneticPr fontId="5"/>
  </si>
  <si>
    <t>バックオフィス業務システム「TeamSpirit」の開発・提供</t>
  </si>
  <si>
    <t>旅行者は旅行の取り止め申請ができること。取り止め申請した旅行命令は承認者に承認依頼がまわること。</t>
    <rPh sb="0" eb="3">
      <t>リョコウシャ</t>
    </rPh>
    <rPh sb="4" eb="6">
      <t>リョコウ</t>
    </rPh>
    <rPh sb="7" eb="8">
      <t>ト</t>
    </rPh>
    <rPh sb="9" eb="10">
      <t>ヤ</t>
    </rPh>
    <rPh sb="11" eb="13">
      <t>シンセイ</t>
    </rPh>
    <rPh sb="20" eb="21">
      <t>ト</t>
    </rPh>
    <rPh sb="22" eb="23">
      <t>ヤ</t>
    </rPh>
    <rPh sb="24" eb="26">
      <t>シンセイ</t>
    </rPh>
    <rPh sb="28" eb="30">
      <t>リョコウ</t>
    </rPh>
    <rPh sb="30" eb="32">
      <t>メイレイ</t>
    </rPh>
    <rPh sb="33" eb="36">
      <t>ショウニンシャ</t>
    </rPh>
    <rPh sb="37" eb="39">
      <t>ショウニン</t>
    </rPh>
    <rPh sb="39" eb="41">
      <t>イライ</t>
    </rPh>
    <phoneticPr fontId="29"/>
  </si>
  <si>
    <t>佐野　誠一郎</t>
    <rPh sb="0" eb="2">
      <t>サノ</t>
    </rPh>
    <rPh sb="3" eb="6">
      <t>セイイチロウ</t>
    </rPh>
    <phoneticPr fontId="5"/>
  </si>
  <si>
    <t>公務上緊急等、例外的な経路については、チェックボックス等で制御可能とすること。</t>
    <rPh sb="0" eb="3">
      <t>コウムジョウ</t>
    </rPh>
    <rPh sb="3" eb="5">
      <t>キンキュウ</t>
    </rPh>
    <rPh sb="5" eb="6">
      <t>トウ</t>
    </rPh>
    <rPh sb="7" eb="9">
      <t>レイガイ</t>
    </rPh>
    <rPh sb="9" eb="10">
      <t>テキ</t>
    </rPh>
    <rPh sb="11" eb="13">
      <t>ケイロ</t>
    </rPh>
    <rPh sb="27" eb="28">
      <t>トウ</t>
    </rPh>
    <rPh sb="29" eb="31">
      <t>セイギョ</t>
    </rPh>
    <rPh sb="31" eb="33">
      <t>カノウ</t>
    </rPh>
    <phoneticPr fontId="29"/>
  </si>
  <si>
    <t>社会イノベーション事業を中心としたソリューションの提供</t>
    <rPh sb="0" eb="2">
      <t>シャカイ</t>
    </rPh>
    <rPh sb="9" eb="11">
      <t>ジギョウ</t>
    </rPh>
    <rPh sb="12" eb="14">
      <t>チュウシン</t>
    </rPh>
    <rPh sb="25" eb="27">
      <t>テイキョウ</t>
    </rPh>
    <phoneticPr fontId="5"/>
  </si>
  <si>
    <t>開発導入費用
(要件定義、設計導入、システムテスト、運用テスト、環境構築、教育研修等)</t>
  </si>
  <si>
    <t>警察のみ</t>
    <rPh sb="0" eb="2">
      <t>ケイサツ</t>
    </rPh>
    <phoneticPr fontId="29"/>
  </si>
  <si>
    <t>類似業務の実績</t>
    <rPh sb="0" eb="2">
      <t>ルイジ</t>
    </rPh>
    <rPh sb="2" eb="4">
      <t>ギョウム</t>
    </rPh>
    <rPh sb="5" eb="7">
      <t>ジッセキ</t>
    </rPh>
    <phoneticPr fontId="5"/>
  </si>
  <si>
    <t>デジタルストラテジー事業本部 ビジネスイノベーション事業部</t>
    <rPh sb="10" eb="12">
      <t>ジギョウ</t>
    </rPh>
    <rPh sb="12" eb="14">
      <t>ホンブ</t>
    </rPh>
    <rPh sb="26" eb="29">
      <t>ジギョウブ</t>
    </rPh>
    <phoneticPr fontId="5"/>
  </si>
  <si>
    <t>サービス使用料-Concur Expense（旅費申請、予算管理、分析）11か月分</t>
    <rPh sb="0" eb="3">
      <t>シヨウリョウ</t>
    </rPh>
    <rPh sb="23" eb="25">
      <t>リョヒ</t>
    </rPh>
    <rPh sb="25" eb="27">
      <t>シンセイ</t>
    </rPh>
    <rPh sb="28" eb="32">
      <t>ヨサンカンリ</t>
    </rPh>
    <rPh sb="33" eb="35">
      <t>ブンセキ</t>
    </rPh>
    <phoneticPr fontId="5"/>
  </si>
  <si>
    <t>様式2-2導入実績一覧表のとおり</t>
  </si>
  <si>
    <t>公共団体向けの内部事務システム
（例：庶務、人事給与、財務会計、予算執行）</t>
    <rPh sb="7" eb="9">
      <t>ナイブ</t>
    </rPh>
    <rPh sb="9" eb="11">
      <t>ジム</t>
    </rPh>
    <rPh sb="17" eb="18">
      <t>レイ</t>
    </rPh>
    <rPh sb="19" eb="21">
      <t>ショム</t>
    </rPh>
    <rPh sb="22" eb="24">
      <t>ジンジ</t>
    </rPh>
    <rPh sb="24" eb="26">
      <t>キュウヨ</t>
    </rPh>
    <rPh sb="27" eb="31">
      <t>ザイムカイケイ</t>
    </rPh>
    <rPh sb="32" eb="36">
      <t>ヨサンシッコウ</t>
    </rPh>
    <phoneticPr fontId="5"/>
  </si>
  <si>
    <t>鉄道経路設定のためシステム内で運賃計算ソフトを利用できること。（現在はジョルダン社の乗換案内）</t>
    <rPh sb="4" eb="6">
      <t>セッテイ</t>
    </rPh>
    <rPh sb="32" eb="34">
      <t>ゲンザイ</t>
    </rPh>
    <rPh sb="40" eb="41">
      <t>シャ</t>
    </rPh>
    <rPh sb="42" eb="44">
      <t>ノリカ</t>
    </rPh>
    <rPh sb="44" eb="46">
      <t>アンナイ</t>
    </rPh>
    <phoneticPr fontId="29"/>
  </si>
  <si>
    <t>営業部</t>
  </si>
  <si>
    <t>警察は、３月中に異動が発令される。転出者の発令前までの旅費及び転入者の赴任旅費等は、当年度予算で支出する必要がある。転入者のマスタに転入前の所属データを保持させる。</t>
    <rPh sb="0" eb="2">
      <t>ケイサツ</t>
    </rPh>
    <rPh sb="5" eb="6">
      <t>ガツ</t>
    </rPh>
    <rPh sb="6" eb="7">
      <t>チュウ</t>
    </rPh>
    <rPh sb="8" eb="10">
      <t>イドウ</t>
    </rPh>
    <rPh sb="11" eb="13">
      <t>ハツレイ</t>
    </rPh>
    <rPh sb="17" eb="20">
      <t>テンシュツシャ</t>
    </rPh>
    <rPh sb="21" eb="23">
      <t>ハツレイ</t>
    </rPh>
    <rPh sb="23" eb="24">
      <t>マエ</t>
    </rPh>
    <rPh sb="27" eb="29">
      <t>リョヒ</t>
    </rPh>
    <rPh sb="29" eb="30">
      <t>オヨ</t>
    </rPh>
    <rPh sb="31" eb="34">
      <t>テンニュウシャ</t>
    </rPh>
    <rPh sb="35" eb="37">
      <t>フニン</t>
    </rPh>
    <rPh sb="37" eb="39">
      <t>リョヒ</t>
    </rPh>
    <rPh sb="39" eb="40">
      <t>トウ</t>
    </rPh>
    <rPh sb="42" eb="45">
      <t>トウネンド</t>
    </rPh>
    <rPh sb="45" eb="47">
      <t>ヨサン</t>
    </rPh>
    <rPh sb="48" eb="50">
      <t>シシュツ</t>
    </rPh>
    <rPh sb="52" eb="54">
      <t>ヒツヨウ</t>
    </rPh>
    <rPh sb="58" eb="61">
      <t>テンニュウシャ</t>
    </rPh>
    <rPh sb="66" eb="68">
      <t>テンニュウ</t>
    </rPh>
    <rPh sb="68" eb="69">
      <t>マエ</t>
    </rPh>
    <rPh sb="70" eb="72">
      <t>ショゾク</t>
    </rPh>
    <rPh sb="76" eb="78">
      <t>ホジ</t>
    </rPh>
    <phoneticPr fontId="29"/>
  </si>
  <si>
    <t>組織別(知事部局・教育委員会・警察)に管理者を設定できること。</t>
    <rPh sb="0" eb="2">
      <t>ドウソシキ</t>
    </rPh>
    <rPh sb="2" eb="3">
      <t>ベツ</t>
    </rPh>
    <rPh sb="4" eb="6">
      <t>チジ</t>
    </rPh>
    <rPh sb="6" eb="8">
      <t>ブキョク</t>
    </rPh>
    <rPh sb="9" eb="11">
      <t>キョウイク</t>
    </rPh>
    <rPh sb="11" eb="14">
      <t>イインカイ</t>
    </rPh>
    <rPh sb="15" eb="17">
      <t>ケイサツ</t>
    </rPh>
    <rPh sb="19" eb="22">
      <t>カンリシャ</t>
    </rPh>
    <rPh sb="23" eb="25">
      <t>セッテイ</t>
    </rPh>
    <phoneticPr fontId="29"/>
  </si>
  <si>
    <r>
      <t>(乗換案内カスタマイズ)経過駅の入力は所属の承認(チェックボックスを設置するなど)がないと</t>
    </r>
    <r>
      <rPr>
        <sz val="11"/>
        <color auto="1"/>
        <rFont val="Meiryo UI"/>
      </rPr>
      <t>できないこと。</t>
    </r>
    <rPh sb="12" eb="14">
      <t>ケイカ</t>
    </rPh>
    <rPh sb="14" eb="15">
      <t>エキ</t>
    </rPh>
    <rPh sb="16" eb="18">
      <t>ニュウリョク</t>
    </rPh>
    <rPh sb="19" eb="21">
      <t>ショゾク</t>
    </rPh>
    <rPh sb="22" eb="24">
      <t>ショウニン</t>
    </rPh>
    <rPh sb="34" eb="36">
      <t>セッチ</t>
    </rPh>
    <phoneticPr fontId="29"/>
  </si>
  <si>
    <t>公用車のみの旅行を別システムにより登録する場合は不要。</t>
  </si>
  <si>
    <t>帳票作成</t>
    <rPh sb="0" eb="2">
      <t>チョウヒョウ</t>
    </rPh>
    <rPh sb="2" eb="4">
      <t>サクセイ</t>
    </rPh>
    <phoneticPr fontId="29"/>
  </si>
  <si>
    <t>エンタープライズ営業部</t>
  </si>
  <si>
    <t>回線費用</t>
  </si>
  <si>
    <t>株式会社日立製作所 中部支社　公共システム営業部 第一グループ</t>
    <rPh sb="0" eb="4">
      <t>カブシキガイシャ</t>
    </rPh>
    <rPh sb="4" eb="6">
      <t>ヒタチ</t>
    </rPh>
    <rPh sb="6" eb="9">
      <t>セイサクジョ</t>
    </rPh>
    <rPh sb="10" eb="14">
      <t>チュウブシシャ</t>
    </rPh>
    <rPh sb="15" eb="17">
      <t>コウキョウ</t>
    </rPh>
    <rPh sb="21" eb="24">
      <t>エイギョウブ</t>
    </rPh>
    <rPh sb="25" eb="27">
      <t>ダイイチ</t>
    </rPh>
    <phoneticPr fontId="5"/>
  </si>
  <si>
    <t>人事異動による所属変更や、転居による住所変更等があった場合においても、旅行日の時点に応じた勤務公署、住所が自動的に設定されること。</t>
  </si>
  <si>
    <t>各担当者(旅行者、確認者、承認者、予算担当者、旅費事務担当者)において旅行命令一覧表示ができること。※担当者ごとに必要な項目は以下の各項で説明。</t>
    <rPh sb="51" eb="54">
      <t>タントウシャ</t>
    </rPh>
    <rPh sb="57" eb="59">
      <t>ヒツヨウ</t>
    </rPh>
    <rPh sb="60" eb="62">
      <t>コウモク</t>
    </rPh>
    <rPh sb="63" eb="65">
      <t>イカ</t>
    </rPh>
    <rPh sb="66" eb="68">
      <t>カクコウ</t>
    </rPh>
    <rPh sb="69" eb="71">
      <t>セツメイ</t>
    </rPh>
    <phoneticPr fontId="29"/>
  </si>
  <si>
    <t>井原　明秀</t>
  </si>
  <si>
    <t>オプション費用</t>
  </si>
  <si>
    <t>(乗換案内カスタマイズ)表示経路順をパラメータ設定できること（金額、時間、乗換え回数順など）</t>
    <rPh sb="12" eb="14">
      <t>ヒョウジ</t>
    </rPh>
    <rPh sb="14" eb="16">
      <t>ケイロ</t>
    </rPh>
    <rPh sb="16" eb="17">
      <t>ジュン</t>
    </rPh>
    <rPh sb="23" eb="25">
      <t>セッテイ</t>
    </rPh>
    <rPh sb="31" eb="33">
      <t>キンガク</t>
    </rPh>
    <rPh sb="34" eb="36">
      <t>ジカン</t>
    </rPh>
    <rPh sb="37" eb="39">
      <t>ノリカ</t>
    </rPh>
    <rPh sb="40" eb="42">
      <t>カイスウ</t>
    </rPh>
    <rPh sb="42" eb="43">
      <t>ジュン</t>
    </rPh>
    <phoneticPr fontId="29"/>
  </si>
  <si>
    <t>大和田優志</t>
  </si>
  <si>
    <t>電話番号</t>
  </si>
  <si>
    <t>070-1527-7612</t>
  </si>
  <si>
    <t>後述の代理入力②により処理する。
条例改正を見据えた項目（現在は入力項目なし）が一部あり。具体的には渡航雑費、高速道路、駐車場代、宿泊手当、包括宿泊費。</t>
    <rPh sb="0" eb="2">
      <t>コウジュツ</t>
    </rPh>
    <rPh sb="3" eb="5">
      <t>ダイリ</t>
    </rPh>
    <rPh sb="5" eb="7">
      <t>ニュウリョク</t>
    </rPh>
    <rPh sb="11" eb="13">
      <t>ショリ</t>
    </rPh>
    <phoneticPr fontId="29"/>
  </si>
  <si>
    <t>各担当者(旅行者、確認者、承認者、予算担当者、旅費事務担当者)の旅行命令一覧は旅行命令番号順、旅行日順、発令日順、職員番号順、支払予定日順、予算科目順のそれぞれの昇順と降順から選択できること。</t>
    <rPh sb="0" eb="1">
      <t>カク</t>
    </rPh>
    <rPh sb="1" eb="4">
      <t>タントウシャ</t>
    </rPh>
    <rPh sb="32" eb="34">
      <t>リョコウ</t>
    </rPh>
    <rPh sb="34" eb="36">
      <t>メイレイ</t>
    </rPh>
    <rPh sb="36" eb="38">
      <t>イチラン</t>
    </rPh>
    <rPh sb="39" eb="41">
      <t>リョコウ</t>
    </rPh>
    <rPh sb="41" eb="43">
      <t>メイレイ</t>
    </rPh>
    <rPh sb="43" eb="45">
      <t>バンゴウ</t>
    </rPh>
    <rPh sb="45" eb="46">
      <t>ジュン</t>
    </rPh>
    <rPh sb="47" eb="49">
      <t>リョコウ</t>
    </rPh>
    <rPh sb="49" eb="50">
      <t>ビ</t>
    </rPh>
    <rPh sb="50" eb="51">
      <t>ジュン</t>
    </rPh>
    <rPh sb="52" eb="54">
      <t>ハツレイ</t>
    </rPh>
    <rPh sb="54" eb="55">
      <t>ビ</t>
    </rPh>
    <rPh sb="55" eb="56">
      <t>ジュン</t>
    </rPh>
    <rPh sb="57" eb="59">
      <t>ショクイン</t>
    </rPh>
    <rPh sb="59" eb="61">
      <t>バンゴウ</t>
    </rPh>
    <rPh sb="61" eb="62">
      <t>ジュン</t>
    </rPh>
    <rPh sb="63" eb="65">
      <t>シハライ</t>
    </rPh>
    <rPh sb="65" eb="67">
      <t>ヨテイ</t>
    </rPh>
    <rPh sb="67" eb="68">
      <t>ビ</t>
    </rPh>
    <rPh sb="68" eb="69">
      <t>ジュン</t>
    </rPh>
    <rPh sb="70" eb="72">
      <t>ヨサン</t>
    </rPh>
    <rPh sb="72" eb="74">
      <t>カモク</t>
    </rPh>
    <rPh sb="74" eb="75">
      <t>ジュン</t>
    </rPh>
    <rPh sb="81" eb="83">
      <t>ショウジュン</t>
    </rPh>
    <rPh sb="84" eb="86">
      <t>コウジュン</t>
    </rPh>
    <rPh sb="88" eb="90">
      <t>センタク</t>
    </rPh>
    <phoneticPr fontId="29"/>
  </si>
  <si>
    <t>経路を選択した理由をプルダウンリストから選択することができること（最安、移動時間最短、その他等）。「その他」を選択した場合は、その理由の手入力を可能とし、未入力の場合は次処理に進めないようにすること。</t>
    <rPh sb="0" eb="2">
      <t>ケイロ</t>
    </rPh>
    <rPh sb="3" eb="5">
      <t>センタク</t>
    </rPh>
    <rPh sb="7" eb="9">
      <t>リユウ</t>
    </rPh>
    <rPh sb="20" eb="22">
      <t>センタク</t>
    </rPh>
    <rPh sb="33" eb="35">
      <t>サイヤス</t>
    </rPh>
    <rPh sb="36" eb="38">
      <t>イドウ</t>
    </rPh>
    <rPh sb="38" eb="40">
      <t>ジカン</t>
    </rPh>
    <rPh sb="40" eb="42">
      <t>サイタン</t>
    </rPh>
    <rPh sb="45" eb="46">
      <t>タ</t>
    </rPh>
    <rPh sb="46" eb="47">
      <t>トウ</t>
    </rPh>
    <rPh sb="52" eb="53">
      <t>タ</t>
    </rPh>
    <rPh sb="55" eb="57">
      <t>センタク</t>
    </rPh>
    <rPh sb="59" eb="61">
      <t>バアイ</t>
    </rPh>
    <rPh sb="65" eb="67">
      <t>リユウ</t>
    </rPh>
    <rPh sb="68" eb="69">
      <t>テ</t>
    </rPh>
    <rPh sb="69" eb="71">
      <t>ニュウリョク</t>
    </rPh>
    <rPh sb="72" eb="74">
      <t>カノウ</t>
    </rPh>
    <rPh sb="77" eb="80">
      <t>ミニュウリョク</t>
    </rPh>
    <rPh sb="81" eb="83">
      <t>バアイ</t>
    </rPh>
    <rPh sb="84" eb="85">
      <t>ツギ</t>
    </rPh>
    <rPh sb="85" eb="87">
      <t>ショリ</t>
    </rPh>
    <rPh sb="88" eb="89">
      <t>スス</t>
    </rPh>
    <phoneticPr fontId="30"/>
  </si>
  <si>
    <t>機能
区分</t>
    <rPh sb="0" eb="2">
      <t>キノウ</t>
    </rPh>
    <rPh sb="3" eb="5">
      <t>クブン</t>
    </rPh>
    <phoneticPr fontId="29"/>
  </si>
  <si>
    <t>電話番号</t>
    <rPh sb="0" eb="2">
      <t>デンワ</t>
    </rPh>
    <rPh sb="2" eb="4">
      <t>バンゴウ</t>
    </rPh>
    <phoneticPr fontId="5"/>
  </si>
  <si>
    <t>090-6169-2289</t>
  </si>
  <si>
    <t>080-2592-5434</t>
  </si>
  <si>
    <t>宿泊手当の支給割合についての説明文や、運用開始後に誤入力の多い項目について入力方法を表示するなどを想定。</t>
    <rPh sb="0" eb="2">
      <t>しゅくはく</t>
    </rPh>
    <rPh sb="2" eb="4">
      <t>てあて</t>
    </rPh>
    <rPh sb="5" eb="7">
      <t>しきゅう</t>
    </rPh>
    <rPh sb="7" eb="9">
      <t>わりあい</t>
    </rPh>
    <rPh sb="14" eb="17">
      <t>せつめいぶん</t>
    </rPh>
    <rPh sb="19" eb="21">
      <t>うんよう</t>
    </rPh>
    <rPh sb="21" eb="23">
      <t>かいし</t>
    </rPh>
    <rPh sb="23" eb="24">
      <t>のち</t>
    </rPh>
    <rPh sb="25" eb="28">
      <t>ごにゅうりょく</t>
    </rPh>
    <rPh sb="29" eb="30">
      <t>おお</t>
    </rPh>
    <rPh sb="31" eb="33">
      <t>こうもく</t>
    </rPh>
    <rPh sb="37" eb="39">
      <t>にゅうりょく</t>
    </rPh>
    <rPh sb="39" eb="41">
      <t>ほうほう</t>
    </rPh>
    <rPh sb="42" eb="44">
      <t>ひょうじ</t>
    </rPh>
    <rPh sb="49" eb="51">
      <t>そうてい</t>
    </rPh>
    <phoneticPr fontId="29" type="Hiragana"/>
  </si>
  <si>
    <t>R10年度</t>
    <rPh sb="3" eb="4">
      <t>ネン</t>
    </rPh>
    <rPh sb="4" eb="5">
      <t>ド</t>
    </rPh>
    <phoneticPr fontId="5"/>
  </si>
  <si>
    <t>メール</t>
  </si>
  <si>
    <r>
      <t>財務会計システムと旅費計算システムのネットワークが異なるため、旅費計算システム内でCSVファイルを作成し、USBメモリで財務会計システムへ</t>
    </r>
    <r>
      <rPr>
        <sz val="11"/>
        <color auto="1"/>
        <rFont val="Meiryo UI"/>
      </rPr>
      <t>取り込み支出票を作成する。</t>
    </r>
    <rPh sb="0" eb="2">
      <t>ザイム</t>
    </rPh>
    <rPh sb="2" eb="4">
      <t>カイケイ</t>
    </rPh>
    <rPh sb="9" eb="11">
      <t>リョヒ</t>
    </rPh>
    <rPh sb="11" eb="13">
      <t>ケイサン</t>
    </rPh>
    <rPh sb="25" eb="26">
      <t>コト</t>
    </rPh>
    <rPh sb="31" eb="33">
      <t>リョヒ</t>
    </rPh>
    <rPh sb="33" eb="35">
      <t>ケイサン</t>
    </rPh>
    <rPh sb="39" eb="40">
      <t>ナイ</t>
    </rPh>
    <rPh sb="49" eb="51">
      <t>サクセイ</t>
    </rPh>
    <rPh sb="60" eb="62">
      <t>ザイム</t>
    </rPh>
    <rPh sb="62" eb="64">
      <t>カイケイ</t>
    </rPh>
    <rPh sb="69" eb="70">
      <t>トリ</t>
    </rPh>
    <rPh sb="71" eb="72">
      <t>コミ</t>
    </rPh>
    <rPh sb="73" eb="75">
      <t>シシュツ</t>
    </rPh>
    <rPh sb="75" eb="76">
      <t>ヒョウ</t>
    </rPh>
    <rPh sb="77" eb="79">
      <t>サクセイ</t>
    </rPh>
    <phoneticPr fontId="29"/>
  </si>
  <si>
    <t>nagurat@nttdata-with.com</t>
  </si>
  <si>
    <t>owada.masashi@teamspirit.com</t>
  </si>
  <si>
    <r>
      <t>命令登録時に自宅発・自宅着申請を</t>
    </r>
    <r>
      <rPr>
        <sz val="11"/>
        <color auto="1"/>
        <rFont val="Meiryo UI"/>
      </rPr>
      <t>行っていなかった旅行について、実績時に自宅発着に変更した場合、確認者が分かるようにマークが付くこと。</t>
    </r>
    <rPh sb="0" eb="2">
      <t>メイレイ</t>
    </rPh>
    <rPh sb="2" eb="5">
      <t>トウロクジ</t>
    </rPh>
    <rPh sb="6" eb="8">
      <t>ジタク</t>
    </rPh>
    <rPh sb="8" eb="9">
      <t>ハツ</t>
    </rPh>
    <rPh sb="10" eb="12">
      <t>ジタク</t>
    </rPh>
    <rPh sb="12" eb="13">
      <t>ギ</t>
    </rPh>
    <rPh sb="13" eb="15">
      <t>シンセイ</t>
    </rPh>
    <rPh sb="16" eb="17">
      <t>オコ</t>
    </rPh>
    <rPh sb="24" eb="26">
      <t>リョコウ</t>
    </rPh>
    <rPh sb="31" eb="33">
      <t>ジッセキ</t>
    </rPh>
    <rPh sb="33" eb="34">
      <t>ジ</t>
    </rPh>
    <rPh sb="35" eb="37">
      <t>ジタク</t>
    </rPh>
    <rPh sb="37" eb="39">
      <t>ハッチャク</t>
    </rPh>
    <rPh sb="40" eb="42">
      <t>ヘンコウ</t>
    </rPh>
    <rPh sb="44" eb="46">
      <t>バアイ</t>
    </rPh>
    <rPh sb="47" eb="49">
      <t>カクニン</t>
    </rPh>
    <rPh sb="49" eb="50">
      <t>シャ</t>
    </rPh>
    <rPh sb="51" eb="52">
      <t>ワ</t>
    </rPh>
    <rPh sb="61" eb="62">
      <t>ツ</t>
    </rPh>
    <phoneticPr fontId="5"/>
  </si>
  <si>
    <r>
      <t>予算担当者には</t>
    </r>
    <r>
      <rPr>
        <sz val="11"/>
        <color auto="1"/>
        <rFont val="Meiryo UI"/>
      </rPr>
      <t>全ての旅行の予算確認の承認依頼が届くこと。</t>
    </r>
    <rPh sb="0" eb="2">
      <t>ヨサン</t>
    </rPh>
    <rPh sb="2" eb="5">
      <t>タントウシャ</t>
    </rPh>
    <rPh sb="7" eb="8">
      <t>ゼン</t>
    </rPh>
    <rPh sb="10" eb="12">
      <t>リョコウ</t>
    </rPh>
    <rPh sb="13" eb="15">
      <t>ヨサン</t>
    </rPh>
    <rPh sb="15" eb="17">
      <t>カクニン</t>
    </rPh>
    <rPh sb="18" eb="20">
      <t>ショウニン</t>
    </rPh>
    <rPh sb="20" eb="22">
      <t>イライ</t>
    </rPh>
    <rPh sb="23" eb="24">
      <t>トド</t>
    </rPh>
    <phoneticPr fontId="29"/>
  </si>
  <si>
    <t>包括宿泊費は移動と宿泊を個別で手配するより旅費が安くなることが前提。</t>
    <rPh sb="0" eb="2">
      <t>ほうかつ</t>
    </rPh>
    <rPh sb="2" eb="4">
      <t>しゅくはく</t>
    </rPh>
    <rPh sb="4" eb="5">
      <t>ひ</t>
    </rPh>
    <rPh sb="6" eb="8">
      <t>いどう</t>
    </rPh>
    <rPh sb="9" eb="11">
      <t>しゅくはく</t>
    </rPh>
    <rPh sb="12" eb="14">
      <t>こべつ</t>
    </rPh>
    <rPh sb="15" eb="17">
      <t>てはい</t>
    </rPh>
    <rPh sb="21" eb="23">
      <t>りょひ</t>
    </rPh>
    <rPh sb="24" eb="25">
      <t>やす</t>
    </rPh>
    <rPh sb="31" eb="33">
      <t>ぜんてい</t>
    </rPh>
    <phoneticPr fontId="29" type="Hiragana"/>
  </si>
  <si>
    <t>saki.suzuki.vx@hitachi.com</t>
  </si>
  <si>
    <t>予算管理</t>
    <rPh sb="0" eb="2">
      <t>ヨサン</t>
    </rPh>
    <rPh sb="2" eb="4">
      <t>カンリ</t>
    </rPh>
    <phoneticPr fontId="30"/>
  </si>
  <si>
    <t>明細確認では他所属・他団体負担の旅費は全部、一部について０円への修正ができること。</t>
    <rPh sb="0" eb="2">
      <t>メイサイ</t>
    </rPh>
    <rPh sb="2" eb="4">
      <t>カクニン</t>
    </rPh>
    <rPh sb="6" eb="7">
      <t>タ</t>
    </rPh>
    <rPh sb="7" eb="9">
      <t>ショゾク</t>
    </rPh>
    <rPh sb="10" eb="13">
      <t>タダンタイ</t>
    </rPh>
    <rPh sb="13" eb="15">
      <t>フタン</t>
    </rPh>
    <rPh sb="16" eb="18">
      <t>リョヒ</t>
    </rPh>
    <rPh sb="19" eb="21">
      <t>ゼンブ</t>
    </rPh>
    <rPh sb="22" eb="24">
      <t>イチブ</t>
    </rPh>
    <rPh sb="29" eb="30">
      <t>エン</t>
    </rPh>
    <rPh sb="32" eb="34">
      <t>シュウセイ</t>
    </rPh>
    <phoneticPr fontId="29"/>
  </si>
  <si>
    <t>提出書類</t>
    <rPh sb="0" eb="2">
      <t>テイシュツ</t>
    </rPh>
    <rPh sb="2" eb="4">
      <t>ショルイ</t>
    </rPh>
    <phoneticPr fontId="5"/>
  </si>
  <si>
    <t>財務会計及び他支出システムの予算科目情報を取り込めること。</t>
  </si>
  <si>
    <t>書類名</t>
    <rPh sb="0" eb="2">
      <t>ショルイ</t>
    </rPh>
    <rPh sb="2" eb="3">
      <t>メイ</t>
    </rPh>
    <phoneticPr fontId="5"/>
  </si>
  <si>
    <t>具体的な用務内容を直接、文字入力できること。</t>
    <rPh sb="0" eb="3">
      <t>グタイテキ</t>
    </rPh>
    <rPh sb="4" eb="6">
      <t>ヨウム</t>
    </rPh>
    <rPh sb="6" eb="8">
      <t>ナイヨウ</t>
    </rPh>
    <rPh sb="9" eb="11">
      <t>チョクセツ</t>
    </rPh>
    <rPh sb="12" eb="14">
      <t>モジ</t>
    </rPh>
    <rPh sb="14" eb="16">
      <t>ニュウリョク</t>
    </rPh>
    <phoneticPr fontId="30"/>
  </si>
  <si>
    <r>
      <t>転居費は負担額に応じて定額支給</t>
    </r>
    <r>
      <rPr>
        <sz val="11"/>
        <color auto="1"/>
        <rFont val="Meiryo UI"/>
      </rPr>
      <t>又は実費支給に対応できること。</t>
    </r>
    <rPh sb="0" eb="2">
      <t>テンキョ</t>
    </rPh>
    <rPh sb="2" eb="3">
      <t>ヒ</t>
    </rPh>
    <rPh sb="4" eb="6">
      <t>フタン</t>
    </rPh>
    <rPh sb="6" eb="7">
      <t>ガク</t>
    </rPh>
    <rPh sb="8" eb="9">
      <t>オウ</t>
    </rPh>
    <rPh sb="11" eb="13">
      <t>テイガク</t>
    </rPh>
    <rPh sb="13" eb="15">
      <t>シキュウ</t>
    </rPh>
    <rPh sb="15" eb="16">
      <t>マタ</t>
    </rPh>
    <rPh sb="17" eb="19">
      <t>ジッピ</t>
    </rPh>
    <rPh sb="19" eb="21">
      <t>シキュウ</t>
    </rPh>
    <rPh sb="22" eb="24">
      <t>タイオウ</t>
    </rPh>
    <phoneticPr fontId="5"/>
  </si>
  <si>
    <t>備考欄</t>
    <rPh sb="0" eb="2">
      <t>ビコウ</t>
    </rPh>
    <rPh sb="2" eb="3">
      <t>ラン</t>
    </rPh>
    <phoneticPr fontId="5"/>
  </si>
  <si>
    <t>様式１ 回答書</t>
    <rPh sb="4" eb="7">
      <t>カイトウショ</t>
    </rPh>
    <phoneticPr fontId="5"/>
  </si>
  <si>
    <t>鉄道運賃の利用を考慮すると日帰り限定の制御が必要。</t>
    <rPh sb="0" eb="2">
      <t>てつどう</t>
    </rPh>
    <rPh sb="2" eb="4">
      <t>うんちん</t>
    </rPh>
    <rPh sb="5" eb="7">
      <t>りよう</t>
    </rPh>
    <rPh sb="8" eb="10">
      <t>こうりょ</t>
    </rPh>
    <rPh sb="13" eb="15">
      <t>ひがえ</t>
    </rPh>
    <rPh sb="16" eb="18">
      <t>げんてい</t>
    </rPh>
    <rPh sb="19" eb="21">
      <t>せいぎょ</t>
    </rPh>
    <rPh sb="22" eb="24">
      <t>ひつよう</t>
    </rPh>
    <phoneticPr fontId="29" type="Hiragana"/>
  </si>
  <si>
    <t>定期以外の交通手段においても認定情報を旅行者みずからが登録でき、通勤手当との併給調整ができること。（できるかぎり路程は網羅的に入力し、該当部分を通手精算する方法で想定ください。）回数券、自家用車、高速道路等を想定。</t>
    <rPh sb="0" eb="2">
      <t>テイキ</t>
    </rPh>
    <rPh sb="2" eb="4">
      <t>イガイ</t>
    </rPh>
    <rPh sb="5" eb="7">
      <t>コウツウ</t>
    </rPh>
    <rPh sb="7" eb="9">
      <t>シュダン</t>
    </rPh>
    <rPh sb="14" eb="16">
      <t>ニンテイ</t>
    </rPh>
    <rPh sb="16" eb="18">
      <t>ジョウホウ</t>
    </rPh>
    <rPh sb="19" eb="22">
      <t>リョコウシャ</t>
    </rPh>
    <rPh sb="27" eb="29">
      <t>トウロク</t>
    </rPh>
    <rPh sb="32" eb="34">
      <t>ツウキン</t>
    </rPh>
    <rPh sb="34" eb="36">
      <t>テアテ</t>
    </rPh>
    <rPh sb="38" eb="40">
      <t>ヘイキュウ</t>
    </rPh>
    <rPh sb="40" eb="42">
      <t>チョウセイ</t>
    </rPh>
    <rPh sb="56" eb="58">
      <t>ロテイ</t>
    </rPh>
    <rPh sb="59" eb="62">
      <t>モウラテキ</t>
    </rPh>
    <rPh sb="63" eb="65">
      <t>ニュウリョク</t>
    </rPh>
    <rPh sb="67" eb="69">
      <t>ガイトウ</t>
    </rPh>
    <rPh sb="69" eb="71">
      <t>ブブン</t>
    </rPh>
    <rPh sb="72" eb="73">
      <t>ツウ</t>
    </rPh>
    <rPh sb="73" eb="74">
      <t>テ</t>
    </rPh>
    <rPh sb="74" eb="76">
      <t>セイサン</t>
    </rPh>
    <rPh sb="78" eb="80">
      <t>ホウホウ</t>
    </rPh>
    <rPh sb="81" eb="83">
      <t>ソウテイ</t>
    </rPh>
    <rPh sb="93" eb="95">
      <t>コウソク</t>
    </rPh>
    <rPh sb="95" eb="97">
      <t>ドウロ</t>
    </rPh>
    <rPh sb="97" eb="98">
      <t>トウ</t>
    </rPh>
    <rPh sb="99" eb="101">
      <t>ソウテイ</t>
    </rPh>
    <phoneticPr fontId="29"/>
  </si>
  <si>
    <t>Cocnur製品サポート</t>
    <rPh sb="6" eb="8">
      <t>セイヒン</t>
    </rPh>
    <phoneticPr fontId="5"/>
  </si>
  <si>
    <t>有</t>
  </si>
  <si>
    <t>別紙あり
（様式1　回答書　SHIFT会社紹介（別紙））</t>
    <rPh sb="0" eb="2">
      <t>ベッシ</t>
    </rPh>
    <rPh sb="10" eb="13">
      <t>カイトウショ</t>
    </rPh>
    <rPh sb="19" eb="23">
      <t>カイシャショウカイ</t>
    </rPh>
    <phoneticPr fontId="5"/>
  </si>
  <si>
    <t>(乗換案内カスタマイズ)距離・時間・コストを総合的に考慮し、通常一般に利用される経路のうち、本県の規定に基づいた経路を複数表示できるようにすること。そのうち最も合理的な経路を最上位に表示すること。</t>
  </si>
  <si>
    <t>様式２-１　製品情報</t>
    <rPh sb="6" eb="8">
      <t>セイヒン</t>
    </rPh>
    <rPh sb="8" eb="10">
      <t>ジョウホウ</t>
    </rPh>
    <phoneticPr fontId="5"/>
  </si>
  <si>
    <t>現行はログイン後に所属を選択する。</t>
    <rPh sb="0" eb="2">
      <t>げんこう</t>
    </rPh>
    <rPh sb="7" eb="8">
      <t>のち</t>
    </rPh>
    <rPh sb="9" eb="11">
      <t>しょぞく</t>
    </rPh>
    <rPh sb="12" eb="14">
      <t>せんたく</t>
    </rPh>
    <phoneticPr fontId="29" type="Hiragana"/>
  </si>
  <si>
    <t>別紙あり
（様式2－1　製品情報_x000b_製品の特徴など（別紙））</t>
    <rPh sb="0" eb="2">
      <t>ベッシ</t>
    </rPh>
    <phoneticPr fontId="5"/>
  </si>
  <si>
    <t>例)命令時点では予算確認を必要としない組織と必要とする組織がある。</t>
    <rPh sb="0" eb="1">
      <t>れい</t>
    </rPh>
    <rPh sb="2" eb="4">
      <t>めいれい</t>
    </rPh>
    <rPh sb="4" eb="6">
      <t>じてん</t>
    </rPh>
    <rPh sb="8" eb="10">
      <t>よさん</t>
    </rPh>
    <rPh sb="10" eb="12">
      <t>かくにん</t>
    </rPh>
    <rPh sb="13" eb="15">
      <t>ひつよう</t>
    </rPh>
    <rPh sb="19" eb="21">
      <t>そしき</t>
    </rPh>
    <rPh sb="22" eb="24">
      <t>ひつよう</t>
    </rPh>
    <rPh sb="27" eb="29">
      <t>そしき</t>
    </rPh>
    <phoneticPr fontId="29" type="Hiragana"/>
  </si>
  <si>
    <t>組織情報、職員情報、承認者ルート情報は年度で設定・管理ができること。</t>
    <rPh sb="0" eb="2">
      <t>ソシキ</t>
    </rPh>
    <rPh sb="2" eb="4">
      <t>ジョウホウ</t>
    </rPh>
    <rPh sb="5" eb="7">
      <t>ショクイン</t>
    </rPh>
    <rPh sb="7" eb="9">
      <t>ジョウホウ</t>
    </rPh>
    <rPh sb="10" eb="12">
      <t>ショウニン</t>
    </rPh>
    <rPh sb="12" eb="13">
      <t>シャ</t>
    </rPh>
    <rPh sb="16" eb="18">
      <t>ジョウホウ</t>
    </rPh>
    <rPh sb="19" eb="21">
      <t>ネンド</t>
    </rPh>
    <rPh sb="22" eb="24">
      <t>セッテイ</t>
    </rPh>
    <rPh sb="25" eb="27">
      <t>カンリ</t>
    </rPh>
    <phoneticPr fontId="29"/>
  </si>
  <si>
    <t>製品や導入方法に関する補足資料を別途PDFにてご提出いたします。</t>
    <rPh sb="0" eb="2">
      <t>セイヒン</t>
    </rPh>
    <rPh sb="3" eb="5">
      <t>ドウニュウ</t>
    </rPh>
    <rPh sb="5" eb="7">
      <t>ホウホウ</t>
    </rPh>
    <rPh sb="8" eb="9">
      <t>カン</t>
    </rPh>
    <rPh sb="11" eb="13">
      <t>ホソク</t>
    </rPh>
    <rPh sb="13" eb="15">
      <t>シリョウ</t>
    </rPh>
    <rPh sb="16" eb="18">
      <t>ベット</t>
    </rPh>
    <rPh sb="24" eb="26">
      <t>テイシュツ</t>
    </rPh>
    <phoneticPr fontId="5"/>
  </si>
  <si>
    <t>様式２-２　導入実績</t>
    <rPh sb="6" eb="10">
      <t>ドウニュウジッセキ</t>
    </rPh>
    <phoneticPr fontId="5"/>
  </si>
  <si>
    <t>帳票の備考欄に必要な項目(自家用車・タクシー等の利用、他所属・他団体負担、距離未満における特急等利用、併給調整、自宅発着、旅行役務提供者払い等)が記載されていること。</t>
    <rPh sb="0" eb="2">
      <t>チョウヒョウ</t>
    </rPh>
    <rPh sb="3" eb="6">
      <t>ビコウラン</t>
    </rPh>
    <rPh sb="7" eb="9">
      <t>ヒツヨウ</t>
    </rPh>
    <rPh sb="10" eb="12">
      <t>コウモク</t>
    </rPh>
    <rPh sb="13" eb="17">
      <t>ジカヨウシャ</t>
    </rPh>
    <rPh sb="22" eb="23">
      <t>トウ</t>
    </rPh>
    <rPh sb="24" eb="26">
      <t>リヨウ</t>
    </rPh>
    <rPh sb="27" eb="28">
      <t>タ</t>
    </rPh>
    <rPh sb="28" eb="30">
      <t>ショゾク</t>
    </rPh>
    <rPh sb="31" eb="34">
      <t>タダンタイ</t>
    </rPh>
    <rPh sb="34" eb="36">
      <t>フタン</t>
    </rPh>
    <rPh sb="37" eb="39">
      <t>キョリ</t>
    </rPh>
    <rPh sb="39" eb="41">
      <t>ミマン</t>
    </rPh>
    <rPh sb="45" eb="47">
      <t>トッキュウ</t>
    </rPh>
    <rPh sb="47" eb="48">
      <t>トウ</t>
    </rPh>
    <rPh sb="48" eb="50">
      <t>リヨウ</t>
    </rPh>
    <rPh sb="51" eb="53">
      <t>ヘイキュウ</t>
    </rPh>
    <rPh sb="53" eb="55">
      <t>チョウセイ</t>
    </rPh>
    <rPh sb="56" eb="58">
      <t>ジタク</t>
    </rPh>
    <rPh sb="58" eb="60">
      <t>ハッチャク</t>
    </rPh>
    <rPh sb="61" eb="63">
      <t>リョコウ</t>
    </rPh>
    <rPh sb="63" eb="65">
      <t>エキム</t>
    </rPh>
    <rPh sb="65" eb="68">
      <t>テイキョウシャ</t>
    </rPh>
    <rPh sb="68" eb="69">
      <t>ハラ</t>
    </rPh>
    <rPh sb="70" eb="71">
      <t>トウ</t>
    </rPh>
    <rPh sb="73" eb="75">
      <t>キサイ</t>
    </rPh>
    <phoneticPr fontId="29"/>
  </si>
  <si>
    <t>株式会社コンカー製品が採用された導入実績です。
（株式会社SHIFTの導入実績ではありません）</t>
    <rPh sb="0" eb="4">
      <t>カブシキカイシャ</t>
    </rPh>
    <rPh sb="8" eb="10">
      <t>セイヒン</t>
    </rPh>
    <rPh sb="11" eb="13">
      <t>サイヨウ</t>
    </rPh>
    <rPh sb="16" eb="18">
      <t>ドウニュウ</t>
    </rPh>
    <rPh sb="18" eb="20">
      <t>ジッセキ</t>
    </rPh>
    <rPh sb="25" eb="29">
      <t>カブシキガイシャ</t>
    </rPh>
    <rPh sb="35" eb="37">
      <t>ドウニュウ</t>
    </rPh>
    <rPh sb="37" eb="39">
      <t>ジッセキ</t>
    </rPh>
    <phoneticPr fontId="5"/>
  </si>
  <si>
    <t>様式３-１-１　FIT&amp;GAP(機能)回答(現行機能)</t>
    <rPh sb="16" eb="18">
      <t>キノウ</t>
    </rPh>
    <rPh sb="19" eb="21">
      <t>カイトウ</t>
    </rPh>
    <rPh sb="22" eb="24">
      <t>ゲンコウ</t>
    </rPh>
    <rPh sb="24" eb="26">
      <t>キノウ</t>
    </rPh>
    <phoneticPr fontId="5"/>
  </si>
  <si>
    <t>国費の区間は、別途支給するので０円とする。</t>
    <rPh sb="0" eb="2">
      <t>コクヒ</t>
    </rPh>
    <rPh sb="3" eb="5">
      <t>クカン</t>
    </rPh>
    <rPh sb="7" eb="9">
      <t>ベット</t>
    </rPh>
    <rPh sb="9" eb="11">
      <t>シキュウ</t>
    </rPh>
    <rPh sb="16" eb="17">
      <t>エン</t>
    </rPh>
    <phoneticPr fontId="29"/>
  </si>
  <si>
    <t>様式３-１-２　FIT&amp;GAP(機能)回答(追加機能)</t>
    <rPh sb="16" eb="18">
      <t>キノウ</t>
    </rPh>
    <rPh sb="19" eb="21">
      <t>カイトウ</t>
    </rPh>
    <rPh sb="22" eb="24">
      <t>ツイカ</t>
    </rPh>
    <rPh sb="24" eb="26">
      <t>キノウ</t>
    </rPh>
    <phoneticPr fontId="5"/>
  </si>
  <si>
    <t>様式３-２　FIT&amp;GAP(帳票)回答(現行機能)※追加要望なし</t>
    <rPh sb="14" eb="16">
      <t>チョウヒョウ</t>
    </rPh>
    <rPh sb="17" eb="19">
      <t>カイトウ</t>
    </rPh>
    <rPh sb="20" eb="22">
      <t>ゲンコウ</t>
    </rPh>
    <rPh sb="22" eb="24">
      <t>キノウ</t>
    </rPh>
    <rPh sb="26" eb="28">
      <t>ツイカ</t>
    </rPh>
    <rPh sb="28" eb="30">
      <t>ヨウボウ</t>
    </rPh>
    <phoneticPr fontId="5"/>
  </si>
  <si>
    <t>様式４　提案事項一覧</t>
    <rPh sb="4" eb="8">
      <t>テイアンジコウ</t>
    </rPh>
    <rPh sb="8" eb="10">
      <t>イチラン</t>
    </rPh>
    <phoneticPr fontId="5"/>
  </si>
  <si>
    <t>条例改正を見据えた項目（現在は入力項目なし）が一部あり。具体的には渡航雑費、高速道路、駐車場代、宿泊手当、包括宿泊費。また改正を見据え定額から実費計算に変わる項目があり。具体的には旧・新住所間の旅行、着後滞在費、家族移転料。</t>
    <rPh sb="0" eb="2">
      <t>じょうれい</t>
    </rPh>
    <rPh sb="2" eb="4">
      <t>かいせい</t>
    </rPh>
    <rPh sb="5" eb="7">
      <t>みす</t>
    </rPh>
    <rPh sb="9" eb="11">
      <t>こうもく</t>
    </rPh>
    <rPh sb="12" eb="14">
      <t>げんざい</t>
    </rPh>
    <rPh sb="15" eb="17">
      <t>にゅうりょく</t>
    </rPh>
    <rPh sb="17" eb="19">
      <t>こうもく</t>
    </rPh>
    <rPh sb="23" eb="25">
      <t>いちぶ</t>
    </rPh>
    <rPh sb="28" eb="31">
      <t>ぐたいてき</t>
    </rPh>
    <rPh sb="33" eb="35">
      <t>とこう</t>
    </rPh>
    <rPh sb="35" eb="37">
      <t>ざっぴ</t>
    </rPh>
    <rPh sb="38" eb="40">
      <t>こうそく</t>
    </rPh>
    <rPh sb="40" eb="42">
      <t>どうろ</t>
    </rPh>
    <rPh sb="43" eb="46">
      <t>ちゅうしゃじょう</t>
    </rPh>
    <rPh sb="46" eb="47">
      <t>だい</t>
    </rPh>
    <rPh sb="48" eb="50">
      <t>しゅくはく</t>
    </rPh>
    <rPh sb="50" eb="52">
      <t>てあて</t>
    </rPh>
    <rPh sb="53" eb="55">
      <t>ほうかつ</t>
    </rPh>
    <rPh sb="55" eb="58">
      <t>しゅくはくひ</t>
    </rPh>
    <rPh sb="61" eb="63">
      <t>かいせい</t>
    </rPh>
    <rPh sb="64" eb="66">
      <t>みす</t>
    </rPh>
    <rPh sb="67" eb="69">
      <t>ていがく</t>
    </rPh>
    <rPh sb="71" eb="73">
      <t>じっぴ</t>
    </rPh>
    <rPh sb="73" eb="75">
      <t>けいさん</t>
    </rPh>
    <rPh sb="76" eb="77">
      <t>か</t>
    </rPh>
    <rPh sb="79" eb="81">
      <t>こうもく</t>
    </rPh>
    <rPh sb="85" eb="88">
      <t>ぐたいてき</t>
    </rPh>
    <rPh sb="90" eb="91">
      <t>きゅう</t>
    </rPh>
    <rPh sb="92" eb="93">
      <t>しん</t>
    </rPh>
    <rPh sb="93" eb="95">
      <t>じゅうしょ</t>
    </rPh>
    <rPh sb="95" eb="96">
      <t>かん</t>
    </rPh>
    <rPh sb="97" eb="99">
      <t>りょこう</t>
    </rPh>
    <rPh sb="100" eb="102">
      <t>ちゃくご</t>
    </rPh>
    <rPh sb="102" eb="105">
      <t>たいざいひ</t>
    </rPh>
    <rPh sb="106" eb="108">
      <t>かぞく</t>
    </rPh>
    <rPh sb="108" eb="111">
      <t>いてんりょう</t>
    </rPh>
    <phoneticPr fontId="29" type="Hiragana"/>
  </si>
  <si>
    <t>様式５　概算見積</t>
    <rPh sb="4" eb="6">
      <t>ガイサン</t>
    </rPh>
    <rPh sb="6" eb="8">
      <t>ミツモリ</t>
    </rPh>
    <phoneticPr fontId="5"/>
  </si>
  <si>
    <t>2年目費用と3年目以降の費用が異なるため、様式を変更しております。
また、要求事項には記載がございませんが、導入効果の高いと考えますオプションサービスの費用を別シートにて記載しております。ご参考になりましたら幸いです。</t>
    <rPh sb="1" eb="2">
      <t>ネン</t>
    </rPh>
    <rPh sb="2" eb="3">
      <t>メ</t>
    </rPh>
    <rPh sb="3" eb="5">
      <t>ヒヨウ</t>
    </rPh>
    <rPh sb="7" eb="11">
      <t>ネンメイコウ</t>
    </rPh>
    <rPh sb="12" eb="14">
      <t>ヒヨウ</t>
    </rPh>
    <rPh sb="15" eb="16">
      <t>コト</t>
    </rPh>
    <rPh sb="21" eb="23">
      <t>ヨウシキ</t>
    </rPh>
    <rPh sb="24" eb="26">
      <t>ヘンコウ</t>
    </rPh>
    <phoneticPr fontId="5"/>
  </si>
  <si>
    <t>積算中のため、本日（1月16日）の段階では未提出とさせてください。</t>
    <rPh sb="0" eb="2">
      <t>セキサン</t>
    </rPh>
    <rPh sb="2" eb="3">
      <t>チュウ</t>
    </rPh>
    <rPh sb="7" eb="9">
      <t>ホンジツ</t>
    </rPh>
    <rPh sb="11" eb="12">
      <t>ツキ</t>
    </rPh>
    <rPh sb="14" eb="15">
      <t>ニチ</t>
    </rPh>
    <rPh sb="17" eb="19">
      <t>ダンカイ</t>
    </rPh>
    <rPh sb="21" eb="24">
      <t>ミテイシュツ</t>
    </rPh>
    <phoneticPr fontId="5"/>
  </si>
  <si>
    <t>エラー箇所が明示されていて、かつエラーの理由がわかりやすいこと。</t>
    <rPh sb="3" eb="5">
      <t>カショ</t>
    </rPh>
    <rPh sb="6" eb="8">
      <t>メイジ</t>
    </rPh>
    <rPh sb="20" eb="22">
      <t>リユウ</t>
    </rPh>
    <phoneticPr fontId="29"/>
  </si>
  <si>
    <t>財務会計システムと旅費計算システムのネットワークが異なるため、旅費システム内で予算管理が可能とする。</t>
    <rPh sb="0" eb="2">
      <t>ザイム</t>
    </rPh>
    <rPh sb="2" eb="4">
      <t>カイケイ</t>
    </rPh>
    <rPh sb="9" eb="11">
      <t>リョヒ</t>
    </rPh>
    <rPh sb="11" eb="13">
      <t>ケイサン</t>
    </rPh>
    <rPh sb="25" eb="26">
      <t>コト</t>
    </rPh>
    <rPh sb="31" eb="33">
      <t>リョヒ</t>
    </rPh>
    <rPh sb="37" eb="38">
      <t>ナイ</t>
    </rPh>
    <rPh sb="39" eb="41">
      <t>ヨサン</t>
    </rPh>
    <rPh sb="41" eb="43">
      <t>カンリ</t>
    </rPh>
    <rPh sb="44" eb="46">
      <t>カノウ</t>
    </rPh>
    <phoneticPr fontId="29"/>
  </si>
  <si>
    <r>
      <t>例：支給額に直接影響する修正は旅費事務担当者しか</t>
    </r>
    <r>
      <rPr>
        <sz val="11"/>
        <color auto="1"/>
        <rFont val="Meiryo UI"/>
      </rPr>
      <t>できないなど。</t>
    </r>
    <rPh sb="0" eb="1">
      <t>レイ</t>
    </rPh>
    <rPh sb="2" eb="5">
      <t>シキュウガク</t>
    </rPh>
    <rPh sb="6" eb="8">
      <t>チョクセツ</t>
    </rPh>
    <rPh sb="8" eb="10">
      <t>エイキョウ</t>
    </rPh>
    <rPh sb="12" eb="14">
      <t>シュウセイ</t>
    </rPh>
    <rPh sb="15" eb="17">
      <t>リョヒ</t>
    </rPh>
    <rPh sb="17" eb="19">
      <t>ジム</t>
    </rPh>
    <rPh sb="19" eb="22">
      <t>タントウシャ</t>
    </rPh>
    <phoneticPr fontId="29"/>
  </si>
  <si>
    <r>
      <t>帳票への印字内容を設定</t>
    </r>
    <r>
      <rPr>
        <sz val="11"/>
        <color auto="1"/>
        <rFont val="Meiryo UI"/>
      </rPr>
      <t>又は変更できること。</t>
    </r>
    <rPh sb="0" eb="2">
      <t>チョウヒョウ</t>
    </rPh>
    <rPh sb="4" eb="6">
      <t>インジ</t>
    </rPh>
    <rPh sb="6" eb="8">
      <t>ナイヨウ</t>
    </rPh>
    <rPh sb="9" eb="11">
      <t>セッテイ</t>
    </rPh>
    <rPh sb="11" eb="12">
      <t>マタ</t>
    </rPh>
    <rPh sb="13" eb="15">
      <t>ヘンコウ</t>
    </rPh>
    <phoneticPr fontId="29"/>
  </si>
  <si>
    <t>ハードウェア等明細書</t>
    <rPh sb="6" eb="7">
      <t>トウ</t>
    </rPh>
    <rPh sb="7" eb="10">
      <t>メイサイショ</t>
    </rPh>
    <phoneticPr fontId="5"/>
  </si>
  <si>
    <t>鉄道賃等について、料金改定や路線の改廃等があった場合においても、旅行日に応じた旅費の算出ができること。</t>
  </si>
  <si>
    <t>ライセンス費用（開発分一式）</t>
  </si>
  <si>
    <t>差戻しに際しコメントを入力できること。</t>
    <rPh sb="0" eb="2">
      <t>サシモド</t>
    </rPh>
    <rPh sb="4" eb="5">
      <t>サイ</t>
    </rPh>
    <rPh sb="11" eb="13">
      <t>ニュウリョク</t>
    </rPh>
    <phoneticPr fontId="29"/>
  </si>
  <si>
    <t>会社名</t>
    <rPh sb="0" eb="2">
      <t>カイシャ</t>
    </rPh>
    <rPh sb="2" eb="3">
      <t>メイ</t>
    </rPh>
    <phoneticPr fontId="5"/>
  </si>
  <si>
    <t>公表用の旅行データ（所属名、旅行者職氏名、旅行期間、金額、用務内容、用務先、自宅発着の情報、外国旅行の宿泊費が条例等の規定を超える場案はその理由）をエクスポートできること。</t>
    <rPh sb="0" eb="2">
      <t>コウヒョウ</t>
    </rPh>
    <rPh sb="2" eb="3">
      <t>ヨウ</t>
    </rPh>
    <rPh sb="4" eb="6">
      <t>リョコウ</t>
    </rPh>
    <rPh sb="10" eb="12">
      <t>ショゾク</t>
    </rPh>
    <rPh sb="12" eb="13">
      <t>メイ</t>
    </rPh>
    <rPh sb="14" eb="17">
      <t>リョコウシャ</t>
    </rPh>
    <rPh sb="17" eb="18">
      <t>ショク</t>
    </rPh>
    <rPh sb="18" eb="20">
      <t>シメイ</t>
    </rPh>
    <rPh sb="21" eb="23">
      <t>リョコウ</t>
    </rPh>
    <rPh sb="23" eb="25">
      <t>キカン</t>
    </rPh>
    <rPh sb="26" eb="28">
      <t>キンガク</t>
    </rPh>
    <rPh sb="29" eb="31">
      <t>ヨウム</t>
    </rPh>
    <rPh sb="31" eb="33">
      <t>ナイヨウ</t>
    </rPh>
    <rPh sb="34" eb="36">
      <t>ヨウム</t>
    </rPh>
    <rPh sb="36" eb="37">
      <t>サキ</t>
    </rPh>
    <rPh sb="38" eb="40">
      <t>ジタク</t>
    </rPh>
    <rPh sb="40" eb="42">
      <t>ハッチャク</t>
    </rPh>
    <rPh sb="43" eb="45">
      <t>ジョウホウ</t>
    </rPh>
    <rPh sb="46" eb="48">
      <t>ガイコク</t>
    </rPh>
    <rPh sb="48" eb="50">
      <t>リョコウ</t>
    </rPh>
    <rPh sb="51" eb="53">
      <t>シュクハク</t>
    </rPh>
    <rPh sb="53" eb="54">
      <t>ヒ</t>
    </rPh>
    <rPh sb="55" eb="57">
      <t>ジョウレイ</t>
    </rPh>
    <rPh sb="57" eb="58">
      <t>ナド</t>
    </rPh>
    <rPh sb="59" eb="61">
      <t>キテイ</t>
    </rPh>
    <rPh sb="62" eb="63">
      <t>コ</t>
    </rPh>
    <rPh sb="65" eb="66">
      <t>バ</t>
    </rPh>
    <rPh sb="66" eb="67">
      <t>アン</t>
    </rPh>
    <rPh sb="70" eb="72">
      <t>リユウ</t>
    </rPh>
    <phoneticPr fontId="29"/>
  </si>
  <si>
    <t>旅行種別に応じた専用画面(普通旅費、公用車、研修、赴任、外国、その他旅費）があること。共通画面となる場合は旅行種別を選択することで入力必須項目のみ有効となるなど、必要項目が制御される機能があること。</t>
    <rPh sb="0" eb="2">
      <t>りょこう</t>
    </rPh>
    <rPh sb="2" eb="4">
      <t>しゅべつ</t>
    </rPh>
    <rPh sb="5" eb="6">
      <t>おう</t>
    </rPh>
    <rPh sb="8" eb="10">
      <t>せんよう</t>
    </rPh>
    <rPh sb="10" eb="12">
      <t>がめん</t>
    </rPh>
    <rPh sb="13" eb="15">
      <t>ふつう</t>
    </rPh>
    <rPh sb="15" eb="17">
      <t>りょひ</t>
    </rPh>
    <rPh sb="18" eb="21">
      <t>こうようしゃ</t>
    </rPh>
    <rPh sb="22" eb="24">
      <t>けんしゅう</t>
    </rPh>
    <rPh sb="25" eb="27">
      <t>ふにん</t>
    </rPh>
    <rPh sb="28" eb="30">
      <t>がいこく</t>
    </rPh>
    <rPh sb="33" eb="34">
      <t>た</t>
    </rPh>
    <rPh sb="34" eb="36">
      <t>りょひ</t>
    </rPh>
    <rPh sb="43" eb="45">
      <t>きょうつう</t>
    </rPh>
    <rPh sb="45" eb="47">
      <t>がめん</t>
    </rPh>
    <rPh sb="50" eb="52">
      <t>ばあい</t>
    </rPh>
    <rPh sb="53" eb="55">
      <t>りょこう</t>
    </rPh>
    <rPh sb="55" eb="57">
      <t>しゅべつ</t>
    </rPh>
    <rPh sb="58" eb="60">
      <t>せんたく</t>
    </rPh>
    <rPh sb="65" eb="67">
      <t>にゅうりょく</t>
    </rPh>
    <rPh sb="67" eb="69">
      <t>ひっす</t>
    </rPh>
    <rPh sb="69" eb="71">
      <t>こうもく</t>
    </rPh>
    <rPh sb="73" eb="75">
      <t>ゆうこう</t>
    </rPh>
    <rPh sb="81" eb="83">
      <t>ひつよう</t>
    </rPh>
    <rPh sb="83" eb="85">
      <t>こうもく</t>
    </rPh>
    <rPh sb="86" eb="88">
      <t>せいぎょ</t>
    </rPh>
    <rPh sb="91" eb="93">
      <t>きのう</t>
    </rPh>
    <phoneticPr fontId="29" type="Hiragana"/>
  </si>
  <si>
    <t>宿泊手当は支給割合をプルダウンから選択でき、それに応じた金額が自動計算されること。（割合区分は定額・2/3・1/3・なしを設定）</t>
    <rPh sb="0" eb="2">
      <t>シュクハク</t>
    </rPh>
    <rPh sb="2" eb="4">
      <t>テアテ</t>
    </rPh>
    <rPh sb="5" eb="7">
      <t>シキュウ</t>
    </rPh>
    <rPh sb="7" eb="9">
      <t>ワリアイ</t>
    </rPh>
    <rPh sb="17" eb="19">
      <t>センタク</t>
    </rPh>
    <rPh sb="25" eb="26">
      <t>オウ</t>
    </rPh>
    <rPh sb="28" eb="30">
      <t>キンガク</t>
    </rPh>
    <rPh sb="31" eb="33">
      <t>ジドウ</t>
    </rPh>
    <rPh sb="33" eb="35">
      <t>ケイサン</t>
    </rPh>
    <rPh sb="42" eb="44">
      <t>ワリアイ</t>
    </rPh>
    <rPh sb="44" eb="46">
      <t>クブン</t>
    </rPh>
    <rPh sb="47" eb="49">
      <t>テイガク</t>
    </rPh>
    <rPh sb="61" eb="63">
      <t>セッテイ</t>
    </rPh>
    <phoneticPr fontId="29"/>
  </si>
  <si>
    <t>旅行命令登録の際ではなく、事前にマスタ等で登録しておく機能を指す。○○料マスタ。</t>
    <rPh sb="35" eb="36">
      <t>りょう</t>
    </rPh>
    <phoneticPr fontId="29" type="Hiragana"/>
  </si>
  <si>
    <t>組織単位(知事部局・教育委員会・警察等）に承認フローや担当者権限を設定できること。</t>
  </si>
  <si>
    <t>詳細は業務フローを参照。</t>
    <rPh sb="0" eb="2">
      <t>しょうさい</t>
    </rPh>
    <rPh sb="3" eb="5">
      <t>ぎょうむ</t>
    </rPh>
    <rPh sb="9" eb="11">
      <t>さんしょう</t>
    </rPh>
    <phoneticPr fontId="29" type="Hiragana"/>
  </si>
  <si>
    <t>旅行者が用務地以外を宿泊地として使用した場合、申請項目（コメント欄でも可）にその旨を記載できること。</t>
    <rPh sb="0" eb="3">
      <t>リョコウシャ</t>
    </rPh>
    <rPh sb="4" eb="6">
      <t>ヨウム</t>
    </rPh>
    <rPh sb="6" eb="7">
      <t>チ</t>
    </rPh>
    <rPh sb="7" eb="9">
      <t>イガイ</t>
    </rPh>
    <rPh sb="10" eb="13">
      <t>シュクハクチ</t>
    </rPh>
    <rPh sb="16" eb="18">
      <t>シヨウ</t>
    </rPh>
    <rPh sb="20" eb="22">
      <t>バアイ</t>
    </rPh>
    <rPh sb="23" eb="25">
      <t>シンセイ</t>
    </rPh>
    <phoneticPr fontId="32"/>
  </si>
  <si>
    <t>宿泊費の支給上限額を超える場合は、理由をプルダウンリストから選択することができること。
プルダウンリストを選択しない場合は、金額の入力を不可にできること。</t>
    <rPh sb="0" eb="2">
      <t>シュクハク</t>
    </rPh>
    <rPh sb="2" eb="3">
      <t>ヒ</t>
    </rPh>
    <rPh sb="4" eb="6">
      <t>シキュウ</t>
    </rPh>
    <rPh sb="6" eb="8">
      <t>ジョウゲン</t>
    </rPh>
    <rPh sb="8" eb="9">
      <t>ガク</t>
    </rPh>
    <rPh sb="10" eb="11">
      <t>コ</t>
    </rPh>
    <rPh sb="13" eb="15">
      <t>バアイ</t>
    </rPh>
    <rPh sb="17" eb="19">
      <t>リユウ</t>
    </rPh>
    <rPh sb="30" eb="32">
      <t>センタク</t>
    </rPh>
    <phoneticPr fontId="31"/>
  </si>
  <si>
    <t>赴任：発令日、赴任日、旅行日、宿泊有無選択、予算科目選択、旧・新所属選択、公設宿舎有無、防災居住命令移転の有無、職員移転日、旧・新住所、家族移転有無、家族移転日が登録できること。旧・新住所間の旅行(普通旅費要件と同様）に加え、移転料、着後滞在費(移転後における宿泊時に適用)、家族移転料を登録、計算できること。家族移転料は職員の旅行と同様に経路入力、計算ができること。</t>
    <rPh sb="0" eb="2">
      <t>フニン</t>
    </rPh>
    <rPh sb="7" eb="9">
      <t>フニン</t>
    </rPh>
    <rPh sb="11" eb="13">
      <t>リョコウ</t>
    </rPh>
    <rPh sb="13" eb="14">
      <t>ビ</t>
    </rPh>
    <rPh sb="29" eb="30">
      <t>キュウ</t>
    </rPh>
    <rPh sb="31" eb="32">
      <t>シン</t>
    </rPh>
    <rPh sb="32" eb="34">
      <t>ショゾク</t>
    </rPh>
    <rPh sb="34" eb="36">
      <t>センタク</t>
    </rPh>
    <rPh sb="37" eb="39">
      <t>コウセツ</t>
    </rPh>
    <rPh sb="39" eb="41">
      <t>シュクシャ</t>
    </rPh>
    <rPh sb="41" eb="43">
      <t>ウム</t>
    </rPh>
    <rPh sb="44" eb="46">
      <t>ボウサイ</t>
    </rPh>
    <rPh sb="46" eb="48">
      <t>キョジュウ</t>
    </rPh>
    <rPh sb="48" eb="50">
      <t>メイレイ</t>
    </rPh>
    <rPh sb="50" eb="52">
      <t>イテン</t>
    </rPh>
    <rPh sb="53" eb="55">
      <t>ウム</t>
    </rPh>
    <rPh sb="56" eb="58">
      <t>ショクイン</t>
    </rPh>
    <rPh sb="58" eb="60">
      <t>イテン</t>
    </rPh>
    <rPh sb="60" eb="61">
      <t>ビ</t>
    </rPh>
    <rPh sb="62" eb="63">
      <t>キュウ</t>
    </rPh>
    <rPh sb="64" eb="65">
      <t>シン</t>
    </rPh>
    <rPh sb="65" eb="67">
      <t>ジュウショ</t>
    </rPh>
    <rPh sb="68" eb="70">
      <t>カゾク</t>
    </rPh>
    <rPh sb="70" eb="72">
      <t>イテン</t>
    </rPh>
    <rPh sb="72" eb="74">
      <t>ウム</t>
    </rPh>
    <rPh sb="75" eb="77">
      <t>カゾク</t>
    </rPh>
    <rPh sb="77" eb="80">
      <t>イテンビ</t>
    </rPh>
    <rPh sb="81" eb="83">
      <t>トウロク</t>
    </rPh>
    <rPh sb="89" eb="90">
      <t>キュウ</t>
    </rPh>
    <rPh sb="91" eb="92">
      <t>シン</t>
    </rPh>
    <rPh sb="92" eb="94">
      <t>ジュウショ</t>
    </rPh>
    <rPh sb="94" eb="95">
      <t>カン</t>
    </rPh>
    <rPh sb="96" eb="98">
      <t>リョコウ</t>
    </rPh>
    <rPh sb="99" eb="101">
      <t>フツウ</t>
    </rPh>
    <rPh sb="101" eb="103">
      <t>リョヒ</t>
    </rPh>
    <rPh sb="103" eb="105">
      <t>ヨウケン</t>
    </rPh>
    <rPh sb="106" eb="108">
      <t>ドウヨウ</t>
    </rPh>
    <rPh sb="110" eb="111">
      <t>クワ</t>
    </rPh>
    <rPh sb="113" eb="116">
      <t>イテンリョウ</t>
    </rPh>
    <rPh sb="117" eb="119">
      <t>チャクゴ</t>
    </rPh>
    <rPh sb="119" eb="122">
      <t>タイザイヒ</t>
    </rPh>
    <rPh sb="123" eb="125">
      <t>イテン</t>
    </rPh>
    <rPh sb="125" eb="126">
      <t>ノチ</t>
    </rPh>
    <rPh sb="130" eb="132">
      <t>シュクハク</t>
    </rPh>
    <rPh sb="132" eb="133">
      <t>ジ</t>
    </rPh>
    <rPh sb="134" eb="136">
      <t>テキヨウ</t>
    </rPh>
    <rPh sb="138" eb="140">
      <t>カゾク</t>
    </rPh>
    <rPh sb="140" eb="143">
      <t>イテンリョウ</t>
    </rPh>
    <rPh sb="144" eb="146">
      <t>トウロク</t>
    </rPh>
    <rPh sb="147" eb="149">
      <t>ケイサン</t>
    </rPh>
    <rPh sb="155" eb="157">
      <t>カゾク</t>
    </rPh>
    <rPh sb="157" eb="160">
      <t>イテンリョウ</t>
    </rPh>
    <rPh sb="161" eb="163">
      <t>ショクイン</t>
    </rPh>
    <rPh sb="164" eb="166">
      <t>リョコウ</t>
    </rPh>
    <rPh sb="167" eb="169">
      <t>ドウヨウ</t>
    </rPh>
    <rPh sb="170" eb="172">
      <t>ケイロ</t>
    </rPh>
    <rPh sb="172" eb="174">
      <t>ニュウリョク</t>
    </rPh>
    <rPh sb="175" eb="177">
      <t>ケイサン</t>
    </rPh>
    <phoneticPr fontId="29"/>
  </si>
  <si>
    <t>全般</t>
    <rPh sb="0" eb="2">
      <t>ゼンパン</t>
    </rPh>
    <phoneticPr fontId="29"/>
  </si>
  <si>
    <r>
      <t>普通旅費、その他旅費及び赴任旅費を代理入力し、旅行命令日が同一日の場合は、総括旅行命令(依頼)簿を作成</t>
    </r>
    <r>
      <rPr>
        <sz val="11"/>
        <color auto="1"/>
        <rFont val="Meiryo UI"/>
      </rPr>
      <t>できること。
代理入力した場合、紙決裁となるが旅行命令権者の事務量を軽減するため、総括旅行命令(依頼)簿と旅行命令(依頼)簿を作成できること。</t>
    </r>
    <rPh sb="0" eb="2">
      <t>ふつう</t>
    </rPh>
    <rPh sb="2" eb="4">
      <t>りょひ</t>
    </rPh>
    <rPh sb="7" eb="8">
      <t>た</t>
    </rPh>
    <rPh sb="8" eb="10">
      <t>りょひ</t>
    </rPh>
    <rPh sb="10" eb="11">
      <t>およ</t>
    </rPh>
    <rPh sb="12" eb="14">
      <t>ふにん</t>
    </rPh>
    <rPh sb="14" eb="16">
      <t>りょひ</t>
    </rPh>
    <rPh sb="17" eb="19">
      <t>だいり</t>
    </rPh>
    <rPh sb="19" eb="21">
      <t>にゅうりょく</t>
    </rPh>
    <rPh sb="23" eb="25">
      <t>りょこう</t>
    </rPh>
    <rPh sb="25" eb="27">
      <t>めいれい</t>
    </rPh>
    <rPh sb="27" eb="28">
      <t>び</t>
    </rPh>
    <rPh sb="29" eb="31">
      <t>どういつ</t>
    </rPh>
    <rPh sb="31" eb="32">
      <t>び</t>
    </rPh>
    <rPh sb="33" eb="35">
      <t>ばあい</t>
    </rPh>
    <rPh sb="37" eb="39">
      <t>そうかつ</t>
    </rPh>
    <rPh sb="39" eb="41">
      <t>りょこう</t>
    </rPh>
    <rPh sb="41" eb="43">
      <t>めいれい</t>
    </rPh>
    <rPh sb="44" eb="46">
      <t>いらい</t>
    </rPh>
    <rPh sb="47" eb="48">
      <t>ぼ</t>
    </rPh>
    <rPh sb="49" eb="51">
      <t>さくせい</t>
    </rPh>
    <rPh sb="58" eb="60">
      <t>だいり</t>
    </rPh>
    <rPh sb="60" eb="62">
      <t>にゅうりょく</t>
    </rPh>
    <rPh sb="64" eb="66">
      <t>ばあい</t>
    </rPh>
    <rPh sb="67" eb="68">
      <t>かみ</t>
    </rPh>
    <rPh sb="68" eb="70">
      <t>けっさい</t>
    </rPh>
    <rPh sb="74" eb="76">
      <t>りょこう</t>
    </rPh>
    <rPh sb="76" eb="78">
      <t>めいれい</t>
    </rPh>
    <rPh sb="78" eb="79">
      <t>けん</t>
    </rPh>
    <rPh sb="79" eb="80">
      <t>しゃ</t>
    </rPh>
    <rPh sb="81" eb="83">
      <t>じむ</t>
    </rPh>
    <rPh sb="83" eb="84">
      <t>りょう</t>
    </rPh>
    <rPh sb="85" eb="87">
      <t>けいげん</t>
    </rPh>
    <rPh sb="92" eb="94">
      <t>そうかつ</t>
    </rPh>
    <rPh sb="94" eb="96">
      <t>りょこう</t>
    </rPh>
    <rPh sb="96" eb="98">
      <t>めいれい</t>
    </rPh>
    <rPh sb="99" eb="101">
      <t>いらい</t>
    </rPh>
    <rPh sb="102" eb="103">
      <t>ぼ</t>
    </rPh>
    <rPh sb="104" eb="106">
      <t>りょこう</t>
    </rPh>
    <rPh sb="106" eb="108">
      <t>めいれい</t>
    </rPh>
    <rPh sb="109" eb="111">
      <t>いらい</t>
    </rPh>
    <rPh sb="112" eb="113">
      <t>ぼ</t>
    </rPh>
    <rPh sb="114" eb="116">
      <t>さくせい</t>
    </rPh>
    <phoneticPr fontId="29" type="Hiragana"/>
  </si>
  <si>
    <t>基本情報事前登録</t>
    <rPh sb="0" eb="2">
      <t>キホン</t>
    </rPh>
    <rPh sb="2" eb="4">
      <t>ジョウホウ</t>
    </rPh>
    <rPh sb="4" eb="6">
      <t>ジゼン</t>
    </rPh>
    <rPh sb="6" eb="8">
      <t>トウロク</t>
    </rPh>
    <phoneticPr fontId="29"/>
  </si>
  <si>
    <t>全般</t>
    <rPh sb="0" eb="2">
      <t>ゼンパン</t>
    </rPh>
    <phoneticPr fontId="32"/>
  </si>
  <si>
    <t>団体割引、障害者割引、介助者割引利用の際、旅行者の報告に基づき、旅費事務担当者が運賃を修正できること。</t>
    <rPh sb="0" eb="2">
      <t>ダンタイ</t>
    </rPh>
    <rPh sb="2" eb="4">
      <t>ワリビキ</t>
    </rPh>
    <rPh sb="5" eb="8">
      <t>ショウガイシャ</t>
    </rPh>
    <rPh sb="8" eb="10">
      <t>ワリビキ</t>
    </rPh>
    <rPh sb="11" eb="16">
      <t>カイジョシャワリビ</t>
    </rPh>
    <rPh sb="16" eb="18">
      <t>リヨウ</t>
    </rPh>
    <rPh sb="19" eb="20">
      <t>サイ</t>
    </rPh>
    <rPh sb="21" eb="24">
      <t>リョコウシャ</t>
    </rPh>
    <rPh sb="25" eb="27">
      <t>ホウコク</t>
    </rPh>
    <rPh sb="28" eb="29">
      <t>モト</t>
    </rPh>
    <rPh sb="32" eb="34">
      <t>リョヒ</t>
    </rPh>
    <rPh sb="34" eb="36">
      <t>ジム</t>
    </rPh>
    <rPh sb="36" eb="39">
      <t>タントウシャ</t>
    </rPh>
    <rPh sb="40" eb="42">
      <t>ウンチン</t>
    </rPh>
    <rPh sb="43" eb="45">
      <t>シュウセイ</t>
    </rPh>
    <phoneticPr fontId="5"/>
  </si>
  <si>
    <t>当初費用（1年目）</t>
    <rPh sb="0" eb="2">
      <t>トウショ</t>
    </rPh>
    <rPh sb="2" eb="4">
      <t>ヒヨウ</t>
    </rPh>
    <rPh sb="6" eb="8">
      <t>ネンメ</t>
    </rPh>
    <phoneticPr fontId="5"/>
  </si>
  <si>
    <t>命令時点で選定した宿の妥当性等を判断するのに宿の検索結果等を添付させる運用を想定。</t>
    <rPh sb="0" eb="2">
      <t>めいれい</t>
    </rPh>
    <rPh sb="2" eb="4">
      <t>じてん</t>
    </rPh>
    <rPh sb="5" eb="7">
      <t>せんてい</t>
    </rPh>
    <rPh sb="9" eb="10">
      <t>やど</t>
    </rPh>
    <rPh sb="11" eb="14">
      <t>だとうせい</t>
    </rPh>
    <rPh sb="14" eb="15">
      <t>とう</t>
    </rPh>
    <rPh sb="16" eb="18">
      <t>はんだん</t>
    </rPh>
    <rPh sb="22" eb="23">
      <t>やど</t>
    </rPh>
    <rPh sb="24" eb="26">
      <t>けんさく</t>
    </rPh>
    <rPh sb="26" eb="28">
      <t>けっか</t>
    </rPh>
    <rPh sb="28" eb="29">
      <t>とう</t>
    </rPh>
    <rPh sb="30" eb="32">
      <t>てんぷ</t>
    </rPh>
    <rPh sb="35" eb="37">
      <t>うんよう</t>
    </rPh>
    <rPh sb="38" eb="40">
      <t>そうてい</t>
    </rPh>
    <phoneticPr fontId="29" type="Hiragana"/>
  </si>
  <si>
    <t>初心者であっても直感的に操作方法がわかりやすいこと。（マウスによる操作を基本としプルダウンや検索ウィンドウを採用していること。)</t>
    <rPh sb="0" eb="3">
      <t>ショシンシャ</t>
    </rPh>
    <rPh sb="8" eb="11">
      <t>チョッカンテキ</t>
    </rPh>
    <rPh sb="12" eb="14">
      <t>ソウサ</t>
    </rPh>
    <rPh sb="14" eb="16">
      <t>ホウホウ</t>
    </rPh>
    <rPh sb="33" eb="35">
      <t>ソウサ</t>
    </rPh>
    <rPh sb="36" eb="38">
      <t>キホン</t>
    </rPh>
    <rPh sb="46" eb="48">
      <t>ケンサク</t>
    </rPh>
    <rPh sb="54" eb="56">
      <t>サイヨウ</t>
    </rPh>
    <phoneticPr fontId="29"/>
  </si>
  <si>
    <t>オンプレミス型</t>
  </si>
  <si>
    <t>（ALT対応）</t>
  </si>
  <si>
    <t>承認</t>
    <rPh sb="0" eb="2">
      <t>ショウニン</t>
    </rPh>
    <phoneticPr fontId="29"/>
  </si>
  <si>
    <t>視覚障害者の入力アシスト対応（音声読み上げ機能等）可能であること。（視覚障害者対応）</t>
    <rPh sb="0" eb="2">
      <t>シカク</t>
    </rPh>
    <rPh sb="2" eb="4">
      <t>ショウガイ</t>
    </rPh>
    <rPh sb="4" eb="5">
      <t>シャ</t>
    </rPh>
    <rPh sb="6" eb="8">
      <t>ニュウリョク</t>
    </rPh>
    <rPh sb="12" eb="14">
      <t>タイオウ</t>
    </rPh>
    <rPh sb="15" eb="17">
      <t>オンセイ</t>
    </rPh>
    <rPh sb="17" eb="18">
      <t>ヨ</t>
    </rPh>
    <rPh sb="19" eb="20">
      <t>ア</t>
    </rPh>
    <rPh sb="21" eb="23">
      <t>キノウ</t>
    </rPh>
    <rPh sb="23" eb="24">
      <t>ナド</t>
    </rPh>
    <rPh sb="25" eb="27">
      <t>カノウ</t>
    </rPh>
    <rPh sb="34" eb="36">
      <t>シカク</t>
    </rPh>
    <rPh sb="36" eb="39">
      <t>ショウガイシャ</t>
    </rPh>
    <rPh sb="39" eb="41">
      <t>タイオウ</t>
    </rPh>
    <phoneticPr fontId="5"/>
  </si>
  <si>
    <t>パッケージ使用料</t>
  </si>
  <si>
    <t>画面を複数同時展開できること。</t>
    <rPh sb="0" eb="2">
      <t>ガメン</t>
    </rPh>
    <rPh sb="3" eb="5">
      <t>フクスウ</t>
    </rPh>
    <rPh sb="5" eb="7">
      <t>ドウジ</t>
    </rPh>
    <rPh sb="7" eb="9">
      <t>テンカイ</t>
    </rPh>
    <phoneticPr fontId="5"/>
  </si>
  <si>
    <t>未処理の定義は旅行者なら旅行日以降に実績入力が済んでいないもの、承認者等なら承認や確認作業が必要な旅行。自身に決裁がまわってきている旅行。</t>
    <rPh sb="0" eb="3">
      <t>みしょり</t>
    </rPh>
    <rPh sb="4" eb="6">
      <t>ていぎ</t>
    </rPh>
    <rPh sb="7" eb="10">
      <t>りょこうしゃ</t>
    </rPh>
    <rPh sb="12" eb="14">
      <t>りょこう</t>
    </rPh>
    <rPh sb="14" eb="15">
      <t>び</t>
    </rPh>
    <rPh sb="15" eb="17">
      <t>いこう</t>
    </rPh>
    <rPh sb="18" eb="20">
      <t>じっせき</t>
    </rPh>
    <rPh sb="20" eb="22">
      <t>にゅうりょく</t>
    </rPh>
    <rPh sb="23" eb="24">
      <t>す</t>
    </rPh>
    <rPh sb="32" eb="35">
      <t>しょうにんしゃ</t>
    </rPh>
    <rPh sb="35" eb="36">
      <t>とう</t>
    </rPh>
    <rPh sb="38" eb="40">
      <t>しょうにん</t>
    </rPh>
    <rPh sb="41" eb="43">
      <t>かくにん</t>
    </rPh>
    <rPh sb="43" eb="45">
      <t>さぎょう</t>
    </rPh>
    <rPh sb="46" eb="48">
      <t>ひつよう</t>
    </rPh>
    <rPh sb="49" eb="51">
      <t>りょこう</t>
    </rPh>
    <rPh sb="52" eb="54">
      <t>じしん</t>
    </rPh>
    <rPh sb="55" eb="57">
      <t>けっさい</t>
    </rPh>
    <rPh sb="66" eb="68">
      <t>りょこう</t>
    </rPh>
    <phoneticPr fontId="29" type="Hiragana"/>
  </si>
  <si>
    <t>旅行命令簿と旅費計算書は国に準拠した項目が出力できること。</t>
    <rPh sb="0" eb="2">
      <t>リョコウ</t>
    </rPh>
    <rPh sb="2" eb="4">
      <t>メイレイ</t>
    </rPh>
    <rPh sb="4" eb="5">
      <t>ボ</t>
    </rPh>
    <rPh sb="6" eb="8">
      <t>リョヒ</t>
    </rPh>
    <rPh sb="8" eb="11">
      <t>ケイサンショ</t>
    </rPh>
    <rPh sb="12" eb="13">
      <t>クニ</t>
    </rPh>
    <rPh sb="14" eb="16">
      <t>ジュンキョ</t>
    </rPh>
    <rPh sb="18" eb="20">
      <t>コウモク</t>
    </rPh>
    <rPh sb="21" eb="23">
      <t>シュツリョク</t>
    </rPh>
    <phoneticPr fontId="29"/>
  </si>
  <si>
    <t>中項目</t>
    <rPh sb="0" eb="1">
      <t>チュウ</t>
    </rPh>
    <rPh sb="1" eb="3">
      <t>コウモク</t>
    </rPh>
    <phoneticPr fontId="5"/>
  </si>
  <si>
    <t>(乗換案内カスタマイズ)国家公務員等の旅費支給規程別表第八における一鉄道賃に規定される区分ごとに料金を取得できること。</t>
    <rPh sb="12" eb="14">
      <t>コッカ</t>
    </rPh>
    <rPh sb="14" eb="18">
      <t>コウムインナド</t>
    </rPh>
    <rPh sb="19" eb="21">
      <t>リョヒ</t>
    </rPh>
    <rPh sb="21" eb="23">
      <t>シキュウ</t>
    </rPh>
    <rPh sb="23" eb="25">
      <t>キテイ</t>
    </rPh>
    <rPh sb="25" eb="27">
      <t>ベッピョウ</t>
    </rPh>
    <rPh sb="27" eb="28">
      <t>ダイ</t>
    </rPh>
    <rPh sb="28" eb="29">
      <t>ハチ</t>
    </rPh>
    <rPh sb="33" eb="34">
      <t>イチ</t>
    </rPh>
    <rPh sb="34" eb="36">
      <t>テツドウ</t>
    </rPh>
    <rPh sb="36" eb="37">
      <t>チン</t>
    </rPh>
    <rPh sb="38" eb="40">
      <t>キテイ</t>
    </rPh>
    <rPh sb="43" eb="45">
      <t>クブン</t>
    </rPh>
    <rPh sb="48" eb="50">
      <t>リョウキン</t>
    </rPh>
    <rPh sb="51" eb="53">
      <t>シュトク</t>
    </rPh>
    <phoneticPr fontId="29"/>
  </si>
  <si>
    <t>№</t>
  </si>
  <si>
    <t>業務ユニット</t>
    <rPh sb="0" eb="2">
      <t>ギョウム</t>
    </rPh>
    <phoneticPr fontId="29"/>
  </si>
  <si>
    <t>定型は一括承認が可能、定形外は一括承認を不可能とする制御ができることが前提。</t>
    <rPh sb="0" eb="2">
      <t>ていけい</t>
    </rPh>
    <rPh sb="3" eb="5">
      <t>いっかつ</t>
    </rPh>
    <rPh sb="5" eb="7">
      <t>しょうにん</t>
    </rPh>
    <rPh sb="8" eb="10">
      <t>かのう</t>
    </rPh>
    <rPh sb="11" eb="14">
      <t>ていけいがい</t>
    </rPh>
    <rPh sb="15" eb="17">
      <t>いっかつ</t>
    </rPh>
    <rPh sb="17" eb="19">
      <t>しょうにん</t>
    </rPh>
    <rPh sb="20" eb="23">
      <t>ふかのう</t>
    </rPh>
    <rPh sb="26" eb="28">
      <t>せいぎょ</t>
    </rPh>
    <rPh sb="35" eb="37">
      <t>ぜんてい</t>
    </rPh>
    <phoneticPr fontId="29" type="Hiragana"/>
  </si>
  <si>
    <t>普通旅行、公用車旅行、研修旅行、赴任旅行、外国旅行、その他旅行命令の登録ができること。※各項で回答すること。</t>
    <rPh sb="44" eb="45">
      <t>カク</t>
    </rPh>
    <rPh sb="45" eb="46">
      <t>コウ</t>
    </rPh>
    <rPh sb="47" eb="49">
      <t>カイトウ</t>
    </rPh>
    <phoneticPr fontId="29"/>
  </si>
  <si>
    <t>ミドルウェア</t>
  </si>
  <si>
    <t>業務管理費</t>
    <rPh sb="0" eb="2">
      <t>ギョウム</t>
    </rPh>
    <rPh sb="2" eb="4">
      <t>カンリ</t>
    </rPh>
    <rPh sb="4" eb="5">
      <t>ヒ</t>
    </rPh>
    <phoneticPr fontId="5"/>
  </si>
  <si>
    <t>原則として１画面内で承認等に必要な内容が確認できること。(添付書類は例外)</t>
    <rPh sb="0" eb="2">
      <t>ゲンソク</t>
    </rPh>
    <rPh sb="6" eb="8">
      <t>ガメン</t>
    </rPh>
    <rPh sb="8" eb="9">
      <t>ナイ</t>
    </rPh>
    <rPh sb="10" eb="12">
      <t>ショウニン</t>
    </rPh>
    <rPh sb="12" eb="13">
      <t>トウ</t>
    </rPh>
    <rPh sb="14" eb="16">
      <t>ヒツヨウ</t>
    </rPh>
    <rPh sb="17" eb="19">
      <t>ナイヨウ</t>
    </rPh>
    <rPh sb="20" eb="22">
      <t>カクニン</t>
    </rPh>
    <rPh sb="29" eb="31">
      <t>テンプ</t>
    </rPh>
    <rPh sb="31" eb="33">
      <t>ショルイ</t>
    </rPh>
    <rPh sb="34" eb="36">
      <t>レイガイ</t>
    </rPh>
    <phoneticPr fontId="29"/>
  </si>
  <si>
    <t xml:space="preserve">運賃計算ソフトは全国の鉄道賃、ダイヤ改正及び新駅、新路線設置等に際し、改正や運用開始時点で対応されていること（現行…ジョルダン「乗換案内Biz」年４回更新…３・６・10・12月）。 </t>
    <rPh sb="32" eb="33">
      <t>さい</t>
    </rPh>
    <rPh sb="35" eb="37">
      <t>かいせい</t>
    </rPh>
    <rPh sb="38" eb="40">
      <t>うんよう</t>
    </rPh>
    <rPh sb="40" eb="42">
      <t>かいし</t>
    </rPh>
    <rPh sb="42" eb="44">
      <t>じてん</t>
    </rPh>
    <phoneticPr fontId="29" type="Hiragana"/>
  </si>
  <si>
    <t>機能分類</t>
    <rPh sb="0" eb="2">
      <t>キノウ</t>
    </rPh>
    <rPh sb="2" eb="4">
      <t>ブンルイ</t>
    </rPh>
    <phoneticPr fontId="29"/>
  </si>
  <si>
    <t>承認者：調整マーク、旅行命令番号、旅行者、旅行期間、用務、用務先、自家用車利用該当、自宅発着該当、概算額、精算額、旅行種別、ステータス</t>
    <rPh sb="0" eb="3">
      <t>ショウニンシャ</t>
    </rPh>
    <rPh sb="4" eb="6">
      <t>チョウセイ</t>
    </rPh>
    <rPh sb="10" eb="12">
      <t>リョコウ</t>
    </rPh>
    <rPh sb="12" eb="14">
      <t>メイレイ</t>
    </rPh>
    <rPh sb="14" eb="16">
      <t>バンゴウ</t>
    </rPh>
    <rPh sb="17" eb="20">
      <t>リョコウシャ</t>
    </rPh>
    <rPh sb="21" eb="23">
      <t>リョコウ</t>
    </rPh>
    <rPh sb="23" eb="25">
      <t>キカン</t>
    </rPh>
    <rPh sb="26" eb="28">
      <t>ヨウム</t>
    </rPh>
    <rPh sb="29" eb="31">
      <t>ヨウム</t>
    </rPh>
    <rPh sb="31" eb="32">
      <t>サキ</t>
    </rPh>
    <rPh sb="33" eb="37">
      <t>ジカヨウシャ</t>
    </rPh>
    <rPh sb="37" eb="39">
      <t>リヨウ</t>
    </rPh>
    <rPh sb="39" eb="41">
      <t>ガイトウ</t>
    </rPh>
    <rPh sb="42" eb="44">
      <t>ジタク</t>
    </rPh>
    <rPh sb="44" eb="46">
      <t>ハッチャク</t>
    </rPh>
    <rPh sb="46" eb="48">
      <t>ガイトウ</t>
    </rPh>
    <rPh sb="49" eb="51">
      <t>ガイサン</t>
    </rPh>
    <rPh sb="51" eb="52">
      <t>ガク</t>
    </rPh>
    <rPh sb="53" eb="55">
      <t>セイサン</t>
    </rPh>
    <rPh sb="55" eb="56">
      <t>ガク</t>
    </rPh>
    <rPh sb="57" eb="59">
      <t>リョコウ</t>
    </rPh>
    <rPh sb="59" eb="61">
      <t>シュベツ</t>
    </rPh>
    <phoneticPr fontId="29"/>
  </si>
  <si>
    <t>機能概要</t>
    <rPh sb="0" eb="2">
      <t>キノウ</t>
    </rPh>
    <rPh sb="2" eb="4">
      <t>ガイヨウ</t>
    </rPh>
    <phoneticPr fontId="29"/>
  </si>
  <si>
    <t>教育委員会のみ</t>
    <rPh sb="0" eb="2">
      <t>キョウイク</t>
    </rPh>
    <rPh sb="2" eb="5">
      <t>イインカイ</t>
    </rPh>
    <phoneticPr fontId="29"/>
  </si>
  <si>
    <t>2年目</t>
    <rPh sb="1" eb="3">
      <t>ネンメ</t>
    </rPh>
    <phoneticPr fontId="5"/>
  </si>
  <si>
    <t>旅費事務担当者による旅行命令時の旅行命令内容の確認の設定を可能とする。
設定をメンテナンス画面等で一括設定する。</t>
    <rPh sb="0" eb="2">
      <t>りょひ</t>
    </rPh>
    <rPh sb="2" eb="4">
      <t>じむ</t>
    </rPh>
    <rPh sb="4" eb="7">
      <t>たんとうしゃ</t>
    </rPh>
    <rPh sb="10" eb="12">
      <t>りょこう</t>
    </rPh>
    <rPh sb="12" eb="14">
      <t>めいれい</t>
    </rPh>
    <rPh sb="14" eb="15">
      <t>じ</t>
    </rPh>
    <rPh sb="16" eb="18">
      <t>りょこう</t>
    </rPh>
    <rPh sb="18" eb="20">
      <t>めいれい</t>
    </rPh>
    <rPh sb="20" eb="22">
      <t>ないよう</t>
    </rPh>
    <rPh sb="23" eb="25">
      <t>かくにん</t>
    </rPh>
    <rPh sb="26" eb="28">
      <t>せってい</t>
    </rPh>
    <rPh sb="29" eb="31">
      <t>かのう</t>
    </rPh>
    <rPh sb="36" eb="38">
      <t>せってい</t>
    </rPh>
    <rPh sb="45" eb="47">
      <t>がめん</t>
    </rPh>
    <rPh sb="47" eb="48">
      <t>とう</t>
    </rPh>
    <rPh sb="49" eb="51">
      <t>いっかつ</t>
    </rPh>
    <rPh sb="51" eb="53">
      <t>せってい</t>
    </rPh>
    <phoneticPr fontId="29" type="Hiragana"/>
  </si>
  <si>
    <t>概要（補足があれば）</t>
    <rPh sb="0" eb="2">
      <t>ガイヨウ</t>
    </rPh>
    <rPh sb="3" eb="5">
      <t>ホソク</t>
    </rPh>
    <phoneticPr fontId="29"/>
  </si>
  <si>
    <t>要望組織(3組織共通の要望機能でない場合に記載)</t>
    <rPh sb="0" eb="2">
      <t>ヨウボウ</t>
    </rPh>
    <rPh sb="2" eb="4">
      <t>ソシキ</t>
    </rPh>
    <rPh sb="6" eb="8">
      <t>ソシキ</t>
    </rPh>
    <rPh sb="8" eb="10">
      <t>キョウツウ</t>
    </rPh>
    <rPh sb="11" eb="13">
      <t>ヨウボウ</t>
    </rPh>
    <rPh sb="13" eb="15">
      <t>キノウ</t>
    </rPh>
    <rPh sb="18" eb="20">
      <t>バアイ</t>
    </rPh>
    <rPh sb="21" eb="23">
      <t>キサイ</t>
    </rPh>
    <phoneticPr fontId="29"/>
  </si>
  <si>
    <t>支出票添付書類が支出票単位で一つのZIPファイルに作成されること。</t>
    <rPh sb="0" eb="2">
      <t>シシュツ</t>
    </rPh>
    <rPh sb="2" eb="3">
      <t>ヒョウ</t>
    </rPh>
    <rPh sb="3" eb="5">
      <t>テンプ</t>
    </rPh>
    <rPh sb="5" eb="7">
      <t>ショルイ</t>
    </rPh>
    <rPh sb="8" eb="10">
      <t>シシュツ</t>
    </rPh>
    <rPh sb="10" eb="11">
      <t>ヒョウ</t>
    </rPh>
    <rPh sb="11" eb="13">
      <t>タンイ</t>
    </rPh>
    <rPh sb="14" eb="15">
      <t>ヒト</t>
    </rPh>
    <rPh sb="25" eb="27">
      <t>サクセイ</t>
    </rPh>
    <phoneticPr fontId="29"/>
  </si>
  <si>
    <t>旅費</t>
    <rPh sb="0" eb="2">
      <t>リョヒ</t>
    </rPh>
    <phoneticPr fontId="29"/>
  </si>
  <si>
    <t>環境構築費</t>
    <rPh sb="0" eb="4">
      <t>カンキョウコウチク</t>
    </rPh>
    <rPh sb="4" eb="5">
      <t>ヒ</t>
    </rPh>
    <phoneticPr fontId="5"/>
  </si>
  <si>
    <t>ソフトウェア・ミドルウェア</t>
  </si>
  <si>
    <t>現行では旅費事務担当者における支出処理メニューに帳票作成機能があるが、支出額０円の旅費(支出処理をしない)対応を想定し、各所属で必要な帳票を出力できるようにするもの。</t>
    <rPh sb="0" eb="2">
      <t>げんこう</t>
    </rPh>
    <rPh sb="4" eb="6">
      <t>りょひ</t>
    </rPh>
    <rPh sb="6" eb="8">
      <t>じむ</t>
    </rPh>
    <rPh sb="8" eb="11">
      <t>たんとうしゃ</t>
    </rPh>
    <rPh sb="15" eb="17">
      <t>ししゅつ</t>
    </rPh>
    <rPh sb="17" eb="19">
      <t>しょり</t>
    </rPh>
    <rPh sb="24" eb="26">
      <t>ちょうひょう</t>
    </rPh>
    <rPh sb="26" eb="28">
      <t>さくせい</t>
    </rPh>
    <rPh sb="28" eb="30">
      <t>きのう</t>
    </rPh>
    <rPh sb="35" eb="37">
      <t>ししゅつ</t>
    </rPh>
    <rPh sb="37" eb="38">
      <t>がく</t>
    </rPh>
    <rPh sb="39" eb="40">
      <t>えん</t>
    </rPh>
    <rPh sb="41" eb="43">
      <t>りょひ</t>
    </rPh>
    <rPh sb="44" eb="46">
      <t>ししゅつ</t>
    </rPh>
    <rPh sb="46" eb="48">
      <t>しょり</t>
    </rPh>
    <rPh sb="53" eb="55">
      <t>たいおう</t>
    </rPh>
    <rPh sb="56" eb="58">
      <t>そうてい</t>
    </rPh>
    <rPh sb="60" eb="61">
      <t>かく</t>
    </rPh>
    <rPh sb="61" eb="63">
      <t>しょぞく</t>
    </rPh>
    <rPh sb="64" eb="66">
      <t>ひつよう</t>
    </rPh>
    <rPh sb="67" eb="69">
      <t>ちょうひょう</t>
    </rPh>
    <rPh sb="70" eb="72">
      <t>しゅつりょく</t>
    </rPh>
    <phoneticPr fontId="29" type="Hiragana"/>
  </si>
  <si>
    <t>書類の添付が必要な条件(宿泊、特急利用、引越ありの場合やタクシー利用がありなら必須とするなど)を初期及び追加設定でき、条件により必須管理できること。</t>
    <rPh sb="0" eb="2">
      <t>ショルイ</t>
    </rPh>
    <rPh sb="3" eb="5">
      <t>テンプ</t>
    </rPh>
    <rPh sb="6" eb="8">
      <t>ヒツヨウ</t>
    </rPh>
    <rPh sb="9" eb="11">
      <t>ジョウケン</t>
    </rPh>
    <rPh sb="12" eb="14">
      <t>シュクハク</t>
    </rPh>
    <rPh sb="15" eb="17">
      <t>トッキュウ</t>
    </rPh>
    <rPh sb="17" eb="19">
      <t>リヨウ</t>
    </rPh>
    <rPh sb="20" eb="22">
      <t>ヒッコ</t>
    </rPh>
    <rPh sb="25" eb="27">
      <t>バアイ</t>
    </rPh>
    <rPh sb="32" eb="34">
      <t>リヨウ</t>
    </rPh>
    <rPh sb="39" eb="41">
      <t>ヒッス</t>
    </rPh>
    <rPh sb="48" eb="50">
      <t>ショキ</t>
    </rPh>
    <rPh sb="50" eb="51">
      <t>オヨ</t>
    </rPh>
    <rPh sb="52" eb="54">
      <t>ツイカ</t>
    </rPh>
    <rPh sb="54" eb="56">
      <t>セッテイ</t>
    </rPh>
    <rPh sb="59" eb="61">
      <t>ジョウケン</t>
    </rPh>
    <rPh sb="64" eb="66">
      <t>ヒッス</t>
    </rPh>
    <rPh sb="66" eb="68">
      <t>カンリ</t>
    </rPh>
    <phoneticPr fontId="29"/>
  </si>
  <si>
    <t>通勤手当の認定情報を登録できること。</t>
  </si>
  <si>
    <t>現行システムでは、独自採用機能や組織別プルダウンメニューを設定しています。項目間で矛盾する内容は、組織間で異なる運用を前提としているものです。</t>
    <rPh sb="11" eb="13">
      <t>さいよう</t>
    </rPh>
    <phoneticPr fontId="29" type="Hiragana"/>
  </si>
  <si>
    <t>職員Ａの確認者と承認者がやむを得ず、いずれも職員Ｂとなることを想定。</t>
    <rPh sb="0" eb="2">
      <t>しょくいん</t>
    </rPh>
    <rPh sb="4" eb="6">
      <t>かくにん</t>
    </rPh>
    <rPh sb="6" eb="7">
      <t>しゃ</t>
    </rPh>
    <rPh sb="8" eb="11">
      <t>しょうにんしゃ</t>
    </rPh>
    <rPh sb="15" eb="16">
      <t>え</t>
    </rPh>
    <rPh sb="22" eb="24">
      <t>しょくいん</t>
    </rPh>
    <rPh sb="31" eb="33">
      <t>そうてい</t>
    </rPh>
    <phoneticPr fontId="29" type="Hiragana"/>
  </si>
  <si>
    <t>付帯作業</t>
    <rPh sb="0" eb="2">
      <t>フタイ</t>
    </rPh>
    <rPh sb="2" eb="4">
      <t>サギョウ</t>
    </rPh>
    <phoneticPr fontId="5"/>
  </si>
  <si>
    <r>
      <t>支給区分を国費と選択した場合、「経路〇(←番号)については国費負担」と画面及び帳票の備考欄に表示</t>
    </r>
    <r>
      <rPr>
        <sz val="11"/>
        <color auto="1"/>
        <rFont val="Meiryo UI"/>
      </rPr>
      <t>できること。</t>
    </r>
    <rPh sb="0" eb="2">
      <t>シキュウ</t>
    </rPh>
    <rPh sb="2" eb="4">
      <t>クブン</t>
    </rPh>
    <rPh sb="5" eb="7">
      <t>コクヒ</t>
    </rPh>
    <rPh sb="8" eb="10">
      <t>センタク</t>
    </rPh>
    <rPh sb="12" eb="14">
      <t>バアイ</t>
    </rPh>
    <rPh sb="16" eb="18">
      <t>ケイロ</t>
    </rPh>
    <rPh sb="21" eb="23">
      <t>バンゴウ</t>
    </rPh>
    <rPh sb="29" eb="31">
      <t>コクヒ</t>
    </rPh>
    <rPh sb="31" eb="33">
      <t>フタン</t>
    </rPh>
    <rPh sb="35" eb="37">
      <t>ガメン</t>
    </rPh>
    <rPh sb="37" eb="38">
      <t>オヨ</t>
    </rPh>
    <rPh sb="39" eb="41">
      <t>チョウヒョウ</t>
    </rPh>
    <rPh sb="42" eb="44">
      <t>ビコウ</t>
    </rPh>
    <rPh sb="44" eb="45">
      <t>ラン</t>
    </rPh>
    <rPh sb="46" eb="48">
      <t>ヒョウジ</t>
    </rPh>
    <phoneticPr fontId="29"/>
  </si>
  <si>
    <t>ハード
ウェア</t>
  </si>
  <si>
    <t>鉄道賃は運賃計算ソフトで取得した金額(通常運賃)とは異なる実費額に対応する入力欄があること。(EX割引等。また運賃計算ソフトで対応していない割引運賃を想定)各担当者画面上で通常運賃と実費運賃の双方が確認できること。</t>
    <rPh sb="0" eb="2">
      <t>テツドウ</t>
    </rPh>
    <rPh sb="2" eb="3">
      <t>チン</t>
    </rPh>
    <rPh sb="4" eb="6">
      <t>ウンチン</t>
    </rPh>
    <rPh sb="6" eb="8">
      <t>ケイサン</t>
    </rPh>
    <rPh sb="12" eb="14">
      <t>シュトク</t>
    </rPh>
    <rPh sb="16" eb="18">
      <t>キンガク</t>
    </rPh>
    <rPh sb="19" eb="21">
      <t>ツウジョウ</t>
    </rPh>
    <rPh sb="21" eb="23">
      <t>ウンチン</t>
    </rPh>
    <rPh sb="26" eb="27">
      <t>コト</t>
    </rPh>
    <rPh sb="29" eb="31">
      <t>ジッピ</t>
    </rPh>
    <rPh sb="31" eb="32">
      <t>ガク</t>
    </rPh>
    <rPh sb="33" eb="35">
      <t>タイオウ</t>
    </rPh>
    <rPh sb="37" eb="39">
      <t>ニュウリョク</t>
    </rPh>
    <rPh sb="39" eb="40">
      <t>ラン</t>
    </rPh>
    <rPh sb="49" eb="51">
      <t>ワリビキ</t>
    </rPh>
    <rPh sb="51" eb="52">
      <t>トウ</t>
    </rPh>
    <rPh sb="55" eb="57">
      <t>ウンチン</t>
    </rPh>
    <rPh sb="57" eb="59">
      <t>ケイサン</t>
    </rPh>
    <rPh sb="63" eb="65">
      <t>タイオウ</t>
    </rPh>
    <rPh sb="70" eb="72">
      <t>ワリビキ</t>
    </rPh>
    <rPh sb="72" eb="74">
      <t>ウンチン</t>
    </rPh>
    <rPh sb="75" eb="77">
      <t>ソウテイ</t>
    </rPh>
    <rPh sb="78" eb="79">
      <t>カク</t>
    </rPh>
    <rPh sb="79" eb="82">
      <t>タントウシャ</t>
    </rPh>
    <rPh sb="82" eb="84">
      <t>ガメン</t>
    </rPh>
    <rPh sb="84" eb="85">
      <t>ジョウ</t>
    </rPh>
    <rPh sb="86" eb="88">
      <t>ツウジョウ</t>
    </rPh>
    <rPh sb="88" eb="90">
      <t>ウンチン</t>
    </rPh>
    <rPh sb="91" eb="93">
      <t>ジッピ</t>
    </rPh>
    <rPh sb="93" eb="95">
      <t>ウンチン</t>
    </rPh>
    <rPh sb="96" eb="98">
      <t>ソウホウ</t>
    </rPh>
    <rPh sb="99" eb="101">
      <t>カクニン</t>
    </rPh>
    <phoneticPr fontId="29"/>
  </si>
  <si>
    <t>全旅行種別(普通、公用車、研修、赴任、外国、その他)の入力画面に書類を添付できること。</t>
    <rPh sb="0" eb="1">
      <t>ゼン</t>
    </rPh>
    <rPh sb="1" eb="3">
      <t>リョコウ</t>
    </rPh>
    <rPh sb="3" eb="5">
      <t>シュベツ</t>
    </rPh>
    <rPh sb="6" eb="8">
      <t>フツウ</t>
    </rPh>
    <rPh sb="9" eb="12">
      <t>コウヨウシャ</t>
    </rPh>
    <rPh sb="13" eb="15">
      <t>ケンシュウ</t>
    </rPh>
    <rPh sb="16" eb="18">
      <t>フニン</t>
    </rPh>
    <rPh sb="19" eb="21">
      <t>ガイコク</t>
    </rPh>
    <rPh sb="24" eb="25">
      <t>タ</t>
    </rPh>
    <rPh sb="27" eb="29">
      <t>ニュウリョク</t>
    </rPh>
    <rPh sb="29" eb="31">
      <t>ガメン</t>
    </rPh>
    <rPh sb="32" eb="34">
      <t>ショルイ</t>
    </rPh>
    <rPh sb="35" eb="37">
      <t>テンプ</t>
    </rPh>
    <phoneticPr fontId="29"/>
  </si>
  <si>
    <t>出張命令の申請・承認の電子決裁機能があること。</t>
    <rPh sb="0" eb="2">
      <t>シュッチョウ</t>
    </rPh>
    <rPh sb="2" eb="4">
      <t>メイレイ</t>
    </rPh>
    <rPh sb="5" eb="7">
      <t>シンセイ</t>
    </rPh>
    <rPh sb="8" eb="10">
      <t>ショウニン</t>
    </rPh>
    <rPh sb="11" eb="13">
      <t>デンシ</t>
    </rPh>
    <rPh sb="13" eb="15">
      <t>ケッサイ</t>
    </rPh>
    <rPh sb="15" eb="17">
      <t>キノウ</t>
    </rPh>
    <phoneticPr fontId="29"/>
  </si>
  <si>
    <t>知事部局は総務事務センターで、教委の小中学校は教育事務所で集中処理を行う。</t>
    <rPh sb="0" eb="2">
      <t>チジ</t>
    </rPh>
    <rPh sb="2" eb="4">
      <t>ブキョク</t>
    </rPh>
    <rPh sb="5" eb="7">
      <t>ソウム</t>
    </rPh>
    <rPh sb="7" eb="9">
      <t>ジム</t>
    </rPh>
    <rPh sb="15" eb="17">
      <t>キョウイ</t>
    </rPh>
    <rPh sb="18" eb="20">
      <t>ショウチュウ</t>
    </rPh>
    <rPh sb="20" eb="22">
      <t>ガッコウ</t>
    </rPh>
    <rPh sb="23" eb="25">
      <t>キョウイク</t>
    </rPh>
    <rPh sb="25" eb="28">
      <t>ジムショ</t>
    </rPh>
    <rPh sb="29" eb="31">
      <t>シュウチュウ</t>
    </rPh>
    <rPh sb="31" eb="33">
      <t>ショリ</t>
    </rPh>
    <rPh sb="34" eb="35">
      <t>オコナ</t>
    </rPh>
    <phoneticPr fontId="29"/>
  </si>
  <si>
    <t>旅費の精算機能があること。</t>
    <rPh sb="0" eb="2">
      <t>リョヒ</t>
    </rPh>
    <rPh sb="3" eb="5">
      <t>セイサン</t>
    </rPh>
    <rPh sb="5" eb="7">
      <t>キノウ</t>
    </rPh>
    <phoneticPr fontId="29"/>
  </si>
  <si>
    <t>支出用ファイルは支出システムへの取込みに必要な項目があること。</t>
    <rPh sb="0" eb="2">
      <t>シシュツ</t>
    </rPh>
    <rPh sb="2" eb="3">
      <t>ヨウ</t>
    </rPh>
    <rPh sb="8" eb="10">
      <t>シシュツ</t>
    </rPh>
    <rPh sb="16" eb="18">
      <t>トリコ</t>
    </rPh>
    <rPh sb="20" eb="22">
      <t>ヒツヨウ</t>
    </rPh>
    <rPh sb="23" eb="25">
      <t>コウモク</t>
    </rPh>
    <phoneticPr fontId="29"/>
  </si>
  <si>
    <t>総見積額の内訳（千円（税抜））</t>
    <rPh sb="0" eb="1">
      <t>ソウ</t>
    </rPh>
    <rPh sb="1" eb="4">
      <t>ミツモリガク</t>
    </rPh>
    <rPh sb="5" eb="7">
      <t>ウチワケ</t>
    </rPh>
    <rPh sb="8" eb="10">
      <t>センエン</t>
    </rPh>
    <rPh sb="11" eb="13">
      <t>ゼイヌキ</t>
    </rPh>
    <phoneticPr fontId="5"/>
  </si>
  <si>
    <t>入力漏れ防止のため、ＰＣ入力ではできるかぎり横方向のスクロールなしで全面表示されること。</t>
    <rPh sb="0" eb="2">
      <t>ニュウリョク</t>
    </rPh>
    <rPh sb="2" eb="3">
      <t>モ</t>
    </rPh>
    <rPh sb="4" eb="6">
      <t>ボウシ</t>
    </rPh>
    <rPh sb="12" eb="14">
      <t>ニュウリョク</t>
    </rPh>
    <rPh sb="22" eb="23">
      <t>ヨコ</t>
    </rPh>
    <rPh sb="23" eb="25">
      <t>ホウコウ</t>
    </rPh>
    <rPh sb="34" eb="36">
      <t>ゼンメン</t>
    </rPh>
    <rPh sb="36" eb="38">
      <t>ヒョウジ</t>
    </rPh>
    <phoneticPr fontId="29"/>
  </si>
  <si>
    <t>項目ごとにデータ型を指定できる(日本語入力欄の初期入力モードは日本語等)こと。</t>
    <rPh sb="0" eb="2">
      <t>コウモク</t>
    </rPh>
    <rPh sb="8" eb="9">
      <t>ガタ</t>
    </rPh>
    <rPh sb="10" eb="12">
      <t>シテイ</t>
    </rPh>
    <rPh sb="16" eb="19">
      <t>ニホンゴ</t>
    </rPh>
    <rPh sb="19" eb="21">
      <t>ニュウリョク</t>
    </rPh>
    <rPh sb="21" eb="22">
      <t>ラン</t>
    </rPh>
    <rPh sb="23" eb="25">
      <t>ショキ</t>
    </rPh>
    <rPh sb="25" eb="27">
      <t>ニュウリョク</t>
    </rPh>
    <rPh sb="31" eb="34">
      <t>ニホンゴ</t>
    </rPh>
    <rPh sb="34" eb="35">
      <t>トウ</t>
    </rPh>
    <phoneticPr fontId="29"/>
  </si>
  <si>
    <t>財務会計上は存在しない予算においても予算登録ができること。（外部団体の旅費計算で、県の予算では存在しない999ー999等を利用する事あり）</t>
    <rPh sb="0" eb="2">
      <t>ザイム</t>
    </rPh>
    <rPh sb="2" eb="5">
      <t>カイケイジョウ</t>
    </rPh>
    <rPh sb="6" eb="8">
      <t>ソンザイ</t>
    </rPh>
    <rPh sb="11" eb="13">
      <t>ヨサン</t>
    </rPh>
    <rPh sb="18" eb="20">
      <t>ヨサン</t>
    </rPh>
    <rPh sb="20" eb="22">
      <t>トウロク</t>
    </rPh>
    <rPh sb="30" eb="32">
      <t>ガイブ</t>
    </rPh>
    <rPh sb="32" eb="34">
      <t>ダンタイ</t>
    </rPh>
    <rPh sb="35" eb="37">
      <t>リョヒ</t>
    </rPh>
    <rPh sb="37" eb="39">
      <t>ケイサン</t>
    </rPh>
    <rPh sb="41" eb="42">
      <t>ケン</t>
    </rPh>
    <rPh sb="43" eb="45">
      <t>ヨサン</t>
    </rPh>
    <rPh sb="47" eb="49">
      <t>ソンザイ</t>
    </rPh>
    <rPh sb="59" eb="60">
      <t>ナド</t>
    </rPh>
    <rPh sb="61" eb="63">
      <t>リヨウ</t>
    </rPh>
    <rPh sb="65" eb="66">
      <t>コト</t>
    </rPh>
    <phoneticPr fontId="5"/>
  </si>
  <si>
    <t>付帯費用</t>
    <rPh sb="2" eb="4">
      <t>ヒヨウ</t>
    </rPh>
    <phoneticPr fontId="5"/>
  </si>
  <si>
    <t>旅費事務担当者確認・調整</t>
    <rPh sb="0" eb="2">
      <t>リョヒ</t>
    </rPh>
    <rPh sb="2" eb="4">
      <t>ジム</t>
    </rPh>
    <rPh sb="4" eb="7">
      <t>タントウシャ</t>
    </rPh>
    <rPh sb="7" eb="9">
      <t>カクニン</t>
    </rPh>
    <rPh sb="10" eb="12">
      <t>チョウセイ</t>
    </rPh>
    <phoneticPr fontId="29"/>
  </si>
  <si>
    <t>命令登録時に実家等泊の申請を行えること。申請理由記入欄もあること。</t>
    <rPh sb="0" eb="2">
      <t>メイレイ</t>
    </rPh>
    <rPh sb="2" eb="5">
      <t>トウロクジ</t>
    </rPh>
    <rPh sb="6" eb="8">
      <t>ジッカ</t>
    </rPh>
    <rPh sb="8" eb="9">
      <t>トウ</t>
    </rPh>
    <rPh sb="9" eb="10">
      <t>ハク</t>
    </rPh>
    <rPh sb="11" eb="13">
      <t>シンセイ</t>
    </rPh>
    <rPh sb="14" eb="15">
      <t>オコナ</t>
    </rPh>
    <rPh sb="20" eb="22">
      <t>シンセイ</t>
    </rPh>
    <rPh sb="22" eb="24">
      <t>リユウ</t>
    </rPh>
    <rPh sb="24" eb="27">
      <t>キニュウラン</t>
    </rPh>
    <phoneticPr fontId="5"/>
  </si>
  <si>
    <t>精算と概算払いとで業務フローを分けて設定できること。</t>
    <rPh sb="0" eb="2">
      <t>セイサン</t>
    </rPh>
    <rPh sb="3" eb="5">
      <t>ガイサン</t>
    </rPh>
    <rPh sb="5" eb="6">
      <t>ハラ</t>
    </rPh>
    <rPh sb="9" eb="11">
      <t>ギョウム</t>
    </rPh>
    <rPh sb="15" eb="16">
      <t>ワ</t>
    </rPh>
    <rPh sb="18" eb="20">
      <t>セッテイ</t>
    </rPh>
    <phoneticPr fontId="29"/>
  </si>
  <si>
    <t>他所属の職員検索をできないようにする。</t>
    <rPh sb="0" eb="1">
      <t>タ</t>
    </rPh>
    <rPh sb="1" eb="3">
      <t>ショゾク</t>
    </rPh>
    <rPh sb="4" eb="6">
      <t>ショクイン</t>
    </rPh>
    <rPh sb="6" eb="8">
      <t>ケンサク</t>
    </rPh>
    <phoneticPr fontId="29"/>
  </si>
  <si>
    <t>テレワーク時のモバイル端末及びUSBキーの持出し入力欄があること。</t>
    <rPh sb="5" eb="6">
      <t>ジ</t>
    </rPh>
    <rPh sb="11" eb="13">
      <t>タンマツ</t>
    </rPh>
    <rPh sb="13" eb="14">
      <t>オヨ</t>
    </rPh>
    <rPh sb="21" eb="23">
      <t>モチダ</t>
    </rPh>
    <rPh sb="24" eb="26">
      <t>ニュウリョク</t>
    </rPh>
    <rPh sb="26" eb="27">
      <t>ラン</t>
    </rPh>
    <phoneticPr fontId="29"/>
  </si>
  <si>
    <t>任意</t>
    <rPh sb="0" eb="2">
      <t>ニンイ</t>
    </rPh>
    <phoneticPr fontId="5"/>
  </si>
  <si>
    <t>セキュリティ</t>
  </si>
  <si>
    <t>代理入力された命令は全担当者画面(旅行者、確認者、承認者、予算担当者、旅費事務担当者)において旅行者★★★★（入力者：○○○○）というように自己入力分と判別できること。</t>
    <rPh sb="0" eb="2">
      <t>ダイリ</t>
    </rPh>
    <rPh sb="2" eb="4">
      <t>ニュウリョク</t>
    </rPh>
    <rPh sb="7" eb="9">
      <t>メイレイ</t>
    </rPh>
    <rPh sb="10" eb="11">
      <t>ゼン</t>
    </rPh>
    <rPh sb="11" eb="14">
      <t>タントウシャ</t>
    </rPh>
    <rPh sb="14" eb="16">
      <t>ガメン</t>
    </rPh>
    <rPh sb="47" eb="50">
      <t>リョコウシャ</t>
    </rPh>
    <rPh sb="55" eb="57">
      <t>ニュウリョク</t>
    </rPh>
    <rPh sb="57" eb="58">
      <t>シャ</t>
    </rPh>
    <rPh sb="70" eb="72">
      <t>ジコ</t>
    </rPh>
    <rPh sb="72" eb="74">
      <t>ニュウリョク</t>
    </rPh>
    <rPh sb="74" eb="75">
      <t>ブン</t>
    </rPh>
    <rPh sb="76" eb="78">
      <t>ハンベツ</t>
    </rPh>
    <phoneticPr fontId="29"/>
  </si>
  <si>
    <t>確認者以降の旅行命令一覧では定型的な旅行でない(個別承認が必要)は一覧上でマーク表示がされること。</t>
    <rPh sb="0" eb="2">
      <t>カクニン</t>
    </rPh>
    <rPh sb="2" eb="3">
      <t>シャ</t>
    </rPh>
    <rPh sb="3" eb="5">
      <t>イコウ</t>
    </rPh>
    <rPh sb="6" eb="8">
      <t>リョコウ</t>
    </rPh>
    <rPh sb="8" eb="10">
      <t>メイレイ</t>
    </rPh>
    <rPh sb="10" eb="12">
      <t>イチラン</t>
    </rPh>
    <rPh sb="14" eb="17">
      <t>テイケイテキ</t>
    </rPh>
    <rPh sb="18" eb="20">
      <t>リョコウ</t>
    </rPh>
    <rPh sb="24" eb="26">
      <t>コベツ</t>
    </rPh>
    <rPh sb="26" eb="28">
      <t>ショウニン</t>
    </rPh>
    <rPh sb="29" eb="31">
      <t>ヒツヨウ</t>
    </rPh>
    <rPh sb="33" eb="35">
      <t>イチラン</t>
    </rPh>
    <rPh sb="35" eb="36">
      <t>ジョウ</t>
    </rPh>
    <rPh sb="40" eb="42">
      <t>ヒョウジ</t>
    </rPh>
    <phoneticPr fontId="29"/>
  </si>
  <si>
    <t>ユーザーによるログインパスワードの変更機能があること。</t>
    <rPh sb="17" eb="19">
      <t>ヘンコウ</t>
    </rPh>
    <rPh sb="19" eb="21">
      <t>キノウ</t>
    </rPh>
    <phoneticPr fontId="29"/>
  </si>
  <si>
    <t>支出</t>
    <rPh sb="0" eb="2">
      <t>シシュツ</t>
    </rPh>
    <phoneticPr fontId="29"/>
  </si>
  <si>
    <t>ログイン時、規定数以上の認証エラー発生時はアカウントロック機能があること。ロックは管理者権限で解除できること。</t>
    <rPh sb="4" eb="5">
      <t>ジ</t>
    </rPh>
    <rPh sb="6" eb="9">
      <t>キテイスウ</t>
    </rPh>
    <rPh sb="9" eb="11">
      <t>イジョウ</t>
    </rPh>
    <rPh sb="12" eb="14">
      <t>ニンショウ</t>
    </rPh>
    <rPh sb="17" eb="19">
      <t>ハッセイ</t>
    </rPh>
    <rPh sb="19" eb="20">
      <t>ジ</t>
    </rPh>
    <rPh sb="29" eb="31">
      <t>キノウ</t>
    </rPh>
    <rPh sb="41" eb="44">
      <t>カンリシャ</t>
    </rPh>
    <rPh sb="44" eb="46">
      <t>ケンゲン</t>
    </rPh>
    <rPh sb="47" eb="49">
      <t>カイジョ</t>
    </rPh>
    <phoneticPr fontId="29"/>
  </si>
  <si>
    <t>旅行命令登録の際ではなく、事前にマスタ等で登録しておく機能を指す。職員マスタ。</t>
    <rPh sb="33" eb="35">
      <t>しょくいん</t>
    </rPh>
    <phoneticPr fontId="29" type="Hiragana"/>
  </si>
  <si>
    <t>現行システムで定形外としているのは、公用車・バス以外の実費あり、定額以外の宿泊、自宅発着旅行、外国旅行、赴任旅行、モバイルＰＣ持出しありの旅行等。一覧表示の項目だけでなく、個別に申請内容を確認して承認すべき旅行。</t>
    <rPh sb="0" eb="2">
      <t>げんこう</t>
    </rPh>
    <rPh sb="7" eb="10">
      <t>ていけいがい</t>
    </rPh>
    <rPh sb="18" eb="21">
      <t>こうようしゃ</t>
    </rPh>
    <rPh sb="24" eb="26">
      <t>いがい</t>
    </rPh>
    <rPh sb="27" eb="29">
      <t>じっぴ</t>
    </rPh>
    <rPh sb="32" eb="34">
      <t>ていがく</t>
    </rPh>
    <rPh sb="34" eb="36">
      <t>いがい</t>
    </rPh>
    <rPh sb="37" eb="39">
      <t>しゅくはく</t>
    </rPh>
    <rPh sb="40" eb="42">
      <t>じたく</t>
    </rPh>
    <rPh sb="42" eb="44">
      <t>はっちゃく</t>
    </rPh>
    <rPh sb="44" eb="46">
      <t>りょこう</t>
    </rPh>
    <rPh sb="47" eb="49">
      <t>がいこく</t>
    </rPh>
    <rPh sb="49" eb="51">
      <t>りょこう</t>
    </rPh>
    <rPh sb="52" eb="54">
      <t>ふにん</t>
    </rPh>
    <rPh sb="54" eb="56">
      <t>りょこう</t>
    </rPh>
    <rPh sb="63" eb="65">
      <t>もちだ</t>
    </rPh>
    <rPh sb="69" eb="71">
      <t>りょこう</t>
    </rPh>
    <rPh sb="71" eb="72">
      <t>とう</t>
    </rPh>
    <rPh sb="73" eb="75">
      <t>いちらん</t>
    </rPh>
    <rPh sb="75" eb="77">
      <t>ひょうじ</t>
    </rPh>
    <rPh sb="78" eb="80">
      <t>こうもく</t>
    </rPh>
    <rPh sb="86" eb="88">
      <t>こべつ</t>
    </rPh>
    <rPh sb="89" eb="91">
      <t>しんせい</t>
    </rPh>
    <rPh sb="91" eb="93">
      <t>ないよう</t>
    </rPh>
    <rPh sb="94" eb="96">
      <t>かくにん</t>
    </rPh>
    <rPh sb="98" eb="100">
      <t>しょうにん</t>
    </rPh>
    <rPh sb="103" eb="105">
      <t>りょこう</t>
    </rPh>
    <phoneticPr fontId="29" type="Hiragana"/>
  </si>
  <si>
    <t>一連性のある状態で管理したいので同一データ管理が望ましい。</t>
    <rPh sb="0" eb="2">
      <t>いちれん</t>
    </rPh>
    <rPh sb="2" eb="3">
      <t>せい</t>
    </rPh>
    <rPh sb="6" eb="8">
      <t>じょうたい</t>
    </rPh>
    <rPh sb="9" eb="11">
      <t>かんり</t>
    </rPh>
    <rPh sb="16" eb="18">
      <t>どういつ</t>
    </rPh>
    <rPh sb="21" eb="23">
      <t>かんり</t>
    </rPh>
    <rPh sb="24" eb="25">
      <t>のぞ</t>
    </rPh>
    <phoneticPr fontId="29" type="Hiragana"/>
  </si>
  <si>
    <t>旅行命令登録の際ではなく、事前にマスタ等で登録しておく機能を指す。所属マスタ。</t>
    <rPh sb="33" eb="35">
      <t>しょぞく</t>
    </rPh>
    <phoneticPr fontId="29" type="Hiragana"/>
  </si>
  <si>
    <t>【静岡県最適化】社内進捗</t>
  </si>
  <si>
    <t>旅行命令登録の際ではなく、事前にマスタ等で登録しておく機能を指す。補職マスタ。行政職マスタ。</t>
    <rPh sb="33" eb="35">
      <t>ほしょく</t>
    </rPh>
    <rPh sb="39" eb="42">
      <t>ぎょうせいしょく</t>
    </rPh>
    <phoneticPr fontId="29" type="Hiragana"/>
  </si>
  <si>
    <t>定型的な旅行については確認者、承認者、予算担当者において一括承認ができること。</t>
    <rPh sb="0" eb="3">
      <t>テイケイテキ</t>
    </rPh>
    <rPh sb="4" eb="6">
      <t>リョコウ</t>
    </rPh>
    <rPh sb="11" eb="14">
      <t>カクニンシャ</t>
    </rPh>
    <rPh sb="15" eb="17">
      <t>ショウニン</t>
    </rPh>
    <rPh sb="17" eb="18">
      <t>シャ</t>
    </rPh>
    <rPh sb="19" eb="21">
      <t>ヨサン</t>
    </rPh>
    <rPh sb="21" eb="24">
      <t>タントウシャ</t>
    </rPh>
    <rPh sb="28" eb="30">
      <t>イッカツ</t>
    </rPh>
    <rPh sb="30" eb="32">
      <t>ショウニン</t>
    </rPh>
    <phoneticPr fontId="29"/>
  </si>
  <si>
    <t>旅行命令登録の際ではなく、事前にマスタ等で登録しておく機能を指す。予算科目マスタ。</t>
    <rPh sb="33" eb="35">
      <t>よさん</t>
    </rPh>
    <rPh sb="35" eb="37">
      <t>かもく</t>
    </rPh>
    <phoneticPr fontId="29" type="Hiragana"/>
  </si>
  <si>
    <t>※居住地又は勤務地以外を発着地とした場合、その他の発着地と比較して、いずれか少ない額を支給する必要がある。</t>
    <rPh sb="1" eb="4">
      <t>キョジュウチ</t>
    </rPh>
    <rPh sb="4" eb="5">
      <t>マタ</t>
    </rPh>
    <rPh sb="6" eb="9">
      <t>キンムチ</t>
    </rPh>
    <rPh sb="9" eb="11">
      <t>イガイ</t>
    </rPh>
    <rPh sb="12" eb="15">
      <t>ハッチャクチ</t>
    </rPh>
    <rPh sb="18" eb="20">
      <t>バアイ</t>
    </rPh>
    <rPh sb="23" eb="24">
      <t>タ</t>
    </rPh>
    <rPh sb="25" eb="28">
      <t>ハッチャクチ</t>
    </rPh>
    <rPh sb="29" eb="31">
      <t>ヒカク</t>
    </rPh>
    <rPh sb="38" eb="39">
      <t>スク</t>
    </rPh>
    <rPh sb="41" eb="42">
      <t>ガク</t>
    </rPh>
    <rPh sb="43" eb="45">
      <t>シキュウ</t>
    </rPh>
    <rPh sb="47" eb="49">
      <t>ヒツヨウ</t>
    </rPh>
    <phoneticPr fontId="29"/>
  </si>
  <si>
    <t>オプション費用</t>
    <rPh sb="5" eb="7">
      <t>ヒヨウ</t>
    </rPh>
    <phoneticPr fontId="5"/>
  </si>
  <si>
    <t>旅行命令登録の際ではなく、事前にマスタ等で登録しておく機能を指す。用務マスタ。</t>
    <rPh sb="33" eb="35">
      <t>ようむ</t>
    </rPh>
    <phoneticPr fontId="29" type="Hiragana"/>
  </si>
  <si>
    <t>提供形態</t>
    <rPh sb="0" eb="2">
      <t>テイキョウ</t>
    </rPh>
    <rPh sb="2" eb="4">
      <t>ケイタイ</t>
    </rPh>
    <phoneticPr fontId="5"/>
  </si>
  <si>
    <t>旅行命令登録の際ではなく、事前にマスタ等で登録しておく機能を指す。字マスタ。</t>
    <rPh sb="33" eb="34">
      <t>あざ</t>
    </rPh>
    <phoneticPr fontId="29" type="Hiragana"/>
  </si>
  <si>
    <t>オプション保守料</t>
  </si>
  <si>
    <t>出力帳票の並び替え機能があること。</t>
    <rPh sb="0" eb="2">
      <t>シュツリョク</t>
    </rPh>
    <rPh sb="2" eb="4">
      <t>チョウヒョウ</t>
    </rPh>
    <rPh sb="5" eb="6">
      <t>ナラ</t>
    </rPh>
    <rPh sb="7" eb="8">
      <t>カ</t>
    </rPh>
    <rPh sb="9" eb="11">
      <t>キノウ</t>
    </rPh>
    <phoneticPr fontId="29"/>
  </si>
  <si>
    <t>自家用車の使用が承認がされていない場合はエラーメッセージが表示されること。また旅行者自らが運転免許証、車検証、自賠責保険、任意保険の有効期限を入力でき、これらの有効期限が切れている場合は申請をエラーとする。</t>
    <rPh sb="0" eb="4">
      <t>ジカヨウシャ</t>
    </rPh>
    <rPh sb="5" eb="7">
      <t>シヨウ</t>
    </rPh>
    <rPh sb="8" eb="10">
      <t>ショウニン</t>
    </rPh>
    <rPh sb="17" eb="19">
      <t>バアイ</t>
    </rPh>
    <rPh sb="29" eb="31">
      <t>ヒョウジ</t>
    </rPh>
    <rPh sb="39" eb="42">
      <t>リョコウシャ</t>
    </rPh>
    <rPh sb="42" eb="43">
      <t>ミズカ</t>
    </rPh>
    <rPh sb="45" eb="47">
      <t>ウンテン</t>
    </rPh>
    <rPh sb="47" eb="50">
      <t>メンキョショウ</t>
    </rPh>
    <rPh sb="51" eb="54">
      <t>シャケンショウ</t>
    </rPh>
    <rPh sb="55" eb="58">
      <t>ジバイセキ</t>
    </rPh>
    <rPh sb="58" eb="60">
      <t>ホケン</t>
    </rPh>
    <rPh sb="61" eb="63">
      <t>ニンイ</t>
    </rPh>
    <rPh sb="63" eb="65">
      <t>ホケン</t>
    </rPh>
    <rPh sb="66" eb="68">
      <t>ユウコウ</t>
    </rPh>
    <rPh sb="68" eb="70">
      <t>キゲン</t>
    </rPh>
    <rPh sb="71" eb="73">
      <t>ニュウリョク</t>
    </rPh>
    <rPh sb="80" eb="82">
      <t>ユウコウ</t>
    </rPh>
    <rPh sb="82" eb="84">
      <t>キゲン</t>
    </rPh>
    <rPh sb="85" eb="86">
      <t>キ</t>
    </rPh>
    <rPh sb="90" eb="92">
      <t>バアイ</t>
    </rPh>
    <rPh sb="93" eb="95">
      <t>シンセイ</t>
    </rPh>
    <phoneticPr fontId="29"/>
  </si>
  <si>
    <r>
      <t>実績入力(旅行後)で事前命令から変更</t>
    </r>
    <r>
      <rPr>
        <sz val="11"/>
        <color auto="1"/>
        <rFont val="Meiryo UI"/>
      </rPr>
      <t>できる事項は個別設定できること。(事前承認が必須の内容は変更できないようにしたい。)</t>
    </r>
    <rPh sb="0" eb="2">
      <t>ジッセキ</t>
    </rPh>
    <rPh sb="2" eb="4">
      <t>ニュウリョク</t>
    </rPh>
    <rPh sb="5" eb="7">
      <t>リョコウ</t>
    </rPh>
    <rPh sb="7" eb="8">
      <t>ノチ</t>
    </rPh>
    <rPh sb="10" eb="12">
      <t>ジゼン</t>
    </rPh>
    <rPh sb="12" eb="14">
      <t>メイレイ</t>
    </rPh>
    <rPh sb="16" eb="18">
      <t>ヘンコウ</t>
    </rPh>
    <rPh sb="21" eb="23">
      <t>ジコウ</t>
    </rPh>
    <rPh sb="24" eb="26">
      <t>コベツ</t>
    </rPh>
    <rPh sb="27" eb="28">
      <t>ジョウ</t>
    </rPh>
    <rPh sb="46" eb="48">
      <t>ヘンコウ</t>
    </rPh>
    <phoneticPr fontId="29"/>
  </si>
  <si>
    <t>ミドルウェア費用</t>
    <rPh sb="6" eb="8">
      <t>ヒヨウ</t>
    </rPh>
    <phoneticPr fontId="5"/>
  </si>
  <si>
    <t>旅行命令登録の際ではなく、事前にマスタ等で登録しておく機能を指す。承認者マスタ。</t>
    <rPh sb="33" eb="36">
      <t>しょうにんしゃ</t>
    </rPh>
    <phoneticPr fontId="29" type="Hiragana"/>
  </si>
  <si>
    <t>経路ごと・手段ごとに精算対象外処理ができること。（他団体・他所属負担や包括旅行の移動部分を想定）</t>
    <rPh sb="0" eb="2">
      <t>ケイロ</t>
    </rPh>
    <rPh sb="5" eb="7">
      <t>シュダン</t>
    </rPh>
    <rPh sb="10" eb="12">
      <t>セイサン</t>
    </rPh>
    <rPh sb="12" eb="15">
      <t>タイショウガイ</t>
    </rPh>
    <rPh sb="15" eb="17">
      <t>ショリ</t>
    </rPh>
    <rPh sb="25" eb="28">
      <t>タダンタイ</t>
    </rPh>
    <rPh sb="29" eb="30">
      <t>タ</t>
    </rPh>
    <rPh sb="30" eb="32">
      <t>ショゾク</t>
    </rPh>
    <rPh sb="32" eb="34">
      <t>フタン</t>
    </rPh>
    <rPh sb="35" eb="37">
      <t>ホウカツ</t>
    </rPh>
    <rPh sb="37" eb="39">
      <t>リョコウ</t>
    </rPh>
    <rPh sb="40" eb="42">
      <t>イドウ</t>
    </rPh>
    <rPh sb="42" eb="44">
      <t>ブブン</t>
    </rPh>
    <rPh sb="45" eb="47">
      <t>ソウテイ</t>
    </rPh>
    <phoneticPr fontId="29"/>
  </si>
  <si>
    <r>
      <t>補足説明用のフリーワードの入力箇所(</t>
    </r>
    <r>
      <rPr>
        <sz val="11"/>
        <color auto="1"/>
        <rFont val="Meiryo UI"/>
      </rPr>
      <t>できれば２か所以上)に全担当者(旅行者、確認者、承認者、予算担当者、旅費事務担当者)が入力でき、全担当者画面において確認できること。</t>
    </r>
    <rPh sb="0" eb="2">
      <t>ホソク</t>
    </rPh>
    <rPh sb="2" eb="4">
      <t>セツメイ</t>
    </rPh>
    <rPh sb="4" eb="5">
      <t>ヨウ</t>
    </rPh>
    <rPh sb="13" eb="15">
      <t>ニュウリョク</t>
    </rPh>
    <rPh sb="15" eb="17">
      <t>カショ</t>
    </rPh>
    <rPh sb="24" eb="25">
      <t>トコロ</t>
    </rPh>
    <rPh sb="25" eb="27">
      <t>イジョウ</t>
    </rPh>
    <rPh sb="29" eb="30">
      <t>ゼン</t>
    </rPh>
    <rPh sb="30" eb="33">
      <t>タントウシャ</t>
    </rPh>
    <rPh sb="61" eb="63">
      <t>ニュウリョク</t>
    </rPh>
    <rPh sb="66" eb="67">
      <t>ゼン</t>
    </rPh>
    <rPh sb="67" eb="70">
      <t>タントウシャ</t>
    </rPh>
    <rPh sb="70" eb="72">
      <t>ガメン</t>
    </rPh>
    <rPh sb="76" eb="78">
      <t>カクニン</t>
    </rPh>
    <phoneticPr fontId="29"/>
  </si>
  <si>
    <t>ライセンス費用（開発一式）</t>
  </si>
  <si>
    <t>各組織(知事部局・教育委員会・警察)のシステム管理者は自組織内のマスタメンテナンス全般ができること。</t>
    <rPh sb="0" eb="1">
      <t>カク</t>
    </rPh>
    <rPh sb="1" eb="3">
      <t>ソシキ</t>
    </rPh>
    <rPh sb="23" eb="26">
      <t>カンリシャ</t>
    </rPh>
    <rPh sb="27" eb="28">
      <t>ジ</t>
    </rPh>
    <rPh sb="28" eb="31">
      <t>ソシキナイ</t>
    </rPh>
    <rPh sb="41" eb="43">
      <t>ゼンパン</t>
    </rPh>
    <phoneticPr fontId="29"/>
  </si>
  <si>
    <r>
      <t>旅費事務担当者は</t>
    </r>
    <r>
      <rPr>
        <sz val="11"/>
        <color auto="1"/>
        <rFont val="Meiryo UI"/>
      </rPr>
      <t>職員、所属、補職、用務及び承認者管理マスタメンテナンスができること。</t>
    </r>
  </si>
  <si>
    <t>もとより実費入力の旅費だけでなく、運賃計算ソフトから運賃を取得する旅費についても定期利用や割引運賃を想定するため取得額と別に実費額(金額異なる場合のみ入力する）欄が必要。</t>
    <rPh sb="4" eb="6">
      <t>ジッピ</t>
    </rPh>
    <rPh sb="6" eb="8">
      <t>ニュウリョク</t>
    </rPh>
    <rPh sb="9" eb="11">
      <t>リョヒ</t>
    </rPh>
    <rPh sb="17" eb="19">
      <t>ウンチン</t>
    </rPh>
    <rPh sb="19" eb="21">
      <t>ケイサン</t>
    </rPh>
    <rPh sb="26" eb="28">
      <t>ウンチン</t>
    </rPh>
    <rPh sb="29" eb="31">
      <t>シュトク</t>
    </rPh>
    <rPh sb="33" eb="35">
      <t>リョヒ</t>
    </rPh>
    <rPh sb="40" eb="42">
      <t>テイキ</t>
    </rPh>
    <rPh sb="42" eb="44">
      <t>リヨウ</t>
    </rPh>
    <rPh sb="45" eb="47">
      <t>ワリビキ</t>
    </rPh>
    <rPh sb="47" eb="49">
      <t>ウンチン</t>
    </rPh>
    <rPh sb="50" eb="52">
      <t>ソウテイ</t>
    </rPh>
    <rPh sb="56" eb="58">
      <t>シュトク</t>
    </rPh>
    <rPh sb="58" eb="59">
      <t>ガク</t>
    </rPh>
    <rPh sb="60" eb="61">
      <t>ベツ</t>
    </rPh>
    <rPh sb="62" eb="64">
      <t>ジッピ</t>
    </rPh>
    <rPh sb="64" eb="65">
      <t>ガク</t>
    </rPh>
    <rPh sb="66" eb="68">
      <t>キンガク</t>
    </rPh>
    <rPh sb="68" eb="69">
      <t>コト</t>
    </rPh>
    <rPh sb="71" eb="73">
      <t>バアイ</t>
    </rPh>
    <rPh sb="75" eb="77">
      <t>ニュウリョク</t>
    </rPh>
    <rPh sb="80" eb="81">
      <t>ラン</t>
    </rPh>
    <rPh sb="82" eb="84">
      <t>ヒツヨウ</t>
    </rPh>
    <phoneticPr fontId="29"/>
  </si>
  <si>
    <t>国家公務員の旅費支給規定第六条、別表第七及び別表第八を参照</t>
    <rPh sb="0" eb="2">
      <t>コッカ</t>
    </rPh>
    <rPh sb="2" eb="5">
      <t>コウムイン</t>
    </rPh>
    <rPh sb="6" eb="8">
      <t>リョヒ</t>
    </rPh>
    <rPh sb="8" eb="10">
      <t>シキュウ</t>
    </rPh>
    <rPh sb="10" eb="12">
      <t>キテイ</t>
    </rPh>
    <rPh sb="12" eb="13">
      <t>ダイ</t>
    </rPh>
    <rPh sb="13" eb="15">
      <t>ロクジョウ</t>
    </rPh>
    <rPh sb="16" eb="18">
      <t>ベッピョウ</t>
    </rPh>
    <rPh sb="18" eb="19">
      <t>ダイ</t>
    </rPh>
    <rPh sb="19" eb="20">
      <t>ナナ</t>
    </rPh>
    <rPh sb="20" eb="21">
      <t>オヨ</t>
    </rPh>
    <rPh sb="22" eb="24">
      <t>ベッピョウ</t>
    </rPh>
    <rPh sb="24" eb="25">
      <t>ダイ</t>
    </rPh>
    <rPh sb="25" eb="26">
      <t>ハチ</t>
    </rPh>
    <rPh sb="27" eb="29">
      <t>サンショウ</t>
    </rPh>
    <phoneticPr fontId="29"/>
  </si>
  <si>
    <t>出納閉鎖期間(４，５月)は前年度と当年度を個別かつ並行して処理・管理できること。</t>
    <rPh sb="0" eb="2">
      <t>スイトウ</t>
    </rPh>
    <rPh sb="2" eb="4">
      <t>ヘイサ</t>
    </rPh>
    <rPh sb="4" eb="6">
      <t>キカン</t>
    </rPh>
    <rPh sb="10" eb="11">
      <t>ガツ</t>
    </rPh>
    <rPh sb="13" eb="16">
      <t>ゼンネンド</t>
    </rPh>
    <rPh sb="17" eb="20">
      <t>トウネンド</t>
    </rPh>
    <rPh sb="21" eb="23">
      <t>コベツ</t>
    </rPh>
    <rPh sb="25" eb="27">
      <t>ヘイコウ</t>
    </rPh>
    <rPh sb="29" eb="31">
      <t>ショリ</t>
    </rPh>
    <rPh sb="32" eb="34">
      <t>カンリ</t>
    </rPh>
    <phoneticPr fontId="29"/>
  </si>
  <si>
    <r>
      <t>知事部局</t>
    </r>
    <r>
      <rPr>
        <sz val="11"/>
        <color auto="1"/>
        <rFont val="Meiryo UI"/>
      </rPr>
      <t>・教育委員会のみ</t>
    </r>
    <rPh sb="0" eb="2">
      <t>チジ</t>
    </rPh>
    <rPh sb="2" eb="4">
      <t>ブキョク</t>
    </rPh>
    <rPh sb="5" eb="7">
      <t>キョウイク</t>
    </rPh>
    <rPh sb="7" eb="10">
      <t>イインカイ</t>
    </rPh>
    <phoneticPr fontId="29"/>
  </si>
  <si>
    <t>ハードウェア費用</t>
    <rPh sb="6" eb="8">
      <t>ヒヨウ</t>
    </rPh>
    <phoneticPr fontId="5"/>
  </si>
  <si>
    <t>設定</t>
    <rPh sb="0" eb="2">
      <t>セッテイ</t>
    </rPh>
    <phoneticPr fontId="29"/>
  </si>
  <si>
    <t>条件設定によりワーニング（申請は可）メッセージを表示できること。（同一日旅行、基準額オーバー宿泊費など）</t>
    <rPh sb="0" eb="2">
      <t>ジョウケン</t>
    </rPh>
    <rPh sb="2" eb="4">
      <t>セッテイ</t>
    </rPh>
    <rPh sb="13" eb="15">
      <t>シンセイ</t>
    </rPh>
    <rPh sb="16" eb="17">
      <t>カ</t>
    </rPh>
    <rPh sb="24" eb="26">
      <t>ヒョウジ</t>
    </rPh>
    <rPh sb="33" eb="35">
      <t>ドウイツ</t>
    </rPh>
    <rPh sb="35" eb="36">
      <t>ビ</t>
    </rPh>
    <rPh sb="36" eb="38">
      <t>リョコウ</t>
    </rPh>
    <rPh sb="39" eb="42">
      <t>キジュンガク</t>
    </rPh>
    <rPh sb="46" eb="49">
      <t>シュクハクヒ</t>
    </rPh>
    <phoneticPr fontId="29"/>
  </si>
  <si>
    <t>鉄道賃等について、乗換案内ソフトによる鉄道の運賃計算、地点間の距離表示ができること。</t>
    <rPh sb="0" eb="2">
      <t>テツドウ</t>
    </rPh>
    <rPh sb="2" eb="3">
      <t>チン</t>
    </rPh>
    <rPh sb="3" eb="4">
      <t>トウ</t>
    </rPh>
    <rPh sb="33" eb="35">
      <t>ヒョウジ</t>
    </rPh>
    <phoneticPr fontId="29"/>
  </si>
  <si>
    <t>研修旅費の調整規定を廃止する場合は不要。</t>
  </si>
  <si>
    <t>見積額（千円）</t>
    <rPh sb="0" eb="2">
      <t>ミツモリ</t>
    </rPh>
    <rPh sb="2" eb="3">
      <t>ガク</t>
    </rPh>
    <rPh sb="4" eb="6">
      <t>センエン</t>
    </rPh>
    <phoneticPr fontId="5"/>
  </si>
  <si>
    <t>支出処理時に支出内訳書の並び順を旅行命令番号順、債権者番号順、旅行日順から選択できること。</t>
    <rPh sb="0" eb="2">
      <t>シシュツ</t>
    </rPh>
    <rPh sb="2" eb="4">
      <t>ショリ</t>
    </rPh>
    <rPh sb="4" eb="5">
      <t>ジ</t>
    </rPh>
    <rPh sb="6" eb="8">
      <t>シシュツ</t>
    </rPh>
    <rPh sb="8" eb="11">
      <t>ウチワケショ</t>
    </rPh>
    <rPh sb="12" eb="13">
      <t>ナラ</t>
    </rPh>
    <rPh sb="14" eb="15">
      <t>ジュン</t>
    </rPh>
    <rPh sb="16" eb="18">
      <t>リョコウ</t>
    </rPh>
    <rPh sb="18" eb="20">
      <t>メイレイ</t>
    </rPh>
    <rPh sb="20" eb="22">
      <t>バンゴウ</t>
    </rPh>
    <rPh sb="22" eb="23">
      <t>ジュン</t>
    </rPh>
    <rPh sb="24" eb="27">
      <t>サイケンシャ</t>
    </rPh>
    <rPh sb="27" eb="30">
      <t>バンゴウジュン</t>
    </rPh>
    <rPh sb="31" eb="33">
      <t>リョコウ</t>
    </rPh>
    <rPh sb="33" eb="34">
      <t>ビ</t>
    </rPh>
    <rPh sb="34" eb="35">
      <t>ジュン</t>
    </rPh>
    <rPh sb="37" eb="39">
      <t>センタク</t>
    </rPh>
    <phoneticPr fontId="29"/>
  </si>
  <si>
    <t>旅行者、確認者１，２(ともに任意)、承認者、予算担当者、旅費事務担当者が設定でき、所属かつ職員単位で旅行者に対し確認者以降の承認者を個別設定できること。</t>
    <rPh sb="0" eb="3">
      <t>リョコウシャ</t>
    </rPh>
    <rPh sb="4" eb="6">
      <t>カクニン</t>
    </rPh>
    <rPh sb="6" eb="7">
      <t>シャ</t>
    </rPh>
    <rPh sb="14" eb="16">
      <t>ニンイ</t>
    </rPh>
    <rPh sb="18" eb="21">
      <t>ショウニンシャ</t>
    </rPh>
    <rPh sb="22" eb="24">
      <t>ヨサン</t>
    </rPh>
    <rPh sb="24" eb="27">
      <t>タントウシャ</t>
    </rPh>
    <rPh sb="28" eb="30">
      <t>リョヒ</t>
    </rPh>
    <rPh sb="30" eb="32">
      <t>ジム</t>
    </rPh>
    <rPh sb="32" eb="35">
      <t>タントウシャ</t>
    </rPh>
    <rPh sb="36" eb="38">
      <t>セッテイ</t>
    </rPh>
    <rPh sb="41" eb="43">
      <t>ショゾク</t>
    </rPh>
    <rPh sb="45" eb="47">
      <t>ショクイン</t>
    </rPh>
    <rPh sb="47" eb="49">
      <t>タンイ</t>
    </rPh>
    <rPh sb="50" eb="53">
      <t>リョコウシャ</t>
    </rPh>
    <rPh sb="54" eb="55">
      <t>タイ</t>
    </rPh>
    <rPh sb="56" eb="58">
      <t>カクニン</t>
    </rPh>
    <rPh sb="58" eb="59">
      <t>シャ</t>
    </rPh>
    <rPh sb="59" eb="61">
      <t>イコウ</t>
    </rPh>
    <rPh sb="62" eb="65">
      <t>ショウニンシャ</t>
    </rPh>
    <rPh sb="66" eb="68">
      <t>コベツ</t>
    </rPh>
    <rPh sb="68" eb="70">
      <t>セッテイ</t>
    </rPh>
    <phoneticPr fontId="29"/>
  </si>
  <si>
    <t>所属かつ職員単位なので同一職員であっても所属が異なる（兼務）の場合は、本務と兼務は個別に設定ができる必要がある。</t>
    <rPh sb="0" eb="2">
      <t>しょぞく</t>
    </rPh>
    <rPh sb="4" eb="6">
      <t>しょくいん</t>
    </rPh>
    <rPh sb="6" eb="8">
      <t>たんい</t>
    </rPh>
    <rPh sb="11" eb="13">
      <t>どういつ</t>
    </rPh>
    <rPh sb="13" eb="15">
      <t>しょくいん</t>
    </rPh>
    <rPh sb="20" eb="22">
      <t>しょぞく</t>
    </rPh>
    <rPh sb="23" eb="24">
      <t>こと</t>
    </rPh>
    <rPh sb="27" eb="29">
      <t>けんむ</t>
    </rPh>
    <rPh sb="31" eb="33">
      <t>ばあい</t>
    </rPh>
    <rPh sb="35" eb="37">
      <t>ほんむ</t>
    </rPh>
    <rPh sb="38" eb="40">
      <t>けんむ</t>
    </rPh>
    <rPh sb="41" eb="43">
      <t>こべつ</t>
    </rPh>
    <rPh sb="44" eb="46">
      <t>せってい</t>
    </rPh>
    <rPh sb="50" eb="52">
      <t>ひつよう</t>
    </rPh>
    <phoneticPr fontId="29" type="Hiragana"/>
  </si>
  <si>
    <t>確認者１，２、承認者、予算担当者は同一人物の設定もできること。</t>
    <rPh sb="0" eb="3">
      <t>カクニンシャ</t>
    </rPh>
    <rPh sb="7" eb="10">
      <t>ショウニンシャ</t>
    </rPh>
    <rPh sb="11" eb="13">
      <t>ヨサン</t>
    </rPh>
    <rPh sb="13" eb="16">
      <t>タントウシャ</t>
    </rPh>
    <rPh sb="17" eb="19">
      <t>ドウイツ</t>
    </rPh>
    <rPh sb="19" eb="21">
      <t>ジンブツ</t>
    </rPh>
    <rPh sb="22" eb="24">
      <t>セッテイ</t>
    </rPh>
    <phoneticPr fontId="29"/>
  </si>
  <si>
    <t>現行は１職員＝１アカウントで運用しており、権限によってアカウントを分けるなどはしていない。</t>
    <rPh sb="0" eb="2">
      <t>げんこう</t>
    </rPh>
    <rPh sb="4" eb="6">
      <t>しょくいん</t>
    </rPh>
    <rPh sb="14" eb="16">
      <t>うんよう</t>
    </rPh>
    <rPh sb="21" eb="23">
      <t>けんげん</t>
    </rPh>
    <rPh sb="33" eb="34">
      <t>わ</t>
    </rPh>
    <phoneticPr fontId="29" type="Hiragana"/>
  </si>
  <si>
    <t>R17年度</t>
    <rPh sb="3" eb="4">
      <t>ネン</t>
    </rPh>
    <rPh sb="4" eb="5">
      <t>ド</t>
    </rPh>
    <phoneticPr fontId="5"/>
  </si>
  <si>
    <t>旅費事務担当者は同一IDで複数所属の兼務ができること。</t>
    <rPh sb="0" eb="2">
      <t>リョヒ</t>
    </rPh>
    <rPh sb="2" eb="4">
      <t>ジム</t>
    </rPh>
    <rPh sb="4" eb="7">
      <t>タントウシャ</t>
    </rPh>
    <rPh sb="8" eb="10">
      <t>ドウイツ</t>
    </rPh>
    <rPh sb="13" eb="15">
      <t>フクスウ</t>
    </rPh>
    <rPh sb="15" eb="17">
      <t>ショゾク</t>
    </rPh>
    <rPh sb="18" eb="20">
      <t>ケンム</t>
    </rPh>
    <phoneticPr fontId="29"/>
  </si>
  <si>
    <t>職員登録と承認ルートが設定されない限り命令登録ができないこと。</t>
    <rPh sb="0" eb="2">
      <t>ショクイン</t>
    </rPh>
    <rPh sb="2" eb="4">
      <t>トウロク</t>
    </rPh>
    <rPh sb="5" eb="7">
      <t>ショウニン</t>
    </rPh>
    <rPh sb="11" eb="13">
      <t>セッテイ</t>
    </rPh>
    <rPh sb="17" eb="18">
      <t>カギ</t>
    </rPh>
    <rPh sb="19" eb="21">
      <t>メイレイ</t>
    </rPh>
    <rPh sb="21" eb="23">
      <t>トウロク</t>
    </rPh>
    <phoneticPr fontId="29"/>
  </si>
  <si>
    <t>概算払いの場合に精算の結果、不足額あるいは過払いがある場合は、それぞれ旅行命令や旅費請求の変更等の処理ができること。</t>
    <rPh sb="0" eb="2">
      <t>ガイサン</t>
    </rPh>
    <rPh sb="2" eb="3">
      <t>ハラ</t>
    </rPh>
    <rPh sb="5" eb="7">
      <t>バアイ</t>
    </rPh>
    <rPh sb="8" eb="10">
      <t>セイサン</t>
    </rPh>
    <rPh sb="11" eb="13">
      <t>ケッカ</t>
    </rPh>
    <rPh sb="14" eb="17">
      <t>フソクガク</t>
    </rPh>
    <rPh sb="21" eb="23">
      <t>カバラ</t>
    </rPh>
    <rPh sb="27" eb="29">
      <t>バアイ</t>
    </rPh>
    <rPh sb="35" eb="37">
      <t>リョコウ</t>
    </rPh>
    <rPh sb="37" eb="39">
      <t>メイレイ</t>
    </rPh>
    <rPh sb="40" eb="42">
      <t>リョヒ</t>
    </rPh>
    <rPh sb="42" eb="44">
      <t>セイキュウ</t>
    </rPh>
    <rPh sb="45" eb="47">
      <t>ヘンコウ</t>
    </rPh>
    <rPh sb="47" eb="48">
      <t>ナド</t>
    </rPh>
    <rPh sb="49" eb="51">
      <t>ショリ</t>
    </rPh>
    <phoneticPr fontId="30"/>
  </si>
  <si>
    <t>その他旅行(職員以外の者の旅行)では普通旅行等と異なる承認ルートを設定できること。</t>
    <rPh sb="2" eb="3">
      <t>タ</t>
    </rPh>
    <rPh sb="3" eb="5">
      <t>リョコウ</t>
    </rPh>
    <rPh sb="6" eb="8">
      <t>ショクイン</t>
    </rPh>
    <rPh sb="8" eb="10">
      <t>イガイ</t>
    </rPh>
    <rPh sb="11" eb="12">
      <t>モノ</t>
    </rPh>
    <rPh sb="13" eb="15">
      <t>リョコウ</t>
    </rPh>
    <rPh sb="18" eb="20">
      <t>フツウ</t>
    </rPh>
    <rPh sb="20" eb="22">
      <t>リョコウ</t>
    </rPh>
    <rPh sb="22" eb="23">
      <t>トウ</t>
    </rPh>
    <rPh sb="24" eb="25">
      <t>コト</t>
    </rPh>
    <rPh sb="27" eb="29">
      <t>ショウニン</t>
    </rPh>
    <rPh sb="33" eb="35">
      <t>セッテイ</t>
    </rPh>
    <phoneticPr fontId="29"/>
  </si>
  <si>
    <t>旅費システム</t>
    <rPh sb="0" eb="2">
      <t>リョヒ</t>
    </rPh>
    <phoneticPr fontId="5"/>
  </si>
  <si>
    <t>現行は旅費事務担当者が実績に基づいて代理入力するが、命令登録や承認は省略され、入力が完了すると支払処理に進む。</t>
    <rPh sb="0" eb="2">
      <t>ゲンコウ</t>
    </rPh>
    <rPh sb="3" eb="5">
      <t>リョヒ</t>
    </rPh>
    <rPh sb="5" eb="7">
      <t>ジム</t>
    </rPh>
    <rPh sb="7" eb="10">
      <t>タントウシャ</t>
    </rPh>
    <rPh sb="11" eb="13">
      <t>ジッセキ</t>
    </rPh>
    <rPh sb="14" eb="15">
      <t>モト</t>
    </rPh>
    <rPh sb="18" eb="20">
      <t>ダイリ</t>
    </rPh>
    <rPh sb="20" eb="22">
      <t>ニュウリョク</t>
    </rPh>
    <rPh sb="26" eb="28">
      <t>メイレイ</t>
    </rPh>
    <rPh sb="28" eb="30">
      <t>トウロク</t>
    </rPh>
    <rPh sb="31" eb="33">
      <t>ショウニン</t>
    </rPh>
    <rPh sb="34" eb="36">
      <t>ショウリャク</t>
    </rPh>
    <rPh sb="39" eb="41">
      <t>ニュウリョク</t>
    </rPh>
    <rPh sb="42" eb="44">
      <t>カンリョウ</t>
    </rPh>
    <rPh sb="47" eb="49">
      <t>シハライ</t>
    </rPh>
    <rPh sb="49" eb="51">
      <t>ショリ</t>
    </rPh>
    <rPh sb="52" eb="53">
      <t>スス</t>
    </rPh>
    <phoneticPr fontId="29"/>
  </si>
  <si>
    <r>
      <t>旅費の全部</t>
    </r>
    <r>
      <rPr>
        <sz val="11"/>
        <color auto="1"/>
        <rFont val="Meiryo UI"/>
      </rPr>
      <t>又は一部(宿泊費、宿泊手当、その他）において他団体・他所属負担の処理ができること。他所属負担の場合は負担する本県の所属を選択できること。</t>
    </r>
    <rPh sb="0" eb="2">
      <t>リョヒ</t>
    </rPh>
    <rPh sb="3" eb="5">
      <t>ゼンブ</t>
    </rPh>
    <rPh sb="5" eb="6">
      <t>マタ</t>
    </rPh>
    <rPh sb="7" eb="9">
      <t>イチブ</t>
    </rPh>
    <rPh sb="10" eb="12">
      <t>シュクハク</t>
    </rPh>
    <rPh sb="12" eb="13">
      <t>ヒ</t>
    </rPh>
    <rPh sb="14" eb="16">
      <t>シュクハク</t>
    </rPh>
    <rPh sb="16" eb="18">
      <t>テアテ</t>
    </rPh>
    <rPh sb="21" eb="22">
      <t>タ</t>
    </rPh>
    <rPh sb="37" eb="39">
      <t>ショリ</t>
    </rPh>
    <rPh sb="46" eb="47">
      <t>タ</t>
    </rPh>
    <rPh sb="47" eb="49">
      <t>ショゾク</t>
    </rPh>
    <rPh sb="49" eb="51">
      <t>フタン</t>
    </rPh>
    <rPh sb="52" eb="54">
      <t>バアイ</t>
    </rPh>
    <rPh sb="55" eb="57">
      <t>フタン</t>
    </rPh>
    <rPh sb="59" eb="61">
      <t>ホンケン</t>
    </rPh>
    <rPh sb="62" eb="64">
      <t>ショゾク</t>
    </rPh>
    <rPh sb="65" eb="67">
      <t>センタク</t>
    </rPh>
    <phoneticPr fontId="29"/>
  </si>
  <si>
    <t>精算払いフロー：(旅行前)命令入力、確認1、確認2、承認。(旅行後)実績入力、承認、予算確認、明細確認、支払予定日入力、支出。※内容に応じ差戻されることがあり。</t>
    <rPh sb="0" eb="2">
      <t>セイサン</t>
    </rPh>
    <rPh sb="2" eb="3">
      <t>ハラ</t>
    </rPh>
    <rPh sb="9" eb="11">
      <t>リョコウ</t>
    </rPh>
    <rPh sb="11" eb="12">
      <t>マエ</t>
    </rPh>
    <rPh sb="13" eb="15">
      <t>メイレイ</t>
    </rPh>
    <rPh sb="15" eb="17">
      <t>ニュウリョク</t>
    </rPh>
    <rPh sb="18" eb="20">
      <t>カクニン</t>
    </rPh>
    <rPh sb="22" eb="24">
      <t>カクニン</t>
    </rPh>
    <rPh sb="26" eb="28">
      <t>ショウニン</t>
    </rPh>
    <rPh sb="30" eb="32">
      <t>リョコウ</t>
    </rPh>
    <rPh sb="32" eb="33">
      <t>ノチ</t>
    </rPh>
    <rPh sb="34" eb="36">
      <t>ジッセキ</t>
    </rPh>
    <rPh sb="36" eb="38">
      <t>ニュウリョク</t>
    </rPh>
    <rPh sb="39" eb="41">
      <t>ショウニン</t>
    </rPh>
    <rPh sb="42" eb="44">
      <t>ヨサン</t>
    </rPh>
    <rPh sb="44" eb="46">
      <t>カクニン</t>
    </rPh>
    <rPh sb="47" eb="49">
      <t>メイサイ</t>
    </rPh>
    <rPh sb="49" eb="51">
      <t>カクニン</t>
    </rPh>
    <rPh sb="52" eb="54">
      <t>シハライ</t>
    </rPh>
    <rPh sb="54" eb="56">
      <t>ヨテイ</t>
    </rPh>
    <rPh sb="56" eb="57">
      <t>ビ</t>
    </rPh>
    <rPh sb="57" eb="59">
      <t>ニュウリョク</t>
    </rPh>
    <rPh sb="60" eb="62">
      <t>シシュツ</t>
    </rPh>
    <rPh sb="64" eb="66">
      <t>ナイヨウ</t>
    </rPh>
    <rPh sb="67" eb="68">
      <t>オウ</t>
    </rPh>
    <rPh sb="69" eb="71">
      <t>サシモド</t>
    </rPh>
    <phoneticPr fontId="29"/>
  </si>
  <si>
    <t>承認者情報が各担当者の画面上に表示されていること。</t>
    <rPh sb="0" eb="2">
      <t>ショウニン</t>
    </rPh>
    <rPh sb="2" eb="3">
      <t>シャ</t>
    </rPh>
    <rPh sb="3" eb="5">
      <t>ジョウホウ</t>
    </rPh>
    <rPh sb="6" eb="7">
      <t>カク</t>
    </rPh>
    <rPh sb="7" eb="10">
      <t>タントウシャ</t>
    </rPh>
    <rPh sb="11" eb="13">
      <t>ガメン</t>
    </rPh>
    <rPh sb="13" eb="14">
      <t>ジョウ</t>
    </rPh>
    <rPh sb="15" eb="17">
      <t>ヒョウジ</t>
    </rPh>
    <phoneticPr fontId="29"/>
  </si>
  <si>
    <t>現行では画面最下部に確認者から旅費事務担当者の氏名を表示。(さらに代理入力との判別のため起票者の表示もあり)承認者の設定は所属の申請によるが旅行者は自身の承認者等を把握していないため、表示されることで旅行者は誰の決裁待ちなのか知ることができる。</t>
    <rPh sb="0" eb="2">
      <t>げんこう</t>
    </rPh>
    <rPh sb="4" eb="6">
      <t>がめん</t>
    </rPh>
    <rPh sb="6" eb="9">
      <t>さいかぶ</t>
    </rPh>
    <rPh sb="10" eb="13">
      <t>かくにんしゃ</t>
    </rPh>
    <rPh sb="15" eb="17">
      <t>りょひ</t>
    </rPh>
    <rPh sb="17" eb="19">
      <t>じむ</t>
    </rPh>
    <rPh sb="19" eb="22">
      <t>たんとうしゃ</t>
    </rPh>
    <rPh sb="23" eb="25">
      <t>しめい</t>
    </rPh>
    <rPh sb="26" eb="28">
      <t>ひょうじ</t>
    </rPh>
    <rPh sb="33" eb="35">
      <t>だいり</t>
    </rPh>
    <rPh sb="35" eb="37">
      <t>にゅうりょく</t>
    </rPh>
    <rPh sb="39" eb="41">
      <t>はんべつ</t>
    </rPh>
    <rPh sb="44" eb="46">
      <t>きひょう</t>
    </rPh>
    <rPh sb="46" eb="47">
      <t>しゃ</t>
    </rPh>
    <rPh sb="48" eb="50">
      <t>ひょうじ</t>
    </rPh>
    <rPh sb="54" eb="57">
      <t>しょうにんしゃ</t>
    </rPh>
    <rPh sb="58" eb="60">
      <t>せってい</t>
    </rPh>
    <rPh sb="61" eb="63">
      <t>しょぞく</t>
    </rPh>
    <rPh sb="64" eb="66">
      <t>しんせい</t>
    </rPh>
    <rPh sb="70" eb="73">
      <t>りょこうしゃ</t>
    </rPh>
    <rPh sb="74" eb="76">
      <t>じしん</t>
    </rPh>
    <rPh sb="77" eb="80">
      <t>しょうにんしゃ</t>
    </rPh>
    <rPh sb="80" eb="81">
      <t>とう</t>
    </rPh>
    <rPh sb="82" eb="84">
      <t>はあく</t>
    </rPh>
    <rPh sb="92" eb="94">
      <t>ひょうじ</t>
    </rPh>
    <rPh sb="100" eb="103">
      <t>りょこうしゃ</t>
    </rPh>
    <rPh sb="104" eb="105">
      <t>だれ</t>
    </rPh>
    <rPh sb="106" eb="108">
      <t>けっさい</t>
    </rPh>
    <rPh sb="108" eb="109">
      <t>ま</t>
    </rPh>
    <rPh sb="113" eb="114">
      <t>し</t>
    </rPh>
    <phoneticPr fontId="29" type="Hiragana"/>
  </si>
  <si>
    <t>旅行日は当年度内日付に制御ができること。</t>
    <rPh sb="0" eb="2">
      <t>リョコウ</t>
    </rPh>
    <rPh sb="2" eb="3">
      <t>ビ</t>
    </rPh>
    <rPh sb="5" eb="7">
      <t>ネンド</t>
    </rPh>
    <rPh sb="7" eb="8">
      <t>ナイ</t>
    </rPh>
    <rPh sb="8" eb="10">
      <t>ヒヅケ</t>
    </rPh>
    <rPh sb="11" eb="13">
      <t>セイギョ</t>
    </rPh>
    <phoneticPr fontId="29"/>
  </si>
  <si>
    <t>その他</t>
    <rPh sb="2" eb="3">
      <t>タ</t>
    </rPh>
    <phoneticPr fontId="5"/>
  </si>
  <si>
    <t>研修旅費の調整規定を廃止する場合は、「研修旅行」は不要。
条例改正を見据えた項目（現在は入力項目なし）が一部あり。具体的には渡航雑費、高速道路、駐車場代、宿泊手当、包括宿泊費。</t>
  </si>
  <si>
    <r>
      <t>承認者には</t>
    </r>
    <r>
      <rPr>
        <sz val="11"/>
        <color auto="1"/>
        <rFont val="Meiryo UI"/>
      </rPr>
      <t>全ての旅行の命令登録(旅行前・旅行後)の承認依頼が届くこと。</t>
    </r>
    <rPh sb="0" eb="3">
      <t>ショウニンシャ</t>
    </rPh>
    <rPh sb="8" eb="10">
      <t>リョコウ</t>
    </rPh>
    <rPh sb="11" eb="13">
      <t>メイレイ</t>
    </rPh>
    <rPh sb="13" eb="15">
      <t>トウロク</t>
    </rPh>
    <rPh sb="16" eb="19">
      <t>リョコウマエ</t>
    </rPh>
    <rPh sb="20" eb="22">
      <t>リョコウ</t>
    </rPh>
    <rPh sb="22" eb="23">
      <t>ノチ</t>
    </rPh>
    <rPh sb="25" eb="27">
      <t>ショウニン</t>
    </rPh>
    <rPh sb="27" eb="29">
      <t>イライ</t>
    </rPh>
    <rPh sb="30" eb="31">
      <t>トド</t>
    </rPh>
    <phoneticPr fontId="29"/>
  </si>
  <si>
    <t>赴任旅行は例外。</t>
    <rPh sb="0" eb="2">
      <t>ふにん</t>
    </rPh>
    <rPh sb="2" eb="4">
      <t>りょこう</t>
    </rPh>
    <rPh sb="5" eb="7">
      <t>れいがい</t>
    </rPh>
    <phoneticPr fontId="29" type="Hiragana"/>
  </si>
  <si>
    <t>10個以上のファイルを添付できること。</t>
    <rPh sb="2" eb="3">
      <t>コ</t>
    </rPh>
    <rPh sb="3" eb="5">
      <t>イジョウ</t>
    </rPh>
    <rPh sb="11" eb="13">
      <t>テンプ</t>
    </rPh>
    <phoneticPr fontId="32"/>
  </si>
  <si>
    <t>発令日や旅行日等が過去の日付の旅行も命令登録からできること。</t>
    <rPh sb="0" eb="3">
      <t>ハツレイビ</t>
    </rPh>
    <rPh sb="4" eb="6">
      <t>リョコウ</t>
    </rPh>
    <rPh sb="6" eb="7">
      <t>ビ</t>
    </rPh>
    <rPh sb="7" eb="8">
      <t>トウ</t>
    </rPh>
    <rPh sb="9" eb="11">
      <t>カコ</t>
    </rPh>
    <rPh sb="12" eb="14">
      <t>ヒヅケ</t>
    </rPh>
    <rPh sb="15" eb="17">
      <t>リョコウ</t>
    </rPh>
    <rPh sb="18" eb="20">
      <t>メイレイ</t>
    </rPh>
    <rPh sb="20" eb="22">
      <t>トウロク</t>
    </rPh>
    <phoneticPr fontId="29"/>
  </si>
  <si>
    <t>システムに入力・保存されたデータは年度単位で管理されていること。</t>
    <rPh sb="5" eb="7">
      <t>ニュウリョク</t>
    </rPh>
    <rPh sb="8" eb="10">
      <t>ホゾン</t>
    </rPh>
    <rPh sb="17" eb="19">
      <t>カネンド</t>
    </rPh>
    <rPh sb="19" eb="21">
      <t>タンイ</t>
    </rPh>
    <rPh sb="22" eb="24">
      <t>カンリ</t>
    </rPh>
    <phoneticPr fontId="29"/>
  </si>
  <si>
    <t>オプション費用-ExpenseIT（AI-OCR）年間</t>
    <rPh sb="5" eb="7">
      <t>ヒヨウ</t>
    </rPh>
    <rPh sb="25" eb="27">
      <t>ネンカン</t>
    </rPh>
    <phoneticPr fontId="5"/>
  </si>
  <si>
    <t>現行はログイン時に年度を指定している。</t>
    <rPh sb="0" eb="2">
      <t>げんこう</t>
    </rPh>
    <rPh sb="7" eb="8">
      <t>じ</t>
    </rPh>
    <rPh sb="9" eb="11">
      <t>ねんど</t>
    </rPh>
    <rPh sb="12" eb="14">
      <t>してい</t>
    </rPh>
    <phoneticPr fontId="29" type="Hiragana"/>
  </si>
  <si>
    <t>総括旅行命令(依頼)簿に押印し、旅行命令(依頼)簿の決裁欄は、集合決裁と記載する。</t>
    <rPh sb="0" eb="2">
      <t>そうかつ</t>
    </rPh>
    <rPh sb="2" eb="4">
      <t>りょこう</t>
    </rPh>
    <rPh sb="4" eb="6">
      <t>めいれい</t>
    </rPh>
    <rPh sb="7" eb="9">
      <t>いらい</t>
    </rPh>
    <rPh sb="10" eb="11">
      <t>ぼ</t>
    </rPh>
    <rPh sb="12" eb="14">
      <t>おういん</t>
    </rPh>
    <rPh sb="16" eb="18">
      <t>りょこう</t>
    </rPh>
    <rPh sb="18" eb="20">
      <t>めいれい</t>
    </rPh>
    <rPh sb="21" eb="23">
      <t>いらい</t>
    </rPh>
    <rPh sb="24" eb="25">
      <t>ぼ</t>
    </rPh>
    <rPh sb="26" eb="28">
      <t>けっさい</t>
    </rPh>
    <rPh sb="28" eb="29">
      <t>らん</t>
    </rPh>
    <rPh sb="31" eb="33">
      <t>しゅうごう</t>
    </rPh>
    <rPh sb="33" eb="35">
      <t>けっさい</t>
    </rPh>
    <rPh sb="36" eb="38">
      <t>きさい</t>
    </rPh>
    <phoneticPr fontId="29" type="Hiragana"/>
  </si>
  <si>
    <t>業務フローを参照。</t>
  </si>
  <si>
    <t>職員区分(正規・非正規等)により表示される旅行種別を制御できること。</t>
    <rPh sb="0" eb="2">
      <t>ショクイン</t>
    </rPh>
    <rPh sb="2" eb="4">
      <t>クブン</t>
    </rPh>
    <rPh sb="5" eb="7">
      <t>セイキ</t>
    </rPh>
    <rPh sb="8" eb="11">
      <t>ヒセイキ</t>
    </rPh>
    <rPh sb="11" eb="12">
      <t>トウ</t>
    </rPh>
    <rPh sb="16" eb="18">
      <t>ヒョウジ</t>
    </rPh>
    <rPh sb="21" eb="23">
      <t>リョコウ</t>
    </rPh>
    <rPh sb="23" eb="25">
      <t>シュベツ</t>
    </rPh>
    <rPh sb="26" eb="28">
      <t>セイギョ</t>
    </rPh>
    <phoneticPr fontId="29"/>
  </si>
  <si>
    <t>全路程往復計算機能により帰路の経路、旅費が自動で取得できること。</t>
    <rPh sb="0" eb="1">
      <t>ゼン</t>
    </rPh>
    <rPh sb="1" eb="3">
      <t>ロテイ</t>
    </rPh>
    <rPh sb="3" eb="5">
      <t>オウフク</t>
    </rPh>
    <rPh sb="5" eb="7">
      <t>ケイサン</t>
    </rPh>
    <rPh sb="7" eb="9">
      <t>キノウ</t>
    </rPh>
    <rPh sb="12" eb="14">
      <t>キロ</t>
    </rPh>
    <rPh sb="15" eb="17">
      <t>ケイロ</t>
    </rPh>
    <rPh sb="18" eb="20">
      <t>リョヒ</t>
    </rPh>
    <rPh sb="21" eb="23">
      <t>ジドウ</t>
    </rPh>
    <rPh sb="24" eb="26">
      <t>シュトク</t>
    </rPh>
    <phoneticPr fontId="29"/>
  </si>
  <si>
    <r>
      <t>職位に関する基本情報（補職名、行政職相当級）を登録できる</t>
    </r>
    <r>
      <rPr>
        <sz val="11"/>
        <color auto="1"/>
        <rFont val="Meiryo UI"/>
      </rPr>
      <t>こと。</t>
    </r>
    <rPh sb="0" eb="2">
      <t>ショクイ</t>
    </rPh>
    <rPh sb="3" eb="4">
      <t>カン</t>
    </rPh>
    <rPh sb="6" eb="8">
      <t>キホン</t>
    </rPh>
    <rPh sb="8" eb="10">
      <t>ジョウホウ</t>
    </rPh>
    <rPh sb="11" eb="13">
      <t>ホショク</t>
    </rPh>
    <rPh sb="13" eb="14">
      <t>メイ</t>
    </rPh>
    <rPh sb="15" eb="17">
      <t>ギョウセイ</t>
    </rPh>
    <rPh sb="17" eb="18">
      <t>ショク</t>
    </rPh>
    <rPh sb="18" eb="20">
      <t>ソウトウ</t>
    </rPh>
    <rPh sb="20" eb="21">
      <t>キュウ</t>
    </rPh>
    <rPh sb="23" eb="25">
      <t>トウロク</t>
    </rPh>
    <phoneticPr fontId="29"/>
  </si>
  <si>
    <t>取得運賃とは別に実費入力欄が必要。</t>
    <rPh sb="0" eb="2">
      <t>しゅとく</t>
    </rPh>
    <rPh sb="2" eb="4">
      <t>うんちん</t>
    </rPh>
    <rPh sb="6" eb="7">
      <t>べつ</t>
    </rPh>
    <rPh sb="8" eb="10">
      <t>じっぴ</t>
    </rPh>
    <rPh sb="10" eb="12">
      <t>にゅうりょく</t>
    </rPh>
    <rPh sb="12" eb="13">
      <t>らん</t>
    </rPh>
    <rPh sb="14" eb="16">
      <t>ひつよう</t>
    </rPh>
    <phoneticPr fontId="29" type="Hiragana"/>
  </si>
  <si>
    <t>設定</t>
    <rPh sb="0" eb="2">
      <t>セッテイ</t>
    </rPh>
    <phoneticPr fontId="30"/>
  </si>
  <si>
    <t>人事異動があった場合、転出した職員に対して、前所属において、前所属の在籍期間における旅行にかかる旅費の支出ができること。</t>
    <rPh sb="48" eb="50">
      <t>リョヒ</t>
    </rPh>
    <rPh sb="51" eb="53">
      <t>シシュツ</t>
    </rPh>
    <phoneticPr fontId="30"/>
  </si>
  <si>
    <t>発令日・命令日・旅行日・経路・運賃・宿泊手当・宿泊費・各種実費・備考欄の修正を可能とする。</t>
    <rPh sb="0" eb="2">
      <t>ハツレイ</t>
    </rPh>
    <rPh sb="2" eb="3">
      <t>ビ</t>
    </rPh>
    <rPh sb="4" eb="6">
      <t>メイレイ</t>
    </rPh>
    <rPh sb="6" eb="7">
      <t>ビ</t>
    </rPh>
    <rPh sb="8" eb="10">
      <t>リョコウ</t>
    </rPh>
    <rPh sb="10" eb="11">
      <t>ビ</t>
    </rPh>
    <rPh sb="12" eb="14">
      <t>ケイロ</t>
    </rPh>
    <rPh sb="15" eb="17">
      <t>ウンチン</t>
    </rPh>
    <rPh sb="18" eb="20">
      <t>シュクハク</t>
    </rPh>
    <rPh sb="20" eb="22">
      <t>テアテ</t>
    </rPh>
    <rPh sb="23" eb="25">
      <t>シュクハク</t>
    </rPh>
    <rPh sb="25" eb="26">
      <t>ヒ</t>
    </rPh>
    <rPh sb="27" eb="29">
      <t>カクシュ</t>
    </rPh>
    <rPh sb="29" eb="31">
      <t>ジッピ</t>
    </rPh>
    <rPh sb="32" eb="34">
      <t>ビコウ</t>
    </rPh>
    <rPh sb="34" eb="35">
      <t>ラン</t>
    </rPh>
    <rPh sb="36" eb="38">
      <t>シュウセイ</t>
    </rPh>
    <rPh sb="39" eb="41">
      <t>カノウ</t>
    </rPh>
    <phoneticPr fontId="29"/>
  </si>
  <si>
    <t>旅費の支出科目を選択する際には、当該所属で使用可能な予算科目をプルダウン等から選択することができること。</t>
    <rPh sb="0" eb="2">
      <t>リョヒ</t>
    </rPh>
    <rPh sb="3" eb="5">
      <t>シシュツ</t>
    </rPh>
    <rPh sb="5" eb="7">
      <t>カモク</t>
    </rPh>
    <rPh sb="8" eb="10">
      <t>センタク</t>
    </rPh>
    <rPh sb="12" eb="13">
      <t>サイ</t>
    </rPh>
    <rPh sb="16" eb="18">
      <t>トウガイ</t>
    </rPh>
    <rPh sb="18" eb="20">
      <t>ショゾク</t>
    </rPh>
    <rPh sb="21" eb="23">
      <t>シヨウ</t>
    </rPh>
    <rPh sb="23" eb="25">
      <t>カノウ</t>
    </rPh>
    <rPh sb="26" eb="28">
      <t>ヨサン</t>
    </rPh>
    <rPh sb="28" eb="30">
      <t>カモク</t>
    </rPh>
    <rPh sb="36" eb="37">
      <t>トウ</t>
    </rPh>
    <rPh sb="39" eb="41">
      <t>センタク</t>
    </rPh>
    <phoneticPr fontId="30"/>
  </si>
  <si>
    <r>
      <t>権限に応じて、本人、自所属内</t>
    </r>
    <r>
      <rPr>
        <sz val="11"/>
        <color auto="1"/>
        <rFont val="Meiryo UI"/>
      </rPr>
      <t>又は全庁の旅行情報について、旅行者・所属・旅行日・旅行種別・用務内容・目的地・支払科目、支出額、支払完了日、決裁状況、旅行命令番号、支払方法、等の任意の条件により検索・CSV出力ができること。
一覧表示およびCSV形式等でのデータ出力ができること。
申請中、決裁済、審査済の旅行情報について照会可能とすること。
旅行者は検索・照会結果から実績入力、変更、取消しの申請ができること。</t>
    </r>
    <rPh sb="14" eb="15">
      <t>マタ</t>
    </rPh>
    <rPh sb="32" eb="34">
      <t>ショゾク</t>
    </rPh>
    <rPh sb="35" eb="37">
      <t>リョコウ</t>
    </rPh>
    <rPh sb="37" eb="38">
      <t>ビ</t>
    </rPh>
    <rPh sb="39" eb="41">
      <t>リョコウ</t>
    </rPh>
    <rPh sb="41" eb="43">
      <t>シュベツ</t>
    </rPh>
    <rPh sb="49" eb="52">
      <t>モクテキチ</t>
    </rPh>
    <rPh sb="53" eb="55">
      <t>シハライ</t>
    </rPh>
    <rPh sb="55" eb="57">
      <t>カモク</t>
    </rPh>
    <rPh sb="58" eb="60">
      <t>シシュツ</t>
    </rPh>
    <rPh sb="60" eb="61">
      <t>ガク</t>
    </rPh>
    <rPh sb="62" eb="64">
      <t>シハライ</t>
    </rPh>
    <rPh sb="64" eb="67">
      <t>カンリョウビ</t>
    </rPh>
    <rPh sb="68" eb="70">
      <t>ケッサイ</t>
    </rPh>
    <rPh sb="70" eb="72">
      <t>ジョウキョウ</t>
    </rPh>
    <rPh sb="73" eb="75">
      <t>リョコウ</t>
    </rPh>
    <rPh sb="75" eb="77">
      <t>メイレイ</t>
    </rPh>
    <rPh sb="77" eb="79">
      <t>バンゴウ</t>
    </rPh>
    <rPh sb="80" eb="82">
      <t>シハライ</t>
    </rPh>
    <rPh sb="82" eb="84">
      <t>ホウホウ</t>
    </rPh>
    <rPh sb="101" eb="103">
      <t>シュツリョク</t>
    </rPh>
    <rPh sb="170" eb="173">
      <t>リョコウシャ</t>
    </rPh>
    <rPh sb="174" eb="176">
      <t>ケンサク</t>
    </rPh>
    <rPh sb="177" eb="179">
      <t>ショウカイ</t>
    </rPh>
    <rPh sb="179" eb="181">
      <t>ケッカ</t>
    </rPh>
    <rPh sb="183" eb="185">
      <t>ジッセキ</t>
    </rPh>
    <rPh sb="185" eb="187">
      <t>ニュウリョク</t>
    </rPh>
    <rPh sb="188" eb="190">
      <t>ヘンコウ</t>
    </rPh>
    <rPh sb="191" eb="193">
      <t>トリケ</t>
    </rPh>
    <rPh sb="195" eb="197">
      <t>シンセイ</t>
    </rPh>
    <phoneticPr fontId="30"/>
  </si>
  <si>
    <t>予算管理</t>
    <rPh sb="0" eb="2">
      <t>ヨサン</t>
    </rPh>
    <rPh sb="2" eb="4">
      <t>カンリ</t>
    </rPh>
    <phoneticPr fontId="29"/>
  </si>
  <si>
    <t>標準機能構築</t>
    <rPh sb="0" eb="4">
      <t>ヒョウジュンキノウ</t>
    </rPh>
    <rPh sb="4" eb="6">
      <t>コウチク</t>
    </rPh>
    <phoneticPr fontId="5"/>
  </si>
  <si>
    <t>登録・計算</t>
    <rPh sb="0" eb="2">
      <t>トウロク</t>
    </rPh>
    <rPh sb="3" eb="5">
      <t>ケイサン</t>
    </rPh>
    <phoneticPr fontId="29"/>
  </si>
  <si>
    <t>IC運賃・通常運賃のいずれであるかが全担当者(旅行者、確認者、承認者、予算担当者、旅費事務担当者)画面上で確認できること。</t>
    <rPh sb="2" eb="4">
      <t>ウンチン</t>
    </rPh>
    <rPh sb="5" eb="7">
      <t>ツウジョウ</t>
    </rPh>
    <rPh sb="7" eb="9">
      <t>ウンチン</t>
    </rPh>
    <rPh sb="18" eb="19">
      <t>ゼン</t>
    </rPh>
    <rPh sb="19" eb="22">
      <t>タントウシャ</t>
    </rPh>
    <rPh sb="49" eb="51">
      <t>ガメン</t>
    </rPh>
    <rPh sb="51" eb="52">
      <t>ジョウ</t>
    </rPh>
    <rPh sb="53" eb="55">
      <t>カクニン</t>
    </rPh>
    <phoneticPr fontId="29"/>
  </si>
  <si>
    <t>登録済みの定期の最新情報の読込機能があること。</t>
    <rPh sb="0" eb="2">
      <t>トウロク</t>
    </rPh>
    <rPh sb="2" eb="3">
      <t>ズ</t>
    </rPh>
    <rPh sb="5" eb="7">
      <t>テイキ</t>
    </rPh>
    <rPh sb="8" eb="10">
      <t>サイシン</t>
    </rPh>
    <rPh sb="10" eb="12">
      <t>ジョウホウ</t>
    </rPh>
    <rPh sb="13" eb="15">
      <t>ヨミコミ</t>
    </rPh>
    <rPh sb="15" eb="17">
      <t>キノウ</t>
    </rPh>
    <phoneticPr fontId="29"/>
  </si>
  <si>
    <t>大項目</t>
    <rPh sb="0" eb="3">
      <t>ダイコウモク</t>
    </rPh>
    <phoneticPr fontId="5"/>
  </si>
  <si>
    <t>命令登録を始めた後に定期情報が最新でないと気づいた場合、命令データを一時保存し、定期情報を入力した後に一時保存データ上で読込ができれば始めからデータを入れ直さなくて済む。</t>
    <rPh sb="0" eb="2">
      <t>めいれい</t>
    </rPh>
    <rPh sb="2" eb="4">
      <t>とうろく</t>
    </rPh>
    <rPh sb="5" eb="6">
      <t>はじ</t>
    </rPh>
    <rPh sb="8" eb="9">
      <t>あと</t>
    </rPh>
    <rPh sb="10" eb="12">
      <t>ていき</t>
    </rPh>
    <rPh sb="12" eb="14">
      <t>じょうほう</t>
    </rPh>
    <rPh sb="15" eb="17">
      <t>さいしん</t>
    </rPh>
    <rPh sb="21" eb="22">
      <t>き</t>
    </rPh>
    <rPh sb="25" eb="27">
      <t>ばあい</t>
    </rPh>
    <rPh sb="28" eb="30">
      <t>めいれい</t>
    </rPh>
    <rPh sb="34" eb="36">
      <t>いちじ</t>
    </rPh>
    <rPh sb="36" eb="38">
      <t>ほぞん</t>
    </rPh>
    <rPh sb="40" eb="42">
      <t>ていき</t>
    </rPh>
    <rPh sb="42" eb="44">
      <t>じょうほう</t>
    </rPh>
    <rPh sb="45" eb="47">
      <t>にゅうりょく</t>
    </rPh>
    <rPh sb="49" eb="50">
      <t>のち</t>
    </rPh>
    <rPh sb="51" eb="53">
      <t>いちじ</t>
    </rPh>
    <rPh sb="53" eb="55">
      <t>ほぞん</t>
    </rPh>
    <rPh sb="58" eb="59">
      <t>じょう</t>
    </rPh>
    <rPh sb="60" eb="61">
      <t>よ</t>
    </rPh>
    <rPh sb="61" eb="62">
      <t>こ</t>
    </rPh>
    <rPh sb="67" eb="68">
      <t>はじ</t>
    </rPh>
    <rPh sb="75" eb="76">
      <t>い</t>
    </rPh>
    <rPh sb="77" eb="78">
      <t>なお</t>
    </rPh>
    <rPh sb="82" eb="83">
      <t>す</t>
    </rPh>
    <phoneticPr fontId="29" type="Hiragana"/>
  </si>
  <si>
    <t>各担当者(旅行者、確認者、承認者、予算担当者、旅費事務担当者)の旅行命令一覧表示順のデフォルトは利用者単位で設定できること。</t>
    <rPh sb="0" eb="1">
      <t>カク</t>
    </rPh>
    <rPh sb="1" eb="4">
      <t>タントウシャ</t>
    </rPh>
    <rPh sb="32" eb="34">
      <t>リョコウ</t>
    </rPh>
    <rPh sb="34" eb="36">
      <t>メイレイ</t>
    </rPh>
    <rPh sb="36" eb="38">
      <t>イチラン</t>
    </rPh>
    <rPh sb="38" eb="40">
      <t>ヒョウジ</t>
    </rPh>
    <rPh sb="40" eb="41">
      <t>ジュン</t>
    </rPh>
    <rPh sb="48" eb="51">
      <t>リヨウシャ</t>
    </rPh>
    <rPh sb="51" eb="53">
      <t>タンイ</t>
    </rPh>
    <rPh sb="54" eb="56">
      <t>セッテイ</t>
    </rPh>
    <phoneticPr fontId="29"/>
  </si>
  <si>
    <t>定期情報は全担当者(旅行者、確認者、承認者、予算担当者、旅費事務担当者)の申請・確認画面に表示されること。</t>
    <rPh sb="0" eb="2">
      <t>テイキ</t>
    </rPh>
    <rPh sb="2" eb="4">
      <t>ジョウホウ</t>
    </rPh>
    <rPh sb="5" eb="6">
      <t>ゼン</t>
    </rPh>
    <rPh sb="6" eb="9">
      <t>タントウシャ</t>
    </rPh>
    <rPh sb="10" eb="13">
      <t>リョコウシャ</t>
    </rPh>
    <rPh sb="14" eb="16">
      <t>カクニン</t>
    </rPh>
    <rPh sb="16" eb="17">
      <t>シャ</t>
    </rPh>
    <rPh sb="18" eb="20">
      <t>ショウニン</t>
    </rPh>
    <rPh sb="20" eb="21">
      <t>シャ</t>
    </rPh>
    <rPh sb="22" eb="24">
      <t>ヨサン</t>
    </rPh>
    <rPh sb="24" eb="27">
      <t>タントウシャ</t>
    </rPh>
    <rPh sb="28" eb="35">
      <t>リョヒジムタントウシャ</t>
    </rPh>
    <rPh sb="37" eb="39">
      <t>シンセイ</t>
    </rPh>
    <rPh sb="40" eb="42">
      <t>カクニン</t>
    </rPh>
    <rPh sb="43" eb="44">
      <t>ナイヨウ</t>
    </rPh>
    <rPh sb="45" eb="47">
      <t>ヒョウジ</t>
    </rPh>
    <phoneticPr fontId="29"/>
  </si>
  <si>
    <t>データ連携サポート(稼働初期3か月)</t>
    <rPh sb="3" eb="5">
      <t>レンケイ</t>
    </rPh>
    <rPh sb="10" eb="12">
      <t>カドウ</t>
    </rPh>
    <rPh sb="12" eb="14">
      <t>ショキ</t>
    </rPh>
    <rPh sb="16" eb="17">
      <t>ゲツ</t>
    </rPh>
    <phoneticPr fontId="5"/>
  </si>
  <si>
    <t>普通：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t>
    <rPh sb="0" eb="2">
      <t>フツウ</t>
    </rPh>
    <rPh sb="3" eb="6">
      <t>ハツレイビ</t>
    </rPh>
    <rPh sb="7" eb="9">
      <t>リョコウ</t>
    </rPh>
    <rPh sb="9" eb="10">
      <t>ビ</t>
    </rPh>
    <rPh sb="11" eb="13">
      <t>シュクハク</t>
    </rPh>
    <rPh sb="13" eb="15">
      <t>ウム</t>
    </rPh>
    <rPh sb="15" eb="17">
      <t>センタク</t>
    </rPh>
    <rPh sb="18" eb="20">
      <t>ヨウム</t>
    </rPh>
    <rPh sb="21" eb="23">
      <t>ヨサン</t>
    </rPh>
    <rPh sb="23" eb="25">
      <t>カモク</t>
    </rPh>
    <rPh sb="25" eb="27">
      <t>センタク</t>
    </rPh>
    <rPh sb="28" eb="30">
      <t>シハラ</t>
    </rPh>
    <rPh sb="30" eb="32">
      <t>ホウシキ</t>
    </rPh>
    <rPh sb="32" eb="34">
      <t>センタク</t>
    </rPh>
    <rPh sb="35" eb="38">
      <t>シュッパツチ</t>
    </rPh>
    <rPh sb="39" eb="42">
      <t>ハッチャクチ</t>
    </rPh>
    <rPh sb="43" eb="44">
      <t>ゼン</t>
    </rPh>
    <rPh sb="44" eb="46">
      <t>ロテイ</t>
    </rPh>
    <rPh sb="47" eb="49">
      <t>ニュウリョク</t>
    </rPh>
    <rPh sb="50" eb="52">
      <t>テツドウ</t>
    </rPh>
    <rPh sb="52" eb="53">
      <t>チン</t>
    </rPh>
    <rPh sb="54" eb="55">
      <t>セン</t>
    </rPh>
    <rPh sb="55" eb="56">
      <t>チン</t>
    </rPh>
    <rPh sb="57" eb="59">
      <t>コウクウ</t>
    </rPh>
    <rPh sb="59" eb="60">
      <t>チン</t>
    </rPh>
    <rPh sb="61" eb="63">
      <t>トコウ</t>
    </rPh>
    <rPh sb="63" eb="65">
      <t>ザッピ</t>
    </rPh>
    <rPh sb="68" eb="69">
      <t>タ</t>
    </rPh>
    <rPh sb="69" eb="72">
      <t>コウツウヒ</t>
    </rPh>
    <rPh sb="73" eb="76">
      <t>コウヨウシャ</t>
    </rPh>
    <rPh sb="76" eb="78">
      <t>リヨウ</t>
    </rPh>
    <rPh sb="79" eb="83">
      <t>ジカヨウシャ</t>
    </rPh>
    <rPh sb="83" eb="85">
      <t>キョリ</t>
    </rPh>
    <rPh sb="88" eb="89">
      <t>ダイ</t>
    </rPh>
    <rPh sb="94" eb="95">
      <t>ダイ</t>
    </rPh>
    <rPh sb="98" eb="99">
      <t>タ</t>
    </rPh>
    <rPh sb="100" eb="102">
      <t>コウソク</t>
    </rPh>
    <rPh sb="102" eb="104">
      <t>ドウロ</t>
    </rPh>
    <rPh sb="104" eb="105">
      <t>リョウ</t>
    </rPh>
    <rPh sb="106" eb="108">
      <t>チュウシャ</t>
    </rPh>
    <rPh sb="108" eb="109">
      <t>ジョウ</t>
    </rPh>
    <rPh sb="109" eb="110">
      <t>ダイ</t>
    </rPh>
    <rPh sb="111" eb="113">
      <t>ニュウリョク</t>
    </rPh>
    <rPh sb="113" eb="114">
      <t>ヨウ</t>
    </rPh>
    <rPh sb="117" eb="119">
      <t>シュクハク</t>
    </rPh>
    <rPh sb="119" eb="120">
      <t>ヒ</t>
    </rPh>
    <rPh sb="121" eb="123">
      <t>シュクハク</t>
    </rPh>
    <rPh sb="123" eb="125">
      <t>テアテ</t>
    </rPh>
    <rPh sb="126" eb="128">
      <t>ホウカツ</t>
    </rPh>
    <rPh sb="128" eb="131">
      <t>シュクハクヒ</t>
    </rPh>
    <rPh sb="135" eb="137">
      <t>リョヒ</t>
    </rPh>
    <rPh sb="138" eb="140">
      <t>トウロク</t>
    </rPh>
    <rPh sb="141" eb="143">
      <t>ケイサン</t>
    </rPh>
    <phoneticPr fontId="29"/>
  </si>
  <si>
    <r>
      <t>旅行者とは異なる所属の職員が</t>
    </r>
    <r>
      <rPr>
        <sz val="11"/>
        <color auto="1"/>
        <rFont val="Meiryo UI"/>
      </rPr>
      <t>支出処理をできること。</t>
    </r>
    <rPh sb="0" eb="2">
      <t>リョコウ</t>
    </rPh>
    <rPh sb="2" eb="3">
      <t>シャ</t>
    </rPh>
    <rPh sb="5" eb="6">
      <t>コト</t>
    </rPh>
    <rPh sb="8" eb="10">
      <t>ショゾク</t>
    </rPh>
    <rPh sb="11" eb="13">
      <t>ショクイン</t>
    </rPh>
    <rPh sb="14" eb="16">
      <t>シシュツ</t>
    </rPh>
    <rPh sb="16" eb="18">
      <t>ショリ</t>
    </rPh>
    <phoneticPr fontId="29"/>
  </si>
  <si>
    <t>条例改正を見据えた項目（現在は入力項目なし）が一部あり。具体的には渡航雑費、高速道路、駐車場代、宿泊手当、包括宿泊費。</t>
    <rPh sb="0" eb="2">
      <t>じょうれい</t>
    </rPh>
    <rPh sb="2" eb="4">
      <t>かいせい</t>
    </rPh>
    <rPh sb="5" eb="7">
      <t>みす</t>
    </rPh>
    <rPh sb="9" eb="11">
      <t>こうもく</t>
    </rPh>
    <rPh sb="12" eb="14">
      <t>げんざい</t>
    </rPh>
    <rPh sb="15" eb="17">
      <t>にゅうりょく</t>
    </rPh>
    <rPh sb="17" eb="19">
      <t>こうもく</t>
    </rPh>
    <rPh sb="23" eb="25">
      <t>いちぶ</t>
    </rPh>
    <rPh sb="28" eb="31">
      <t>ぐたいてき</t>
    </rPh>
    <rPh sb="33" eb="35">
      <t>とこう</t>
    </rPh>
    <rPh sb="35" eb="37">
      <t>ざっぴ</t>
    </rPh>
    <rPh sb="38" eb="40">
      <t>こうそく</t>
    </rPh>
    <rPh sb="40" eb="42">
      <t>どうろ</t>
    </rPh>
    <rPh sb="43" eb="46">
      <t>ちゅうしゃじょう</t>
    </rPh>
    <rPh sb="46" eb="47">
      <t>だい</t>
    </rPh>
    <rPh sb="48" eb="50">
      <t>しゅくはく</t>
    </rPh>
    <rPh sb="50" eb="52">
      <t>てあて</t>
    </rPh>
    <rPh sb="53" eb="55">
      <t>ほうかつ</t>
    </rPh>
    <rPh sb="55" eb="58">
      <t>しゅくはくひ</t>
    </rPh>
    <phoneticPr fontId="29" type="Hiragana"/>
  </si>
  <si>
    <t>プロジェクト全体</t>
    <rPh sb="6" eb="8">
      <t>ゼンタイ</t>
    </rPh>
    <phoneticPr fontId="5"/>
  </si>
  <si>
    <t>公用車のみの旅行を別システムにより登録する場合は、「公用車旅行」は不要。</t>
  </si>
  <si>
    <t xml:space="preserve">赴任に伴う家族移転費は家族ごと、職員の旅行同様に登録・計算、実費登録ができ、家族(例えば配偶者、子供１、子供２)単位で旅費を管理できること。宿泊基準額や運賃等級は、職員の職級区分に応じた計算ができること。
</t>
    <rPh sb="0" eb="2">
      <t>フニン</t>
    </rPh>
    <rPh sb="3" eb="4">
      <t>トモナ</t>
    </rPh>
    <rPh sb="5" eb="7">
      <t>カゾク</t>
    </rPh>
    <rPh sb="7" eb="9">
      <t>イテン</t>
    </rPh>
    <rPh sb="9" eb="10">
      <t>ヒ</t>
    </rPh>
    <rPh sb="11" eb="13">
      <t>カゾク</t>
    </rPh>
    <rPh sb="16" eb="18">
      <t>ショクイン</t>
    </rPh>
    <rPh sb="19" eb="21">
      <t>リョコウ</t>
    </rPh>
    <rPh sb="21" eb="23">
      <t>ドウヨウ</t>
    </rPh>
    <rPh sb="24" eb="26">
      <t>トウロク</t>
    </rPh>
    <rPh sb="27" eb="29">
      <t>ケイサン</t>
    </rPh>
    <rPh sb="30" eb="32">
      <t>ジッピ</t>
    </rPh>
    <rPh sb="32" eb="34">
      <t>トウロク</t>
    </rPh>
    <rPh sb="38" eb="40">
      <t>カゾク</t>
    </rPh>
    <rPh sb="41" eb="42">
      <t>タト</t>
    </rPh>
    <rPh sb="44" eb="47">
      <t>ハイグウシャ</t>
    </rPh>
    <rPh sb="48" eb="50">
      <t>コドモ</t>
    </rPh>
    <rPh sb="52" eb="54">
      <t>コドモ</t>
    </rPh>
    <rPh sb="56" eb="58">
      <t>タンイ</t>
    </rPh>
    <rPh sb="59" eb="61">
      <t>リョヒ</t>
    </rPh>
    <rPh sb="62" eb="64">
      <t>カンリ</t>
    </rPh>
    <rPh sb="70" eb="72">
      <t>シュクハク</t>
    </rPh>
    <rPh sb="72" eb="75">
      <t>キジュンガク</t>
    </rPh>
    <rPh sb="76" eb="78">
      <t>ウンチン</t>
    </rPh>
    <rPh sb="78" eb="80">
      <t>トウキュウ</t>
    </rPh>
    <rPh sb="82" eb="84">
      <t>ショクイン</t>
    </rPh>
    <rPh sb="85" eb="87">
      <t>ショクキュウ</t>
    </rPh>
    <rPh sb="87" eb="89">
      <t>クブン</t>
    </rPh>
    <rPh sb="90" eb="91">
      <t>オウ</t>
    </rPh>
    <rPh sb="93" eb="95">
      <t>ケイサン</t>
    </rPh>
    <phoneticPr fontId="29"/>
  </si>
  <si>
    <t>研修(県内３日、県外５日に及ぶ旅行)：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宿泊費の修正ができること。</t>
    <rPh sb="0" eb="2">
      <t>ケンシュウ</t>
    </rPh>
    <rPh sb="3" eb="5">
      <t>ケンナイ</t>
    </rPh>
    <rPh sb="6" eb="7">
      <t>ニチ</t>
    </rPh>
    <rPh sb="8" eb="10">
      <t>ケンガイ</t>
    </rPh>
    <rPh sb="11" eb="12">
      <t>ニチ</t>
    </rPh>
    <rPh sb="13" eb="14">
      <t>オヨ</t>
    </rPh>
    <rPh sb="15" eb="17">
      <t>リョコウ</t>
    </rPh>
    <rPh sb="19" eb="22">
      <t>ハツレイビ</t>
    </rPh>
    <rPh sb="51" eb="54">
      <t>シュッパツチ</t>
    </rPh>
    <rPh sb="55" eb="57">
      <t>ハッチャク</t>
    </rPh>
    <rPh sb="57" eb="58">
      <t>チ</t>
    </rPh>
    <rPh sb="59" eb="60">
      <t>ゼン</t>
    </rPh>
    <rPh sb="60" eb="62">
      <t>ロテイ</t>
    </rPh>
    <rPh sb="63" eb="65">
      <t>ニュウリョク</t>
    </rPh>
    <rPh sb="77" eb="79">
      <t>トコウ</t>
    </rPh>
    <rPh sb="79" eb="81">
      <t>ザッピ</t>
    </rPh>
    <rPh sb="84" eb="85">
      <t>タ</t>
    </rPh>
    <rPh sb="85" eb="88">
      <t>コウツウヒ</t>
    </rPh>
    <rPh sb="135" eb="136">
      <t>ヒ</t>
    </rPh>
    <rPh sb="137" eb="139">
      <t>シュクハク</t>
    </rPh>
    <rPh sb="139" eb="141">
      <t>テアテ</t>
    </rPh>
    <rPh sb="142" eb="144">
      <t>ホウカツ</t>
    </rPh>
    <rPh sb="144" eb="147">
      <t>シュクハクヒ</t>
    </rPh>
    <rPh sb="165" eb="168">
      <t>シュクハクヒ</t>
    </rPh>
    <rPh sb="169" eb="171">
      <t>シュウセイ</t>
    </rPh>
    <phoneticPr fontId="29"/>
  </si>
  <si>
    <t>外国：発令日、旅行日、宿泊有無選択(国内宿泊の選択)、用務、旅行地、予算科目選択、支払方式選択、支度料支給実績有無選択、パスポート所持有無、出発地、発着地、全路程の入力、鉄道賃、船賃、航空賃、渡航雑費、その他交通費(公用車利用、自家用車距離、バス代、タクシー代、その他(高速道路料、駐車場代の入力用)）、宿泊費、宿泊手当、包括宿泊費にかかる旅費を登録、計算できること。内国旅行は普通要件と同様。外国旅行分は旅行日、用務先、宿泊地、宿泊料、宿泊手当、支度料、航空賃、渡航雑費、船賃、現地交通費、その他の実費登録できること。</t>
    <rPh sb="0" eb="2">
      <t>ガイコク</t>
    </rPh>
    <rPh sb="18" eb="20">
      <t>コクナイ</t>
    </rPh>
    <rPh sb="20" eb="22">
      <t>シュクハク</t>
    </rPh>
    <rPh sb="23" eb="25">
      <t>センタク</t>
    </rPh>
    <rPh sb="30" eb="33">
      <t>リョコウチ</t>
    </rPh>
    <rPh sb="48" eb="50">
      <t>シタク</t>
    </rPh>
    <rPh sb="50" eb="51">
      <t>リョウ</t>
    </rPh>
    <rPh sb="51" eb="53">
      <t>シキュウ</t>
    </rPh>
    <rPh sb="53" eb="55">
      <t>ジッセキ</t>
    </rPh>
    <rPh sb="55" eb="57">
      <t>ウム</t>
    </rPh>
    <rPh sb="57" eb="59">
      <t>センタク</t>
    </rPh>
    <rPh sb="65" eb="67">
      <t>ショジ</t>
    </rPh>
    <rPh sb="67" eb="69">
      <t>ウム</t>
    </rPh>
    <rPh sb="70" eb="73">
      <t>シュッパツチ</t>
    </rPh>
    <rPh sb="96" eb="98">
      <t>トコウ</t>
    </rPh>
    <rPh sb="98" eb="100">
      <t>ザッピ</t>
    </rPh>
    <rPh sb="184" eb="186">
      <t>ナイコク</t>
    </rPh>
    <rPh sb="186" eb="188">
      <t>リョコウ</t>
    </rPh>
    <rPh sb="189" eb="191">
      <t>フツウ</t>
    </rPh>
    <rPh sb="191" eb="193">
      <t>ヨウケン</t>
    </rPh>
    <rPh sb="194" eb="196">
      <t>ドウヨウ</t>
    </rPh>
    <rPh sb="197" eb="199">
      <t>ガイコク</t>
    </rPh>
    <rPh sb="199" eb="201">
      <t>リョコウ</t>
    </rPh>
    <rPh sb="201" eb="202">
      <t>ブン</t>
    </rPh>
    <rPh sb="203" eb="205">
      <t>リョコウ</t>
    </rPh>
    <rPh sb="205" eb="206">
      <t>ビ</t>
    </rPh>
    <rPh sb="207" eb="209">
      <t>ヨウム</t>
    </rPh>
    <rPh sb="209" eb="210">
      <t>サキ</t>
    </rPh>
    <rPh sb="211" eb="214">
      <t>シュクハクチ</t>
    </rPh>
    <rPh sb="215" eb="218">
      <t>シュクハクリョウ</t>
    </rPh>
    <rPh sb="219" eb="221">
      <t>シュクハク</t>
    </rPh>
    <rPh sb="221" eb="223">
      <t>テアテ</t>
    </rPh>
    <rPh sb="224" eb="226">
      <t>シタク</t>
    </rPh>
    <rPh sb="226" eb="227">
      <t>リョウ</t>
    </rPh>
    <rPh sb="228" eb="230">
      <t>コウクウ</t>
    </rPh>
    <rPh sb="230" eb="231">
      <t>チン</t>
    </rPh>
    <rPh sb="232" eb="234">
      <t>トコウ</t>
    </rPh>
    <rPh sb="234" eb="236">
      <t>ザッピ</t>
    </rPh>
    <rPh sb="237" eb="238">
      <t>セン</t>
    </rPh>
    <rPh sb="238" eb="239">
      <t>チン</t>
    </rPh>
    <rPh sb="240" eb="242">
      <t>ゲンチ</t>
    </rPh>
    <rPh sb="242" eb="245">
      <t>コウツウヒ</t>
    </rPh>
    <rPh sb="248" eb="249">
      <t>タ</t>
    </rPh>
    <rPh sb="250" eb="252">
      <t>ジッピ</t>
    </rPh>
    <rPh sb="252" eb="254">
      <t>トウロク</t>
    </rPh>
    <phoneticPr fontId="29"/>
  </si>
  <si>
    <t>その他旅行(正規以外の職員):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t>
    <rPh sb="2" eb="3">
      <t>タ</t>
    </rPh>
    <rPh sb="3" eb="5">
      <t>リョコウ</t>
    </rPh>
    <rPh sb="6" eb="8">
      <t>セイキ</t>
    </rPh>
    <rPh sb="8" eb="10">
      <t>イガイ</t>
    </rPh>
    <rPh sb="11" eb="13">
      <t>ショクイン</t>
    </rPh>
    <rPh sb="47" eb="50">
      <t>シュッパツチ</t>
    </rPh>
    <rPh sb="73" eb="75">
      <t>トコウ</t>
    </rPh>
    <rPh sb="75" eb="77">
      <t>ザッピ</t>
    </rPh>
    <rPh sb="149" eb="151">
      <t>トウロク</t>
    </rPh>
    <phoneticPr fontId="29"/>
  </si>
  <si>
    <t>研修旅費は、寄宿舎等が準備されている場合宿泊費が減額（一定の額）となるので、その機能を備えること。</t>
    <rPh sb="11" eb="13">
      <t>ジュンビ</t>
    </rPh>
    <rPh sb="22" eb="23">
      <t>ヒ</t>
    </rPh>
    <phoneticPr fontId="32"/>
  </si>
  <si>
    <t>その他旅行(職員以外の者):発令日、旅行日、宿泊有無選択、用務、予算科目選択、支払方式選択、出発地、発着地、全路程の入力、鉄道賃、船賃、航空賃、渡航雑費、その他交通費(公用車利用、自家用車距離、バス代、タクシー代、その他(高速道路料、駐車場代の入力用)）、宿泊費、宿泊手当、包括宿泊費にかかる旅費を登録、計算できること。</t>
    <rPh sb="2" eb="3">
      <t>タ</t>
    </rPh>
    <rPh sb="3" eb="5">
      <t>リョコウ</t>
    </rPh>
    <rPh sb="6" eb="8">
      <t>ショクイン</t>
    </rPh>
    <rPh sb="8" eb="10">
      <t>イガイ</t>
    </rPh>
    <rPh sb="11" eb="12">
      <t>モノ</t>
    </rPh>
    <rPh sb="46" eb="49">
      <t>シュッパツチ</t>
    </rPh>
    <rPh sb="72" eb="74">
      <t>トコウ</t>
    </rPh>
    <rPh sb="74" eb="76">
      <t>ザッピ</t>
    </rPh>
    <rPh sb="149" eb="151">
      <t>トウロク</t>
    </rPh>
    <phoneticPr fontId="29"/>
  </si>
  <si>
    <t>ミドルウェア費用</t>
  </si>
  <si>
    <t>承認者等に設定された職員の休職時等を想定。</t>
    <rPh sb="0" eb="3">
      <t>ショウニンシャ</t>
    </rPh>
    <rPh sb="3" eb="4">
      <t>トウ</t>
    </rPh>
    <rPh sb="5" eb="7">
      <t>セッテイ</t>
    </rPh>
    <rPh sb="10" eb="12">
      <t>ショクイン</t>
    </rPh>
    <rPh sb="13" eb="15">
      <t>キュウショク</t>
    </rPh>
    <rPh sb="15" eb="16">
      <t>ジ</t>
    </rPh>
    <rPh sb="16" eb="17">
      <t>トウ</t>
    </rPh>
    <rPh sb="18" eb="20">
      <t>ソウテイ</t>
    </rPh>
    <phoneticPr fontId="29"/>
  </si>
  <si>
    <t>普通旅費からその他旅費の各項目(上記で列挙)について実費入力が可能なこと。</t>
    <rPh sb="0" eb="2">
      <t>フツウ</t>
    </rPh>
    <rPh sb="2" eb="4">
      <t>リョヒ</t>
    </rPh>
    <rPh sb="8" eb="9">
      <t>タ</t>
    </rPh>
    <rPh sb="9" eb="11">
      <t>リョヒ</t>
    </rPh>
    <rPh sb="12" eb="13">
      <t>カク</t>
    </rPh>
    <rPh sb="13" eb="15">
      <t>コウモク</t>
    </rPh>
    <rPh sb="16" eb="18">
      <t>ジョウキ</t>
    </rPh>
    <rPh sb="19" eb="21">
      <t>レッキョ</t>
    </rPh>
    <rPh sb="26" eb="28">
      <t>ジッピ</t>
    </rPh>
    <rPh sb="28" eb="30">
      <t>ニュウリョク</t>
    </rPh>
    <rPh sb="31" eb="33">
      <t>カノウ</t>
    </rPh>
    <phoneticPr fontId="29"/>
  </si>
  <si>
    <t>設定した用務からの選択もできるが、選択肢にない場合には任意で入力もできる。</t>
    <rPh sb="0" eb="2">
      <t>せってい</t>
    </rPh>
    <rPh sb="4" eb="6">
      <t>ようむ</t>
    </rPh>
    <rPh sb="9" eb="11">
      <t>せんたく</t>
    </rPh>
    <rPh sb="17" eb="20">
      <t>せんたくし</t>
    </rPh>
    <rPh sb="23" eb="25">
      <t>ばあい</t>
    </rPh>
    <rPh sb="27" eb="29">
      <t>にんい</t>
    </rPh>
    <rPh sb="30" eb="32">
      <t>にゅうりょく</t>
    </rPh>
    <phoneticPr fontId="29" type="Hiragana"/>
  </si>
  <si>
    <t>旅費の発着地はプルダウンリストにより選択することができること。（居住地、勤務地）
居住地又は勤務地の場合は、職員基本情報の登録機能などにより自動表示とすること。</t>
    <rPh sb="18" eb="20">
      <t>センタク</t>
    </rPh>
    <rPh sb="32" eb="35">
      <t>キョジュウチ</t>
    </rPh>
    <rPh sb="36" eb="39">
      <t>キンムチ</t>
    </rPh>
    <phoneticPr fontId="29"/>
  </si>
  <si>
    <t>サービス使用料-Concur Expense（旅費申請、予算管理、分析）年間</t>
    <rPh sb="0" eb="3">
      <t>シヨウリョウ</t>
    </rPh>
    <rPh sb="23" eb="25">
      <t>リョヒ</t>
    </rPh>
    <rPh sb="25" eb="27">
      <t>シンセイ</t>
    </rPh>
    <rPh sb="28" eb="32">
      <t>ヨサンカンリ</t>
    </rPh>
    <rPh sb="33" eb="35">
      <t>ブンセキ</t>
    </rPh>
    <rPh sb="36" eb="38">
      <t>ネンカン</t>
    </rPh>
    <phoneticPr fontId="5"/>
  </si>
  <si>
    <t>職員以外の者への旅費の試算では、旅行依頼簿が作成され、紙出力ができること。</t>
    <rPh sb="0" eb="2">
      <t>ショクイン</t>
    </rPh>
    <rPh sb="2" eb="4">
      <t>イガイ</t>
    </rPh>
    <rPh sb="5" eb="6">
      <t>モノ</t>
    </rPh>
    <rPh sb="8" eb="10">
      <t>リョヒ</t>
    </rPh>
    <rPh sb="11" eb="13">
      <t>シサン</t>
    </rPh>
    <rPh sb="16" eb="18">
      <t>リョコウ</t>
    </rPh>
    <rPh sb="18" eb="20">
      <t>イライ</t>
    </rPh>
    <rPh sb="20" eb="21">
      <t>ボ</t>
    </rPh>
    <rPh sb="22" eb="24">
      <t>サクセイ</t>
    </rPh>
    <rPh sb="27" eb="28">
      <t>カミ</t>
    </rPh>
    <rPh sb="28" eb="30">
      <t>シュツリョク</t>
    </rPh>
    <phoneticPr fontId="30"/>
  </si>
  <si>
    <t>この場合でも確認者１の承認は省略はされない。</t>
    <rPh sb="2" eb="4">
      <t>ばあい</t>
    </rPh>
    <rPh sb="6" eb="8">
      <t>かくにん</t>
    </rPh>
    <rPh sb="8" eb="9">
      <t>しゃ</t>
    </rPh>
    <rPh sb="11" eb="13">
      <t>しょうにん</t>
    </rPh>
    <rPh sb="14" eb="16">
      <t>しょうりゃく</t>
    </rPh>
    <phoneticPr fontId="29" type="Hiragana"/>
  </si>
  <si>
    <t>命令登録時に自宅及び実家発着が選択できること。また、自宅及び実家発着とする理由（登録されたもの）が選択できること。</t>
    <rPh sb="0" eb="2">
      <t>メイレイ</t>
    </rPh>
    <rPh sb="2" eb="4">
      <t>トウロク</t>
    </rPh>
    <rPh sb="4" eb="5">
      <t>ジ</t>
    </rPh>
    <rPh sb="6" eb="8">
      <t>ジタク</t>
    </rPh>
    <rPh sb="8" eb="9">
      <t>オヨ</t>
    </rPh>
    <rPh sb="10" eb="12">
      <t>ジッカ</t>
    </rPh>
    <rPh sb="12" eb="14">
      <t>ハッチャク</t>
    </rPh>
    <rPh sb="15" eb="17">
      <t>センタク</t>
    </rPh>
    <rPh sb="26" eb="28">
      <t>ジタク</t>
    </rPh>
    <rPh sb="28" eb="29">
      <t>オヨ</t>
    </rPh>
    <rPh sb="30" eb="32">
      <t>ジッカ</t>
    </rPh>
    <rPh sb="32" eb="34">
      <t>ハッチャク</t>
    </rPh>
    <rPh sb="37" eb="39">
      <t>リユウ</t>
    </rPh>
    <rPh sb="40" eb="42">
      <t>トウロク</t>
    </rPh>
    <rPh sb="49" eb="51">
      <t>センタク</t>
    </rPh>
    <phoneticPr fontId="29"/>
  </si>
  <si>
    <t>発着地は、静岡県の各所属名、施設名、県内字名で検索ができること。県外は字まで入力できること。</t>
    <rPh sb="14" eb="16">
      <t>シセツ</t>
    </rPh>
    <rPh sb="16" eb="17">
      <t>メイ</t>
    </rPh>
    <rPh sb="18" eb="20">
      <t>ケンナイ</t>
    </rPh>
    <rPh sb="32" eb="34">
      <t>ケンガイ</t>
    </rPh>
    <rPh sb="35" eb="36">
      <t>アザ</t>
    </rPh>
    <rPh sb="38" eb="40">
      <t>ニュウリョク</t>
    </rPh>
    <phoneticPr fontId="29"/>
  </si>
  <si>
    <t>例外措置として代理承認機能(承認ルート設定外の職員)があること。</t>
    <rPh sb="0" eb="2">
      <t>レイガイ</t>
    </rPh>
    <rPh sb="2" eb="4">
      <t>ソチ</t>
    </rPh>
    <rPh sb="7" eb="9">
      <t>ダイリ</t>
    </rPh>
    <rPh sb="9" eb="11">
      <t>ショウニン</t>
    </rPh>
    <rPh sb="11" eb="13">
      <t>キノウ</t>
    </rPh>
    <rPh sb="14" eb="16">
      <t>ショウニン</t>
    </rPh>
    <rPh sb="19" eb="21">
      <t>セッテイ</t>
    </rPh>
    <rPh sb="21" eb="22">
      <t>ガイ</t>
    </rPh>
    <rPh sb="23" eb="25">
      <t>ショクイン</t>
    </rPh>
    <phoneticPr fontId="29"/>
  </si>
  <si>
    <t>経路の挿入(例：経路２と３の間に)や入れ替え、削除ができること。</t>
    <rPh sb="0" eb="2">
      <t>ケイロ</t>
    </rPh>
    <rPh sb="3" eb="5">
      <t>ソウニュウ</t>
    </rPh>
    <rPh sb="6" eb="7">
      <t>レイ</t>
    </rPh>
    <rPh sb="8" eb="10">
      <t>ケイロ</t>
    </rPh>
    <rPh sb="14" eb="15">
      <t>アイダ</t>
    </rPh>
    <rPh sb="18" eb="19">
      <t>イ</t>
    </rPh>
    <rPh sb="20" eb="21">
      <t>カ</t>
    </rPh>
    <rPh sb="23" eb="25">
      <t>サクジョ</t>
    </rPh>
    <phoneticPr fontId="29"/>
  </si>
  <si>
    <t>命令登録時に、タクシー利用の申請を行えること。申請理由はプルダウンで行えること。</t>
    <rPh sb="0" eb="2">
      <t>メイレイ</t>
    </rPh>
    <rPh sb="2" eb="5">
      <t>トウロクジ</t>
    </rPh>
    <rPh sb="11" eb="13">
      <t>リヨウ</t>
    </rPh>
    <rPh sb="14" eb="16">
      <t>シンセイ</t>
    </rPh>
    <rPh sb="17" eb="18">
      <t>オコナ</t>
    </rPh>
    <rPh sb="23" eb="25">
      <t>シンセイ</t>
    </rPh>
    <rPh sb="25" eb="27">
      <t>リユウ</t>
    </rPh>
    <rPh sb="34" eb="35">
      <t>オコナ</t>
    </rPh>
    <phoneticPr fontId="5"/>
  </si>
  <si>
    <t>１経路＝１宿泊の制御は不要。</t>
    <rPh sb="1" eb="3">
      <t>けいろ</t>
    </rPh>
    <rPh sb="5" eb="7">
      <t>しゅくはく</t>
    </rPh>
    <rPh sb="8" eb="10">
      <t>せいぎょ</t>
    </rPh>
    <rPh sb="11" eb="13">
      <t>ふよう</t>
    </rPh>
    <phoneticPr fontId="29" type="Hiragana"/>
  </si>
  <si>
    <t>書類の添付は命令(旅行前)からできること。</t>
    <rPh sb="0" eb="2">
      <t>ショルイ</t>
    </rPh>
    <rPh sb="3" eb="5">
      <t>テンプ</t>
    </rPh>
    <rPh sb="6" eb="8">
      <t>メイレイ</t>
    </rPh>
    <rPh sb="9" eb="11">
      <t>リョコウ</t>
    </rPh>
    <rPh sb="11" eb="12">
      <t>マエ</t>
    </rPh>
    <phoneticPr fontId="29"/>
  </si>
  <si>
    <t>運賃計算ソフトでは静岡県旅費規程等に定める条件を設定(静岡県カスタマイズ)できること。※各項で回答すること。</t>
    <rPh sb="0" eb="2">
      <t>ウンチン</t>
    </rPh>
    <rPh sb="2" eb="4">
      <t>ケイサン</t>
    </rPh>
    <rPh sb="9" eb="12">
      <t>シズオカケン</t>
    </rPh>
    <rPh sb="12" eb="14">
      <t>リョヒ</t>
    </rPh>
    <rPh sb="14" eb="16">
      <t>キテイ</t>
    </rPh>
    <rPh sb="16" eb="17">
      <t>トウ</t>
    </rPh>
    <rPh sb="18" eb="19">
      <t>サダ</t>
    </rPh>
    <rPh sb="21" eb="23">
      <t>ジョウケン</t>
    </rPh>
    <rPh sb="24" eb="26">
      <t>セッテイ</t>
    </rPh>
    <rPh sb="27" eb="30">
      <t>シズオカケン</t>
    </rPh>
    <rPh sb="44" eb="45">
      <t>カク</t>
    </rPh>
    <rPh sb="45" eb="46">
      <t>コウ</t>
    </rPh>
    <rPh sb="47" eb="49">
      <t>カイトウ</t>
    </rPh>
    <phoneticPr fontId="29"/>
  </si>
  <si>
    <t>旅行日が修正された場合は運賃計算エラーとし、再計算を促すこと。</t>
    <rPh sb="0" eb="2">
      <t>リョコウ</t>
    </rPh>
    <rPh sb="2" eb="3">
      <t>ビ</t>
    </rPh>
    <rPh sb="4" eb="6">
      <t>シュウセイ</t>
    </rPh>
    <rPh sb="9" eb="11">
      <t>バアイ</t>
    </rPh>
    <rPh sb="12" eb="14">
      <t>ウンチン</t>
    </rPh>
    <rPh sb="14" eb="16">
      <t>ケイサン</t>
    </rPh>
    <rPh sb="22" eb="25">
      <t>サイケイサン</t>
    </rPh>
    <rPh sb="26" eb="27">
      <t>ウナガ</t>
    </rPh>
    <phoneticPr fontId="29"/>
  </si>
  <si>
    <t>書類の任意添付ができること。</t>
    <rPh sb="0" eb="2">
      <t>ショルイ</t>
    </rPh>
    <rPh sb="3" eb="5">
      <t>ニンイ</t>
    </rPh>
    <rPh sb="5" eb="7">
      <t>テンプ</t>
    </rPh>
    <phoneticPr fontId="29"/>
  </si>
  <si>
    <t>支出</t>
    <rPh sb="0" eb="2">
      <t>シシュツ</t>
    </rPh>
    <phoneticPr fontId="30"/>
  </si>
  <si>
    <t>添付された書類は全担当者(旅行者、確認者、承認者、予算担当者、旅費事務担当者)において閲覧・ダウンロードができること。</t>
    <rPh sb="0" eb="2">
      <t>テンプ</t>
    </rPh>
    <rPh sb="5" eb="7">
      <t>ショルイ</t>
    </rPh>
    <rPh sb="8" eb="9">
      <t>ゼン</t>
    </rPh>
    <rPh sb="9" eb="12">
      <t>タントウシャ</t>
    </rPh>
    <rPh sb="43" eb="45">
      <t>エツラン</t>
    </rPh>
    <phoneticPr fontId="29"/>
  </si>
  <si>
    <r>
      <t>帳票(旅行命令簿・旅費計算書・支出内訳書)の出力権限を旅行者の所属にも</t>
    </r>
    <r>
      <rPr>
        <sz val="11"/>
        <color auto="1"/>
        <rFont val="Meiryo UI"/>
      </rPr>
      <t>付けられること。</t>
    </r>
    <rPh sb="0" eb="2">
      <t>チョウヒョウ</t>
    </rPh>
    <rPh sb="22" eb="24">
      <t>シュツリョク</t>
    </rPh>
    <rPh sb="24" eb="26">
      <t>ケンゲン</t>
    </rPh>
    <rPh sb="27" eb="30">
      <t>リョコウシャ</t>
    </rPh>
    <rPh sb="31" eb="33">
      <t>ショゾク</t>
    </rPh>
    <rPh sb="35" eb="36">
      <t>ツ</t>
    </rPh>
    <phoneticPr fontId="29"/>
  </si>
  <si>
    <t>旅費事務担当者が行う代理入力②(職員以外の者の旅行(その他旅行))では命令の承認にかかる電子決裁を省略できること。</t>
    <rPh sb="0" eb="2">
      <t>リョヒ</t>
    </rPh>
    <rPh sb="2" eb="4">
      <t>ジム</t>
    </rPh>
    <rPh sb="4" eb="7">
      <t>タントウシャ</t>
    </rPh>
    <rPh sb="8" eb="9">
      <t>オコナ</t>
    </rPh>
    <rPh sb="10" eb="12">
      <t>ダイリ</t>
    </rPh>
    <rPh sb="12" eb="14">
      <t>ニュウリョク</t>
    </rPh>
    <rPh sb="16" eb="18">
      <t>ショクイン</t>
    </rPh>
    <rPh sb="18" eb="20">
      <t>イガイ</t>
    </rPh>
    <rPh sb="21" eb="22">
      <t>モノ</t>
    </rPh>
    <rPh sb="23" eb="25">
      <t>リョコウ</t>
    </rPh>
    <rPh sb="28" eb="29">
      <t>タ</t>
    </rPh>
    <rPh sb="29" eb="31">
      <t>リョコウ</t>
    </rPh>
    <rPh sb="35" eb="37">
      <t>メイレイ</t>
    </rPh>
    <rPh sb="38" eb="40">
      <t>ショウニン</t>
    </rPh>
    <rPh sb="44" eb="46">
      <t>デンシ</t>
    </rPh>
    <rPh sb="46" eb="48">
      <t>ケッサイ</t>
    </rPh>
    <rPh sb="49" eb="51">
      <t>ショウリャク</t>
    </rPh>
    <phoneticPr fontId="29"/>
  </si>
  <si>
    <t>見積額（千円）</t>
    <rPh sb="0" eb="3">
      <t>ミツモリガク</t>
    </rPh>
    <rPh sb="4" eb="6">
      <t>センエン</t>
    </rPh>
    <phoneticPr fontId="5"/>
  </si>
  <si>
    <t>入力後に支払処理へ移行させる。</t>
    <rPh sb="0" eb="2">
      <t>にゅうりょく</t>
    </rPh>
    <rPh sb="2" eb="3">
      <t>のち</t>
    </rPh>
    <rPh sb="4" eb="6">
      <t>しはらい</t>
    </rPh>
    <rPh sb="6" eb="8">
      <t>しょり</t>
    </rPh>
    <rPh sb="9" eb="11">
      <t>いこう</t>
    </rPh>
    <phoneticPr fontId="29" type="Hiragana"/>
  </si>
  <si>
    <t>職員本人及び権限を有する職員は，随時，旅行情報（旅行命令内容等）の照会，閲覧等（過去５年程度）ができること。（職員本人は自己に係る分のみ参照可とする。）</t>
    <rPh sb="38" eb="39">
      <t>トウ</t>
    </rPh>
    <phoneticPr fontId="29"/>
  </si>
  <si>
    <t>現行では旅行命令簿と支出内訳書は常に出力され、旅費計算書は定額以外の宿泊や自宅発着などの一定の条件の旅行限定で出力している。</t>
    <rPh sb="0" eb="2">
      <t>げんこう</t>
    </rPh>
    <rPh sb="23" eb="25">
      <t>りょひ</t>
    </rPh>
    <rPh sb="25" eb="27">
      <t>けいさん</t>
    </rPh>
    <rPh sb="27" eb="28">
      <t>しょ</t>
    </rPh>
    <rPh sb="29" eb="31">
      <t>ていがく</t>
    </rPh>
    <rPh sb="31" eb="33">
      <t>いがい</t>
    </rPh>
    <rPh sb="34" eb="36">
      <t>しゅくはく</t>
    </rPh>
    <rPh sb="37" eb="39">
      <t>じたく</t>
    </rPh>
    <rPh sb="39" eb="41">
      <t>はっちゃく</t>
    </rPh>
    <rPh sb="44" eb="46">
      <t>いってい</t>
    </rPh>
    <rPh sb="47" eb="49">
      <t>じょうけん</t>
    </rPh>
    <rPh sb="50" eb="52">
      <t>りょこう</t>
    </rPh>
    <rPh sb="52" eb="54">
      <t>げんてい</t>
    </rPh>
    <rPh sb="55" eb="57">
      <t>しゅつりょく</t>
    </rPh>
    <phoneticPr fontId="29" type="Hiragana"/>
  </si>
  <si>
    <t xml:space="preserve">登録・計算
</t>
    <rPh sb="0" eb="2">
      <t>トウロク</t>
    </rPh>
    <rPh sb="3" eb="5">
      <t>ケイサン</t>
    </rPh>
    <phoneticPr fontId="30"/>
  </si>
  <si>
    <t>入力項目を追加できること。(モバイルPC持出し時チェック、実家発着時チェック）</t>
    <rPh sb="0" eb="2">
      <t>ニュウリョク</t>
    </rPh>
    <rPh sb="2" eb="4">
      <t>コウモク</t>
    </rPh>
    <rPh sb="5" eb="7">
      <t>ツイカ</t>
    </rPh>
    <rPh sb="20" eb="22">
      <t>モチダ</t>
    </rPh>
    <rPh sb="23" eb="24">
      <t>ジ</t>
    </rPh>
    <rPh sb="29" eb="31">
      <t>ジッカ</t>
    </rPh>
    <rPh sb="31" eb="33">
      <t>ハッチャク</t>
    </rPh>
    <rPh sb="33" eb="34">
      <t>ジ</t>
    </rPh>
    <phoneticPr fontId="29"/>
  </si>
  <si>
    <t>普通旅費、その他旅費及び赴任旅費を旅費事務担当者が代理で入力可能とする。</t>
    <rPh sb="0" eb="2">
      <t>フツウ</t>
    </rPh>
    <rPh sb="2" eb="4">
      <t>リョヒ</t>
    </rPh>
    <rPh sb="7" eb="8">
      <t>タ</t>
    </rPh>
    <rPh sb="8" eb="10">
      <t>リョヒ</t>
    </rPh>
    <rPh sb="10" eb="11">
      <t>オヨ</t>
    </rPh>
    <rPh sb="12" eb="14">
      <t>フニン</t>
    </rPh>
    <rPh sb="14" eb="16">
      <t>リョヒ</t>
    </rPh>
    <rPh sb="17" eb="19">
      <t>リョヒ</t>
    </rPh>
    <rPh sb="19" eb="21">
      <t>ジム</t>
    </rPh>
    <rPh sb="21" eb="24">
      <t>タントウシャ</t>
    </rPh>
    <rPh sb="25" eb="27">
      <t>ダイリ</t>
    </rPh>
    <rPh sb="28" eb="30">
      <t>ニュウリョク</t>
    </rPh>
    <rPh sb="30" eb="32">
      <t>カノウ</t>
    </rPh>
    <phoneticPr fontId="29"/>
  </si>
  <si>
    <t>過去の旅行命令の複写登録ができること。ただし、旅費については複写しないなど複写する項目を指定できることが必要。</t>
    <rPh sb="0" eb="2">
      <t>カコ</t>
    </rPh>
    <rPh sb="23" eb="25">
      <t>リョヒ</t>
    </rPh>
    <rPh sb="30" eb="32">
      <t>フクシャ</t>
    </rPh>
    <rPh sb="37" eb="39">
      <t>フクシャ</t>
    </rPh>
    <rPh sb="41" eb="43">
      <t>コウモク</t>
    </rPh>
    <rPh sb="44" eb="46">
      <t>シテイ</t>
    </rPh>
    <rPh sb="52" eb="54">
      <t>ヒツヨウ</t>
    </rPh>
    <phoneticPr fontId="29"/>
  </si>
  <si>
    <t>データ移行</t>
    <rPh sb="3" eb="5">
      <t>イコウ</t>
    </rPh>
    <phoneticPr fontId="5"/>
  </si>
  <si>
    <t>登録・計算</t>
    <rPh sb="0" eb="2">
      <t>トウロク</t>
    </rPh>
    <rPh sb="3" eb="5">
      <t>ケイサン</t>
    </rPh>
    <phoneticPr fontId="30"/>
  </si>
  <si>
    <t>確認者２（設定は任意。ただし自家用車利用時は登録必須。）には自家用車利用の旅行に限り承認依頼が届くこと。</t>
    <rPh sb="0" eb="3">
      <t>カクニンシャ</t>
    </rPh>
    <rPh sb="5" eb="7">
      <t>セッテイ</t>
    </rPh>
    <rPh sb="8" eb="10">
      <t>ニンイ</t>
    </rPh>
    <rPh sb="14" eb="18">
      <t>ジカヨウシャ</t>
    </rPh>
    <rPh sb="18" eb="20">
      <t>リヨウ</t>
    </rPh>
    <rPh sb="20" eb="21">
      <t>ジ</t>
    </rPh>
    <rPh sb="22" eb="24">
      <t>トウロク</t>
    </rPh>
    <rPh sb="24" eb="26">
      <t>ヒッス</t>
    </rPh>
    <rPh sb="30" eb="34">
      <t>ジカヨウシャ</t>
    </rPh>
    <rPh sb="34" eb="36">
      <t>リヨウ</t>
    </rPh>
    <rPh sb="37" eb="39">
      <t>リョコウ</t>
    </rPh>
    <rPh sb="40" eb="41">
      <t>カギ</t>
    </rPh>
    <rPh sb="42" eb="44">
      <t>ショウニン</t>
    </rPh>
    <rPh sb="44" eb="46">
      <t>イライ</t>
    </rPh>
    <rPh sb="47" eb="48">
      <t>トド</t>
    </rPh>
    <phoneticPr fontId="29"/>
  </si>
  <si>
    <t>旅行命令登録時に旅費計算を行った場合や調整額を手入力した場合は、実績入力時に変更がなければ、それらの旅費額を引き継ぐこと。</t>
    <rPh sb="0" eb="2">
      <t>リョコウ</t>
    </rPh>
    <rPh sb="2" eb="4">
      <t>メイレイ</t>
    </rPh>
    <rPh sb="4" eb="7">
      <t>トウロクジ</t>
    </rPh>
    <rPh sb="8" eb="10">
      <t>リョヒ</t>
    </rPh>
    <rPh sb="10" eb="12">
      <t>ケイサン</t>
    </rPh>
    <rPh sb="13" eb="14">
      <t>オコナ</t>
    </rPh>
    <rPh sb="16" eb="18">
      <t>バアイ</t>
    </rPh>
    <rPh sb="19" eb="21">
      <t>チョウセイ</t>
    </rPh>
    <rPh sb="21" eb="22">
      <t>ガク</t>
    </rPh>
    <rPh sb="23" eb="24">
      <t>テ</t>
    </rPh>
    <rPh sb="24" eb="26">
      <t>ニュウリョク</t>
    </rPh>
    <rPh sb="28" eb="30">
      <t>バアイ</t>
    </rPh>
    <rPh sb="32" eb="34">
      <t>ジッセキ</t>
    </rPh>
    <rPh sb="34" eb="36">
      <t>ニュウリョク</t>
    </rPh>
    <rPh sb="36" eb="37">
      <t>ジ</t>
    </rPh>
    <rPh sb="38" eb="40">
      <t>ヘンコウ</t>
    </rPh>
    <rPh sb="50" eb="52">
      <t>リョヒ</t>
    </rPh>
    <rPh sb="52" eb="53">
      <t>ガク</t>
    </rPh>
    <rPh sb="54" eb="55">
      <t>ヒ</t>
    </rPh>
    <rPh sb="56" eb="57">
      <t>ツ</t>
    </rPh>
    <phoneticPr fontId="30"/>
  </si>
  <si>
    <t>支出額が0円の場合は、予算確認までで処理が終了すること。０円の旅行は旅費事務担当者においてその後の事務が発生しないように制御できる。</t>
  </si>
  <si>
    <t>定型外の旅行については個別承認しかできないこと。</t>
    <rPh sb="0" eb="2">
      <t>テイケイ</t>
    </rPh>
    <rPh sb="2" eb="3">
      <t>ソト</t>
    </rPh>
    <rPh sb="4" eb="6">
      <t>リョコウ</t>
    </rPh>
    <rPh sb="11" eb="13">
      <t>コベツ</t>
    </rPh>
    <rPh sb="13" eb="15">
      <t>ショウニン</t>
    </rPh>
    <phoneticPr fontId="29"/>
  </si>
  <si>
    <t xml:space="preserve">(乗換案内カスタマイズ)運賃計算ソフトへの画面移行時、県内発着地として選択した静岡県の各所属、字及び用務先等の最寄り駅が自動的に表示されること。 </t>
    <rPh sb="1" eb="3">
      <t>ノリカエ</t>
    </rPh>
    <rPh sb="3" eb="5">
      <t>アンナイ</t>
    </rPh>
    <rPh sb="27" eb="29">
      <t>ケンナイ</t>
    </rPh>
    <phoneticPr fontId="29"/>
  </si>
  <si>
    <t>外国旅行における現地宿泊費と航空賃について旅行役務提供者払いの対象とする予定。</t>
    <rPh sb="0" eb="2">
      <t>がいこく</t>
    </rPh>
    <rPh sb="2" eb="4">
      <t>りょこう</t>
    </rPh>
    <rPh sb="8" eb="10">
      <t>げんち</t>
    </rPh>
    <rPh sb="10" eb="13">
      <t>しゅくはくひ</t>
    </rPh>
    <rPh sb="14" eb="16">
      <t>こうくう</t>
    </rPh>
    <rPh sb="16" eb="17">
      <t>ちん</t>
    </rPh>
    <rPh sb="21" eb="23">
      <t>りょこう</t>
    </rPh>
    <rPh sb="23" eb="25">
      <t>えきむ</t>
    </rPh>
    <rPh sb="25" eb="28">
      <t>ていきょうしゃ</t>
    </rPh>
    <rPh sb="28" eb="29">
      <t>はら</t>
    </rPh>
    <rPh sb="31" eb="33">
      <t>たいしょう</t>
    </rPh>
    <rPh sb="36" eb="38">
      <t>よてい</t>
    </rPh>
    <phoneticPr fontId="29" type="Hiragana"/>
  </si>
  <si>
    <t>予算確認後の旅行命令において明細確認処理(内容の確認や修正)ができること。</t>
    <rPh sb="14" eb="16">
      <t>メイサイ</t>
    </rPh>
    <rPh sb="16" eb="18">
      <t>カクニン</t>
    </rPh>
    <rPh sb="18" eb="20">
      <t>ショリ</t>
    </rPh>
    <rPh sb="21" eb="23">
      <t>ナイヨウ</t>
    </rPh>
    <rPh sb="24" eb="26">
      <t>カクニン</t>
    </rPh>
    <rPh sb="27" eb="29">
      <t>シュウセイ</t>
    </rPh>
    <phoneticPr fontId="29"/>
  </si>
  <si>
    <t>明細確認ではその他区分(公務上緊急区分、他所属負担等の選択)変更、添付書類追加・削除、出発地変更、経路再設定、電車賃変更、実費変更、宿泊費変更、宿泊手当変更、備考欄・メッセージ欄の入力等ができること。</t>
    <rPh sb="0" eb="2">
      <t>メイサイ</t>
    </rPh>
    <rPh sb="2" eb="4">
      <t>カクニン</t>
    </rPh>
    <rPh sb="8" eb="9">
      <t>タ</t>
    </rPh>
    <rPh sb="9" eb="11">
      <t>クブン</t>
    </rPh>
    <rPh sb="12" eb="15">
      <t>コウムジョウ</t>
    </rPh>
    <rPh sb="15" eb="17">
      <t>キンキュウ</t>
    </rPh>
    <rPh sb="17" eb="19">
      <t>クブン</t>
    </rPh>
    <rPh sb="20" eb="21">
      <t>タ</t>
    </rPh>
    <rPh sb="21" eb="23">
      <t>ショゾク</t>
    </rPh>
    <rPh sb="23" eb="25">
      <t>フタン</t>
    </rPh>
    <rPh sb="25" eb="26">
      <t>トウ</t>
    </rPh>
    <rPh sb="27" eb="29">
      <t>センタク</t>
    </rPh>
    <rPh sb="30" eb="32">
      <t>ヘンコウ</t>
    </rPh>
    <rPh sb="33" eb="35">
      <t>テンプ</t>
    </rPh>
    <rPh sb="35" eb="37">
      <t>ショルイ</t>
    </rPh>
    <rPh sb="37" eb="39">
      <t>ツイカ</t>
    </rPh>
    <rPh sb="40" eb="42">
      <t>サクジョ</t>
    </rPh>
    <rPh sb="43" eb="46">
      <t>シュッパツチ</t>
    </rPh>
    <rPh sb="46" eb="48">
      <t>ヘンコウ</t>
    </rPh>
    <rPh sb="49" eb="51">
      <t>ケイロ</t>
    </rPh>
    <rPh sb="51" eb="54">
      <t>サイセッテイ</t>
    </rPh>
    <rPh sb="55" eb="58">
      <t>デンシャチン</t>
    </rPh>
    <rPh sb="58" eb="60">
      <t>ヘンコウ</t>
    </rPh>
    <rPh sb="61" eb="63">
      <t>ジッピ</t>
    </rPh>
    <rPh sb="63" eb="65">
      <t>ヘンコウ</t>
    </rPh>
    <rPh sb="66" eb="69">
      <t>シュクハクヒ</t>
    </rPh>
    <rPh sb="69" eb="71">
      <t>ヘンコウ</t>
    </rPh>
    <rPh sb="72" eb="74">
      <t>シュクハク</t>
    </rPh>
    <rPh sb="74" eb="76">
      <t>テアテ</t>
    </rPh>
    <rPh sb="76" eb="78">
      <t>ヘンコウ</t>
    </rPh>
    <rPh sb="79" eb="82">
      <t>ビコウラン</t>
    </rPh>
    <rPh sb="88" eb="89">
      <t>ラン</t>
    </rPh>
    <rPh sb="90" eb="92">
      <t>ニュウリョク</t>
    </rPh>
    <rPh sb="92" eb="93">
      <t>トウ</t>
    </rPh>
    <phoneticPr fontId="29"/>
  </si>
  <si>
    <t>Cocnur製品サポート(稼働初期3か月)</t>
    <rPh sb="6" eb="8">
      <t>セイヒン</t>
    </rPh>
    <rPh sb="13" eb="15">
      <t>カドウ</t>
    </rPh>
    <rPh sb="15" eb="17">
      <t>ショキ</t>
    </rPh>
    <rPh sb="19" eb="20">
      <t>ゲツ</t>
    </rPh>
    <phoneticPr fontId="5"/>
  </si>
  <si>
    <t>「外国旅行」「その他旅行」では経路情報、宿泊情報の入力を簡略化して利用者の誤操作や負荷を軽減できること。</t>
    <rPh sb="1" eb="3">
      <t>ガイコク</t>
    </rPh>
    <rPh sb="3" eb="5">
      <t>リョコウ</t>
    </rPh>
    <rPh sb="9" eb="10">
      <t>タ</t>
    </rPh>
    <rPh sb="10" eb="12">
      <t>リョコウ</t>
    </rPh>
    <rPh sb="15" eb="17">
      <t>ケイロ</t>
    </rPh>
    <rPh sb="17" eb="19">
      <t>ジョウホウ</t>
    </rPh>
    <rPh sb="20" eb="24">
      <t>シュクハクジョウホウ</t>
    </rPh>
    <rPh sb="25" eb="27">
      <t>ニュウリョク</t>
    </rPh>
    <rPh sb="28" eb="31">
      <t>カンリャクカ</t>
    </rPh>
    <rPh sb="33" eb="36">
      <t>リヨウシャ</t>
    </rPh>
    <rPh sb="37" eb="40">
      <t>ゴソウサ</t>
    </rPh>
    <rPh sb="41" eb="43">
      <t>フカ</t>
    </rPh>
    <rPh sb="44" eb="46">
      <t>ケイゲン</t>
    </rPh>
    <phoneticPr fontId="31"/>
  </si>
  <si>
    <r>
      <t>生徒引率の際に、用務を</t>
    </r>
    <r>
      <rPr>
        <sz val="11"/>
        <color auto="1"/>
        <rFont val="Meiryo UI"/>
      </rPr>
      <t>チェックボックスから選べる機能（教育委員会では生徒引率の場合に旅費の調整が入るため、旅行者からの報告が必須。</t>
    </r>
    <rPh sb="0" eb="2">
      <t>セイト</t>
    </rPh>
    <rPh sb="2" eb="4">
      <t>インソツ</t>
    </rPh>
    <rPh sb="5" eb="6">
      <t>サイ</t>
    </rPh>
    <rPh sb="8" eb="10">
      <t>ヨウム</t>
    </rPh>
    <rPh sb="21" eb="22">
      <t>エラ</t>
    </rPh>
    <rPh sb="24" eb="26">
      <t>キノウ</t>
    </rPh>
    <rPh sb="27" eb="29">
      <t>キョウイク</t>
    </rPh>
    <rPh sb="29" eb="32">
      <t>イインカイ</t>
    </rPh>
    <rPh sb="34" eb="36">
      <t>セイト</t>
    </rPh>
    <rPh sb="36" eb="38">
      <t>インソツ</t>
    </rPh>
    <rPh sb="39" eb="41">
      <t>バアイ</t>
    </rPh>
    <rPh sb="42" eb="44">
      <t>リョヒ</t>
    </rPh>
    <rPh sb="45" eb="47">
      <t>チョウセイ</t>
    </rPh>
    <rPh sb="48" eb="49">
      <t>ハイ</t>
    </rPh>
    <rPh sb="53" eb="56">
      <t>リョコウシャ</t>
    </rPh>
    <rPh sb="59" eb="61">
      <t>ホウコク</t>
    </rPh>
    <rPh sb="62" eb="64">
      <t>ヒッス</t>
    </rPh>
    <phoneticPr fontId="5"/>
  </si>
  <si>
    <t>(乗換案内カスタマイズ)急行や指定席、のぞみ号等の利用要件（鉄道距離で）を設定できること。</t>
    <rPh sb="12" eb="14">
      <t>キュウコウ</t>
    </rPh>
    <rPh sb="15" eb="18">
      <t>シテイセキ</t>
    </rPh>
    <rPh sb="22" eb="23">
      <t>ゴウ</t>
    </rPh>
    <rPh sb="23" eb="24">
      <t>トウ</t>
    </rPh>
    <rPh sb="25" eb="27">
      <t>リヨウ</t>
    </rPh>
    <rPh sb="27" eb="29">
      <t>ヨウケン</t>
    </rPh>
    <rPh sb="30" eb="32">
      <t>テツドウ</t>
    </rPh>
    <rPh sb="32" eb="34">
      <t>キョリ</t>
    </rPh>
    <rPh sb="37" eb="39">
      <t>セッテイ</t>
    </rPh>
    <phoneticPr fontId="29"/>
  </si>
  <si>
    <t>(乗換案内カスタマイズ)切符運賃・IC運賃の双方に対応していること。</t>
    <rPh sb="12" eb="14">
      <t>キップ</t>
    </rPh>
    <rPh sb="14" eb="16">
      <t>ウンチン</t>
    </rPh>
    <rPh sb="19" eb="21">
      <t>ウンチン</t>
    </rPh>
    <rPh sb="22" eb="24">
      <t>ソウホウ</t>
    </rPh>
    <rPh sb="25" eb="27">
      <t>タイオウ</t>
    </rPh>
    <phoneticPr fontId="29"/>
  </si>
  <si>
    <t>総見積額（千円）
≪①+②≫</t>
    <rPh sb="0" eb="1">
      <t>ソウ</t>
    </rPh>
    <rPh sb="1" eb="4">
      <t>ミツモリガク</t>
    </rPh>
    <rPh sb="5" eb="7">
      <t>センエン</t>
    </rPh>
    <phoneticPr fontId="5"/>
  </si>
  <si>
    <t>(乗換案内カスタマイズ)利用するメニューを制御できること。（船は実費入力とするので運賃は取得しないなど）</t>
    <rPh sb="12" eb="14">
      <t>リヨウ</t>
    </rPh>
    <rPh sb="21" eb="23">
      <t>セイギョ</t>
    </rPh>
    <rPh sb="30" eb="31">
      <t>フネ</t>
    </rPh>
    <rPh sb="32" eb="34">
      <t>ジッピ</t>
    </rPh>
    <rPh sb="34" eb="36">
      <t>ニュウリョク</t>
    </rPh>
    <rPh sb="41" eb="43">
      <t>ウンチン</t>
    </rPh>
    <rPh sb="44" eb="46">
      <t>シュトク</t>
    </rPh>
    <phoneticPr fontId="29"/>
  </si>
  <si>
    <t>※規定の距離に満たない場合、急行料金等の領収書等を添付する必要があるため。</t>
    <rPh sb="1" eb="3">
      <t>キテイ</t>
    </rPh>
    <rPh sb="4" eb="6">
      <t>キョリ</t>
    </rPh>
    <rPh sb="7" eb="8">
      <t>ミ</t>
    </rPh>
    <rPh sb="11" eb="13">
      <t>バアイ</t>
    </rPh>
    <rPh sb="14" eb="16">
      <t>キュウコウ</t>
    </rPh>
    <rPh sb="16" eb="18">
      <t>リョウキン</t>
    </rPh>
    <rPh sb="18" eb="19">
      <t>トウ</t>
    </rPh>
    <rPh sb="20" eb="23">
      <t>リョウシュウショ</t>
    </rPh>
    <rPh sb="23" eb="24">
      <t>トウ</t>
    </rPh>
    <rPh sb="25" eb="27">
      <t>テンプ</t>
    </rPh>
    <rPh sb="29" eb="31">
      <t>ヒツヨウ</t>
    </rPh>
    <phoneticPr fontId="29"/>
  </si>
  <si>
    <t>鉄道賃のほか、船賃、航空賃、渡航雑費、その他の交通費、交通費以外の実費（駐車場代・高速代等を想定)について実費入力できること。</t>
    <rPh sb="0" eb="2">
      <t>テツドウ</t>
    </rPh>
    <rPh sb="2" eb="3">
      <t>チン</t>
    </rPh>
    <rPh sb="7" eb="8">
      <t>セン</t>
    </rPh>
    <rPh sb="8" eb="9">
      <t>チン</t>
    </rPh>
    <rPh sb="10" eb="12">
      <t>コウクウ</t>
    </rPh>
    <rPh sb="12" eb="13">
      <t>チン</t>
    </rPh>
    <rPh sb="14" eb="16">
      <t>トコウ</t>
    </rPh>
    <rPh sb="16" eb="18">
      <t>ザッピ</t>
    </rPh>
    <rPh sb="21" eb="22">
      <t>タ</t>
    </rPh>
    <rPh sb="23" eb="26">
      <t>コウツウヒ</t>
    </rPh>
    <rPh sb="27" eb="30">
      <t>コウツウヒ</t>
    </rPh>
    <rPh sb="30" eb="32">
      <t>イガイ</t>
    </rPh>
    <rPh sb="33" eb="35">
      <t>ジッピ</t>
    </rPh>
    <rPh sb="36" eb="39">
      <t>チュウシャジョウ</t>
    </rPh>
    <rPh sb="39" eb="40">
      <t>ダイ</t>
    </rPh>
    <rPh sb="41" eb="44">
      <t>コウソクダイ</t>
    </rPh>
    <rPh sb="44" eb="45">
      <t>トウ</t>
    </rPh>
    <rPh sb="46" eb="48">
      <t>ソウテイ</t>
    </rPh>
    <rPh sb="53" eb="55">
      <t>ジッピ</t>
    </rPh>
    <rPh sb="55" eb="57">
      <t>ニュウリョク</t>
    </rPh>
    <phoneticPr fontId="29"/>
  </si>
  <si>
    <t>明細確認では、研修明細、外国明細、移転料、着後手当、親族移転料等の確認と修正ができること。</t>
    <rPh sb="0" eb="2">
      <t>メイサイ</t>
    </rPh>
    <rPh sb="2" eb="4">
      <t>カクニン</t>
    </rPh>
    <rPh sb="7" eb="9">
      <t>ケンシュウ</t>
    </rPh>
    <rPh sb="9" eb="11">
      <t>メイサイ</t>
    </rPh>
    <rPh sb="12" eb="14">
      <t>ガイコク</t>
    </rPh>
    <rPh sb="14" eb="16">
      <t>メイサイ</t>
    </rPh>
    <rPh sb="17" eb="20">
      <t>イテンリョウ</t>
    </rPh>
    <rPh sb="21" eb="23">
      <t>チャクゴ</t>
    </rPh>
    <rPh sb="23" eb="25">
      <t>テアテ</t>
    </rPh>
    <rPh sb="26" eb="28">
      <t>シンゾク</t>
    </rPh>
    <rPh sb="28" eb="31">
      <t>イテンリョウ</t>
    </rPh>
    <rPh sb="31" eb="32">
      <t>トウ</t>
    </rPh>
    <rPh sb="33" eb="35">
      <t>カクニン</t>
    </rPh>
    <rPh sb="36" eb="38">
      <t>シュウセイ</t>
    </rPh>
    <phoneticPr fontId="29"/>
  </si>
  <si>
    <t>鉄道運賃（乗換案内から運賃を取得）が含まれているのは、通常運賃より実費運賃が定額な場合は実費運賃で支給する必要があるため。渡航雑費、駐車場代、高速道路代は現在の項目にはない。</t>
    <rPh sb="0" eb="2">
      <t>てつどう</t>
    </rPh>
    <rPh sb="2" eb="4">
      <t>うんちん</t>
    </rPh>
    <rPh sb="5" eb="7">
      <t>のりかえ</t>
    </rPh>
    <rPh sb="7" eb="9">
      <t>あんない</t>
    </rPh>
    <rPh sb="11" eb="13">
      <t>うんちん</t>
    </rPh>
    <rPh sb="14" eb="16">
      <t>しゅとく</t>
    </rPh>
    <rPh sb="18" eb="19">
      <t>ふく</t>
    </rPh>
    <rPh sb="27" eb="29">
      <t>つうじょう</t>
    </rPh>
    <rPh sb="29" eb="31">
      <t>うんちん</t>
    </rPh>
    <rPh sb="33" eb="35">
      <t>じっぴ</t>
    </rPh>
    <rPh sb="35" eb="37">
      <t>うんちん</t>
    </rPh>
    <rPh sb="38" eb="40">
      <t>ていがく</t>
    </rPh>
    <rPh sb="41" eb="43">
      <t>ばあい</t>
    </rPh>
    <rPh sb="44" eb="46">
      <t>じっぴ</t>
    </rPh>
    <rPh sb="46" eb="48">
      <t>うんちん</t>
    </rPh>
    <rPh sb="49" eb="51">
      <t>しきゅう</t>
    </rPh>
    <rPh sb="53" eb="55">
      <t>ひつよう</t>
    </rPh>
    <rPh sb="61" eb="63">
      <t>とこう</t>
    </rPh>
    <rPh sb="63" eb="65">
      <t>ざっぴ</t>
    </rPh>
    <rPh sb="66" eb="69">
      <t>ちゅうしゃじょう</t>
    </rPh>
    <rPh sb="69" eb="70">
      <t>だい</t>
    </rPh>
    <rPh sb="71" eb="73">
      <t>こうそく</t>
    </rPh>
    <rPh sb="73" eb="75">
      <t>どうろ</t>
    </rPh>
    <rPh sb="75" eb="76">
      <t>だい</t>
    </rPh>
    <rPh sb="77" eb="79">
      <t>げんざい</t>
    </rPh>
    <rPh sb="80" eb="82">
      <t>こうもく</t>
    </rPh>
    <phoneticPr fontId="29" type="Hiragana"/>
  </si>
  <si>
    <t>全般</t>
    <rPh sb="0" eb="2">
      <t>ゼンパン</t>
    </rPh>
    <phoneticPr fontId="30"/>
  </si>
  <si>
    <t>旅行者のほかに確認者２名、承認者・予算担当者・旅費事務担当者を設定できること。</t>
    <rPh sb="0" eb="3">
      <t>リョコウシャ</t>
    </rPh>
    <rPh sb="7" eb="9">
      <t>カクニン</t>
    </rPh>
    <rPh sb="9" eb="10">
      <t>シャ</t>
    </rPh>
    <rPh sb="11" eb="12">
      <t>メイ</t>
    </rPh>
    <rPh sb="13" eb="15">
      <t>ショウニン</t>
    </rPh>
    <rPh sb="15" eb="16">
      <t>シャ</t>
    </rPh>
    <rPh sb="17" eb="19">
      <t>ヨサン</t>
    </rPh>
    <rPh sb="19" eb="22">
      <t>タントウシャ</t>
    </rPh>
    <rPh sb="23" eb="25">
      <t>リョヒ</t>
    </rPh>
    <rPh sb="25" eb="27">
      <t>ジム</t>
    </rPh>
    <rPh sb="27" eb="30">
      <t>タントウシャ</t>
    </rPh>
    <rPh sb="31" eb="33">
      <t>セッテイ</t>
    </rPh>
    <phoneticPr fontId="29"/>
  </si>
  <si>
    <t>定期券については申告により旅費調整が可能なこと。</t>
    <rPh sb="0" eb="3">
      <t>テイキケン</t>
    </rPh>
    <rPh sb="8" eb="10">
      <t>シンコク</t>
    </rPh>
    <rPh sb="13" eb="15">
      <t>リョヒ</t>
    </rPh>
    <rPh sb="15" eb="17">
      <t>チョウセイ</t>
    </rPh>
    <rPh sb="18" eb="20">
      <t>カノウ</t>
    </rPh>
    <phoneticPr fontId="29"/>
  </si>
  <si>
    <t>二重登録をチェックする仕組みであれば他の機能でも構わない。</t>
    <rPh sb="0" eb="2">
      <t>ニジュウ</t>
    </rPh>
    <rPh sb="2" eb="4">
      <t>トウロク</t>
    </rPh>
    <rPh sb="11" eb="13">
      <t>シク</t>
    </rPh>
    <rPh sb="18" eb="19">
      <t>タ</t>
    </rPh>
    <rPh sb="20" eb="22">
      <t>キノウ</t>
    </rPh>
    <rPh sb="24" eb="25">
      <t>カマ</t>
    </rPh>
    <phoneticPr fontId="29"/>
  </si>
  <si>
    <t>通勤手当により所持している定期券(自動調整を希望)とは別に個人的に所有している定期券等も申告により調整できるようにするため。</t>
    <rPh sb="0" eb="2">
      <t>つうきん</t>
    </rPh>
    <rPh sb="2" eb="4">
      <t>てあて</t>
    </rPh>
    <rPh sb="7" eb="9">
      <t>しょじ</t>
    </rPh>
    <rPh sb="13" eb="15">
      <t>ていき</t>
    </rPh>
    <rPh sb="15" eb="16">
      <t>けん</t>
    </rPh>
    <rPh sb="17" eb="19">
      <t>じどう</t>
    </rPh>
    <rPh sb="19" eb="21">
      <t>ちょうせい</t>
    </rPh>
    <rPh sb="22" eb="24">
      <t>きぼう</t>
    </rPh>
    <rPh sb="27" eb="28">
      <t>べつ</t>
    </rPh>
    <rPh sb="29" eb="32">
      <t>こじんてき</t>
    </rPh>
    <rPh sb="33" eb="35">
      <t>しょゆう</t>
    </rPh>
    <rPh sb="39" eb="41">
      <t>ていき</t>
    </rPh>
    <rPh sb="41" eb="42">
      <t>けん</t>
    </rPh>
    <rPh sb="42" eb="43">
      <t>とう</t>
    </rPh>
    <rPh sb="44" eb="46">
      <t>しんこく</t>
    </rPh>
    <rPh sb="49" eb="51">
      <t>ちょうせい</t>
    </rPh>
    <phoneticPr fontId="29" type="Hiragana"/>
  </si>
  <si>
    <t>支給区分が「国費」と選択されてる経路の旅費は、支給額に含めない。</t>
    <rPh sb="0" eb="2">
      <t>しきゅう</t>
    </rPh>
    <rPh sb="2" eb="4">
      <t>くぶん</t>
    </rPh>
    <rPh sb="6" eb="8">
      <t>こくひ</t>
    </rPh>
    <rPh sb="10" eb="12">
      <t>せんたく</t>
    </rPh>
    <rPh sb="16" eb="18">
      <t>けいろ</t>
    </rPh>
    <rPh sb="19" eb="21">
      <t>りょひ</t>
    </rPh>
    <rPh sb="23" eb="25">
      <t>しきゅう</t>
    </rPh>
    <rPh sb="25" eb="26">
      <t>がく</t>
    </rPh>
    <rPh sb="27" eb="28">
      <t>ふく</t>
    </rPh>
    <phoneticPr fontId="29" type="Hiragana"/>
  </si>
  <si>
    <t>自身以外の旅行の閲覧は人ではなく現在そのポストある者に権限を設定する必要がある。</t>
    <rPh sb="0" eb="2">
      <t>じしん</t>
    </rPh>
    <rPh sb="2" eb="4">
      <t>いがい</t>
    </rPh>
    <rPh sb="5" eb="7">
      <t>りょこう</t>
    </rPh>
    <rPh sb="8" eb="10">
      <t>えつらん</t>
    </rPh>
    <rPh sb="11" eb="12">
      <t>ひと</t>
    </rPh>
    <rPh sb="16" eb="18">
      <t>げんざい</t>
    </rPh>
    <rPh sb="25" eb="26">
      <t>もの</t>
    </rPh>
    <rPh sb="27" eb="29">
      <t>けんげん</t>
    </rPh>
    <rPh sb="30" eb="32">
      <t>せってい</t>
    </rPh>
    <rPh sb="34" eb="36">
      <t>ひつよう</t>
    </rPh>
    <phoneticPr fontId="29" type="Hiragana"/>
  </si>
  <si>
    <t>上記について国家公務員等の旅費支給規程別表第八に規定される区分ごとに料金を入力できること。</t>
    <rPh sb="0" eb="2">
      <t>ジョウキ</t>
    </rPh>
    <rPh sb="24" eb="26">
      <t>キテイ</t>
    </rPh>
    <rPh sb="29" eb="31">
      <t>クブン</t>
    </rPh>
    <rPh sb="34" eb="36">
      <t>リョウキン</t>
    </rPh>
    <rPh sb="37" eb="39">
      <t>ニュウリョク</t>
    </rPh>
    <phoneticPr fontId="29"/>
  </si>
  <si>
    <t>パッケージ保守料</t>
    <rPh sb="5" eb="7">
      <t>ホシュ</t>
    </rPh>
    <rPh sb="7" eb="8">
      <t>リョウ</t>
    </rPh>
    <phoneticPr fontId="5"/>
  </si>
  <si>
    <t>データ移行</t>
  </si>
  <si>
    <t>管理者のアカウントでは旅行命令データの抹消ができること。</t>
    <rPh sb="0" eb="3">
      <t>カンリシャ</t>
    </rPh>
    <rPh sb="11" eb="13">
      <t>リョコウ</t>
    </rPh>
    <rPh sb="13" eb="15">
      <t>メイレイ</t>
    </rPh>
    <rPh sb="19" eb="21">
      <t>マッショウ</t>
    </rPh>
    <phoneticPr fontId="29"/>
  </si>
  <si>
    <t>承認</t>
    <rPh sb="0" eb="2">
      <t>しょうにん</t>
    </rPh>
    <phoneticPr fontId="29" type="Hiragana"/>
  </si>
  <si>
    <t>帳票は紙決済対応も想定し、原則としA4版(JIS規格)とすること。</t>
    <rPh sb="0" eb="2">
      <t>チョウヒョウ</t>
    </rPh>
    <rPh sb="3" eb="4">
      <t>カミ</t>
    </rPh>
    <rPh sb="4" eb="6">
      <t>ケッサイ</t>
    </rPh>
    <rPh sb="6" eb="8">
      <t>タイオウ</t>
    </rPh>
    <rPh sb="9" eb="11">
      <t>ソウテイ</t>
    </rPh>
    <rPh sb="13" eb="15">
      <t>ゲンソク</t>
    </rPh>
    <rPh sb="19" eb="20">
      <t>バン</t>
    </rPh>
    <rPh sb="24" eb="26">
      <t>キカク</t>
    </rPh>
    <phoneticPr fontId="29"/>
  </si>
  <si>
    <r>
      <t>支出処理前段階で旅行命令簿、支出内訳書、旅費計算書を作成できること。</t>
    </r>
    <r>
      <rPr>
        <sz val="11"/>
        <color auto="1"/>
        <rFont val="Meiryo UI"/>
      </rPr>
      <t>又はCSV等の一般的な形式によりデータ出力ができること。</t>
    </r>
    <rPh sb="34" eb="35">
      <t>マタ</t>
    </rPh>
    <phoneticPr fontId="5"/>
  </si>
  <si>
    <t>オプション費用-ExpenseIT（AI-OCR）11か月分</t>
    <rPh sb="5" eb="7">
      <t>ヒヨウ</t>
    </rPh>
    <phoneticPr fontId="5"/>
  </si>
  <si>
    <t>項目（工程）名</t>
    <rPh sb="0" eb="2">
      <t>コウモク</t>
    </rPh>
    <rPh sb="3" eb="5">
      <t>コウテイ</t>
    </rPh>
    <rPh sb="6" eb="7">
      <t>メイ</t>
    </rPh>
    <phoneticPr fontId="5"/>
  </si>
  <si>
    <t>旅行命令一覧画面から一括もしくは個別承認処理ができること。一括承認では旅行命令一覧上に一括承認対象のみ表示ボタンと全件選択/全件選択解除ボタンがあること。</t>
    <rPh sb="0" eb="2">
      <t>リョコウ</t>
    </rPh>
    <rPh sb="2" eb="4">
      <t>メイレイ</t>
    </rPh>
    <rPh sb="4" eb="6">
      <t>イチラン</t>
    </rPh>
    <rPh sb="6" eb="8">
      <t>ガメン</t>
    </rPh>
    <rPh sb="10" eb="12">
      <t>イッカツ</t>
    </rPh>
    <rPh sb="16" eb="18">
      <t>コベツ</t>
    </rPh>
    <rPh sb="18" eb="20">
      <t>ショウニン</t>
    </rPh>
    <rPh sb="20" eb="22">
      <t>ショリ</t>
    </rPh>
    <rPh sb="29" eb="31">
      <t>イッカツ</t>
    </rPh>
    <rPh sb="31" eb="33">
      <t>ショウニン</t>
    </rPh>
    <rPh sb="35" eb="37">
      <t>リョコウ</t>
    </rPh>
    <rPh sb="37" eb="39">
      <t>メイレイ</t>
    </rPh>
    <rPh sb="39" eb="41">
      <t>イチラン</t>
    </rPh>
    <rPh sb="41" eb="42">
      <t>ジョウ</t>
    </rPh>
    <rPh sb="43" eb="45">
      <t>イッカツ</t>
    </rPh>
    <rPh sb="45" eb="47">
      <t>ショウニン</t>
    </rPh>
    <rPh sb="47" eb="49">
      <t>タイショウ</t>
    </rPh>
    <rPh sb="51" eb="53">
      <t>ヒョウジ</t>
    </rPh>
    <rPh sb="57" eb="59">
      <t>ゼンケン</t>
    </rPh>
    <rPh sb="59" eb="61">
      <t>センタク</t>
    </rPh>
    <rPh sb="62" eb="64">
      <t>ゼンケン</t>
    </rPh>
    <rPh sb="64" eb="66">
      <t>センタク</t>
    </rPh>
    <rPh sb="66" eb="68">
      <t>カイジョ</t>
    </rPh>
    <phoneticPr fontId="29"/>
  </si>
  <si>
    <t>旅行者：起票者、旅行命令番号、旅行期間、用務、概算額、精算額、旅行種別、ステータス、支払予定日</t>
    <rPh sb="0" eb="3">
      <t>リョコウシャ</t>
    </rPh>
    <rPh sb="4" eb="6">
      <t>キヒョウ</t>
    </rPh>
    <rPh sb="6" eb="7">
      <t>シャ</t>
    </rPh>
    <rPh sb="8" eb="10">
      <t>リョコウ</t>
    </rPh>
    <rPh sb="10" eb="12">
      <t>メイレイ</t>
    </rPh>
    <rPh sb="12" eb="14">
      <t>バンゴウ</t>
    </rPh>
    <rPh sb="15" eb="17">
      <t>リョコウ</t>
    </rPh>
    <rPh sb="17" eb="19">
      <t>キカン</t>
    </rPh>
    <rPh sb="20" eb="22">
      <t>ヨウム</t>
    </rPh>
    <rPh sb="23" eb="25">
      <t>ガイサン</t>
    </rPh>
    <rPh sb="25" eb="26">
      <t>ガク</t>
    </rPh>
    <rPh sb="27" eb="30">
      <t>セイサンガク</t>
    </rPh>
    <rPh sb="31" eb="33">
      <t>リョコウ</t>
    </rPh>
    <rPh sb="33" eb="35">
      <t>シュベツ</t>
    </rPh>
    <rPh sb="42" eb="44">
      <t>シハライ</t>
    </rPh>
    <rPh sb="44" eb="46">
      <t>ヨテイ</t>
    </rPh>
    <rPh sb="46" eb="47">
      <t>ビ</t>
    </rPh>
    <phoneticPr fontId="29"/>
  </si>
  <si>
    <t>承認後の支払い処理は、警察本部及び警察署で異なるため、個別で設定が可能とする。</t>
    <rPh sb="0" eb="2">
      <t>ショウニン</t>
    </rPh>
    <rPh sb="2" eb="3">
      <t>ゴ</t>
    </rPh>
    <rPh sb="4" eb="6">
      <t>シハラ</t>
    </rPh>
    <rPh sb="7" eb="9">
      <t>ショリ</t>
    </rPh>
    <rPh sb="11" eb="13">
      <t>ケイサツ</t>
    </rPh>
    <rPh sb="13" eb="15">
      <t>ホンブ</t>
    </rPh>
    <rPh sb="15" eb="16">
      <t>オヨ</t>
    </rPh>
    <rPh sb="17" eb="20">
      <t>ケイサツショ</t>
    </rPh>
    <rPh sb="21" eb="22">
      <t>コト</t>
    </rPh>
    <rPh sb="27" eb="29">
      <t>コベツ</t>
    </rPh>
    <rPh sb="30" eb="32">
      <t>セッテイ</t>
    </rPh>
    <rPh sb="33" eb="35">
      <t>カノウ</t>
    </rPh>
    <phoneticPr fontId="29"/>
  </si>
  <si>
    <t>予算が不足する場合は警告メッセージを表示し、適切な処置（他の支出科目に付け替え等）をしない限り（原則として）次処理へ進めないようにすること。</t>
  </si>
  <si>
    <t>回線費用</t>
    <rPh sb="0" eb="4">
      <t>カイセンヒヨウ</t>
    </rPh>
    <phoneticPr fontId="5"/>
  </si>
  <si>
    <t>Cocnur製品サポート(稼働初期4か月目以降)</t>
    <rPh sb="6" eb="8">
      <t>セイヒン</t>
    </rPh>
    <rPh sb="13" eb="15">
      <t>カドウ</t>
    </rPh>
    <rPh sb="15" eb="17">
      <t>ショキ</t>
    </rPh>
    <rPh sb="19" eb="20">
      <t>ゲツ</t>
    </rPh>
    <rPh sb="20" eb="23">
      <t>メイコウ</t>
    </rPh>
    <phoneticPr fontId="5"/>
  </si>
  <si>
    <t>設定</t>
    <rPh sb="0" eb="2">
      <t>セッテイ</t>
    </rPh>
    <phoneticPr fontId="32"/>
  </si>
  <si>
    <t>予算担当者：調整マーク、旅行命令番号、旅行者、旅行期間、用務、科目名称、目番号、短縮番号、分類番号、概算額、精算額、旅行種別、ステータス、支払予定日</t>
    <rPh sb="0" eb="2">
      <t>ヨサン</t>
    </rPh>
    <rPh sb="2" eb="5">
      <t>タントウシャ</t>
    </rPh>
    <rPh sb="6" eb="8">
      <t>チョウセイ</t>
    </rPh>
    <rPh sb="12" eb="14">
      <t>リョコウ</t>
    </rPh>
    <rPh sb="14" eb="16">
      <t>メイレイ</t>
    </rPh>
    <rPh sb="16" eb="18">
      <t>バンゴウ</t>
    </rPh>
    <rPh sb="19" eb="22">
      <t>リョコウシャ</t>
    </rPh>
    <rPh sb="23" eb="25">
      <t>リョコウ</t>
    </rPh>
    <rPh sb="26" eb="27">
      <t>ヨキ</t>
    </rPh>
    <rPh sb="28" eb="30">
      <t>ヨウム</t>
    </rPh>
    <rPh sb="31" eb="33">
      <t>カモク</t>
    </rPh>
    <rPh sb="33" eb="35">
      <t>メイショウ</t>
    </rPh>
    <rPh sb="36" eb="37">
      <t>モク</t>
    </rPh>
    <rPh sb="37" eb="39">
      <t>バンゴウ</t>
    </rPh>
    <rPh sb="40" eb="42">
      <t>タンシュク</t>
    </rPh>
    <rPh sb="42" eb="44">
      <t>バンゴウ</t>
    </rPh>
    <rPh sb="45" eb="47">
      <t>ブンルイ</t>
    </rPh>
    <rPh sb="47" eb="49">
      <t>バンゴウ</t>
    </rPh>
    <rPh sb="50" eb="52">
      <t>ガイサン</t>
    </rPh>
    <rPh sb="52" eb="53">
      <t>ガク</t>
    </rPh>
    <rPh sb="54" eb="57">
      <t>セイサンガク</t>
    </rPh>
    <rPh sb="58" eb="60">
      <t>リョコウ</t>
    </rPh>
    <rPh sb="60" eb="62">
      <t>シュベツ</t>
    </rPh>
    <rPh sb="69" eb="71">
      <t>シハライ</t>
    </rPh>
    <rPh sb="71" eb="73">
      <t>ヨテイ</t>
    </rPh>
    <rPh sb="73" eb="74">
      <t>ビ</t>
    </rPh>
    <phoneticPr fontId="29"/>
  </si>
  <si>
    <t>鉄道賃も実費精算が必須</t>
    <rPh sb="0" eb="2">
      <t>テツドウ</t>
    </rPh>
    <rPh sb="2" eb="3">
      <t>チン</t>
    </rPh>
    <rPh sb="4" eb="6">
      <t>ジッピ</t>
    </rPh>
    <rPh sb="6" eb="8">
      <t>セイサン</t>
    </rPh>
    <rPh sb="9" eb="11">
      <t>ヒッス</t>
    </rPh>
    <phoneticPr fontId="29"/>
  </si>
  <si>
    <t>ステータス上、入力や承認が必要な旅行命令は初期表示一覧上では常に表示されること。(旅行者なら実績入力待ち、承認者なら承認待ちなど)</t>
    <rPh sb="5" eb="6">
      <t>ジョウ</t>
    </rPh>
    <rPh sb="7" eb="9">
      <t>ニュウリョク</t>
    </rPh>
    <rPh sb="10" eb="12">
      <t>ショウニン</t>
    </rPh>
    <rPh sb="13" eb="15">
      <t>ヒツヨウ</t>
    </rPh>
    <rPh sb="16" eb="18">
      <t>リョコウ</t>
    </rPh>
    <rPh sb="18" eb="20">
      <t>メイレイ</t>
    </rPh>
    <rPh sb="21" eb="23">
      <t>ショキ</t>
    </rPh>
    <rPh sb="23" eb="25">
      <t>ヒョウジ</t>
    </rPh>
    <rPh sb="25" eb="27">
      <t>イチラン</t>
    </rPh>
    <rPh sb="27" eb="28">
      <t>ジョウ</t>
    </rPh>
    <rPh sb="30" eb="31">
      <t>ツネ</t>
    </rPh>
    <rPh sb="32" eb="34">
      <t>ヒョウジ</t>
    </rPh>
    <rPh sb="41" eb="44">
      <t>リョコウシャ</t>
    </rPh>
    <rPh sb="46" eb="48">
      <t>ジッセキ</t>
    </rPh>
    <rPh sb="48" eb="50">
      <t>ニュウリョク</t>
    </rPh>
    <rPh sb="50" eb="51">
      <t>マ</t>
    </rPh>
    <rPh sb="53" eb="56">
      <t>ショウニンシャ</t>
    </rPh>
    <rPh sb="58" eb="60">
      <t>ショウニン</t>
    </rPh>
    <rPh sb="60" eb="61">
      <t>マ</t>
    </rPh>
    <phoneticPr fontId="29"/>
  </si>
  <si>
    <t>着後滞在費は国内外それぞれ上限夜数により制御できること。</t>
    <rPh sb="0" eb="2">
      <t>チャクゴ</t>
    </rPh>
    <rPh sb="2" eb="5">
      <t>タイザイヒ</t>
    </rPh>
    <rPh sb="6" eb="8">
      <t>コクナイ</t>
    </rPh>
    <rPh sb="8" eb="9">
      <t>ガイ</t>
    </rPh>
    <rPh sb="13" eb="15">
      <t>ジョウゲン</t>
    </rPh>
    <rPh sb="15" eb="16">
      <t>ヨル</t>
    </rPh>
    <rPh sb="16" eb="17">
      <t>スウ</t>
    </rPh>
    <rPh sb="20" eb="22">
      <t>セイギョ</t>
    </rPh>
    <phoneticPr fontId="29"/>
  </si>
  <si>
    <t>４　サービス更新費用</t>
    <rPh sb="6" eb="8">
      <t>コウシン</t>
    </rPh>
    <rPh sb="8" eb="10">
      <t>ヒヨウ</t>
    </rPh>
    <phoneticPr fontId="5"/>
  </si>
  <si>
    <t>旅行命令一覧画面から個別旅行内容画面に遷移でき、命令の承認や実績入力等が行えること。</t>
    <rPh sb="0" eb="2">
      <t>リョコウ</t>
    </rPh>
    <rPh sb="2" eb="4">
      <t>メイレイ</t>
    </rPh>
    <rPh sb="4" eb="6">
      <t>イチラン</t>
    </rPh>
    <rPh sb="6" eb="8">
      <t>ガメン</t>
    </rPh>
    <rPh sb="10" eb="12">
      <t>コベツ</t>
    </rPh>
    <rPh sb="12" eb="14">
      <t>リョコウ</t>
    </rPh>
    <rPh sb="14" eb="16">
      <t>ナイヨウ</t>
    </rPh>
    <rPh sb="16" eb="18">
      <t>ガメン</t>
    </rPh>
    <rPh sb="19" eb="21">
      <t>センイ</t>
    </rPh>
    <rPh sb="24" eb="26">
      <t>メイレイ</t>
    </rPh>
    <rPh sb="27" eb="29">
      <t>ショウニン</t>
    </rPh>
    <rPh sb="30" eb="32">
      <t>ジッセキ</t>
    </rPh>
    <rPh sb="32" eb="34">
      <t>ニュウリョク</t>
    </rPh>
    <rPh sb="34" eb="35">
      <t>トウ</t>
    </rPh>
    <rPh sb="36" eb="37">
      <t>オコナ</t>
    </rPh>
    <phoneticPr fontId="29"/>
  </si>
  <si>
    <t>ミドルウェア　保守料</t>
    <rPh sb="7" eb="9">
      <t>ホシュ</t>
    </rPh>
    <rPh sb="9" eb="10">
      <t>リョウ</t>
    </rPh>
    <phoneticPr fontId="5"/>
  </si>
  <si>
    <t>所属や役職、権限を時系列に管理し、ログイン切替機能によって過年度/次年度処理や本務/兼務の切替えができること。</t>
  </si>
  <si>
    <t>差戻しされた命令はステータス表示に加え特定のマークにより目につきやすい工夫がされること。</t>
    <rPh sb="0" eb="2">
      <t>サシモド</t>
    </rPh>
    <rPh sb="6" eb="8">
      <t>メイレイ</t>
    </rPh>
    <rPh sb="14" eb="16">
      <t>ヒョウジ</t>
    </rPh>
    <rPh sb="17" eb="18">
      <t>クワ</t>
    </rPh>
    <rPh sb="19" eb="21">
      <t>トクテイ</t>
    </rPh>
    <rPh sb="28" eb="29">
      <t>メ</t>
    </rPh>
    <rPh sb="35" eb="37">
      <t>クフウ</t>
    </rPh>
    <phoneticPr fontId="29"/>
  </si>
  <si>
    <t>帳票(旅行命令簿・旅費計算書・支出内訳書)の出力要件が変更可能なこと。(旅費計算書を作成する旅行の条件を設定・変更できる。)</t>
    <rPh sb="0" eb="2">
      <t>チョウヒョウ</t>
    </rPh>
    <rPh sb="3" eb="5">
      <t>リョコウ</t>
    </rPh>
    <rPh sb="5" eb="7">
      <t>メイレイ</t>
    </rPh>
    <rPh sb="7" eb="8">
      <t>ボ</t>
    </rPh>
    <rPh sb="9" eb="11">
      <t>リョヒ</t>
    </rPh>
    <rPh sb="11" eb="14">
      <t>ケイサンショ</t>
    </rPh>
    <rPh sb="15" eb="17">
      <t>シシュツ</t>
    </rPh>
    <rPh sb="17" eb="20">
      <t>ウチワケショ</t>
    </rPh>
    <rPh sb="22" eb="24">
      <t>シュツリョク</t>
    </rPh>
    <rPh sb="24" eb="26">
      <t>ヨウケン</t>
    </rPh>
    <rPh sb="27" eb="29">
      <t>ヘンコウ</t>
    </rPh>
    <rPh sb="29" eb="31">
      <t>カノウ</t>
    </rPh>
    <phoneticPr fontId="29"/>
  </si>
  <si>
    <t>旅費事務担当者：調整マーク(定型外旅行の際、表示)、同日マーク(同日該当の際、表示)旅行命令番号、旅行者、旅行期間、用務、用務先、自家用車該当、自宅発着該当、概算額、精算額、旅行種別、ステータス、支払予定日</t>
    <rPh sb="0" eb="2">
      <t>リョヒ</t>
    </rPh>
    <rPh sb="2" eb="4">
      <t>ジム</t>
    </rPh>
    <rPh sb="4" eb="7">
      <t>タントウシャ</t>
    </rPh>
    <rPh sb="14" eb="16">
      <t>テイケイ</t>
    </rPh>
    <rPh sb="26" eb="28">
      <t>ドウジツ</t>
    </rPh>
    <rPh sb="32" eb="34">
      <t>ドウジツ</t>
    </rPh>
    <rPh sb="34" eb="36">
      <t>ガイトウ</t>
    </rPh>
    <rPh sb="37" eb="38">
      <t>サイ</t>
    </rPh>
    <rPh sb="39" eb="41">
      <t>ヒョウジ</t>
    </rPh>
    <rPh sb="44" eb="46">
      <t>メイレイ</t>
    </rPh>
    <rPh sb="61" eb="63">
      <t>ヨウム</t>
    </rPh>
    <rPh sb="63" eb="64">
      <t>サキ</t>
    </rPh>
    <rPh sb="81" eb="82">
      <t>ガク</t>
    </rPh>
    <rPh sb="98" eb="100">
      <t>シハライ</t>
    </rPh>
    <rPh sb="100" eb="103">
      <t>ヨテイビ</t>
    </rPh>
    <phoneticPr fontId="29"/>
  </si>
  <si>
    <t xml:space="preserve"> </t>
  </si>
  <si>
    <t>旅行者による登録時点で０円精算の登録ができれば修正機能は不要。</t>
    <rPh sb="0" eb="3">
      <t>りょこうしゃ</t>
    </rPh>
    <rPh sb="6" eb="8">
      <t>とうろく</t>
    </rPh>
    <rPh sb="8" eb="10">
      <t>じてん</t>
    </rPh>
    <rPh sb="12" eb="13">
      <t>えん</t>
    </rPh>
    <rPh sb="13" eb="15">
      <t>せいさん</t>
    </rPh>
    <rPh sb="16" eb="18">
      <t>とうろく</t>
    </rPh>
    <rPh sb="23" eb="25">
      <t>しゅうせい</t>
    </rPh>
    <rPh sb="25" eb="27">
      <t>きのう</t>
    </rPh>
    <rPh sb="28" eb="30">
      <t>ふよう</t>
    </rPh>
    <phoneticPr fontId="29" type="Hiragana"/>
  </si>
  <si>
    <t>旅行雑費の調整が必要な旅行内容の場合は、別途、旅行雑費（調整すべき額）を手入力できること。</t>
    <rPh sb="0" eb="2">
      <t>リョコウ</t>
    </rPh>
    <rPh sb="2" eb="4">
      <t>ザッピ</t>
    </rPh>
    <rPh sb="5" eb="7">
      <t>チョウセイ</t>
    </rPh>
    <rPh sb="8" eb="10">
      <t>ヒツヨウ</t>
    </rPh>
    <rPh sb="11" eb="13">
      <t>リョコウ</t>
    </rPh>
    <rPh sb="13" eb="15">
      <t>ナイヨウ</t>
    </rPh>
    <rPh sb="16" eb="18">
      <t>バアイ</t>
    </rPh>
    <rPh sb="20" eb="22">
      <t>ベット</t>
    </rPh>
    <rPh sb="23" eb="25">
      <t>リョコウ</t>
    </rPh>
    <rPh sb="25" eb="27">
      <t>ザッピ</t>
    </rPh>
    <rPh sb="28" eb="30">
      <t>チョウセイ</t>
    </rPh>
    <rPh sb="33" eb="34">
      <t>ガク</t>
    </rPh>
    <rPh sb="36" eb="37">
      <t>テ</t>
    </rPh>
    <rPh sb="37" eb="39">
      <t>ニュウリョク</t>
    </rPh>
    <phoneticPr fontId="30"/>
  </si>
  <si>
    <t>路線バスについて、経路検索ソフトに基づき、バスの運賃計算を行うこと。</t>
    <rPh sb="0" eb="2">
      <t>ロセン</t>
    </rPh>
    <rPh sb="9" eb="11">
      <t>ケイロ</t>
    </rPh>
    <rPh sb="11" eb="13">
      <t>ケンサク</t>
    </rPh>
    <rPh sb="17" eb="18">
      <t>モト</t>
    </rPh>
    <rPh sb="24" eb="26">
      <t>ウンチン</t>
    </rPh>
    <rPh sb="26" eb="28">
      <t>ケイサン</t>
    </rPh>
    <rPh sb="29" eb="30">
      <t>オコナ</t>
    </rPh>
    <phoneticPr fontId="30"/>
  </si>
  <si>
    <t>旅費事務担当者が入力したコメント内容を旅行者が確認できること。</t>
    <rPh sb="0" eb="6">
      <t>リョヒジムタントウ</t>
    </rPh>
    <rPh sb="6" eb="7">
      <t>シャ</t>
    </rPh>
    <rPh sb="8" eb="10">
      <t>ニュウリョク</t>
    </rPh>
    <rPh sb="16" eb="18">
      <t>ナイヨウ</t>
    </rPh>
    <rPh sb="19" eb="22">
      <t>リョコウシャ</t>
    </rPh>
    <rPh sb="23" eb="25">
      <t>カクニン</t>
    </rPh>
    <phoneticPr fontId="32"/>
  </si>
  <si>
    <t>明細確認後に支払予定日入力プロセスがあり、予定日入力は個別、一括処理の双方ができること。</t>
    <rPh sb="0" eb="2">
      <t>メイサイ</t>
    </rPh>
    <rPh sb="2" eb="4">
      <t>カクニン</t>
    </rPh>
    <rPh sb="4" eb="5">
      <t>ノチ</t>
    </rPh>
    <rPh sb="6" eb="8">
      <t>シハライ</t>
    </rPh>
    <rPh sb="8" eb="11">
      <t>ヨテイビ</t>
    </rPh>
    <rPh sb="11" eb="13">
      <t>ニュウリョク</t>
    </rPh>
    <rPh sb="21" eb="23">
      <t>ヨテイ</t>
    </rPh>
    <rPh sb="23" eb="24">
      <t>ビ</t>
    </rPh>
    <rPh sb="24" eb="26">
      <t>ニュウリョク</t>
    </rPh>
    <rPh sb="27" eb="29">
      <t>コベツ</t>
    </rPh>
    <rPh sb="30" eb="32">
      <t>イッカツ</t>
    </rPh>
    <rPh sb="32" eb="34">
      <t>ショリ</t>
    </rPh>
    <rPh sb="35" eb="37">
      <t>ソウホウ</t>
    </rPh>
    <phoneticPr fontId="29"/>
  </si>
  <si>
    <t>支出処理は対象を条件設定できること(支払方法、所属、職員、科目、支払予定日、旅行日、旅行命令番号、旅行種別、計算書の有無等)</t>
    <rPh sb="0" eb="2">
      <t>シシュツ</t>
    </rPh>
    <rPh sb="2" eb="4">
      <t>ショリ</t>
    </rPh>
    <rPh sb="5" eb="7">
      <t>タイショウ</t>
    </rPh>
    <rPh sb="8" eb="10">
      <t>ジョウケン</t>
    </rPh>
    <rPh sb="10" eb="12">
      <t>セッテイ</t>
    </rPh>
    <rPh sb="18" eb="20">
      <t>シハライ</t>
    </rPh>
    <rPh sb="20" eb="22">
      <t>ホウホウ</t>
    </rPh>
    <rPh sb="23" eb="25">
      <t>ショゾク</t>
    </rPh>
    <rPh sb="26" eb="28">
      <t>ショクイン</t>
    </rPh>
    <rPh sb="29" eb="31">
      <t>カモク</t>
    </rPh>
    <rPh sb="32" eb="34">
      <t>シハライ</t>
    </rPh>
    <rPh sb="34" eb="37">
      <t>ヨテイビ</t>
    </rPh>
    <rPh sb="38" eb="40">
      <t>リョコウ</t>
    </rPh>
    <rPh sb="40" eb="41">
      <t>ビ</t>
    </rPh>
    <rPh sb="42" eb="44">
      <t>リョコウ</t>
    </rPh>
    <rPh sb="44" eb="46">
      <t>メイレイ</t>
    </rPh>
    <rPh sb="46" eb="48">
      <t>バンゴウ</t>
    </rPh>
    <rPh sb="49" eb="51">
      <t>リョコウ</t>
    </rPh>
    <rPh sb="51" eb="53">
      <t>シュベツ</t>
    </rPh>
    <rPh sb="54" eb="57">
      <t>ケイサンショ</t>
    </rPh>
    <rPh sb="58" eb="60">
      <t>ウム</t>
    </rPh>
    <rPh sb="60" eb="61">
      <t>トウ</t>
    </rPh>
    <phoneticPr fontId="29"/>
  </si>
  <si>
    <t>現行：債権者番号の昇順に表示。同一債権者内の旅行命令は旅行命令番号の昇順に表示。</t>
    <rPh sb="0" eb="2">
      <t>ゲンコウ</t>
    </rPh>
    <rPh sb="3" eb="6">
      <t>サイケンシャ</t>
    </rPh>
    <rPh sb="6" eb="8">
      <t>バンゴウ</t>
    </rPh>
    <rPh sb="9" eb="10">
      <t>ノボル</t>
    </rPh>
    <rPh sb="10" eb="11">
      <t>ジュン</t>
    </rPh>
    <rPh sb="12" eb="14">
      <t>ヒョウジ</t>
    </rPh>
    <rPh sb="15" eb="17">
      <t>ドウイツ</t>
    </rPh>
    <rPh sb="17" eb="20">
      <t>サイケンシャ</t>
    </rPh>
    <rPh sb="20" eb="21">
      <t>ナイ</t>
    </rPh>
    <rPh sb="22" eb="24">
      <t>リョコウ</t>
    </rPh>
    <rPh sb="24" eb="26">
      <t>メイレイ</t>
    </rPh>
    <rPh sb="27" eb="29">
      <t>リョコウ</t>
    </rPh>
    <rPh sb="29" eb="31">
      <t>メイレイ</t>
    </rPh>
    <rPh sb="31" eb="33">
      <t>バンゴウ</t>
    </rPh>
    <rPh sb="34" eb="36">
      <t>ショウジュン</t>
    </rPh>
    <rPh sb="37" eb="39">
      <t>ヒョウジ</t>
    </rPh>
    <phoneticPr fontId="29"/>
  </si>
  <si>
    <t>桁及び階層数は本県に適した数とする</t>
    <rPh sb="0" eb="1">
      <t>ケタ</t>
    </rPh>
    <rPh sb="1" eb="2">
      <t>オヨ</t>
    </rPh>
    <rPh sb="3" eb="6">
      <t>カイソウスウ</t>
    </rPh>
    <rPh sb="7" eb="9">
      <t>ホンケン</t>
    </rPh>
    <rPh sb="10" eb="11">
      <t>テキ</t>
    </rPh>
    <rPh sb="13" eb="14">
      <t>カズ</t>
    </rPh>
    <phoneticPr fontId="29"/>
  </si>
  <si>
    <t>船賃、航空賃はそれぞれ国家公務員等の旅費支給規程別表第八における二及び三に規定される区分ごとに料金を入力できること。</t>
    <rPh sb="0" eb="1">
      <t>セン</t>
    </rPh>
    <rPh sb="1" eb="2">
      <t>チン</t>
    </rPh>
    <rPh sb="3" eb="5">
      <t>コウクウ</t>
    </rPh>
    <rPh sb="5" eb="6">
      <t>チン</t>
    </rPh>
    <rPh sb="32" eb="33">
      <t>ニ</t>
    </rPh>
    <rPh sb="33" eb="34">
      <t>オヨ</t>
    </rPh>
    <rPh sb="35" eb="36">
      <t>サン</t>
    </rPh>
    <rPh sb="50" eb="52">
      <t>ニュウリョク</t>
    </rPh>
    <phoneticPr fontId="29"/>
  </si>
  <si>
    <t>赴任旅行(支出額確定後に再配当を受ける)を除く。</t>
    <rPh sb="0" eb="2">
      <t>フニン</t>
    </rPh>
    <rPh sb="2" eb="4">
      <t>リョコウ</t>
    </rPh>
    <rPh sb="5" eb="7">
      <t>シシュツ</t>
    </rPh>
    <rPh sb="7" eb="8">
      <t>ガク</t>
    </rPh>
    <rPh sb="8" eb="10">
      <t>カクテイ</t>
    </rPh>
    <rPh sb="10" eb="11">
      <t>ノチ</t>
    </rPh>
    <rPh sb="12" eb="13">
      <t>サイ</t>
    </rPh>
    <rPh sb="13" eb="15">
      <t>ハイトウ</t>
    </rPh>
    <rPh sb="16" eb="17">
      <t>ウ</t>
    </rPh>
    <rPh sb="21" eb="22">
      <t>ノゾ</t>
    </rPh>
    <phoneticPr fontId="29"/>
  </si>
  <si>
    <t>支出処理後に確定版の帳票を作成でき、処理単位で関連帳票が一つのＺｉｐファイルとして出力できること。</t>
    <rPh sb="0" eb="2">
      <t>シシュツ</t>
    </rPh>
    <rPh sb="2" eb="4">
      <t>ショリ</t>
    </rPh>
    <rPh sb="4" eb="5">
      <t>ノチ</t>
    </rPh>
    <rPh sb="6" eb="8">
      <t>カクテイ</t>
    </rPh>
    <rPh sb="8" eb="9">
      <t>バン</t>
    </rPh>
    <rPh sb="10" eb="12">
      <t>チョウヒョウ</t>
    </rPh>
    <rPh sb="13" eb="15">
      <t>サクセイ</t>
    </rPh>
    <rPh sb="18" eb="20">
      <t>ショリ</t>
    </rPh>
    <rPh sb="20" eb="22">
      <t>タンイ</t>
    </rPh>
    <rPh sb="23" eb="25">
      <t>カンレン</t>
    </rPh>
    <rPh sb="25" eb="27">
      <t>チョウヒョウ</t>
    </rPh>
    <rPh sb="28" eb="29">
      <t>ヒト</t>
    </rPh>
    <rPh sb="41" eb="43">
      <t>シュツリョク</t>
    </rPh>
    <phoneticPr fontId="29"/>
  </si>
  <si>
    <t>カスタマイズ費用</t>
  </si>
  <si>
    <t>電子添付ファイルを複数同時展開できること。</t>
    <rPh sb="0" eb="2">
      <t>デンシ</t>
    </rPh>
    <rPh sb="2" eb="4">
      <t>テンプ</t>
    </rPh>
    <rPh sb="9" eb="11">
      <t>フクスウ</t>
    </rPh>
    <rPh sb="11" eb="13">
      <t>ドウジ</t>
    </rPh>
    <rPh sb="13" eb="15">
      <t>テンカイ</t>
    </rPh>
    <phoneticPr fontId="5"/>
  </si>
  <si>
    <t>1年目</t>
    <rPh sb="1" eb="3">
      <t>ネンメ</t>
    </rPh>
    <phoneticPr fontId="5"/>
  </si>
  <si>
    <t>データ連携</t>
    <rPh sb="3" eb="5">
      <t>レンケイ</t>
    </rPh>
    <phoneticPr fontId="29"/>
  </si>
  <si>
    <t>制度変更時等は基準日（発令日、旅行日・宿泊日等から県が指定）から適切なマスタの参照等ができること。</t>
    <rPh sb="0" eb="2">
      <t>セイド</t>
    </rPh>
    <rPh sb="2" eb="5">
      <t>ヘンコウジ</t>
    </rPh>
    <rPh sb="5" eb="6">
      <t>トウ</t>
    </rPh>
    <rPh sb="7" eb="10">
      <t>キジュンビ</t>
    </rPh>
    <rPh sb="11" eb="13">
      <t>ハツレイ</t>
    </rPh>
    <rPh sb="13" eb="14">
      <t>ビ</t>
    </rPh>
    <rPh sb="15" eb="17">
      <t>リョコウ</t>
    </rPh>
    <rPh sb="17" eb="18">
      <t>ビ</t>
    </rPh>
    <rPh sb="19" eb="22">
      <t>シュクハクビ</t>
    </rPh>
    <rPh sb="22" eb="23">
      <t>トウ</t>
    </rPh>
    <rPh sb="25" eb="26">
      <t>ケン</t>
    </rPh>
    <rPh sb="27" eb="29">
      <t>シテイ</t>
    </rPh>
    <rPh sb="32" eb="34">
      <t>テキセツ</t>
    </rPh>
    <rPh sb="39" eb="41">
      <t>サンショウ</t>
    </rPh>
    <rPh sb="41" eb="42">
      <t>トウ</t>
    </rPh>
    <phoneticPr fontId="29"/>
  </si>
  <si>
    <r>
      <t>人</t>
    </r>
    <r>
      <rPr>
        <sz val="11"/>
        <color auto="1"/>
        <rFont val="Meiryo UI"/>
      </rPr>
      <t>事給与システムから出力したデータは職員による軽微な加工等により職員マスタ情報として取込みが可能なこと。</t>
    </r>
    <rPh sb="18" eb="20">
      <t>しょくいん</t>
    </rPh>
    <rPh sb="23" eb="25">
      <t>けいび</t>
    </rPh>
    <rPh sb="26" eb="28">
      <t>かこう</t>
    </rPh>
    <rPh sb="28" eb="29">
      <t>とう</t>
    </rPh>
    <rPh sb="32" eb="34">
      <t>しょくいん</t>
    </rPh>
    <rPh sb="37" eb="39">
      <t>じょうほう</t>
    </rPh>
    <rPh sb="42" eb="44">
      <t>とりこ</t>
    </rPh>
    <rPh sb="46" eb="48">
      <t>かのう</t>
    </rPh>
    <phoneticPr fontId="29" type="Hiragana"/>
  </si>
  <si>
    <t>（留意事項）
○下記様式に示す項目別に記載することができない場合は、その旨記載いただき、適宜修正等を行い記載していただいても結構です。
○ハードウェアの構成や性能等の違いにより、複数の費用パターンを提案いただいても結構です。その場合、理由等の資料も併せて提出願います。
○業務遂行時に発生する雑費（その他経費）については、「業務管理費」に含めてください。</t>
    <rPh sb="1" eb="5">
      <t>リュウイジコウ</t>
    </rPh>
    <rPh sb="8" eb="10">
      <t>カキ</t>
    </rPh>
    <rPh sb="13" eb="14">
      <t>シメ</t>
    </rPh>
    <rPh sb="136" eb="138">
      <t>ギョウム</t>
    </rPh>
    <rPh sb="138" eb="140">
      <t>スイコウ</t>
    </rPh>
    <rPh sb="140" eb="141">
      <t>ジ</t>
    </rPh>
    <rPh sb="142" eb="144">
      <t>ハッセイ</t>
    </rPh>
    <rPh sb="146" eb="148">
      <t>ザッピ</t>
    </rPh>
    <rPh sb="151" eb="152">
      <t>タ</t>
    </rPh>
    <rPh sb="152" eb="154">
      <t>ケイヒ</t>
    </rPh>
    <rPh sb="162" eb="167">
      <t>ギョウムカンリヒ</t>
    </rPh>
    <rPh sb="169" eb="170">
      <t>フク</t>
    </rPh>
    <phoneticPr fontId="5"/>
  </si>
  <si>
    <t>現行は管理者によるデータ抽出では保守管理端末にてサーバに保存された過年度分を含む旅行データをACCESSで抽出。保守端末が必要な場合はそちらも明記ください。</t>
    <rPh sb="0" eb="2">
      <t>ゲンコウ</t>
    </rPh>
    <rPh sb="3" eb="6">
      <t>カンリシャ</t>
    </rPh>
    <rPh sb="12" eb="14">
      <t>チュウシュツ</t>
    </rPh>
    <rPh sb="16" eb="18">
      <t>ホシュ</t>
    </rPh>
    <rPh sb="18" eb="20">
      <t>カンリ</t>
    </rPh>
    <rPh sb="20" eb="22">
      <t>タンマツ</t>
    </rPh>
    <rPh sb="28" eb="30">
      <t>ホゾン</t>
    </rPh>
    <rPh sb="33" eb="36">
      <t>カネンド</t>
    </rPh>
    <rPh sb="36" eb="37">
      <t>ブン</t>
    </rPh>
    <rPh sb="38" eb="39">
      <t>フク</t>
    </rPh>
    <rPh sb="40" eb="42">
      <t>リョコウ</t>
    </rPh>
    <rPh sb="53" eb="55">
      <t>チュウシュツ</t>
    </rPh>
    <rPh sb="56" eb="58">
      <t>ホシュ</t>
    </rPh>
    <rPh sb="58" eb="60">
      <t>タンマツ</t>
    </rPh>
    <rPh sb="61" eb="63">
      <t>ヒツヨウ</t>
    </rPh>
    <rPh sb="64" eb="66">
      <t>バアイ</t>
    </rPh>
    <rPh sb="71" eb="73">
      <t>メイキ</t>
    </rPh>
    <phoneticPr fontId="29"/>
  </si>
  <si>
    <t>命令登録時に、高速道路利用の申請を行えること。申請理由記入欄もあること。</t>
    <rPh sb="0" eb="2">
      <t>メイレイ</t>
    </rPh>
    <rPh sb="2" eb="5">
      <t>トウロクジ</t>
    </rPh>
    <rPh sb="7" eb="9">
      <t>コウソク</t>
    </rPh>
    <rPh sb="9" eb="11">
      <t>ドウロ</t>
    </rPh>
    <rPh sb="11" eb="13">
      <t>リヨウ</t>
    </rPh>
    <rPh sb="14" eb="16">
      <t>シンセイ</t>
    </rPh>
    <rPh sb="17" eb="18">
      <t>オコナ</t>
    </rPh>
    <rPh sb="23" eb="25">
      <t>シンセイ</t>
    </rPh>
    <rPh sb="25" eb="27">
      <t>リユウ</t>
    </rPh>
    <rPh sb="27" eb="30">
      <t>キニュウラン</t>
    </rPh>
    <phoneticPr fontId="5"/>
  </si>
  <si>
    <t>通勤手当情報は全担当者(旅行者、確認者、承認者、予算担当者、旅費事務担当者)の申請・確認画面に表示されること。</t>
    <rPh sb="0" eb="2">
      <t>ツウキン</t>
    </rPh>
    <rPh sb="2" eb="4">
      <t>テアテ</t>
    </rPh>
    <rPh sb="4" eb="6">
      <t>ジョウホウ</t>
    </rPh>
    <rPh sb="7" eb="8">
      <t>ゼン</t>
    </rPh>
    <rPh sb="8" eb="11">
      <t>タントウシャ</t>
    </rPh>
    <rPh sb="39" eb="41">
      <t>シンセイ</t>
    </rPh>
    <rPh sb="42" eb="44">
      <t>カクニン</t>
    </rPh>
    <rPh sb="45" eb="46">
      <t>ナイヨウ</t>
    </rPh>
    <rPh sb="47" eb="49">
      <t>ヒョウジ</t>
    </rPh>
    <phoneticPr fontId="29"/>
  </si>
  <si>
    <t>データ抽出</t>
    <rPh sb="3" eb="5">
      <t>チュウシュツ</t>
    </rPh>
    <phoneticPr fontId="29"/>
  </si>
  <si>
    <t>帳票一覧の帳票が作成できること。</t>
    <rPh sb="0" eb="2">
      <t>チョウヒョウ</t>
    </rPh>
    <rPh sb="2" eb="4">
      <t>イチラン</t>
    </rPh>
    <rPh sb="5" eb="7">
      <t>チョウヒョウ</t>
    </rPh>
    <rPh sb="8" eb="10">
      <t>サクセイ</t>
    </rPh>
    <phoneticPr fontId="29"/>
  </si>
  <si>
    <t>小計(千円)</t>
    <rPh sb="0" eb="1">
      <t>ショウ</t>
    </rPh>
    <rPh sb="1" eb="2">
      <t>ケイ</t>
    </rPh>
    <rPh sb="3" eb="5">
      <t>センエン</t>
    </rPh>
    <phoneticPr fontId="5"/>
  </si>
  <si>
    <t>単価（千円）</t>
    <rPh sb="0" eb="2">
      <t>タンカ</t>
    </rPh>
    <rPh sb="3" eb="5">
      <t>センエン</t>
    </rPh>
    <phoneticPr fontId="5"/>
  </si>
  <si>
    <t>帳票作成</t>
    <rPh sb="0" eb="2">
      <t>ちょうひょう</t>
    </rPh>
    <rPh sb="2" eb="4">
      <t>さくせい</t>
    </rPh>
    <phoneticPr fontId="29" type="Hiragana"/>
  </si>
  <si>
    <r>
      <t>毎年度、利用者向け研修を行なわなくて済むように、入力アシスト機能</t>
    </r>
    <r>
      <rPr>
        <sz val="11"/>
        <color auto="1"/>
        <rFont val="Meiryo UI"/>
      </rPr>
      <t>(解説動画等)があること。</t>
    </r>
    <rPh sb="0" eb="3">
      <t>マイネンド</t>
    </rPh>
    <rPh sb="4" eb="7">
      <t>リヨウシャ</t>
    </rPh>
    <rPh sb="7" eb="8">
      <t>ム</t>
    </rPh>
    <rPh sb="9" eb="11">
      <t>ケンシュウ</t>
    </rPh>
    <rPh sb="12" eb="13">
      <t>オコ</t>
    </rPh>
    <rPh sb="18" eb="19">
      <t>ス</t>
    </rPh>
    <rPh sb="24" eb="26">
      <t>ニュウリョク</t>
    </rPh>
    <rPh sb="30" eb="32">
      <t>キノウ</t>
    </rPh>
    <rPh sb="33" eb="35">
      <t>カイセツ</t>
    </rPh>
    <rPh sb="35" eb="37">
      <t>ドウガ</t>
    </rPh>
    <rPh sb="37" eb="38">
      <t>ナド</t>
    </rPh>
    <phoneticPr fontId="5"/>
  </si>
  <si>
    <t>その他(情報公開)</t>
    <rPh sb="2" eb="3">
      <t>タ</t>
    </rPh>
    <rPh sb="4" eb="6">
      <t>ジョウホウ</t>
    </rPh>
    <rPh sb="6" eb="8">
      <t>コウカイ</t>
    </rPh>
    <phoneticPr fontId="29"/>
  </si>
  <si>
    <t>当県では、職員の出張旅費に係る情報を公表している。</t>
    <rPh sb="0" eb="2">
      <t>トウケン</t>
    </rPh>
    <rPh sb="5" eb="7">
      <t>ショクイン</t>
    </rPh>
    <rPh sb="8" eb="10">
      <t>シュッチョウ</t>
    </rPh>
    <rPh sb="10" eb="12">
      <t>リョヒ</t>
    </rPh>
    <rPh sb="13" eb="14">
      <t>カカ</t>
    </rPh>
    <rPh sb="15" eb="17">
      <t>ジョウホウ</t>
    </rPh>
    <rPh sb="18" eb="20">
      <t>コウヒョウ</t>
    </rPh>
    <phoneticPr fontId="29"/>
  </si>
  <si>
    <t>宿泊費は負担無し、指定泊、基準額内、その他（基準額超え時に使用)区分の選択肢があり、基準額内選択時は基準額による上限管理ができること。</t>
    <rPh sb="0" eb="2">
      <t>シュクハク</t>
    </rPh>
    <rPh sb="2" eb="3">
      <t>ヒ</t>
    </rPh>
    <rPh sb="4" eb="6">
      <t>フタン</t>
    </rPh>
    <rPh sb="6" eb="7">
      <t>ナ</t>
    </rPh>
    <rPh sb="9" eb="11">
      <t>シテイ</t>
    </rPh>
    <rPh sb="11" eb="12">
      <t>ハク</t>
    </rPh>
    <rPh sb="13" eb="16">
      <t>キジュンガク</t>
    </rPh>
    <rPh sb="16" eb="17">
      <t>ナイ</t>
    </rPh>
    <rPh sb="20" eb="21">
      <t>タ</t>
    </rPh>
    <rPh sb="22" eb="25">
      <t>キジュンガク</t>
    </rPh>
    <rPh sb="25" eb="26">
      <t>コ</t>
    </rPh>
    <rPh sb="27" eb="28">
      <t>ジ</t>
    </rPh>
    <rPh sb="29" eb="31">
      <t>シヨウ</t>
    </rPh>
    <rPh sb="32" eb="34">
      <t>クブン</t>
    </rPh>
    <rPh sb="35" eb="37">
      <t>センタク</t>
    </rPh>
    <rPh sb="37" eb="38">
      <t>シ</t>
    </rPh>
    <rPh sb="42" eb="45">
      <t>キジュンガク</t>
    </rPh>
    <rPh sb="45" eb="46">
      <t>ナイ</t>
    </rPh>
    <rPh sb="46" eb="49">
      <t>センタクジ</t>
    </rPh>
    <rPh sb="50" eb="53">
      <t>キジュンガク</t>
    </rPh>
    <rPh sb="56" eb="58">
      <t>ジョウゲン</t>
    </rPh>
    <rPh sb="58" eb="60">
      <t>カンリ</t>
    </rPh>
    <phoneticPr fontId="29"/>
  </si>
  <si>
    <t>確認者２が設定されていないと自家用車の利用申請ができないよう制御できること。
静岡県では出張に自家用車を利用する場合、あらかじめ利用承認を受ける必要である。現行システムでは、確認者２に設定された職員が自家用車申請の有無や車検切れ等を確認している。これらの確認が確実になされるよう、自家用車を利用する旅行では、確認者２が設定されていることを命令登録の必須条件にしたい。</t>
    <rPh sb="0" eb="3">
      <t>カクニンシャ</t>
    </rPh>
    <rPh sb="5" eb="7">
      <t>セッテイ</t>
    </rPh>
    <rPh sb="14" eb="18">
      <t>ジカヨウシャ</t>
    </rPh>
    <rPh sb="19" eb="21">
      <t>リヨウ</t>
    </rPh>
    <rPh sb="21" eb="23">
      <t>シンセイ</t>
    </rPh>
    <rPh sb="30" eb="32">
      <t>セイギョ</t>
    </rPh>
    <rPh sb="64" eb="66">
      <t>リヨウ</t>
    </rPh>
    <rPh sb="66" eb="68">
      <t>ショウニン</t>
    </rPh>
    <rPh sb="69" eb="70">
      <t>ウ</t>
    </rPh>
    <rPh sb="127" eb="129">
      <t>カクニン</t>
    </rPh>
    <rPh sb="130" eb="132">
      <t>カクジツ</t>
    </rPh>
    <rPh sb="154" eb="157">
      <t>カクニンシャ</t>
    </rPh>
    <rPh sb="159" eb="161">
      <t>セッテイ</t>
    </rPh>
    <rPh sb="169" eb="171">
      <t>メイレイ</t>
    </rPh>
    <rPh sb="171" eb="173">
      <t>トウロク</t>
    </rPh>
    <rPh sb="174" eb="176">
      <t>ヒッス</t>
    </rPh>
    <rPh sb="176" eb="178">
      <t>ジョウケン</t>
    </rPh>
    <phoneticPr fontId="29"/>
  </si>
  <si>
    <t>自治体の組織(部局、局、部、課、係)を、最大15桁7階層までの所属体系を管理できること</t>
  </si>
  <si>
    <t>職員の管理(本務/兼務/充て職に対する所属、役職、職種)、1職員に対し最大5所属(業務単位)を登録できること</t>
    <rPh sb="47" eb="49">
      <t>トウロク</t>
    </rPh>
    <phoneticPr fontId="31"/>
  </si>
  <si>
    <t>オプション費用-UserAssistant by WalkMe（入力アシスト機能）設定費用</t>
    <rPh sb="5" eb="7">
      <t>ヒヨウ</t>
    </rPh>
    <rPh sb="41" eb="43">
      <t>セッテイ</t>
    </rPh>
    <rPh sb="43" eb="45">
      <t>ヒヨウ</t>
    </rPh>
    <phoneticPr fontId="5"/>
  </si>
  <si>
    <t>同一旅行にかかる二重払い防止機能を有すること。</t>
    <rPh sb="0" eb="2">
      <t>ドウイツ</t>
    </rPh>
    <rPh sb="2" eb="4">
      <t>リョコウ</t>
    </rPh>
    <rPh sb="8" eb="10">
      <t>ニジュウ</t>
    </rPh>
    <rPh sb="10" eb="11">
      <t>ハラ</t>
    </rPh>
    <rPh sb="12" eb="14">
      <t>ボウシ</t>
    </rPh>
    <rPh sb="14" eb="16">
      <t>キノウ</t>
    </rPh>
    <rPh sb="17" eb="18">
      <t>ユウ</t>
    </rPh>
    <phoneticPr fontId="29"/>
  </si>
  <si>
    <t>現在の業務や承認フローの変化に応じた対応を実現するため、新たな権限者の設定やそれに応じた承認ルートや修正権限を設定できること。</t>
    <rPh sb="0" eb="2">
      <t>ゲンザイ</t>
    </rPh>
    <rPh sb="3" eb="5">
      <t>ギョウム</t>
    </rPh>
    <rPh sb="6" eb="8">
      <t>ショウニン</t>
    </rPh>
    <rPh sb="12" eb="14">
      <t>ヘンカ</t>
    </rPh>
    <rPh sb="15" eb="16">
      <t>オウ</t>
    </rPh>
    <rPh sb="18" eb="20">
      <t>タイオウ</t>
    </rPh>
    <rPh sb="21" eb="23">
      <t>ジツゲン</t>
    </rPh>
    <rPh sb="28" eb="29">
      <t>アラ</t>
    </rPh>
    <rPh sb="31" eb="34">
      <t>ケンゲンシャ</t>
    </rPh>
    <rPh sb="35" eb="37">
      <t>セッテイ</t>
    </rPh>
    <rPh sb="41" eb="42">
      <t>オウ</t>
    </rPh>
    <rPh sb="44" eb="46">
      <t>ショウニン</t>
    </rPh>
    <rPh sb="50" eb="52">
      <t>シュウセイ</t>
    </rPh>
    <rPh sb="52" eb="54">
      <t>ケンゲン</t>
    </rPh>
    <rPh sb="55" eb="57">
      <t>セッテイ</t>
    </rPh>
    <phoneticPr fontId="29"/>
  </si>
  <si>
    <t>業務インフラ</t>
    <rPh sb="0" eb="2">
      <t>ギョウム</t>
    </rPh>
    <phoneticPr fontId="5"/>
  </si>
  <si>
    <r>
      <t>命令登録時に自家用車申請を</t>
    </r>
    <r>
      <rPr>
        <sz val="11"/>
        <color auto="1"/>
        <rFont val="Meiryo UI"/>
      </rPr>
      <t>行っていなかった旅行について、実績時に自家用車出張に変えた場合、確認者が分かるようにマークが付くこと。</t>
    </r>
    <rPh sb="0" eb="2">
      <t>メイレイ</t>
    </rPh>
    <rPh sb="2" eb="5">
      <t>トウロクジ</t>
    </rPh>
    <rPh sb="6" eb="10">
      <t>ジカヨウシャ</t>
    </rPh>
    <rPh sb="10" eb="12">
      <t>シンセイ</t>
    </rPh>
    <rPh sb="13" eb="14">
      <t>オコ</t>
    </rPh>
    <rPh sb="21" eb="23">
      <t>リョコウ</t>
    </rPh>
    <rPh sb="28" eb="30">
      <t>ジッセキ</t>
    </rPh>
    <rPh sb="30" eb="31">
      <t>ジ</t>
    </rPh>
    <rPh sb="32" eb="36">
      <t>ジカヨウシャ</t>
    </rPh>
    <rPh sb="36" eb="38">
      <t>シュッチョウ</t>
    </rPh>
    <rPh sb="39" eb="40">
      <t>カ</t>
    </rPh>
    <rPh sb="42" eb="44">
      <t>バアイ</t>
    </rPh>
    <rPh sb="45" eb="48">
      <t>カクニンシャ</t>
    </rPh>
    <rPh sb="49" eb="50">
      <t>ワ</t>
    </rPh>
    <rPh sb="59" eb="60">
      <t>ツ</t>
    </rPh>
    <phoneticPr fontId="5"/>
  </si>
  <si>
    <t>条件設定（宿泊時の食事回数選択）とそれによる支給額計算（宿泊手当）のような設定ができること。</t>
    <rPh sb="0" eb="2">
      <t>ジョウケン</t>
    </rPh>
    <rPh sb="2" eb="4">
      <t>セッテイ</t>
    </rPh>
    <rPh sb="5" eb="7">
      <t>シュクハク</t>
    </rPh>
    <rPh sb="7" eb="8">
      <t>ジ</t>
    </rPh>
    <rPh sb="9" eb="11">
      <t>ショクジ</t>
    </rPh>
    <rPh sb="11" eb="13">
      <t>カイスウ</t>
    </rPh>
    <rPh sb="13" eb="15">
      <t>センタク</t>
    </rPh>
    <rPh sb="22" eb="25">
      <t>シキュウガク</t>
    </rPh>
    <rPh sb="25" eb="27">
      <t>ケイサン</t>
    </rPh>
    <rPh sb="28" eb="30">
      <t>シュクハク</t>
    </rPh>
    <rPh sb="30" eb="32">
      <t>テアテ</t>
    </rPh>
    <rPh sb="37" eb="39">
      <t>セッテイ</t>
    </rPh>
    <phoneticPr fontId="29"/>
  </si>
  <si>
    <t>理由を求める項目には任意で選択肢を設定できること。(タクシーや自家用車の利用、自宅発着の理由等)未選択の場合、金額入力を不可とすることができること。プルダウンリストで選択した理由は各担当者画面で確認できること。</t>
    <rPh sb="31" eb="35">
      <t>ジカヨウシャ</t>
    </rPh>
    <rPh sb="36" eb="38">
      <t>リヨウ</t>
    </rPh>
    <rPh sb="39" eb="41">
      <t>ジタク</t>
    </rPh>
    <rPh sb="41" eb="43">
      <t>ハッチャク</t>
    </rPh>
    <rPh sb="44" eb="46">
      <t>リユウ</t>
    </rPh>
    <rPh sb="46" eb="47">
      <t>トウ</t>
    </rPh>
    <rPh sb="90" eb="91">
      <t>カク</t>
    </rPh>
    <rPh sb="91" eb="94">
      <t>タントウシャ</t>
    </rPh>
    <rPh sb="94" eb="96">
      <t>ガメン</t>
    </rPh>
    <rPh sb="97" eb="99">
      <t>カクニン</t>
    </rPh>
    <phoneticPr fontId="29"/>
  </si>
  <si>
    <r>
      <t>旅費のうち定額となるもの（車賃)を登録できる</t>
    </r>
    <r>
      <rPr>
        <sz val="11"/>
        <color auto="1"/>
        <rFont val="Meiryo UI"/>
      </rPr>
      <t>こと。</t>
    </r>
    <rPh sb="0" eb="2">
      <t>リョヒ</t>
    </rPh>
    <rPh sb="5" eb="7">
      <t>テイガク</t>
    </rPh>
    <rPh sb="13" eb="14">
      <t>クルマ</t>
    </rPh>
    <rPh sb="14" eb="15">
      <t>チン</t>
    </rPh>
    <rPh sb="17" eb="19">
      <t>トウロク</t>
    </rPh>
    <phoneticPr fontId="29"/>
  </si>
  <si>
    <t>任意設定ができなければ初期設定として対応が可能かについて回答ください。(例：知事部局)タクシー：①緊急②不便③公務能率低下④その他(備考欄に記入)自家用車：①緊急②身体障害③公務能率低下</t>
    <rPh sb="0" eb="2">
      <t>ニンイ</t>
    </rPh>
    <rPh sb="2" eb="4">
      <t>セッテイ</t>
    </rPh>
    <rPh sb="11" eb="13">
      <t>ショキ</t>
    </rPh>
    <rPh sb="13" eb="15">
      <t>セッテイ</t>
    </rPh>
    <rPh sb="18" eb="20">
      <t>タイオウ</t>
    </rPh>
    <rPh sb="21" eb="23">
      <t>カノウ</t>
    </rPh>
    <rPh sb="28" eb="30">
      <t>カイトウ</t>
    </rPh>
    <rPh sb="36" eb="37">
      <t>レイ</t>
    </rPh>
    <rPh sb="38" eb="40">
      <t>チジ</t>
    </rPh>
    <rPh sb="40" eb="42">
      <t>ブキョク</t>
    </rPh>
    <rPh sb="49" eb="51">
      <t>キンキュウ</t>
    </rPh>
    <rPh sb="52" eb="54">
      <t>フベン</t>
    </rPh>
    <rPh sb="55" eb="57">
      <t>コウム</t>
    </rPh>
    <rPh sb="57" eb="59">
      <t>ノウリツ</t>
    </rPh>
    <rPh sb="59" eb="61">
      <t>テイカ</t>
    </rPh>
    <rPh sb="64" eb="65">
      <t>タ</t>
    </rPh>
    <rPh sb="66" eb="69">
      <t>ビコウラン</t>
    </rPh>
    <rPh sb="70" eb="72">
      <t>キニュウ</t>
    </rPh>
    <rPh sb="73" eb="77">
      <t>ジカヨウシャ</t>
    </rPh>
    <rPh sb="79" eb="81">
      <t>キンキュウ</t>
    </rPh>
    <rPh sb="82" eb="84">
      <t>シンタイ</t>
    </rPh>
    <rPh sb="84" eb="86">
      <t>ショウガイ</t>
    </rPh>
    <rPh sb="87" eb="89">
      <t>コウム</t>
    </rPh>
    <rPh sb="89" eb="91">
      <t>ノウリツ</t>
    </rPh>
    <rPh sb="91" eb="93">
      <t>テイカ</t>
    </rPh>
    <phoneticPr fontId="29"/>
  </si>
  <si>
    <t>エラーは入力項目単位（次の入力項目に遷移する時）で判断できること。</t>
    <rPh sb="4" eb="6">
      <t>ニュウリョク</t>
    </rPh>
    <rPh sb="6" eb="8">
      <t>コウモク</t>
    </rPh>
    <rPh sb="8" eb="10">
      <t>タンイ</t>
    </rPh>
    <rPh sb="11" eb="12">
      <t>ツギ</t>
    </rPh>
    <rPh sb="13" eb="15">
      <t>ニュウリョク</t>
    </rPh>
    <rPh sb="15" eb="17">
      <t>コウモク</t>
    </rPh>
    <rPh sb="18" eb="20">
      <t>センイ</t>
    </rPh>
    <rPh sb="22" eb="23">
      <t>トキ</t>
    </rPh>
    <rPh sb="25" eb="27">
      <t>ハンダン</t>
    </rPh>
    <phoneticPr fontId="29"/>
  </si>
  <si>
    <t>オプション費用-UserAssistant by WalkMe（入力アシスト機能）年間</t>
    <rPh sb="5" eb="7">
      <t>ヒヨウ</t>
    </rPh>
    <rPh sb="41" eb="43">
      <t>ネンカン</t>
    </rPh>
    <phoneticPr fontId="5"/>
  </si>
  <si>
    <t>①機器購入費等</t>
    <rPh sb="1" eb="3">
      <t>キキ</t>
    </rPh>
    <rPh sb="3" eb="5">
      <t>コウニュウ</t>
    </rPh>
    <rPh sb="5" eb="6">
      <t>ヒ</t>
    </rPh>
    <rPh sb="6" eb="7">
      <t>トウ</t>
    </rPh>
    <phoneticPr fontId="5"/>
  </si>
  <si>
    <t>画面項目単位で入力不可文字のチェックができること。</t>
    <rPh sb="0" eb="2">
      <t>ガメン</t>
    </rPh>
    <rPh sb="2" eb="4">
      <t>コウモク</t>
    </rPh>
    <rPh sb="4" eb="6">
      <t>タンイ</t>
    </rPh>
    <rPh sb="7" eb="9">
      <t>ニュウリョク</t>
    </rPh>
    <rPh sb="9" eb="11">
      <t>フカ</t>
    </rPh>
    <rPh sb="11" eb="13">
      <t>モジ</t>
    </rPh>
    <phoneticPr fontId="29"/>
  </si>
  <si>
    <t>保守料</t>
    <rPh sb="0" eb="2">
      <t>ホシュ</t>
    </rPh>
    <rPh sb="2" eb="3">
      <t>リョウ</t>
    </rPh>
    <phoneticPr fontId="5"/>
  </si>
  <si>
    <t>包括宿泊費では宿泊費が基準額を超える場合は、減額調整される旨のメッセージが表示されること。</t>
    <rPh sb="0" eb="2">
      <t>ホウカツ</t>
    </rPh>
    <rPh sb="2" eb="5">
      <t>シュクハクヒ</t>
    </rPh>
    <rPh sb="7" eb="9">
      <t>シュクハク</t>
    </rPh>
    <rPh sb="9" eb="10">
      <t>ヒ</t>
    </rPh>
    <rPh sb="11" eb="14">
      <t>キジュンガク</t>
    </rPh>
    <rPh sb="15" eb="16">
      <t>コ</t>
    </rPh>
    <rPh sb="18" eb="20">
      <t>バアイ</t>
    </rPh>
    <rPh sb="22" eb="24">
      <t>ゲンガク</t>
    </rPh>
    <rPh sb="24" eb="26">
      <t>チョウセイ</t>
    </rPh>
    <rPh sb="29" eb="30">
      <t>ムネ</t>
    </rPh>
    <rPh sb="37" eb="39">
      <t>ヒョウジ</t>
    </rPh>
    <phoneticPr fontId="29"/>
  </si>
  <si>
    <t>画面サイズを固定せず、利用者がOSの通常のウィンドウ操作にて自由にサイズに変更できること。また、画面構成はウィンドウサイズに追従して適切なサイズに変更されること。</t>
    <rPh sb="0" eb="2">
      <t>ガメン</t>
    </rPh>
    <rPh sb="6" eb="8">
      <t>コテイ</t>
    </rPh>
    <rPh sb="11" eb="14">
      <t>リヨウシャ</t>
    </rPh>
    <rPh sb="18" eb="20">
      <t>ツウジョウ</t>
    </rPh>
    <rPh sb="26" eb="28">
      <t>ソウサ</t>
    </rPh>
    <rPh sb="30" eb="32">
      <t>ジユウ</t>
    </rPh>
    <rPh sb="37" eb="39">
      <t>ヘンコウ</t>
    </rPh>
    <rPh sb="48" eb="50">
      <t>ガメン</t>
    </rPh>
    <rPh sb="50" eb="52">
      <t>コウセイ</t>
    </rPh>
    <rPh sb="62" eb="63">
      <t>ツイ</t>
    </rPh>
    <rPh sb="63" eb="64">
      <t>ジュウ</t>
    </rPh>
    <rPh sb="66" eb="68">
      <t>テキセツ</t>
    </rPh>
    <rPh sb="73" eb="75">
      <t>ヘンコウ</t>
    </rPh>
    <phoneticPr fontId="31"/>
  </si>
  <si>
    <t>旅行命令を入力しなくても旅費の試算ができること。</t>
    <rPh sb="0" eb="2">
      <t>りょこう</t>
    </rPh>
    <rPh sb="2" eb="4">
      <t>めいれい</t>
    </rPh>
    <phoneticPr fontId="29" type="Hiragana"/>
  </si>
  <si>
    <t>見積書など添付書類の有無をチェックでき、漏れがある場合は、次処理に進めないように制御できること。</t>
    <rPh sb="0" eb="3">
      <t>ミツモリショ</t>
    </rPh>
    <rPh sb="5" eb="7">
      <t>テンプ</t>
    </rPh>
    <rPh sb="7" eb="9">
      <t>ショルイ</t>
    </rPh>
    <rPh sb="10" eb="12">
      <t>ウム</t>
    </rPh>
    <rPh sb="20" eb="21">
      <t>モ</t>
    </rPh>
    <rPh sb="25" eb="27">
      <t>バアイ</t>
    </rPh>
    <rPh sb="29" eb="30">
      <t>ジ</t>
    </rPh>
    <rPh sb="30" eb="32">
      <t>ショリ</t>
    </rPh>
    <rPh sb="33" eb="34">
      <t>スス</t>
    </rPh>
    <rPh sb="40" eb="42">
      <t>セイギョ</t>
    </rPh>
    <phoneticPr fontId="29"/>
  </si>
  <si>
    <t>プルダウンリストで「その他」を選択した場合等は、承認画面においてメッセージを表示し、適切な処置（旅行命令権者によるチェック等）をしない限り、承認処理へ進めないようにすること。
プルダウンリストで選択した理由を、各担当者画面上で表示すること。例えば宿泊費が上限を超えている場合の理由選択プルダウンメニューでは運用上、認められることが明示されている理由を設定し、さらにそれ以外の理由に対応するための選択肢である「その他」を設定する。「その他」が選択された場合は、承認時に『宿泊料が上限を超えていることについて理由を確認し必要であると認めた』等のチェックボックスを設置することを想定。</t>
    <rPh sb="97" eb="99">
      <t>センタク</t>
    </rPh>
    <rPh sb="101" eb="103">
      <t>リユウ</t>
    </rPh>
    <rPh sb="105" eb="106">
      <t>カク</t>
    </rPh>
    <rPh sb="106" eb="109">
      <t>タントウシャ</t>
    </rPh>
    <rPh sb="109" eb="111">
      <t>ガメン</t>
    </rPh>
    <rPh sb="111" eb="112">
      <t>ジョウ</t>
    </rPh>
    <rPh sb="125" eb="126">
      <t>ヒ</t>
    </rPh>
    <phoneticPr fontId="30"/>
  </si>
  <si>
    <t>移動なし連泊を想定し２泊以上の宿泊費・宿泊手当を入力できること。</t>
    <rPh sb="0" eb="2">
      <t>イドウ</t>
    </rPh>
    <rPh sb="4" eb="6">
      <t>レンパク</t>
    </rPh>
    <rPh sb="7" eb="9">
      <t>ソウテイ</t>
    </rPh>
    <rPh sb="11" eb="12">
      <t>ハク</t>
    </rPh>
    <rPh sb="12" eb="14">
      <t>イジョウ</t>
    </rPh>
    <rPh sb="15" eb="17">
      <t>シュクハク</t>
    </rPh>
    <rPh sb="17" eb="18">
      <t>ヒ</t>
    </rPh>
    <rPh sb="19" eb="21">
      <t>シュクハク</t>
    </rPh>
    <rPh sb="21" eb="23">
      <t>テアテ</t>
    </rPh>
    <rPh sb="24" eb="26">
      <t>ニュウリョク</t>
    </rPh>
    <phoneticPr fontId="29"/>
  </si>
  <si>
    <t>様式５　概算見積 ※オプション構成のご提案</t>
    <rPh sb="4" eb="6">
      <t>ガイサン</t>
    </rPh>
    <rPh sb="6" eb="8">
      <t>ミツ</t>
    </rPh>
    <rPh sb="15" eb="17">
      <t>コウセイ</t>
    </rPh>
    <rPh sb="19" eb="21">
      <t>テイアン</t>
    </rPh>
    <phoneticPr fontId="5"/>
  </si>
  <si>
    <t>所属の予算担当者が、随時、画面上で予算残高を確認できること。</t>
    <rPh sb="5" eb="8">
      <t>タントウシャ</t>
    </rPh>
    <rPh sb="10" eb="12">
      <t>ズイジ</t>
    </rPh>
    <rPh sb="13" eb="16">
      <t>ガメンジョウ</t>
    </rPh>
    <rPh sb="19" eb="21">
      <t>ザンダカ</t>
    </rPh>
    <phoneticPr fontId="31"/>
  </si>
  <si>
    <t>知事部局のみ</t>
    <rPh sb="0" eb="2">
      <t>チジ</t>
    </rPh>
    <rPh sb="2" eb="4">
      <t>ブキョク</t>
    </rPh>
    <phoneticPr fontId="29"/>
  </si>
  <si>
    <t>予算管理者が予算確認を確認する際、当該支出科目の予算執行残額等を確認できること。</t>
    <rPh sb="6" eb="8">
      <t>よさん</t>
    </rPh>
    <rPh sb="8" eb="10">
      <t>かくにん</t>
    </rPh>
    <rPh sb="17" eb="19">
      <t>とうがい</t>
    </rPh>
    <phoneticPr fontId="29" type="Hiragana"/>
  </si>
  <si>
    <t>赴任旅費では赴任地への到着後の宿泊については宿泊料＋宿泊手当を着後滞在費として管理できること。</t>
    <rPh sb="0" eb="2">
      <t>フニン</t>
    </rPh>
    <rPh sb="2" eb="4">
      <t>リョヒ</t>
    </rPh>
    <rPh sb="6" eb="9">
      <t>フニンチ</t>
    </rPh>
    <rPh sb="11" eb="13">
      <t>トウチャク</t>
    </rPh>
    <rPh sb="13" eb="14">
      <t>ノチ</t>
    </rPh>
    <rPh sb="15" eb="17">
      <t>シュクハク</t>
    </rPh>
    <rPh sb="22" eb="25">
      <t>シュクハクリョウ</t>
    </rPh>
    <rPh sb="26" eb="28">
      <t>シュクハク</t>
    </rPh>
    <rPh sb="28" eb="30">
      <t>テアテ</t>
    </rPh>
    <rPh sb="31" eb="33">
      <t>チャクゴ</t>
    </rPh>
    <rPh sb="33" eb="36">
      <t>タイザイヒ</t>
    </rPh>
    <rPh sb="39" eb="41">
      <t>カンリ</t>
    </rPh>
    <phoneticPr fontId="29"/>
  </si>
  <si>
    <t>命令登録時に、駐車場理由の申請を行えること。申請理由記入欄もあること。</t>
    <rPh sb="0" eb="2">
      <t>メイレイ</t>
    </rPh>
    <rPh sb="2" eb="5">
      <t>トウロクジ</t>
    </rPh>
    <rPh sb="7" eb="10">
      <t>チュウシャジョウ</t>
    </rPh>
    <rPh sb="10" eb="12">
      <t>リユウ</t>
    </rPh>
    <rPh sb="13" eb="15">
      <t>シンセイ</t>
    </rPh>
    <rPh sb="16" eb="17">
      <t>オコナ</t>
    </rPh>
    <rPh sb="22" eb="24">
      <t>シンセイ</t>
    </rPh>
    <rPh sb="24" eb="26">
      <t>リユウ</t>
    </rPh>
    <rPh sb="26" eb="29">
      <t>キニュウラン</t>
    </rPh>
    <phoneticPr fontId="5"/>
  </si>
  <si>
    <t>10年間</t>
    <rPh sb="2" eb="4">
      <t>ネンカン</t>
    </rPh>
    <phoneticPr fontId="5"/>
  </si>
  <si>
    <t>通勤手当認定情報の読込機能があること。</t>
    <rPh sb="0" eb="2">
      <t>ツウキン</t>
    </rPh>
    <rPh sb="2" eb="4">
      <t>テアテ</t>
    </rPh>
    <rPh sb="4" eb="6">
      <t>ニンテイ</t>
    </rPh>
    <rPh sb="6" eb="8">
      <t>ジョウホウ</t>
    </rPh>
    <rPh sb="9" eb="11">
      <t>ヨミコミ</t>
    </rPh>
    <rPh sb="11" eb="13">
      <t>キノウ</t>
    </rPh>
    <phoneticPr fontId="29"/>
  </si>
  <si>
    <t>データ連携費用</t>
    <rPh sb="3" eb="5">
      <t>レンケイ</t>
    </rPh>
    <rPh sb="5" eb="7">
      <t>ヒヨウ</t>
    </rPh>
    <phoneticPr fontId="5"/>
  </si>
  <si>
    <t>現在は申告により定期区間との調整をしているが、改正後は通勤手当による支給分は旅費を支給しない規定が盛り込まれるため自動調整機能が必要。</t>
    <rPh sb="0" eb="2">
      <t>げんざい</t>
    </rPh>
    <rPh sb="3" eb="5">
      <t>しんこく</t>
    </rPh>
    <rPh sb="8" eb="10">
      <t>ていき</t>
    </rPh>
    <rPh sb="10" eb="12">
      <t>くかん</t>
    </rPh>
    <rPh sb="14" eb="16">
      <t>ちょうせい</t>
    </rPh>
    <rPh sb="23" eb="25">
      <t>かいせい</t>
    </rPh>
    <rPh sb="25" eb="26">
      <t>のち</t>
    </rPh>
    <rPh sb="27" eb="29">
      <t>つうきん</t>
    </rPh>
    <rPh sb="29" eb="31">
      <t>てあて</t>
    </rPh>
    <rPh sb="34" eb="36">
      <t>しきゅう</t>
    </rPh>
    <rPh sb="36" eb="37">
      <t>ぶん</t>
    </rPh>
    <rPh sb="38" eb="40">
      <t>りょひ</t>
    </rPh>
    <rPh sb="41" eb="43">
      <t>しきゅう</t>
    </rPh>
    <rPh sb="46" eb="48">
      <t>きてい</t>
    </rPh>
    <rPh sb="49" eb="50">
      <t>も</t>
    </rPh>
    <rPh sb="51" eb="52">
      <t>こ</t>
    </rPh>
    <rPh sb="57" eb="59">
      <t>じどう</t>
    </rPh>
    <rPh sb="59" eb="61">
      <t>ちょうせい</t>
    </rPh>
    <rPh sb="61" eb="63">
      <t>きのう</t>
    </rPh>
    <rPh sb="64" eb="66">
      <t>ひつよう</t>
    </rPh>
    <phoneticPr fontId="29" type="Hiragana"/>
  </si>
  <si>
    <t>精算、概算払のいずれにも対応できること。支出処理はバッチ処理も可とする。</t>
  </si>
  <si>
    <t>R15年度</t>
    <rPh sb="3" eb="4">
      <t>ネン</t>
    </rPh>
    <rPh sb="4" eb="5">
      <t>ド</t>
    </rPh>
    <phoneticPr fontId="5"/>
  </si>
  <si>
    <t>パッケージ/
SaaS</t>
  </si>
  <si>
    <t>赴任旅行は外国からの赴任、外国への赴任にも対応できること。</t>
    <rPh sb="0" eb="2">
      <t>フニン</t>
    </rPh>
    <rPh sb="2" eb="4">
      <t>リョコウ</t>
    </rPh>
    <rPh sb="5" eb="7">
      <t>ガイコク</t>
    </rPh>
    <rPh sb="10" eb="12">
      <t>フニン</t>
    </rPh>
    <rPh sb="13" eb="15">
      <t>ガイコク</t>
    </rPh>
    <rPh sb="17" eb="19">
      <t>フニン</t>
    </rPh>
    <rPh sb="21" eb="23">
      <t>タイオウ</t>
    </rPh>
    <phoneticPr fontId="29"/>
  </si>
  <si>
    <t>発着地のプルダウンリストで「その他」を選択した場合等は、承認画面においてメッセージを表示し、旅行命令権者によるチェック等をしない限り、承認処理へ進めないようにすること。プルダウンリストで選択した理由は各担当者画面上で表示すること。</t>
    <rPh sb="0" eb="3">
      <t>ハッチャクチ</t>
    </rPh>
    <rPh sb="16" eb="17">
      <t>タ</t>
    </rPh>
    <rPh sb="19" eb="21">
      <t>センタク</t>
    </rPh>
    <rPh sb="23" eb="25">
      <t>バアイ</t>
    </rPh>
    <rPh sb="25" eb="26">
      <t>トウ</t>
    </rPh>
    <rPh sb="28" eb="30">
      <t>ショウニン</t>
    </rPh>
    <rPh sb="30" eb="32">
      <t>ガメン</t>
    </rPh>
    <rPh sb="42" eb="44">
      <t>ヒョウジ</t>
    </rPh>
    <rPh sb="46" eb="48">
      <t>リョコウ</t>
    </rPh>
    <rPh sb="48" eb="52">
      <t>メイレイケンジャ</t>
    </rPh>
    <rPh sb="59" eb="60">
      <t>トウ</t>
    </rPh>
    <rPh sb="64" eb="65">
      <t>カギ</t>
    </rPh>
    <rPh sb="67" eb="69">
      <t>ショウニン</t>
    </rPh>
    <rPh sb="69" eb="71">
      <t>ショリ</t>
    </rPh>
    <rPh sb="72" eb="73">
      <t>スス</t>
    </rPh>
    <rPh sb="100" eb="101">
      <t>カク</t>
    </rPh>
    <rPh sb="101" eb="104">
      <t>タントウシャ</t>
    </rPh>
    <rPh sb="104" eb="106">
      <t>ガメン</t>
    </rPh>
    <rPh sb="106" eb="107">
      <t>ジョウ</t>
    </rPh>
    <phoneticPr fontId="29"/>
  </si>
  <si>
    <r>
      <t>支出処理を行った後に内容を修正するため、旅費システムにおいて支出処理の</t>
    </r>
    <r>
      <rPr>
        <sz val="11"/>
        <color auto="1"/>
        <rFont val="Meiryo UI"/>
      </rPr>
      <t>取消しを行い、明細確認から処理を再開できること。</t>
    </r>
    <rPh sb="0" eb="2">
      <t>シシュツ</t>
    </rPh>
    <rPh sb="2" eb="4">
      <t>ショリ</t>
    </rPh>
    <rPh sb="5" eb="6">
      <t>オコナ</t>
    </rPh>
    <rPh sb="8" eb="9">
      <t>ノチ</t>
    </rPh>
    <rPh sb="10" eb="12">
      <t>ナイヨウ</t>
    </rPh>
    <rPh sb="13" eb="15">
      <t>シュウセイ</t>
    </rPh>
    <rPh sb="20" eb="22">
      <t>リョヒ</t>
    </rPh>
    <rPh sb="30" eb="32">
      <t>シシュツ</t>
    </rPh>
    <rPh sb="32" eb="34">
      <t>ショリ</t>
    </rPh>
    <rPh sb="35" eb="36">
      <t>ト</t>
    </rPh>
    <rPh sb="36" eb="37">
      <t>ケ</t>
    </rPh>
    <rPh sb="39" eb="40">
      <t>オコナ</t>
    </rPh>
    <rPh sb="42" eb="44">
      <t>メイサイ</t>
    </rPh>
    <rPh sb="44" eb="46">
      <t>カクニン</t>
    </rPh>
    <rPh sb="48" eb="50">
      <t>ショリ</t>
    </rPh>
    <rPh sb="51" eb="53">
      <t>サイカイ</t>
    </rPh>
    <phoneticPr fontId="29"/>
  </si>
  <si>
    <t>宿泊手当は国内(一律)外国(国・地域別)にマスタから参照できること。また基準額変更に対応(宿泊日等から正しい方のマスタを参照)できること。</t>
    <rPh sb="0" eb="2">
      <t>シュクハク</t>
    </rPh>
    <rPh sb="2" eb="4">
      <t>テアテ</t>
    </rPh>
    <rPh sb="5" eb="7">
      <t>コクナイ</t>
    </rPh>
    <rPh sb="8" eb="10">
      <t>イチリツ</t>
    </rPh>
    <rPh sb="11" eb="13">
      <t>ガイコク</t>
    </rPh>
    <rPh sb="14" eb="15">
      <t>クニ</t>
    </rPh>
    <rPh sb="16" eb="18">
      <t>チイキ</t>
    </rPh>
    <rPh sb="18" eb="19">
      <t>ベツ</t>
    </rPh>
    <rPh sb="26" eb="28">
      <t>サンショウ</t>
    </rPh>
    <rPh sb="36" eb="39">
      <t>キジュンガク</t>
    </rPh>
    <rPh sb="39" eb="41">
      <t>ヘンコウ</t>
    </rPh>
    <rPh sb="42" eb="44">
      <t>タイオウ</t>
    </rPh>
    <rPh sb="45" eb="48">
      <t>シュクハクビ</t>
    </rPh>
    <rPh sb="48" eb="49">
      <t>トウ</t>
    </rPh>
    <rPh sb="51" eb="52">
      <t>タダ</t>
    </rPh>
    <rPh sb="54" eb="55">
      <t>ホウ</t>
    </rPh>
    <rPh sb="60" eb="62">
      <t>サンショウ</t>
    </rPh>
    <phoneticPr fontId="29"/>
  </si>
  <si>
    <t>導入費用一式</t>
  </si>
  <si>
    <t>合　　　　　　計</t>
    <rPh sb="0" eb="1">
      <t>ゴウ</t>
    </rPh>
    <rPh sb="7" eb="8">
      <t>ケイ</t>
    </rPh>
    <phoneticPr fontId="5"/>
  </si>
  <si>
    <t>乗換案内はカスタマイズ版の利用を前提とし、規定距離未満の特急利用にチェックした場合のみ通常版を呼び出せること。</t>
    <rPh sb="0" eb="2">
      <t>ノリカ</t>
    </rPh>
    <rPh sb="2" eb="4">
      <t>アンナイ</t>
    </rPh>
    <rPh sb="11" eb="12">
      <t>バン</t>
    </rPh>
    <rPh sb="13" eb="15">
      <t>リヨウ</t>
    </rPh>
    <rPh sb="16" eb="18">
      <t>ゼンテイ</t>
    </rPh>
    <rPh sb="21" eb="23">
      <t>キテイ</t>
    </rPh>
    <rPh sb="23" eb="25">
      <t>キョリ</t>
    </rPh>
    <rPh sb="25" eb="27">
      <t>ミマン</t>
    </rPh>
    <rPh sb="28" eb="30">
      <t>トッキュウ</t>
    </rPh>
    <rPh sb="30" eb="32">
      <t>リヨウ</t>
    </rPh>
    <rPh sb="39" eb="41">
      <t>バアイ</t>
    </rPh>
    <rPh sb="43" eb="46">
      <t>ツウジョウバン</t>
    </rPh>
    <rPh sb="47" eb="48">
      <t>ヨ</t>
    </rPh>
    <rPh sb="49" eb="50">
      <t>ダ</t>
    </rPh>
    <phoneticPr fontId="29"/>
  </si>
  <si>
    <t xml:space="preserve">通勤手当により支給されている定期券の情報を旅行者はみずから登録でき、経路登録において定期券所持区間は自動で旅費調整がされること、自動調整が不可な場合は申告により調整できること。 </t>
    <rPh sb="21" eb="24">
      <t>リョコウシャ</t>
    </rPh>
    <rPh sb="45" eb="47">
      <t>ショジ</t>
    </rPh>
    <rPh sb="47" eb="49">
      <t>クカン</t>
    </rPh>
    <rPh sb="50" eb="52">
      <t>ジドウ</t>
    </rPh>
    <rPh sb="53" eb="55">
      <t>リョヒ</t>
    </rPh>
    <rPh sb="55" eb="57">
      <t>チョウセイ</t>
    </rPh>
    <rPh sb="64" eb="66">
      <t>ジドウ</t>
    </rPh>
    <rPh sb="66" eb="68">
      <t>チョウセイ</t>
    </rPh>
    <rPh sb="69" eb="71">
      <t>フカ</t>
    </rPh>
    <rPh sb="72" eb="74">
      <t>バアイ</t>
    </rPh>
    <rPh sb="75" eb="77">
      <t>シンコク</t>
    </rPh>
    <rPh sb="80" eb="82">
      <t>チョウセイ</t>
    </rPh>
    <phoneticPr fontId="29"/>
  </si>
  <si>
    <t>概算払の場合は、支払希望年月日を入力できるが、支払処理に必要な期間を確保できない年月日が入力された場合は、当該希望日に支出されない可能性がある旨のエラーメッセージを表示すること。</t>
  </si>
  <si>
    <t>旅費の他所属負担に対応可能であること。（他所属の旅費支出科目での旅行命令等の処理を可能にする等）</t>
    <rPh sb="6" eb="8">
      <t>フタン</t>
    </rPh>
    <phoneticPr fontId="29"/>
  </si>
  <si>
    <t>現行でも他所属・他団体負担のチェック項目はあるが、システム上で別予算科目を設定する機能はない。</t>
    <rPh sb="0" eb="2">
      <t>げんこう</t>
    </rPh>
    <rPh sb="4" eb="5">
      <t>た</t>
    </rPh>
    <rPh sb="5" eb="7">
      <t>しょぞく</t>
    </rPh>
    <rPh sb="8" eb="11">
      <t>ただんたい</t>
    </rPh>
    <rPh sb="11" eb="13">
      <t>ふたん</t>
    </rPh>
    <rPh sb="18" eb="20">
      <t>こうもく</t>
    </rPh>
    <rPh sb="29" eb="30">
      <t>じょう</t>
    </rPh>
    <rPh sb="31" eb="32">
      <t>べつ</t>
    </rPh>
    <rPh sb="32" eb="34">
      <t>よさん</t>
    </rPh>
    <rPh sb="34" eb="36">
      <t>かもく</t>
    </rPh>
    <rPh sb="37" eb="39">
      <t>せってい</t>
    </rPh>
    <rPh sb="41" eb="43">
      <t>きのう</t>
    </rPh>
    <phoneticPr fontId="29" type="Hiragana"/>
  </si>
  <si>
    <t>承認</t>
    <rPh sb="0" eb="2">
      <t>ショウニン</t>
    </rPh>
    <phoneticPr fontId="30"/>
  </si>
  <si>
    <t>公用車(全路程公用車の旅行)：発令日、旅行日、宿泊有無選択、用務、予算科目選択、支払方式選択、出発地、発着地、全路程の入力、公用車種類選択(車・航空機・船舶)、宿泊費、宿泊手当を登録、計算できること。
入力項目が限定されるため、専用の入力画面を持つことで入力における省力化を図っている。</t>
    <rPh sb="0" eb="3">
      <t>コウヨウシャ</t>
    </rPh>
    <rPh sb="15" eb="18">
      <t>ハツレイビ</t>
    </rPh>
    <rPh sb="19" eb="21">
      <t>リョコウ</t>
    </rPh>
    <rPh sb="21" eb="22">
      <t>ビ</t>
    </rPh>
    <rPh sb="30" eb="32">
      <t>ヨウム</t>
    </rPh>
    <rPh sb="33" eb="35">
      <t>ヨサン</t>
    </rPh>
    <rPh sb="35" eb="37">
      <t>カモク</t>
    </rPh>
    <rPh sb="37" eb="39">
      <t>センタク</t>
    </rPh>
    <rPh sb="40" eb="42">
      <t>シハラ</t>
    </rPh>
    <rPh sb="42" eb="44">
      <t>ホウシキ</t>
    </rPh>
    <rPh sb="44" eb="46">
      <t>センタク</t>
    </rPh>
    <rPh sb="47" eb="50">
      <t>シュッパツチ</t>
    </rPh>
    <rPh sb="51" eb="54">
      <t>ハッチャクチ</t>
    </rPh>
    <rPh sb="55" eb="56">
      <t>ゼン</t>
    </rPh>
    <rPh sb="56" eb="58">
      <t>ロテイ</t>
    </rPh>
    <rPh sb="59" eb="61">
      <t>ニュウリョク</t>
    </rPh>
    <rPh sb="62" eb="65">
      <t>コウヨウシャ</t>
    </rPh>
    <rPh sb="65" eb="67">
      <t>シュルイ</t>
    </rPh>
    <rPh sb="67" eb="69">
      <t>センタク</t>
    </rPh>
    <rPh sb="70" eb="71">
      <t>クルマ</t>
    </rPh>
    <rPh sb="72" eb="75">
      <t>コウクウキ</t>
    </rPh>
    <rPh sb="76" eb="78">
      <t>センパク</t>
    </rPh>
    <rPh sb="80" eb="83">
      <t>シュクハクヒ</t>
    </rPh>
    <rPh sb="84" eb="86">
      <t>シュクハク</t>
    </rPh>
    <rPh sb="86" eb="88">
      <t>テアテ</t>
    </rPh>
    <rPh sb="89" eb="91">
      <t>トウロク</t>
    </rPh>
    <rPh sb="92" eb="94">
      <t>ケイサン</t>
    </rPh>
    <rPh sb="101" eb="103">
      <t>ニュウリョク</t>
    </rPh>
    <rPh sb="103" eb="105">
      <t>コウモク</t>
    </rPh>
    <rPh sb="106" eb="108">
      <t>ゲンテイ</t>
    </rPh>
    <rPh sb="114" eb="116">
      <t>センヨウ</t>
    </rPh>
    <rPh sb="117" eb="119">
      <t>ニュウリョク</t>
    </rPh>
    <rPh sb="119" eb="121">
      <t>ガメン</t>
    </rPh>
    <rPh sb="122" eb="123">
      <t>モ</t>
    </rPh>
    <rPh sb="127" eb="129">
      <t>ニュウリョク</t>
    </rPh>
    <rPh sb="133" eb="136">
      <t>ショウリョクカ</t>
    </rPh>
    <rPh sb="137" eb="138">
      <t>ハカ</t>
    </rPh>
    <phoneticPr fontId="29"/>
  </si>
  <si>
    <t>➁システム定着化支援サービス</t>
    <rPh sb="5" eb="8">
      <t>テイチャクカ</t>
    </rPh>
    <rPh sb="8" eb="10">
      <t>シエン</t>
    </rPh>
    <phoneticPr fontId="5"/>
  </si>
  <si>
    <t>付帯作業</t>
  </si>
  <si>
    <t>申請画面印刷が可能であること。その際、行程、備考欄等スクロール表示される部分についてもすべて表示された状態で印刷ができること。</t>
  </si>
  <si>
    <t>➁システム定着化支援サービス</t>
  </si>
  <si>
    <t>運用保守費用（3年目以降）</t>
    <rPh sb="0" eb="2">
      <t>ウンヨウ</t>
    </rPh>
    <rPh sb="2" eb="4">
      <t>ホシュ</t>
    </rPh>
    <rPh sb="4" eb="6">
      <t>ヒヨウ</t>
    </rPh>
    <rPh sb="8" eb="10">
      <t>ネンメ</t>
    </rPh>
    <rPh sb="10" eb="12">
      <t>イコウ</t>
    </rPh>
    <phoneticPr fontId="5"/>
  </si>
  <si>
    <t>サービス使用料</t>
    <rPh sb="4" eb="7">
      <t>シヨウリョウ</t>
    </rPh>
    <phoneticPr fontId="5"/>
  </si>
  <si>
    <t>様式５　概算見積</t>
    <rPh sb="4" eb="6">
      <t>ガイサン</t>
    </rPh>
    <rPh sb="6" eb="8">
      <t>ミツ</t>
    </rPh>
    <phoneticPr fontId="5"/>
  </si>
  <si>
    <t>単価(千円)</t>
    <rPh sb="0" eb="2">
      <t>タンカ</t>
    </rPh>
    <rPh sb="3" eb="5">
      <t>センエン</t>
    </rPh>
    <phoneticPr fontId="5"/>
  </si>
  <si>
    <t>数量（工数）</t>
    <rPh sb="0" eb="2">
      <t>スウリョウ</t>
    </rPh>
    <rPh sb="3" eb="5">
      <t>コウスウ</t>
    </rPh>
    <phoneticPr fontId="5"/>
  </si>
  <si>
    <t>パッケージ使用料</t>
    <rPh sb="5" eb="8">
      <t>シヨウリョウ</t>
    </rPh>
    <phoneticPr fontId="5"/>
  </si>
  <si>
    <t>サービス使用料(初年度)</t>
    <rPh sb="0" eb="3">
      <t>シヨウリョウ</t>
    </rPh>
    <rPh sb="8" eb="11">
      <t>ショネンド</t>
    </rPh>
    <phoneticPr fontId="5"/>
  </si>
  <si>
    <t>サービス使用料</t>
    <rPh sb="0" eb="3">
      <t>シヨウリョウ</t>
    </rPh>
    <phoneticPr fontId="5"/>
  </si>
  <si>
    <t>オプション費用-UserAssistant by WalkMe（入力アシスト機能）11か月分</t>
    <rPh sb="5" eb="7">
      <t>ヒヨウ</t>
    </rPh>
    <rPh sb="44" eb="46">
      <t>ゲツブン</t>
    </rPh>
    <phoneticPr fontId="5"/>
  </si>
  <si>
    <t>R16年度</t>
    <rPh sb="3" eb="4">
      <t>ネン</t>
    </rPh>
    <rPh sb="4" eb="5">
      <t>ド</t>
    </rPh>
    <phoneticPr fontId="5"/>
  </si>
  <si>
    <r>
      <t>所属に関する基本情報（所属名称、コード、所在地）を登録できる</t>
    </r>
    <r>
      <rPr>
        <sz val="11"/>
        <color auto="1"/>
        <rFont val="Meiryo UI"/>
      </rPr>
      <t>こと。</t>
    </r>
    <rPh sb="0" eb="2">
      <t>ショゾク</t>
    </rPh>
    <rPh sb="3" eb="4">
      <t>カン</t>
    </rPh>
    <rPh sb="6" eb="8">
      <t>キホン</t>
    </rPh>
    <rPh sb="8" eb="10">
      <t>ジョウホウ</t>
    </rPh>
    <rPh sb="11" eb="13">
      <t>ショゾク</t>
    </rPh>
    <rPh sb="13" eb="15">
      <t>メイショウ</t>
    </rPh>
    <rPh sb="20" eb="23">
      <t>ショザイチ</t>
    </rPh>
    <rPh sb="25" eb="27">
      <t>トウロク</t>
    </rPh>
    <phoneticPr fontId="29"/>
  </si>
  <si>
    <t>パッケージ保守料</t>
  </si>
  <si>
    <t>SE運用保守料(問合せ対応等）</t>
  </si>
  <si>
    <t>開発費用</t>
    <rPh sb="0" eb="4">
      <t>カイハツヒヨウ</t>
    </rPh>
    <phoneticPr fontId="5"/>
  </si>
  <si>
    <t>開発導入費用
(要件定義、設計導入、システムテスト、運用テスト、環境構築、教育研修等)</t>
    <rPh sb="0" eb="6">
      <t>カイハツドウニュウヒヨウ</t>
    </rPh>
    <rPh sb="37" eb="39">
      <t>キョウイク</t>
    </rPh>
    <phoneticPr fontId="5"/>
  </si>
  <si>
    <t>データ連携費用（ブリッジプログラム開発）</t>
    <rPh sb="3" eb="5">
      <t>レンケイ</t>
    </rPh>
    <rPh sb="5" eb="7">
      <t>ヒヨウ</t>
    </rPh>
    <phoneticPr fontId="5"/>
  </si>
  <si>
    <t>データ連携費用</t>
  </si>
  <si>
    <t>ハードウェア費用</t>
  </si>
  <si>
    <t>➀領収書AI-OCRサービス</t>
    <rPh sb="1" eb="4">
      <t>リョウシュウショ</t>
    </rPh>
    <phoneticPr fontId="5"/>
  </si>
  <si>
    <r>
      <t>命令登録時に実家等泊申請を</t>
    </r>
    <r>
      <rPr>
        <sz val="11"/>
        <color auto="1"/>
        <rFont val="Meiryo UI"/>
      </rPr>
      <t>行っていなかった旅行について、実績時に実家等泊に変更した場合、確認者が分かること。</t>
    </r>
    <rPh sb="0" eb="2">
      <t>メイレイ</t>
    </rPh>
    <rPh sb="2" eb="5">
      <t>トウロクジ</t>
    </rPh>
    <rPh sb="6" eb="8">
      <t>ジッカ</t>
    </rPh>
    <rPh sb="8" eb="9">
      <t>トウ</t>
    </rPh>
    <rPh sb="9" eb="10">
      <t>ハク</t>
    </rPh>
    <rPh sb="10" eb="12">
      <t>シンセイ</t>
    </rPh>
    <rPh sb="13" eb="14">
      <t>オコ</t>
    </rPh>
    <rPh sb="21" eb="23">
      <t>リョコウ</t>
    </rPh>
    <rPh sb="28" eb="30">
      <t>ジッセキ</t>
    </rPh>
    <rPh sb="30" eb="31">
      <t>ジ</t>
    </rPh>
    <rPh sb="32" eb="34">
      <t>ジッカ</t>
    </rPh>
    <rPh sb="34" eb="35">
      <t>トウ</t>
    </rPh>
    <rPh sb="35" eb="36">
      <t>ハク</t>
    </rPh>
    <rPh sb="37" eb="39">
      <t>ヘンコウ</t>
    </rPh>
    <rPh sb="41" eb="43">
      <t>バアイ</t>
    </rPh>
    <rPh sb="44" eb="46">
      <t>カクニン</t>
    </rPh>
    <rPh sb="46" eb="47">
      <t>シャ</t>
    </rPh>
    <rPh sb="48" eb="49">
      <t>ワ</t>
    </rPh>
    <phoneticPr fontId="5"/>
  </si>
  <si>
    <t>保守料</t>
  </si>
  <si>
    <t>運用保守費用（2年目）</t>
    <rPh sb="0" eb="2">
      <t>ウンヨウ</t>
    </rPh>
    <rPh sb="2" eb="4">
      <t>ホシュ</t>
    </rPh>
    <rPh sb="4" eb="6">
      <t>ヒヨウ</t>
    </rPh>
    <rPh sb="8" eb="10">
      <t>ネンメ</t>
    </rPh>
    <phoneticPr fontId="5"/>
  </si>
  <si>
    <t>Concurテクニカルサポート（管理者向け技術支援）およびブリッジプログラム保守 年間</t>
    <rPh sb="16" eb="19">
      <t>カンリシャ</t>
    </rPh>
    <rPh sb="19" eb="20">
      <t>ム</t>
    </rPh>
    <rPh sb="21" eb="23">
      <t>ギジュツ</t>
    </rPh>
    <rPh sb="23" eb="25">
      <t>シエン</t>
    </rPh>
    <rPh sb="38" eb="40">
      <t>ホシュ</t>
    </rPh>
    <rPh sb="41" eb="43">
      <t>ネンカン</t>
    </rPh>
    <phoneticPr fontId="5"/>
  </si>
  <si>
    <t>SE運用保守料(問合せ対応等）</t>
    <rPh sb="2" eb="6">
      <t>ウンヨウホシュ</t>
    </rPh>
    <rPh sb="6" eb="7">
      <t>リョウ</t>
    </rPh>
    <rPh sb="8" eb="10">
      <t>トイアワ</t>
    </rPh>
    <rPh sb="11" eb="13">
      <t>タイオウ</t>
    </rPh>
    <rPh sb="13" eb="14">
      <t>トウ</t>
    </rPh>
    <phoneticPr fontId="5"/>
  </si>
  <si>
    <t>オプション保守料-UserAssistant by WalkMe（入力アシスト機能）年間</t>
    <rPh sb="42" eb="44">
      <t>ネンカン</t>
    </rPh>
    <phoneticPr fontId="5"/>
  </si>
  <si>
    <t>ハードウェア　保守料</t>
    <rPh sb="7" eb="9">
      <t>ホシュ</t>
    </rPh>
    <rPh sb="9" eb="10">
      <t>リョウ</t>
    </rPh>
    <phoneticPr fontId="5"/>
  </si>
  <si>
    <t>運用作業</t>
    <rPh sb="0" eb="2">
      <t>ウンヨウ</t>
    </rPh>
    <rPh sb="2" eb="4">
      <t>サギョウ</t>
    </rPh>
    <phoneticPr fontId="5"/>
  </si>
  <si>
    <t>データ連携サポート(稼働初期4か月目以降)</t>
    <rPh sb="3" eb="5">
      <t>レンケイ</t>
    </rPh>
    <rPh sb="10" eb="12">
      <t>カドウ</t>
    </rPh>
    <rPh sb="12" eb="14">
      <t>ショキ</t>
    </rPh>
    <rPh sb="16" eb="17">
      <t>ゲツ</t>
    </rPh>
    <rPh sb="17" eb="20">
      <t>メイコウ</t>
    </rPh>
    <phoneticPr fontId="5"/>
  </si>
  <si>
    <t>環境構築</t>
    <rPh sb="0" eb="4">
      <t>カンキョウコウチク</t>
    </rPh>
    <phoneticPr fontId="5"/>
  </si>
  <si>
    <t>運用保守費用（3年目）以降</t>
    <rPh sb="0" eb="2">
      <t>ウンヨウ</t>
    </rPh>
    <rPh sb="2" eb="4">
      <t>ホシュ</t>
    </rPh>
    <rPh sb="4" eb="6">
      <t>ヒヨウ</t>
    </rPh>
    <rPh sb="8" eb="10">
      <t>ネンメ</t>
    </rPh>
    <rPh sb="11" eb="13">
      <t>イコウ</t>
    </rPh>
    <phoneticPr fontId="5"/>
  </si>
  <si>
    <t>データ連携サポート</t>
    <rPh sb="3" eb="5">
      <t>レンケイ</t>
    </rPh>
    <phoneticPr fontId="5"/>
  </si>
  <si>
    <t>3年目以降</t>
    <rPh sb="1" eb="3">
      <t>ネンメ</t>
    </rPh>
    <rPh sb="3" eb="5">
      <t>イコウ</t>
    </rPh>
    <phoneticPr fontId="5"/>
  </si>
  <si>
    <t>プラットフォーム利用料</t>
    <rPh sb="8" eb="10">
      <t>リヨウ</t>
    </rPh>
    <rPh sb="10" eb="11">
      <t>リョウ</t>
    </rPh>
    <phoneticPr fontId="5"/>
  </si>
  <si>
    <t>5年間</t>
    <rPh sb="1" eb="3">
      <t>ネンカン</t>
    </rPh>
    <phoneticPr fontId="5"/>
  </si>
  <si>
    <r>
      <t>処理が必要な命令＋直近４</t>
    </r>
    <r>
      <rPr>
        <sz val="11"/>
        <color auto="1"/>
        <rFont val="Meiryo UI"/>
      </rPr>
      <t>か月分など。</t>
    </r>
    <rPh sb="0" eb="2">
      <t>しょり</t>
    </rPh>
    <rPh sb="3" eb="5">
      <t>ひつよう</t>
    </rPh>
    <rPh sb="6" eb="8">
      <t>めいれい</t>
    </rPh>
    <rPh sb="9" eb="11">
      <t>ちょっきん</t>
    </rPh>
    <rPh sb="13" eb="14">
      <t>げつ</t>
    </rPh>
    <rPh sb="14" eb="15">
      <t>ぶん</t>
    </rPh>
    <phoneticPr fontId="29" type="Hiragana"/>
  </si>
  <si>
    <t>　　↑NTTのUserAssistant by WalkMeのこと</t>
  </si>
  <si>
    <t>運用作業</t>
    <rPh sb="0" eb="4">
      <t>ウンヨウサギョウ</t>
    </rPh>
    <phoneticPr fontId="5"/>
  </si>
  <si>
    <t>➁システム定着化支援サービス（稼働初期3か月）</t>
    <rPh sb="15" eb="19">
      <t>カドウショキ</t>
    </rPh>
    <rPh sb="21" eb="22">
      <t>ゲツ</t>
    </rPh>
    <phoneticPr fontId="5"/>
  </si>
  <si>
    <t>➁システム定着化支援サービス（稼働初期4か月以降）</t>
    <rPh sb="15" eb="19">
      <t>カドウショキ</t>
    </rPh>
    <rPh sb="21" eb="22">
      <t>ゲツ</t>
    </rPh>
    <rPh sb="22" eb="24">
      <t>イコウ</t>
    </rPh>
    <phoneticPr fontId="5"/>
  </si>
  <si>
    <t>R14年度</t>
    <rPh sb="3" eb="4">
      <t>ネン</t>
    </rPh>
    <rPh sb="4" eb="5">
      <t>ド</t>
    </rPh>
    <phoneticPr fontId="5"/>
  </si>
  <si>
    <t>別紙５-１　参考見積書</t>
    <rPh sb="0" eb="2">
      <t>ベッシ</t>
    </rPh>
    <rPh sb="8" eb="10">
      <t>ミツモリ</t>
    </rPh>
    <phoneticPr fontId="5"/>
  </si>
  <si>
    <t>１　提供形態</t>
    <rPh sb="2" eb="4">
      <t>テイキョウ</t>
    </rPh>
    <rPh sb="4" eb="6">
      <t>ケイタイ</t>
    </rPh>
    <phoneticPr fontId="5"/>
  </si>
  <si>
    <t>２　初期経費</t>
    <rPh sb="2" eb="4">
      <t>ショキ</t>
    </rPh>
    <rPh sb="4" eb="6">
      <t>ケイヒ</t>
    </rPh>
    <phoneticPr fontId="5"/>
  </si>
  <si>
    <t>構築費用</t>
    <rPh sb="0" eb="2">
      <t>コウチク</t>
    </rPh>
    <rPh sb="2" eb="4">
      <t>ヒヨウ</t>
    </rPh>
    <phoneticPr fontId="5"/>
  </si>
  <si>
    <t>小項目</t>
    <rPh sb="0" eb="1">
      <t>ショウ</t>
    </rPh>
    <rPh sb="1" eb="3">
      <t>コウモク</t>
    </rPh>
    <phoneticPr fontId="5"/>
  </si>
  <si>
    <t>見積内容</t>
    <rPh sb="0" eb="2">
      <t>ミツモリ</t>
    </rPh>
    <rPh sb="2" eb="4">
      <t>ナイヨウ</t>
    </rPh>
    <phoneticPr fontId="5"/>
  </si>
  <si>
    <t>②人件費</t>
    <rPh sb="1" eb="4">
      <t>ジンケンヒ</t>
    </rPh>
    <phoneticPr fontId="5"/>
  </si>
  <si>
    <t>数量</t>
    <rPh sb="0" eb="2">
      <t>スウリョウ</t>
    </rPh>
    <phoneticPr fontId="5"/>
  </si>
  <si>
    <t>工数（人日）</t>
    <rPh sb="0" eb="2">
      <t>コウスウ</t>
    </rPh>
    <rPh sb="3" eb="5">
      <t>ニンニチ</t>
    </rPh>
    <phoneticPr fontId="5"/>
  </si>
  <si>
    <t>R8年度</t>
    <rPh sb="2" eb="3">
      <t>ネン</t>
    </rPh>
    <rPh sb="3" eb="4">
      <t>ド</t>
    </rPh>
    <phoneticPr fontId="5"/>
  </si>
  <si>
    <r>
      <t>命令登録時に高速利用申請を</t>
    </r>
    <r>
      <rPr>
        <sz val="11"/>
        <color auto="1"/>
        <rFont val="Meiryo UI"/>
      </rPr>
      <t>行っていなかった旅行について、実績時に高速道路を利用した場合、確認者が分かるようにマークが付くこと。</t>
    </r>
    <rPh sb="0" eb="2">
      <t>メイレイ</t>
    </rPh>
    <rPh sb="2" eb="5">
      <t>トウロクジ</t>
    </rPh>
    <rPh sb="6" eb="8">
      <t>コウソク</t>
    </rPh>
    <rPh sb="8" eb="10">
      <t>リヨウ</t>
    </rPh>
    <rPh sb="10" eb="12">
      <t>シンセイ</t>
    </rPh>
    <rPh sb="13" eb="14">
      <t>オコ</t>
    </rPh>
    <rPh sb="21" eb="23">
      <t>リョコウ</t>
    </rPh>
    <rPh sb="28" eb="30">
      <t>ジッセキ</t>
    </rPh>
    <rPh sb="30" eb="31">
      <t>ジ</t>
    </rPh>
    <rPh sb="32" eb="34">
      <t>コウソク</t>
    </rPh>
    <rPh sb="34" eb="36">
      <t>ドウロ</t>
    </rPh>
    <rPh sb="37" eb="39">
      <t>リヨウ</t>
    </rPh>
    <rPh sb="41" eb="43">
      <t>バアイ</t>
    </rPh>
    <rPh sb="44" eb="46">
      <t>カクニン</t>
    </rPh>
    <rPh sb="46" eb="47">
      <t>シャ</t>
    </rPh>
    <rPh sb="48" eb="49">
      <t>ワ</t>
    </rPh>
    <rPh sb="58" eb="59">
      <t>ツ</t>
    </rPh>
    <phoneticPr fontId="5"/>
  </si>
  <si>
    <t>R11年度</t>
    <rPh sb="3" eb="4">
      <t>ネン</t>
    </rPh>
    <rPh sb="4" eb="5">
      <t>ド</t>
    </rPh>
    <phoneticPr fontId="5"/>
  </si>
  <si>
    <t>R12年度</t>
    <rPh sb="3" eb="4">
      <t>ネン</t>
    </rPh>
    <rPh sb="4" eb="5">
      <t>ド</t>
    </rPh>
    <phoneticPr fontId="5"/>
  </si>
  <si>
    <t>R13年度</t>
    <rPh sb="3" eb="4">
      <t>ネン</t>
    </rPh>
    <rPh sb="4" eb="5">
      <t>ド</t>
    </rPh>
    <phoneticPr fontId="5"/>
  </si>
  <si>
    <t>R18年度</t>
    <rPh sb="3" eb="4">
      <t>ネン</t>
    </rPh>
    <rPh sb="4" eb="5">
      <t>ド</t>
    </rPh>
    <phoneticPr fontId="5"/>
  </si>
  <si>
    <t>計</t>
    <rPh sb="0" eb="1">
      <t>ケイ</t>
    </rPh>
    <phoneticPr fontId="5"/>
  </si>
  <si>
    <t>プラットフォーム</t>
  </si>
  <si>
    <t>システム構築</t>
    <rPh sb="4" eb="6">
      <t>コウチク</t>
    </rPh>
    <phoneticPr fontId="5"/>
  </si>
  <si>
    <t>物品・サービス</t>
    <rPh sb="0" eb="2">
      <t>ブッピン</t>
    </rPh>
    <phoneticPr fontId="5"/>
  </si>
  <si>
    <t>プラットフォーム利用料</t>
  </si>
  <si>
    <t>ハードウェア</t>
  </si>
  <si>
    <t>データセンター</t>
  </si>
  <si>
    <t>小　　　　　　計</t>
    <rPh sb="0" eb="1">
      <t>ショウ</t>
    </rPh>
    <rPh sb="7" eb="8">
      <t>ケイ</t>
    </rPh>
    <phoneticPr fontId="5"/>
  </si>
  <si>
    <t>業務システム</t>
    <rPh sb="0" eb="2">
      <t>ギョウム</t>
    </rPh>
    <phoneticPr fontId="5"/>
  </si>
  <si>
    <t>職員研修</t>
    <rPh sb="0" eb="2">
      <t>ショクイン</t>
    </rPh>
    <rPh sb="2" eb="4">
      <t>ケンシュウ</t>
    </rPh>
    <phoneticPr fontId="5"/>
  </si>
  <si>
    <t>カスタマイズ</t>
  </si>
  <si>
    <t>３　運用・保守経費</t>
    <rPh sb="2" eb="4">
      <t>ウンヨウ</t>
    </rPh>
    <rPh sb="5" eb="7">
      <t>ホシュ</t>
    </rPh>
    <rPh sb="7" eb="9">
      <t>ケイヒ</t>
    </rPh>
    <phoneticPr fontId="5"/>
  </si>
  <si>
    <t>見積額の内訳（千円（税抜））</t>
    <rPh sb="0" eb="3">
      <t>ミツモリガク</t>
    </rPh>
    <rPh sb="4" eb="6">
      <t>ウチワケ</t>
    </rPh>
    <rPh sb="7" eb="9">
      <t>センエン</t>
    </rPh>
    <rPh sb="10" eb="12">
      <t>ゼイヌキ</t>
    </rPh>
    <phoneticPr fontId="5"/>
  </si>
  <si>
    <t>所属ごと・支出科目ごとに支出用ファイルを作成できること。支出処理はバッチ処理も可とする。</t>
    <rPh sb="0" eb="2">
      <t>ショゾク</t>
    </rPh>
    <rPh sb="5" eb="7">
      <t>シシュツ</t>
    </rPh>
    <rPh sb="7" eb="9">
      <t>カモク</t>
    </rPh>
    <rPh sb="12" eb="14">
      <t>シシュツ</t>
    </rPh>
    <rPh sb="14" eb="15">
      <t>ヨウ</t>
    </rPh>
    <rPh sb="20" eb="22">
      <t>サクセイ</t>
    </rPh>
    <phoneticPr fontId="29"/>
  </si>
  <si>
    <t>旅行者が申請した内容を旅費事務担当者が直接修正できること。</t>
    <rPh sb="0" eb="3">
      <t>リョコウシャ</t>
    </rPh>
    <rPh sb="4" eb="6">
      <t>シンセイ</t>
    </rPh>
    <rPh sb="8" eb="10">
      <t>ナイヨウ</t>
    </rPh>
    <rPh sb="11" eb="13">
      <t>リョヒ</t>
    </rPh>
    <rPh sb="13" eb="15">
      <t>ジム</t>
    </rPh>
    <rPh sb="15" eb="18">
      <t>タントウシャ</t>
    </rPh>
    <rPh sb="19" eb="21">
      <t>チョクセツ</t>
    </rPh>
    <rPh sb="21" eb="23">
      <t>シュウセイ</t>
    </rPh>
    <phoneticPr fontId="29"/>
  </si>
  <si>
    <t>確認者：調整マーク(定型外旅行の際、表示)、旅行命令番号、旅行者、旅行期間、用務、自家用車利用該当、自宅発着該当、概算額、精算額、旅行種別、ステータス</t>
    <rPh sb="0" eb="3">
      <t>カクニンシャ</t>
    </rPh>
    <rPh sb="4" eb="6">
      <t>チョウセイ</t>
    </rPh>
    <rPh sb="10" eb="12">
      <t>テイケイ</t>
    </rPh>
    <rPh sb="12" eb="13">
      <t>ソト</t>
    </rPh>
    <rPh sb="13" eb="15">
      <t>リョコウ</t>
    </rPh>
    <rPh sb="16" eb="17">
      <t>サイ</t>
    </rPh>
    <rPh sb="18" eb="20">
      <t>ヒョウジ</t>
    </rPh>
    <rPh sb="22" eb="24">
      <t>リョコウ</t>
    </rPh>
    <rPh sb="24" eb="26">
      <t>メイレイ</t>
    </rPh>
    <rPh sb="26" eb="28">
      <t>バンゴウ</t>
    </rPh>
    <rPh sb="29" eb="32">
      <t>リョコウシャ</t>
    </rPh>
    <rPh sb="33" eb="35">
      <t>リョコウ</t>
    </rPh>
    <rPh sb="35" eb="37">
      <t>キカン</t>
    </rPh>
    <rPh sb="38" eb="40">
      <t>ヨウム</t>
    </rPh>
    <rPh sb="41" eb="45">
      <t>ジカヨウシャ</t>
    </rPh>
    <rPh sb="45" eb="47">
      <t>リヨウ</t>
    </rPh>
    <rPh sb="47" eb="49">
      <t>ガイトウ</t>
    </rPh>
    <rPh sb="50" eb="52">
      <t>ジタク</t>
    </rPh>
    <rPh sb="52" eb="54">
      <t>ハッチャク</t>
    </rPh>
    <rPh sb="54" eb="56">
      <t>ガイトウ</t>
    </rPh>
    <rPh sb="57" eb="59">
      <t>ガイサン</t>
    </rPh>
    <rPh sb="59" eb="60">
      <t>ガク</t>
    </rPh>
    <rPh sb="61" eb="63">
      <t>セイサン</t>
    </rPh>
    <rPh sb="63" eb="64">
      <t>ガク</t>
    </rPh>
    <rPh sb="65" eb="67">
      <t>リョコウ</t>
    </rPh>
    <rPh sb="67" eb="69">
      <t>シュベツ</t>
    </rPh>
    <phoneticPr fontId="29"/>
  </si>
  <si>
    <t>旅費事務担当者の旅行命令一覧では、同一旅行者における同日旅行においてマーク表示がされること。
同一旅行を重複して登録してしまっているケースや、同一の別旅行において現在は諸費の調整をするためマーク表示が必要。</t>
    <rPh sb="0" eb="2">
      <t>リョヒ</t>
    </rPh>
    <rPh sb="2" eb="4">
      <t>ジム</t>
    </rPh>
    <rPh sb="4" eb="7">
      <t>タントウシャ</t>
    </rPh>
    <rPh sb="8" eb="10">
      <t>リョコウ</t>
    </rPh>
    <rPh sb="10" eb="12">
      <t>メイレイ</t>
    </rPh>
    <rPh sb="12" eb="14">
      <t>イチラン</t>
    </rPh>
    <rPh sb="17" eb="19">
      <t>ドウイツ</t>
    </rPh>
    <rPh sb="19" eb="22">
      <t>リョコウシャ</t>
    </rPh>
    <rPh sb="26" eb="28">
      <t>ドウジツ</t>
    </rPh>
    <rPh sb="28" eb="30">
      <t>リョコウ</t>
    </rPh>
    <rPh sb="37" eb="39">
      <t>ヒョウジ</t>
    </rPh>
    <rPh sb="47" eb="49">
      <t>ドウイツ</t>
    </rPh>
    <rPh sb="49" eb="51">
      <t>リョコウ</t>
    </rPh>
    <rPh sb="52" eb="54">
      <t>チョウフク</t>
    </rPh>
    <rPh sb="56" eb="58">
      <t>トウロク</t>
    </rPh>
    <rPh sb="71" eb="73">
      <t>ドウイツ</t>
    </rPh>
    <rPh sb="74" eb="75">
      <t>ベツ</t>
    </rPh>
    <rPh sb="75" eb="77">
      <t>リョコウ</t>
    </rPh>
    <rPh sb="81" eb="83">
      <t>ゲンザイ</t>
    </rPh>
    <rPh sb="84" eb="86">
      <t>ショヒ</t>
    </rPh>
    <rPh sb="87" eb="89">
      <t>チョウセイ</t>
    </rPh>
    <rPh sb="97" eb="99">
      <t>ヒョウジ</t>
    </rPh>
    <rPh sb="100" eb="102">
      <t>ヒツヨウ</t>
    </rPh>
    <phoneticPr fontId="29"/>
  </si>
  <si>
    <t>旅費事務担当者の支出処理後に財務会計システムへの連携データを作成できること。中継サーバを経由するなどして、財務会計システムに伝送（総件数、総金額が確認できるようにする。）して、バッチ処理により必要な情報の登録処理や支出処理がなされること。</t>
    <rPh sb="0" eb="6">
      <t>リョヒジムタントウ</t>
    </rPh>
    <rPh sb="6" eb="7">
      <t>シャ</t>
    </rPh>
    <rPh sb="8" eb="10">
      <t>シシュツ</t>
    </rPh>
    <rPh sb="10" eb="12">
      <t>ショリ</t>
    </rPh>
    <rPh sb="38" eb="40">
      <t>チュウケイ</t>
    </rPh>
    <rPh sb="44" eb="46">
      <t>ケイユ</t>
    </rPh>
    <phoneticPr fontId="29"/>
  </si>
  <si>
    <t>職員等のマスタデータを規定のフォーマットで一括取込できること。
また取込内容は新規採用者のみ、異動者のみのように選択できること。</t>
    <rPh sb="0" eb="2">
      <t>ショクイン</t>
    </rPh>
    <rPh sb="2" eb="3">
      <t>トウ</t>
    </rPh>
    <rPh sb="11" eb="13">
      <t>キテイ</t>
    </rPh>
    <rPh sb="21" eb="23">
      <t>イッカツ</t>
    </rPh>
    <rPh sb="23" eb="25">
      <t>トリコミ</t>
    </rPh>
    <rPh sb="56" eb="58">
      <t>センタク</t>
    </rPh>
    <phoneticPr fontId="29"/>
  </si>
  <si>
    <t>各種帳票はPDFで出力できること。又はCSV等でデータ出力できること。</t>
    <rPh sb="9" eb="11">
      <t>シュツリョク</t>
    </rPh>
    <rPh sb="17" eb="18">
      <t>マタ</t>
    </rPh>
    <rPh sb="22" eb="23">
      <t>トウ</t>
    </rPh>
    <rPh sb="27" eb="29">
      <t>シュツリョク</t>
    </rPh>
    <phoneticPr fontId="32"/>
  </si>
  <si>
    <t>定型・定型外旅行の定義は変更できること。</t>
    <rPh sb="0" eb="2">
      <t>テイケイ</t>
    </rPh>
    <rPh sb="3" eb="5">
      <t>テイケイ</t>
    </rPh>
    <rPh sb="5" eb="6">
      <t>ソト</t>
    </rPh>
    <rPh sb="6" eb="8">
      <t>リョコウ</t>
    </rPh>
    <rPh sb="9" eb="11">
      <t>テイギ</t>
    </rPh>
    <rPh sb="12" eb="14">
      <t>ヘンコウ</t>
    </rPh>
    <phoneticPr fontId="29"/>
  </si>
  <si>
    <t>ログインした職員の情報(氏名・所属等)が初期値として表示されること。</t>
  </si>
  <si>
    <t>定期情報(鉄道、バス等)について旅行者は自身の登録、旅費事務担当者は担当する所属内の職員の登録ができること。旅行者による登録が不可の場合は管理者による一括登録方法について提示すること。</t>
    <rPh sb="16" eb="19">
      <t>リョコウシャ</t>
    </rPh>
    <rPh sb="20" eb="22">
      <t>ジシン</t>
    </rPh>
    <rPh sb="23" eb="25">
      <t>トウロク</t>
    </rPh>
    <rPh sb="26" eb="28">
      <t>リョヒ</t>
    </rPh>
    <rPh sb="28" eb="30">
      <t>ジム</t>
    </rPh>
    <rPh sb="30" eb="33">
      <t>タントウシャ</t>
    </rPh>
    <rPh sb="34" eb="36">
      <t>タントウ</t>
    </rPh>
    <rPh sb="38" eb="40">
      <t>ショゾク</t>
    </rPh>
    <rPh sb="40" eb="41">
      <t>ナイ</t>
    </rPh>
    <rPh sb="42" eb="44">
      <t>ショクイン</t>
    </rPh>
    <rPh sb="45" eb="47">
      <t>トウロク</t>
    </rPh>
    <phoneticPr fontId="29"/>
  </si>
  <si>
    <r>
      <t>各担当者(旅行者、確認者、承認者、予算担当者、旅費事務担当者)は役割に応じた差戻しや項目限定の修正ができ、それ以外の修正等は</t>
    </r>
    <r>
      <rPr>
        <sz val="11"/>
        <color auto="1"/>
        <rFont val="Meiryo UI"/>
      </rPr>
      <t>できないよう制御できること。</t>
    </r>
    <rPh sb="0" eb="1">
      <t>カク</t>
    </rPh>
    <rPh sb="1" eb="4">
      <t>タントウシャ</t>
    </rPh>
    <rPh sb="32" eb="34">
      <t>ヤクワリ</t>
    </rPh>
    <rPh sb="35" eb="36">
      <t>オウ</t>
    </rPh>
    <rPh sb="38" eb="40">
      <t>サシモド</t>
    </rPh>
    <rPh sb="42" eb="44">
      <t>コウモク</t>
    </rPh>
    <rPh sb="44" eb="46">
      <t>ゲンテイ</t>
    </rPh>
    <rPh sb="47" eb="49">
      <t>シュウセイ</t>
    </rPh>
    <rPh sb="55" eb="57">
      <t>イガイ</t>
    </rPh>
    <rPh sb="58" eb="60">
      <t>シュウセイ</t>
    </rPh>
    <rPh sb="60" eb="61">
      <t>トウ</t>
    </rPh>
    <rPh sb="68" eb="70">
      <t>セイギョ</t>
    </rPh>
    <phoneticPr fontId="29"/>
  </si>
  <si>
    <t>宿泊費は国内外の基準額をマスタ(職階区分及び地域区分ごと設定)から参照できること。</t>
    <rPh sb="0" eb="2">
      <t>シュクハク</t>
    </rPh>
    <rPh sb="2" eb="3">
      <t>ヒ</t>
    </rPh>
    <rPh sb="4" eb="7">
      <t>コクナイガイ</t>
    </rPh>
    <rPh sb="8" eb="11">
      <t>キジュンガク</t>
    </rPh>
    <rPh sb="28" eb="30">
      <t>セッテイ</t>
    </rPh>
    <rPh sb="33" eb="35">
      <t>サンショウ</t>
    </rPh>
    <phoneticPr fontId="29"/>
  </si>
  <si>
    <t>宿泊地、宿泊区分、宿泊費、上限超えの理由は各担当者画面で確認できること。</t>
    <rPh sb="0" eb="3">
      <t>シュクハクチ</t>
    </rPh>
    <rPh sb="4" eb="6">
      <t>シュクハク</t>
    </rPh>
    <rPh sb="6" eb="8">
      <t>クブン</t>
    </rPh>
    <rPh sb="9" eb="11">
      <t>シュクハク</t>
    </rPh>
    <rPh sb="11" eb="12">
      <t>ヒ</t>
    </rPh>
    <rPh sb="13" eb="15">
      <t>ジョウゲン</t>
    </rPh>
    <rPh sb="15" eb="16">
      <t>コ</t>
    </rPh>
    <rPh sb="18" eb="20">
      <t>リユウ</t>
    </rPh>
    <rPh sb="21" eb="22">
      <t>カク</t>
    </rPh>
    <rPh sb="22" eb="25">
      <t>タントウシャ</t>
    </rPh>
    <rPh sb="25" eb="27">
      <t>ガメン</t>
    </rPh>
    <rPh sb="28" eb="30">
      <t>カクニン</t>
    </rPh>
    <phoneticPr fontId="29"/>
  </si>
  <si>
    <r>
      <t>毎年度の人事異動、制度改正、組織改編などへの対応が容易にできること。（管理職員においてＣＳＶ形式等のデータを加工してマスタデータを作成</t>
    </r>
    <r>
      <rPr>
        <sz val="11"/>
        <color auto="1"/>
        <rFont val="Meiryo UI"/>
      </rPr>
      <t>できる程度を想定。)</t>
    </r>
    <rPh sb="35" eb="37">
      <t>かんり</t>
    </rPh>
    <rPh sb="37" eb="39">
      <t>しょくいん</t>
    </rPh>
    <rPh sb="46" eb="48">
      <t>けいしき</t>
    </rPh>
    <rPh sb="48" eb="49">
      <t>とう</t>
    </rPh>
    <rPh sb="54" eb="56">
      <t>かこう</t>
    </rPh>
    <rPh sb="65" eb="67">
      <t>さくせい</t>
    </rPh>
    <rPh sb="70" eb="72">
      <t>ていど</t>
    </rPh>
    <rPh sb="73" eb="75">
      <t>そうてい</t>
    </rPh>
    <phoneticPr fontId="29" type="Hiragana"/>
  </si>
  <si>
    <r>
      <t>本県財務会計システムにおいて、支出を処理するために、指定の形式でデータを渡すことができる</t>
    </r>
    <r>
      <rPr>
        <sz val="11"/>
        <color auto="1"/>
        <rFont val="Meiryo UI"/>
      </rPr>
      <t>こと。
財務会計システム側で利用する債権者番号を利用できる仕組みを提供できること。</t>
    </r>
  </si>
  <si>
    <r>
      <t>旅費事務担当者及び予算担当者は、自己以外の職員番号等を検索可能とする</t>
    </r>
    <r>
      <rPr>
        <sz val="11"/>
        <color auto="1"/>
        <rFont val="Meiryo UI"/>
      </rPr>
      <t>こと。旅費事務担当者及び予算担当者が代理申請及び代理入力する場合に職員を検索するために使用する。</t>
    </r>
    <rPh sb="0" eb="2">
      <t>リョヒ</t>
    </rPh>
    <rPh sb="2" eb="4">
      <t>ジム</t>
    </rPh>
    <rPh sb="4" eb="7">
      <t>タントウシャ</t>
    </rPh>
    <rPh sb="7" eb="8">
      <t>オヨ</t>
    </rPh>
    <rPh sb="9" eb="11">
      <t>ヨサン</t>
    </rPh>
    <rPh sb="11" eb="14">
      <t>タントウシャ</t>
    </rPh>
    <rPh sb="16" eb="18">
      <t>ジコ</t>
    </rPh>
    <rPh sb="18" eb="20">
      <t>イガイ</t>
    </rPh>
    <rPh sb="21" eb="23">
      <t>ショクイン</t>
    </rPh>
    <rPh sb="23" eb="25">
      <t>バンゴウ</t>
    </rPh>
    <rPh sb="25" eb="26">
      <t>トウ</t>
    </rPh>
    <rPh sb="27" eb="29">
      <t>ケンサク</t>
    </rPh>
    <rPh sb="29" eb="31">
      <t>カノウ</t>
    </rPh>
    <phoneticPr fontId="29"/>
  </si>
  <si>
    <r>
      <t>職員の基本情報（氏名、職員番号、所属、職位、行政職相当級、居住地、定期・通勤経路等）を登録できる</t>
    </r>
    <r>
      <rPr>
        <sz val="11"/>
        <color auto="1"/>
        <rFont val="Meiryo UI"/>
      </rPr>
      <t>こと。</t>
    </r>
    <rPh sb="0" eb="2">
      <t>ショクイン</t>
    </rPh>
    <rPh sb="3" eb="5">
      <t>キホン</t>
    </rPh>
    <rPh sb="5" eb="7">
      <t>ジョウホウ</t>
    </rPh>
    <rPh sb="8" eb="10">
      <t>シメイ</t>
    </rPh>
    <rPh sb="11" eb="13">
      <t>ショクイン</t>
    </rPh>
    <rPh sb="13" eb="15">
      <t>バンゴウ</t>
    </rPh>
    <rPh sb="16" eb="18">
      <t>ショゾク</t>
    </rPh>
    <rPh sb="19" eb="21">
      <t>ショクイ</t>
    </rPh>
    <rPh sb="22" eb="24">
      <t>ギョウセイ</t>
    </rPh>
    <rPh sb="24" eb="25">
      <t>ショク</t>
    </rPh>
    <rPh sb="25" eb="27">
      <t>ソウトウ</t>
    </rPh>
    <rPh sb="27" eb="28">
      <t>キュウ</t>
    </rPh>
    <rPh sb="29" eb="32">
      <t>キョジュウチ</t>
    </rPh>
    <rPh sb="33" eb="35">
      <t>テイキ</t>
    </rPh>
    <rPh sb="36" eb="38">
      <t>ツウキン</t>
    </rPh>
    <rPh sb="38" eb="40">
      <t>ケイロ</t>
    </rPh>
    <rPh sb="40" eb="41">
      <t>ナド</t>
    </rPh>
    <rPh sb="43" eb="45">
      <t>トウロク</t>
    </rPh>
    <phoneticPr fontId="29"/>
  </si>
  <si>
    <r>
      <t>予算科目に関する基本情報（科目名、所管所属、会計コード、予算額）を登録できる</t>
    </r>
    <r>
      <rPr>
        <sz val="11"/>
        <color auto="1"/>
        <rFont val="Meiryo UI"/>
      </rPr>
      <t>こと。</t>
    </r>
    <rPh sb="0" eb="2">
      <t>ヨサン</t>
    </rPh>
    <rPh sb="2" eb="4">
      <t>カモク</t>
    </rPh>
    <rPh sb="5" eb="6">
      <t>カン</t>
    </rPh>
    <rPh sb="8" eb="10">
      <t>キホン</t>
    </rPh>
    <rPh sb="10" eb="12">
      <t>ジョウホウ</t>
    </rPh>
    <rPh sb="13" eb="15">
      <t>カモク</t>
    </rPh>
    <rPh sb="15" eb="16">
      <t>メイ</t>
    </rPh>
    <rPh sb="17" eb="19">
      <t>ショカン</t>
    </rPh>
    <rPh sb="19" eb="21">
      <t>ショゾク</t>
    </rPh>
    <rPh sb="22" eb="24">
      <t>カイケイ</t>
    </rPh>
    <rPh sb="28" eb="31">
      <t>ヨサンガク</t>
    </rPh>
    <rPh sb="33" eb="35">
      <t>トウロク</t>
    </rPh>
    <phoneticPr fontId="29"/>
  </si>
  <si>
    <r>
      <t>経路単位に支給区分(県費・国費)を選択</t>
    </r>
    <r>
      <rPr>
        <sz val="11"/>
        <color auto="1"/>
        <rFont val="Meiryo UI"/>
      </rPr>
      <t>できること。</t>
    </r>
    <rPh sb="0" eb="2">
      <t>ケイロ</t>
    </rPh>
    <rPh sb="2" eb="4">
      <t>タンイ</t>
    </rPh>
    <rPh sb="5" eb="7">
      <t>シキュウ</t>
    </rPh>
    <rPh sb="7" eb="9">
      <t>クブン</t>
    </rPh>
    <rPh sb="10" eb="12">
      <t>ケンピ</t>
    </rPh>
    <rPh sb="13" eb="15">
      <t>コクヒ</t>
    </rPh>
    <rPh sb="17" eb="19">
      <t>センタク</t>
    </rPh>
    <phoneticPr fontId="29"/>
  </si>
  <si>
    <r>
      <t>用務情報（用務の内容、用務先名称、所在地）を事前に一覧として登録可能で、旅行命令登録時に利用</t>
    </r>
    <r>
      <rPr>
        <sz val="11"/>
        <color auto="1"/>
        <rFont val="Meiryo UI"/>
      </rPr>
      <t>できること。</t>
    </r>
    <rPh sb="0" eb="2">
      <t>ヨウム</t>
    </rPh>
    <rPh sb="2" eb="4">
      <t>ジョウホウ</t>
    </rPh>
    <rPh sb="5" eb="7">
      <t>ヨウム</t>
    </rPh>
    <rPh sb="8" eb="10">
      <t>ナイヨウ</t>
    </rPh>
    <rPh sb="11" eb="13">
      <t>ヨウム</t>
    </rPh>
    <rPh sb="13" eb="14">
      <t>サキ</t>
    </rPh>
    <rPh sb="14" eb="16">
      <t>メイショウ</t>
    </rPh>
    <rPh sb="17" eb="20">
      <t>ショザイチ</t>
    </rPh>
    <rPh sb="22" eb="24">
      <t>ジゼン</t>
    </rPh>
    <rPh sb="25" eb="27">
      <t>イチラン</t>
    </rPh>
    <rPh sb="30" eb="32">
      <t>トウロク</t>
    </rPh>
    <rPh sb="32" eb="34">
      <t>カノウ</t>
    </rPh>
    <rPh sb="36" eb="38">
      <t>リョコウ</t>
    </rPh>
    <rPh sb="38" eb="40">
      <t>メイレイ</t>
    </rPh>
    <rPh sb="40" eb="42">
      <t>トウロク</t>
    </rPh>
    <rPh sb="42" eb="43">
      <t>ジ</t>
    </rPh>
    <rPh sb="44" eb="46">
      <t>リヨウ</t>
    </rPh>
    <phoneticPr fontId="29"/>
  </si>
  <si>
    <r>
      <t>県内字情報（字名称、コード、起点）を登録できる</t>
    </r>
    <r>
      <rPr>
        <sz val="11"/>
        <color auto="1"/>
        <rFont val="Meiryo UI"/>
      </rPr>
      <t>こと。</t>
    </r>
    <rPh sb="0" eb="2">
      <t>ケンナイ</t>
    </rPh>
    <rPh sb="2" eb="3">
      <t>アザ</t>
    </rPh>
    <rPh sb="3" eb="5">
      <t>ジョウホウ</t>
    </rPh>
    <rPh sb="6" eb="7">
      <t>アザ</t>
    </rPh>
    <rPh sb="7" eb="9">
      <t>メイショウ</t>
    </rPh>
    <rPh sb="14" eb="16">
      <t>キテン</t>
    </rPh>
    <rPh sb="18" eb="20">
      <t>トウロク</t>
    </rPh>
    <phoneticPr fontId="29"/>
  </si>
  <si>
    <r>
      <t>承認者情報を登録できる</t>
    </r>
    <r>
      <rPr>
        <sz val="11"/>
        <color auto="1"/>
        <rFont val="Meiryo UI"/>
      </rPr>
      <t>こと。</t>
    </r>
    <rPh sb="0" eb="3">
      <t>ショウニンシャ</t>
    </rPh>
    <rPh sb="3" eb="5">
      <t>ジョウホウ</t>
    </rPh>
    <rPh sb="6" eb="8">
      <t>トウロク</t>
    </rPh>
    <phoneticPr fontId="29"/>
  </si>
  <si>
    <r>
      <t>予算担当者は</t>
    </r>
    <r>
      <rPr>
        <sz val="11"/>
        <color auto="1"/>
        <rFont val="Meiryo UI"/>
      </rPr>
      <t>予算科目及び用務マスタメンテナンスができること。</t>
    </r>
  </si>
  <si>
    <r>
      <t>未処理の旅行について定期的アラート</t>
    </r>
    <r>
      <rPr>
        <sz val="11"/>
        <color auto="1"/>
        <rFont val="Meiryo UI"/>
      </rPr>
      <t>又はメール通知や常時表示機能があること。</t>
    </r>
    <rPh sb="4" eb="6">
      <t>リョコウ</t>
    </rPh>
    <rPh sb="10" eb="13">
      <t>テイキテキ</t>
    </rPh>
    <rPh sb="17" eb="18">
      <t>マタ</t>
    </rPh>
    <rPh sb="22" eb="24">
      <t>ツウチ</t>
    </rPh>
    <rPh sb="25" eb="27">
      <t>ジョウジ</t>
    </rPh>
    <rPh sb="27" eb="29">
      <t>ヒョウジ</t>
    </rPh>
    <phoneticPr fontId="29"/>
  </si>
  <si>
    <r>
      <t>出納閉鎖期間（過年度分の処理が</t>
    </r>
    <r>
      <rPr>
        <sz val="11"/>
        <color auto="1"/>
        <rFont val="Meiryo UI"/>
      </rPr>
      <t>できる期間）は処理年度を選択できること。</t>
    </r>
    <rPh sb="0" eb="2">
      <t>スイトウ</t>
    </rPh>
    <rPh sb="2" eb="4">
      <t>ヘイサ</t>
    </rPh>
    <rPh sb="4" eb="6">
      <t>キカン</t>
    </rPh>
    <rPh sb="7" eb="10">
      <t>カネンド</t>
    </rPh>
    <rPh sb="10" eb="11">
      <t>ブン</t>
    </rPh>
    <rPh sb="12" eb="14">
      <t>ショリ</t>
    </rPh>
    <rPh sb="18" eb="20">
      <t>キカン</t>
    </rPh>
    <rPh sb="22" eb="24">
      <t>ショリ</t>
    </rPh>
    <rPh sb="24" eb="26">
      <t>ネンド</t>
    </rPh>
    <rPh sb="27" eb="29">
      <t>センタク</t>
    </rPh>
    <phoneticPr fontId="29"/>
  </si>
  <si>
    <r>
      <t>代理入力①(幹部職員の代理入力を想定。選択</t>
    </r>
    <r>
      <rPr>
        <sz val="11"/>
        <color auto="1"/>
        <rFont val="Meiryo UI"/>
      </rPr>
      <t>できる範囲は課や局単位で設定。）ができること。</t>
    </r>
    <rPh sb="0" eb="2">
      <t>ダイリ</t>
    </rPh>
    <rPh sb="2" eb="4">
      <t>ニュウリョク</t>
    </rPh>
    <rPh sb="6" eb="8">
      <t>カンブ</t>
    </rPh>
    <rPh sb="8" eb="10">
      <t>ショクイン</t>
    </rPh>
    <rPh sb="11" eb="13">
      <t>ダイリ</t>
    </rPh>
    <rPh sb="13" eb="15">
      <t>ニュウリョク</t>
    </rPh>
    <rPh sb="16" eb="18">
      <t>ソウテイ</t>
    </rPh>
    <rPh sb="19" eb="21">
      <t>センタク</t>
    </rPh>
    <rPh sb="24" eb="26">
      <t>ハンイ</t>
    </rPh>
    <rPh sb="27" eb="28">
      <t>カ</t>
    </rPh>
    <rPh sb="29" eb="30">
      <t>キョク</t>
    </rPh>
    <rPh sb="30" eb="32">
      <t>タンイ</t>
    </rPh>
    <rPh sb="33" eb="35">
      <t>セッテイ</t>
    </rPh>
    <phoneticPr fontId="29"/>
  </si>
  <si>
    <r>
      <t>選択された経路について、本県の条例・規則等に基づいた適切な旅費額を計算し取得する</t>
    </r>
    <r>
      <rPr>
        <sz val="11"/>
        <color auto="1"/>
        <rFont val="Meiryo UI"/>
      </rPr>
      <t xml:space="preserve">こと。また、効率的なメンテナンス機能を設けることで、交通機関等の運賃改定やダイヤ改正、陸路状況の変化（新たなインターチェンジの開設や道路の開通）等にも柔軟かつ容易に対応し、常に適切な旅費額を算出することを可能にすること。    </t>
    </r>
    <rPh sb="0" eb="2">
      <t>センタク</t>
    </rPh>
    <rPh sb="5" eb="7">
      <t>ケイロ</t>
    </rPh>
    <rPh sb="36" eb="38">
      <t>シュトク</t>
    </rPh>
    <phoneticPr fontId="29"/>
  </si>
  <si>
    <r>
      <t>県費旅行と国費旅行が混在する場合、国費旅費は別途支給するため、旅行者がシステムに入力する際に国費旅行が含まれる場合、</t>
    </r>
    <r>
      <rPr>
        <sz val="11"/>
        <color auto="1"/>
        <rFont val="Meiryo UI"/>
      </rPr>
      <t>その区間の交通費等が減額できるようにすること。</t>
    </r>
    <rPh sb="0" eb="2">
      <t>ケンピ</t>
    </rPh>
    <rPh sb="2" eb="4">
      <t>リョコウ</t>
    </rPh>
    <rPh sb="5" eb="7">
      <t>コクヒ</t>
    </rPh>
    <rPh sb="7" eb="9">
      <t>リョコウ</t>
    </rPh>
    <rPh sb="10" eb="12">
      <t>コンザイ</t>
    </rPh>
    <rPh sb="14" eb="16">
      <t>バアイ</t>
    </rPh>
    <rPh sb="17" eb="19">
      <t>コクヒ</t>
    </rPh>
    <rPh sb="19" eb="21">
      <t>リョヒ</t>
    </rPh>
    <rPh sb="22" eb="24">
      <t>ベット</t>
    </rPh>
    <rPh sb="24" eb="26">
      <t>シキュウ</t>
    </rPh>
    <rPh sb="31" eb="34">
      <t>リョコウシャ</t>
    </rPh>
    <rPh sb="40" eb="42">
      <t>ニュウリョク</t>
    </rPh>
    <rPh sb="44" eb="45">
      <t>サイ</t>
    </rPh>
    <rPh sb="46" eb="48">
      <t>コクヒ</t>
    </rPh>
    <rPh sb="48" eb="50">
      <t>リョコウ</t>
    </rPh>
    <rPh sb="51" eb="52">
      <t>フク</t>
    </rPh>
    <rPh sb="55" eb="57">
      <t>バアイ</t>
    </rPh>
    <rPh sb="60" eb="62">
      <t>クカン</t>
    </rPh>
    <rPh sb="63" eb="66">
      <t>コウツウヒ</t>
    </rPh>
    <rPh sb="66" eb="67">
      <t>トウ</t>
    </rPh>
    <rPh sb="68" eb="70">
      <t>ゲンガク</t>
    </rPh>
    <phoneticPr fontId="29"/>
  </si>
  <si>
    <r>
      <t>承</t>
    </r>
    <r>
      <rPr>
        <sz val="11"/>
        <color auto="1"/>
        <rFont val="Meiryo UI"/>
      </rPr>
      <t>認フローは以下のとおりとする。
旅行命令：職員→職員の上司→旅費事務担当者→承認者
旅費請求：職員→承認者→旅費事務担当者</t>
    </r>
    <rPh sb="0" eb="2">
      <t>ショウニン</t>
    </rPh>
    <rPh sb="6" eb="8">
      <t>イカ</t>
    </rPh>
    <rPh sb="17" eb="19">
      <t>リョコウ</t>
    </rPh>
    <rPh sb="19" eb="21">
      <t>メイレイ</t>
    </rPh>
    <rPh sb="22" eb="24">
      <t>ショクイン</t>
    </rPh>
    <rPh sb="25" eb="27">
      <t>ショクイン</t>
    </rPh>
    <rPh sb="28" eb="30">
      <t>ジョウシ</t>
    </rPh>
    <rPh sb="31" eb="33">
      <t>リョヒ</t>
    </rPh>
    <rPh sb="33" eb="35">
      <t>ジム</t>
    </rPh>
    <rPh sb="35" eb="38">
      <t>タントウシャ</t>
    </rPh>
    <rPh sb="39" eb="42">
      <t>ショウニンシャ</t>
    </rPh>
    <rPh sb="43" eb="45">
      <t>リョヒ</t>
    </rPh>
    <rPh sb="45" eb="47">
      <t>セイキュウ</t>
    </rPh>
    <rPh sb="48" eb="50">
      <t>ショクイン</t>
    </rPh>
    <rPh sb="51" eb="54">
      <t>ショウニンシャ</t>
    </rPh>
    <rPh sb="55" eb="57">
      <t>リョヒ</t>
    </rPh>
    <rPh sb="57" eb="59">
      <t>ジム</t>
    </rPh>
    <rPh sb="59" eb="62">
      <t>タントウシャ</t>
    </rPh>
    <phoneticPr fontId="29"/>
  </si>
  <si>
    <r>
      <t>旅行者ごとに担当者を設定する際、確認者を除く担当者は登録を必須とし、設定がない場合は承認ルートの設定が</t>
    </r>
    <r>
      <rPr>
        <sz val="11"/>
        <color auto="1"/>
        <rFont val="Meiryo UI"/>
      </rPr>
      <t>できないように制御できること。</t>
    </r>
    <rPh sb="0" eb="3">
      <t>りょこうしゃ</t>
    </rPh>
    <rPh sb="6" eb="9">
      <t>たんとうしゃ</t>
    </rPh>
    <rPh sb="10" eb="12">
      <t>せってい</t>
    </rPh>
    <rPh sb="14" eb="15">
      <t>さい</t>
    </rPh>
    <rPh sb="16" eb="19">
      <t>かくにんしゃ</t>
    </rPh>
    <rPh sb="20" eb="21">
      <t>のぞ</t>
    </rPh>
    <rPh sb="22" eb="25">
      <t>たんとうしゃ</t>
    </rPh>
    <rPh sb="26" eb="28">
      <t>とうろく</t>
    </rPh>
    <rPh sb="29" eb="31">
      <t>ひっす</t>
    </rPh>
    <rPh sb="34" eb="36">
      <t>せってい</t>
    </rPh>
    <rPh sb="39" eb="41">
      <t>ばあい</t>
    </rPh>
    <rPh sb="42" eb="44">
      <t>しょうにん</t>
    </rPh>
    <rPh sb="48" eb="50">
      <t>せってい</t>
    </rPh>
    <rPh sb="58" eb="60">
      <t>せいぎょ</t>
    </rPh>
    <phoneticPr fontId="29" type="Hiragana"/>
  </si>
  <si>
    <r>
      <t>確認者１（設定は任意）には</t>
    </r>
    <r>
      <rPr>
        <sz val="11"/>
        <color auto="1"/>
        <rFont val="Meiryo UI"/>
      </rPr>
      <t>全ての旅行の命令登録(旅行前)の承認依頼が届くこと。</t>
    </r>
    <rPh sb="0" eb="3">
      <t>カクニンシャ</t>
    </rPh>
    <rPh sb="5" eb="7">
      <t>セッテイ</t>
    </rPh>
    <rPh sb="8" eb="10">
      <t>ニンイ</t>
    </rPh>
    <rPh sb="13" eb="14">
      <t>ゼン</t>
    </rPh>
    <rPh sb="16" eb="18">
      <t>リョコウ</t>
    </rPh>
    <rPh sb="19" eb="21">
      <t>メイレイ</t>
    </rPh>
    <rPh sb="21" eb="23">
      <t>トウロク</t>
    </rPh>
    <rPh sb="24" eb="26">
      <t>リョコウ</t>
    </rPh>
    <rPh sb="26" eb="27">
      <t>マエ</t>
    </rPh>
    <rPh sb="29" eb="31">
      <t>ショウニン</t>
    </rPh>
    <rPh sb="31" eb="33">
      <t>イライ</t>
    </rPh>
    <rPh sb="34" eb="35">
      <t>トド</t>
    </rPh>
    <phoneticPr fontId="29"/>
  </si>
  <si>
    <r>
      <t>旅行命令一覧は条件により絞り込み表示できること。絞り込み設定項目は担当者により異なる設定が</t>
    </r>
    <r>
      <rPr>
        <sz val="11"/>
        <color auto="1"/>
        <rFont val="Meiryo UI"/>
      </rPr>
      <t>できること。(旅行者なら旅行日・命令日の期間指定、旅行者、旅行種別、用務、予算科目、ステータス等。旅費事務担当者ならこれらに加えて所属等)</t>
    </r>
    <rPh sb="0" eb="2">
      <t>リョコウ</t>
    </rPh>
    <rPh sb="2" eb="4">
      <t>メイレイ</t>
    </rPh>
    <rPh sb="4" eb="6">
      <t>イチラン</t>
    </rPh>
    <rPh sb="7" eb="9">
      <t>ジョウケン</t>
    </rPh>
    <rPh sb="12" eb="13">
      <t>シボ</t>
    </rPh>
    <rPh sb="14" eb="15">
      <t>コ</t>
    </rPh>
    <rPh sb="16" eb="18">
      <t>ヒョウジ</t>
    </rPh>
    <rPh sb="24" eb="25">
      <t>シボ</t>
    </rPh>
    <rPh sb="26" eb="27">
      <t>コ</t>
    </rPh>
    <rPh sb="28" eb="30">
      <t>セッテイ</t>
    </rPh>
    <rPh sb="30" eb="32">
      <t>コウモク</t>
    </rPh>
    <rPh sb="33" eb="36">
      <t>タントウシャ</t>
    </rPh>
    <rPh sb="39" eb="40">
      <t>コト</t>
    </rPh>
    <rPh sb="42" eb="44">
      <t>セッテイ</t>
    </rPh>
    <rPh sb="52" eb="55">
      <t>リョコウシャ</t>
    </rPh>
    <rPh sb="57" eb="59">
      <t>リョコウ</t>
    </rPh>
    <rPh sb="59" eb="60">
      <t>ビ</t>
    </rPh>
    <rPh sb="61" eb="63">
      <t>メイレイ</t>
    </rPh>
    <rPh sb="63" eb="64">
      <t>ビ</t>
    </rPh>
    <rPh sb="65" eb="67">
      <t>キカン</t>
    </rPh>
    <rPh sb="67" eb="69">
      <t>シテイ</t>
    </rPh>
    <rPh sb="70" eb="73">
      <t>リョコウシャ</t>
    </rPh>
    <rPh sb="74" eb="76">
      <t>リョコウ</t>
    </rPh>
    <rPh sb="76" eb="78">
      <t>シュベツ</t>
    </rPh>
    <rPh sb="79" eb="81">
      <t>ヨウム</t>
    </rPh>
    <rPh sb="82" eb="84">
      <t>ヨサン</t>
    </rPh>
    <rPh sb="84" eb="86">
      <t>カモク</t>
    </rPh>
    <rPh sb="92" eb="93">
      <t>トウ</t>
    </rPh>
    <rPh sb="94" eb="96">
      <t>リョヒ</t>
    </rPh>
    <rPh sb="96" eb="98">
      <t>ジム</t>
    </rPh>
    <rPh sb="98" eb="101">
      <t>タントウシャ</t>
    </rPh>
    <rPh sb="107" eb="108">
      <t>クワ</t>
    </rPh>
    <rPh sb="110" eb="112">
      <t>ショゾク</t>
    </rPh>
    <rPh sb="112" eb="113">
      <t>トウ</t>
    </rPh>
    <phoneticPr fontId="29"/>
  </si>
  <si>
    <r>
      <t>確</t>
    </r>
    <r>
      <rPr>
        <sz val="11"/>
        <color auto="1"/>
        <rFont val="Meiryo UI"/>
      </rPr>
      <t>認者、承認者、予算担当者、旅費事務担当者が旅行データに修正があることに気付いた際、修正確認を依頼する差戻し先を指定できること。</t>
    </r>
    <rPh sb="0" eb="3">
      <t>カクニンシャ</t>
    </rPh>
    <rPh sb="4" eb="7">
      <t>ショウニンシャ</t>
    </rPh>
    <rPh sb="8" eb="10">
      <t>ヨサン</t>
    </rPh>
    <rPh sb="10" eb="13">
      <t>タントウシャ</t>
    </rPh>
    <rPh sb="14" eb="16">
      <t>リョヒ</t>
    </rPh>
    <rPh sb="16" eb="18">
      <t>ジム</t>
    </rPh>
    <rPh sb="18" eb="21">
      <t>タントウシャ</t>
    </rPh>
    <rPh sb="22" eb="24">
      <t>リョコウ</t>
    </rPh>
    <rPh sb="28" eb="30">
      <t>シュウセイ</t>
    </rPh>
    <rPh sb="36" eb="38">
      <t>キヅ</t>
    </rPh>
    <rPh sb="40" eb="41">
      <t>サイ</t>
    </rPh>
    <rPh sb="42" eb="44">
      <t>シュウセイ</t>
    </rPh>
    <rPh sb="44" eb="46">
      <t>カクニン</t>
    </rPh>
    <rPh sb="47" eb="49">
      <t>イライ</t>
    </rPh>
    <rPh sb="51" eb="53">
      <t>サシモド</t>
    </rPh>
    <rPh sb="54" eb="55">
      <t>サキ</t>
    </rPh>
    <rPh sb="56" eb="58">
      <t>シテイ</t>
    </rPh>
    <phoneticPr fontId="29"/>
  </si>
  <si>
    <r>
      <t>旅費事務担当者は旅行者</t>
    </r>
    <r>
      <rPr>
        <sz val="11"/>
        <color auto="1"/>
        <rFont val="Meiryo UI"/>
      </rPr>
      <t>又は予算担当者に差戻しができ、承認者は旅行者又は確認者に差戻しができ、それ以外の担当者はひとつ前の担当者への差戻しができること。差戻し後の承認は、戻ったところから規定承認ルートにより決裁がまわること。（差戻し時のようにスキップはできない。）</t>
    </r>
    <rPh sb="0" eb="2">
      <t>リョヒ</t>
    </rPh>
    <rPh sb="2" eb="4">
      <t>ジム</t>
    </rPh>
    <rPh sb="4" eb="7">
      <t>タントウシャ</t>
    </rPh>
    <rPh sb="8" eb="11">
      <t>リョコウシャ</t>
    </rPh>
    <rPh sb="11" eb="12">
      <t>マタ</t>
    </rPh>
    <rPh sb="13" eb="15">
      <t>ヨサン</t>
    </rPh>
    <rPh sb="15" eb="18">
      <t>タントウシャ</t>
    </rPh>
    <rPh sb="19" eb="21">
      <t>サシモド</t>
    </rPh>
    <rPh sb="26" eb="29">
      <t>ショウニンシャ</t>
    </rPh>
    <rPh sb="30" eb="33">
      <t>リョコウシャ</t>
    </rPh>
    <rPh sb="33" eb="34">
      <t>マタ</t>
    </rPh>
    <rPh sb="35" eb="38">
      <t>カクニンシャ</t>
    </rPh>
    <rPh sb="39" eb="41">
      <t>サシモド</t>
    </rPh>
    <rPh sb="48" eb="50">
      <t>イガイ</t>
    </rPh>
    <rPh sb="51" eb="54">
      <t>タントウシャ</t>
    </rPh>
    <rPh sb="58" eb="59">
      <t>マエ</t>
    </rPh>
    <rPh sb="60" eb="63">
      <t>タントウシャ</t>
    </rPh>
    <rPh sb="65" eb="67">
      <t>サシモド</t>
    </rPh>
    <rPh sb="75" eb="77">
      <t>サシモド</t>
    </rPh>
    <rPh sb="78" eb="79">
      <t>ノチ</t>
    </rPh>
    <rPh sb="80" eb="82">
      <t>ショウニン</t>
    </rPh>
    <rPh sb="84" eb="85">
      <t>モド</t>
    </rPh>
    <rPh sb="92" eb="94">
      <t>キテイ</t>
    </rPh>
    <rPh sb="94" eb="96">
      <t>ショウニン</t>
    </rPh>
    <rPh sb="102" eb="104">
      <t>ケッサイ</t>
    </rPh>
    <rPh sb="112" eb="114">
      <t>サシモド</t>
    </rPh>
    <rPh sb="115" eb="116">
      <t>ジ</t>
    </rPh>
    <phoneticPr fontId="29"/>
  </si>
  <si>
    <r>
      <t>公表用の旅行データの一部を修正</t>
    </r>
    <r>
      <rPr>
        <sz val="11"/>
        <color auto="1"/>
        <rFont val="Meiryo UI"/>
      </rPr>
      <t>又は非公開に設定する機能。また、その機能を所属総務等で一括で実行できること。</t>
    </r>
    <rPh sb="0" eb="2">
      <t>コウヒョウ</t>
    </rPh>
    <rPh sb="2" eb="3">
      <t>ヨウ</t>
    </rPh>
    <rPh sb="4" eb="6">
      <t>リョコウ</t>
    </rPh>
    <rPh sb="10" eb="12">
      <t>イチブ</t>
    </rPh>
    <rPh sb="13" eb="15">
      <t>シュウセイ</t>
    </rPh>
    <rPh sb="15" eb="16">
      <t>マタ</t>
    </rPh>
    <rPh sb="17" eb="20">
      <t>ヒコウカイ</t>
    </rPh>
    <rPh sb="21" eb="23">
      <t>セッテイ</t>
    </rPh>
    <rPh sb="25" eb="27">
      <t>キノウ</t>
    </rPh>
    <rPh sb="33" eb="35">
      <t>キノウ</t>
    </rPh>
    <rPh sb="36" eb="38">
      <t>ショゾク</t>
    </rPh>
    <rPh sb="38" eb="40">
      <t>ソウム</t>
    </rPh>
    <rPh sb="40" eb="41">
      <t>ナド</t>
    </rPh>
    <rPh sb="42" eb="44">
      <t>イッカツ</t>
    </rPh>
    <rPh sb="45" eb="47">
      <t>ジッコウ</t>
    </rPh>
    <phoneticPr fontId="29"/>
  </si>
  <si>
    <r>
      <t>システム管理者からの問い合わせ窓口が一本化されている</t>
    </r>
    <r>
      <rPr>
        <sz val="11"/>
        <color auto="1"/>
        <rFont val="Meiryo UI"/>
      </rPr>
      <t>こと。</t>
    </r>
    <rPh sb="4" eb="7">
      <t>カンリシャ</t>
    </rPh>
    <phoneticPr fontId="5"/>
  </si>
  <si>
    <r>
      <t>旅行命令において、最低限必要なチェックや</t>
    </r>
    <r>
      <rPr>
        <sz val="11"/>
        <color auto="1"/>
        <rFont val="Meiryo UI"/>
      </rPr>
      <t>入力項目を設定し、入力漏れがある場合はエラーメッセージを表示し、申請等を行えないようにすること。
また、数字入力項目は数字入力チェック機能を有すること。</t>
    </r>
    <rPh sb="72" eb="74">
      <t>スウジ</t>
    </rPh>
    <rPh sb="74" eb="76">
      <t>ニュウリョク</t>
    </rPh>
    <rPh sb="76" eb="78">
      <t>コウモク</t>
    </rPh>
    <rPh sb="79" eb="81">
      <t>スウジ</t>
    </rPh>
    <rPh sb="81" eb="83">
      <t>ニュウリョク</t>
    </rPh>
    <rPh sb="87" eb="89">
      <t>キノウ</t>
    </rPh>
    <rPh sb="90" eb="91">
      <t>ユウ</t>
    </rPh>
    <phoneticPr fontId="29"/>
  </si>
  <si>
    <r>
      <t>外部講師など県が基本情報を保有しない者について、次年度へ</t>
    </r>
    <r>
      <rPr>
        <sz val="11"/>
        <color auto="1"/>
        <rFont val="Meiryo UI"/>
      </rPr>
      <t>情報が引継ぎ可能であること。</t>
    </r>
    <rPh sb="0" eb="4">
      <t>ガイブコウシ</t>
    </rPh>
    <rPh sb="6" eb="7">
      <t>ケン</t>
    </rPh>
    <rPh sb="13" eb="15">
      <t>ホユウ</t>
    </rPh>
    <rPh sb="18" eb="19">
      <t>モノ</t>
    </rPh>
    <rPh sb="24" eb="27">
      <t>ジネンド</t>
    </rPh>
    <rPh sb="28" eb="30">
      <t>ジョウホウ</t>
    </rPh>
    <rPh sb="31" eb="33">
      <t>ヒキツ</t>
    </rPh>
    <rPh sb="34" eb="36">
      <t>カノウ</t>
    </rPh>
    <phoneticPr fontId="31"/>
  </si>
  <si>
    <t>車賃単価は本県の規定に従った定額での計算とすること。また、単価の修正が可能であること。
経路は電子地図ソフトをツールとして利用し、距離及び時間コストを総合的に考慮し，通常一般に利用される経路のうち最も合理的な経路を選択できるようにすること。なお、合理的経路の距離は，電子地図ソフトからの取り込みのほか，直接入力もできること。</t>
    <rPh sb="0" eb="1">
      <t>クルマ</t>
    </rPh>
    <rPh sb="5" eb="7">
      <t>ホンケン</t>
    </rPh>
    <rPh sb="8" eb="10">
      <t>キテイ</t>
    </rPh>
    <rPh sb="11" eb="12">
      <t>シタガ</t>
    </rPh>
    <rPh sb="14" eb="16">
      <t>テイガク</t>
    </rPh>
    <rPh sb="18" eb="20">
      <t>ケイサン</t>
    </rPh>
    <rPh sb="29" eb="31">
      <t>タンカ</t>
    </rPh>
    <rPh sb="32" eb="34">
      <t>シュウセイ</t>
    </rPh>
    <rPh sb="35" eb="37">
      <t>カノウ</t>
    </rPh>
    <phoneticPr fontId="31"/>
  </si>
  <si>
    <r>
      <t>団体割引、障害者割引、介助者割引利用の際に旅行者がチェックボックス等で、旅費事務担当者に報告する機能。割引を利用した区間については、利用区間記載欄を設ける等して報告できるようにする</t>
    </r>
    <r>
      <rPr>
        <sz val="11"/>
        <color auto="1"/>
        <rFont val="Meiryo UI"/>
      </rPr>
      <t>こと。
（旅行者の報告に基づき、運賃は旅費事務担当者のところで正しい金額に修正する。）</t>
    </r>
    <rPh sb="0" eb="2">
      <t>ダンタイ</t>
    </rPh>
    <rPh sb="2" eb="4">
      <t>ワリビキ</t>
    </rPh>
    <rPh sb="5" eb="8">
      <t>ショウガイシャ</t>
    </rPh>
    <rPh sb="8" eb="10">
      <t>ワリビキ</t>
    </rPh>
    <rPh sb="11" eb="16">
      <t>カイジョシャワリビ</t>
    </rPh>
    <rPh sb="16" eb="18">
      <t>リヨウ</t>
    </rPh>
    <rPh sb="19" eb="20">
      <t>サイ</t>
    </rPh>
    <rPh sb="21" eb="24">
      <t>リョコウシャ</t>
    </rPh>
    <rPh sb="33" eb="34">
      <t>ナド</t>
    </rPh>
    <rPh sb="36" eb="38">
      <t>リョヒ</t>
    </rPh>
    <rPh sb="38" eb="40">
      <t>ジム</t>
    </rPh>
    <rPh sb="40" eb="43">
      <t>タントウシャ</t>
    </rPh>
    <rPh sb="44" eb="46">
      <t>ホウコク</t>
    </rPh>
    <rPh sb="48" eb="50">
      <t>キノウ</t>
    </rPh>
    <rPh sb="51" eb="53">
      <t>ワリビ</t>
    </rPh>
    <rPh sb="54" eb="56">
      <t>リヨウ</t>
    </rPh>
    <rPh sb="58" eb="60">
      <t>クカン</t>
    </rPh>
    <rPh sb="66" eb="68">
      <t>リヨウ</t>
    </rPh>
    <rPh sb="68" eb="70">
      <t>クカン</t>
    </rPh>
    <rPh sb="70" eb="72">
      <t>キサイ</t>
    </rPh>
    <rPh sb="72" eb="73">
      <t>ラン</t>
    </rPh>
    <rPh sb="74" eb="75">
      <t>モウ</t>
    </rPh>
    <rPh sb="77" eb="78">
      <t>ナド</t>
    </rPh>
    <rPh sb="80" eb="82">
      <t>ホウコク</t>
    </rPh>
    <rPh sb="95" eb="98">
      <t>リョコウシャ</t>
    </rPh>
    <rPh sb="99" eb="101">
      <t>ホウコク</t>
    </rPh>
    <rPh sb="102" eb="103">
      <t>モト</t>
    </rPh>
    <rPh sb="106" eb="108">
      <t>ウンチン</t>
    </rPh>
    <rPh sb="109" eb="111">
      <t>リョヒ</t>
    </rPh>
    <rPh sb="111" eb="113">
      <t>ジム</t>
    </rPh>
    <rPh sb="113" eb="116">
      <t>タントウシャ</t>
    </rPh>
    <rPh sb="121" eb="122">
      <t>タダ</t>
    </rPh>
    <rPh sb="124" eb="126">
      <t>キンガク</t>
    </rPh>
    <rPh sb="127" eb="129">
      <t>シュウセイ</t>
    </rPh>
    <phoneticPr fontId="5"/>
  </si>
  <si>
    <r>
      <t>遠足等でバスを借り上げて旅費で支出することがあるため、実費入力可能な「その他金額」欄</t>
    </r>
    <r>
      <rPr>
        <sz val="11"/>
        <color auto="1"/>
        <rFont val="Meiryo UI"/>
      </rPr>
      <t>があること。
（修学旅行などロープウェーを移動手段として利用する場合にも入力することあり）</t>
    </r>
    <rPh sb="0" eb="2">
      <t>エンソク</t>
    </rPh>
    <rPh sb="2" eb="3">
      <t>トウ</t>
    </rPh>
    <rPh sb="7" eb="8">
      <t>カ</t>
    </rPh>
    <rPh sb="9" eb="10">
      <t>ア</t>
    </rPh>
    <rPh sb="12" eb="14">
      <t>リョヒ</t>
    </rPh>
    <rPh sb="15" eb="17">
      <t>シシュツ</t>
    </rPh>
    <rPh sb="27" eb="29">
      <t>ジッピ</t>
    </rPh>
    <rPh sb="29" eb="31">
      <t>ニュウリョク</t>
    </rPh>
    <rPh sb="31" eb="33">
      <t>カノウ</t>
    </rPh>
    <rPh sb="37" eb="38">
      <t>ホカ</t>
    </rPh>
    <rPh sb="38" eb="40">
      <t>キンガク</t>
    </rPh>
    <rPh sb="41" eb="42">
      <t>ラン</t>
    </rPh>
    <rPh sb="50" eb="52">
      <t>シュウガク</t>
    </rPh>
    <rPh sb="52" eb="54">
      <t>リョコウ</t>
    </rPh>
    <rPh sb="63" eb="65">
      <t>イドウ</t>
    </rPh>
    <rPh sb="65" eb="67">
      <t>シュダン</t>
    </rPh>
    <rPh sb="70" eb="72">
      <t>リヨウ</t>
    </rPh>
    <rPh sb="74" eb="76">
      <t>バアイ</t>
    </rPh>
    <rPh sb="78" eb="80">
      <t>ニュウリョク</t>
    </rPh>
    <phoneticPr fontId="5"/>
  </si>
  <si>
    <r>
      <t>経路上に徒歩移動があった場合用に、徒歩のチェックボックスを設</t>
    </r>
    <r>
      <rPr>
        <sz val="11"/>
        <color auto="1"/>
        <rFont val="Meiryo UI"/>
      </rPr>
      <t>けること。
（移動経路が入っていない時に、入力忘れでは無く、徒歩経路のためであることが自動判定できるように）</t>
    </r>
    <rPh sb="0" eb="2">
      <t>ケイロ</t>
    </rPh>
    <rPh sb="2" eb="3">
      <t>ジョウ</t>
    </rPh>
    <rPh sb="4" eb="6">
      <t>トホ</t>
    </rPh>
    <rPh sb="6" eb="8">
      <t>イドウ</t>
    </rPh>
    <rPh sb="12" eb="14">
      <t>バアイ</t>
    </rPh>
    <rPh sb="14" eb="15">
      <t>ヨウ</t>
    </rPh>
    <rPh sb="17" eb="19">
      <t>トホ</t>
    </rPh>
    <rPh sb="29" eb="30">
      <t>モウ</t>
    </rPh>
    <rPh sb="37" eb="39">
      <t>イドウ</t>
    </rPh>
    <rPh sb="39" eb="41">
      <t>ケイロ</t>
    </rPh>
    <rPh sb="42" eb="43">
      <t>ハイ</t>
    </rPh>
    <rPh sb="48" eb="49">
      <t>トキ</t>
    </rPh>
    <rPh sb="51" eb="53">
      <t>ニュウリョク</t>
    </rPh>
    <rPh sb="53" eb="54">
      <t>ワス</t>
    </rPh>
    <rPh sb="57" eb="58">
      <t>ナ</t>
    </rPh>
    <rPh sb="60" eb="62">
      <t>トホ</t>
    </rPh>
    <rPh sb="62" eb="64">
      <t>ケイロ</t>
    </rPh>
    <rPh sb="73" eb="75">
      <t>ジドウ</t>
    </rPh>
    <rPh sb="75" eb="77">
      <t>ハンテイ</t>
    </rPh>
    <phoneticPr fontId="5"/>
  </si>
  <si>
    <r>
      <t>自宅発</t>
    </r>
    <r>
      <rPr>
        <sz val="11"/>
        <color auto="1"/>
        <rFont val="Meiryo UI"/>
      </rPr>
      <t>又は自宅着の時の通勤手当調整において、自家用車通勤者の通勤認定距離差し引きもシステムの中で対応できること。</t>
    </r>
    <rPh sb="0" eb="2">
      <t>ジタク</t>
    </rPh>
    <rPh sb="2" eb="3">
      <t>ハツ</t>
    </rPh>
    <rPh sb="3" eb="4">
      <t>マタ</t>
    </rPh>
    <rPh sb="5" eb="7">
      <t>ジタク</t>
    </rPh>
    <rPh sb="7" eb="8">
      <t>ギ</t>
    </rPh>
    <rPh sb="9" eb="10">
      <t>トキ</t>
    </rPh>
    <rPh sb="11" eb="13">
      <t>ツウキン</t>
    </rPh>
    <rPh sb="13" eb="15">
      <t>テアテ</t>
    </rPh>
    <rPh sb="15" eb="17">
      <t>チョウセイ</t>
    </rPh>
    <rPh sb="22" eb="26">
      <t>ジカヨウシャ</t>
    </rPh>
    <rPh sb="26" eb="29">
      <t>ツウキンシャ</t>
    </rPh>
    <rPh sb="30" eb="32">
      <t>ツウキン</t>
    </rPh>
    <rPh sb="32" eb="34">
      <t>ニンテイ</t>
    </rPh>
    <rPh sb="34" eb="36">
      <t>キョリ</t>
    </rPh>
    <rPh sb="36" eb="37">
      <t>サ</t>
    </rPh>
    <rPh sb="38" eb="39">
      <t>ヒ</t>
    </rPh>
    <rPh sb="46" eb="47">
      <t>ナカ</t>
    </rPh>
    <rPh sb="48" eb="50">
      <t>タイオウ</t>
    </rPh>
    <phoneticPr fontId="5"/>
  </si>
  <si>
    <r>
      <t>旅費の発着地は居住地・勤務地・その他をプルダウンから選択</t>
    </r>
    <r>
      <rPr>
        <sz val="11"/>
        <color auto="1"/>
        <rFont val="Meiryo UI"/>
      </rPr>
      <t>できること。その他を選択した場合は具体的な住所等の手入力を可能とすること。</t>
    </r>
    <rPh sb="26" eb="28">
      <t>センタク</t>
    </rPh>
    <rPh sb="36" eb="37">
      <t>タ</t>
    </rPh>
    <rPh sb="38" eb="40">
      <t>センタク</t>
    </rPh>
    <rPh sb="42" eb="44">
      <t>バアイ</t>
    </rPh>
    <rPh sb="45" eb="48">
      <t>グタイテキ</t>
    </rPh>
    <rPh sb="49" eb="51">
      <t>ジュウショ</t>
    </rPh>
    <rPh sb="51" eb="52">
      <t>トウ</t>
    </rPh>
    <rPh sb="53" eb="56">
      <t>テニュウリョク</t>
    </rPh>
    <rPh sb="57" eb="59">
      <t>カノウ</t>
    </rPh>
    <phoneticPr fontId="31"/>
  </si>
  <si>
    <r>
      <t>包括宿泊費は「包括宿泊費」の種目で管理され、経路は包括宿泊費に含まれる経路を含む全路程を登録できる</t>
    </r>
    <r>
      <rPr>
        <sz val="11"/>
        <color auto="1"/>
        <rFont val="Meiryo UI"/>
      </rPr>
      <t>こと。（包括宿泊費に含まれる移動は経路の登録はするものの０円計上。）包括宿泊費額（移動費＋宿泊料）から移動費を差し引いた額が宿泊費とされ上限制御が実施される。この宿泊費も宿泊費としては計上されない。</t>
    </r>
    <rPh sb="132" eb="133">
      <t>ヒ</t>
    </rPh>
    <phoneticPr fontId="29"/>
  </si>
  <si>
    <r>
      <t>包括宿泊費においても宿泊費と宿泊手当に必要な要件を備えていること。宿泊費については機能一覧（追加）No.</t>
    </r>
    <r>
      <rPr>
        <sz val="11"/>
        <color auto="1"/>
        <rFont val="Meiryo UI"/>
      </rPr>
      <t>53から57等にその要件を記載。また宿泊手当については同じくNo.58、59等に記載しているため、必要とする要件はそれらの項目から確認すること。</t>
    </r>
    <rPh sb="0" eb="2">
      <t>ホウカツ</t>
    </rPh>
    <rPh sb="2" eb="5">
      <t>シュクハクヒ</t>
    </rPh>
    <rPh sb="10" eb="13">
      <t>シュクハクヒ</t>
    </rPh>
    <rPh sb="14" eb="16">
      <t>シュクハク</t>
    </rPh>
    <rPh sb="16" eb="18">
      <t>テアテ</t>
    </rPh>
    <rPh sb="19" eb="21">
      <t>ヒツヨウ</t>
    </rPh>
    <rPh sb="22" eb="24">
      <t>ヨウケン</t>
    </rPh>
    <rPh sb="25" eb="26">
      <t>ソナ</t>
    </rPh>
    <phoneticPr fontId="29"/>
  </si>
  <si>
    <r>
      <t>着後滞在費は宿泊料と宿泊手当に必要な要件を備えていること。宿泊費については機能一覧（追加）</t>
    </r>
    <r>
      <rPr>
        <sz val="11"/>
        <color auto="1"/>
        <rFont val="Meiryo UI"/>
      </rPr>
      <t>No.53から57等にその要件を記載。また宿泊手当については同じくNo.58、59等に記載しているため、必要とする要件はそれらの項目からご確認すること。</t>
    </r>
    <rPh sb="0" eb="5">
      <t>チャクゴタイザイヒ</t>
    </rPh>
    <rPh sb="6" eb="9">
      <t>シュクハクリョウ</t>
    </rPh>
    <rPh sb="10" eb="12">
      <t>シュクハク</t>
    </rPh>
    <rPh sb="12" eb="14">
      <t>テアテ</t>
    </rPh>
    <rPh sb="15" eb="17">
      <t>ヒツヨウ</t>
    </rPh>
    <rPh sb="18" eb="20">
      <t>ヨウケン</t>
    </rPh>
    <rPh sb="21" eb="22">
      <t>ソナ</t>
    </rPh>
    <phoneticPr fontId="29"/>
  </si>
  <si>
    <r>
      <t>旅行役務提供者等への支払分を含む旅行では、該当部分について０円精算ができる</t>
    </r>
    <r>
      <rPr>
        <sz val="11"/>
        <color auto="1"/>
        <rFont val="Meiryo UI"/>
      </rPr>
      <t>こと。</t>
    </r>
    <rPh sb="0" eb="2">
      <t>リョコウ</t>
    </rPh>
    <rPh sb="2" eb="4">
      <t>エキム</t>
    </rPh>
    <rPh sb="4" eb="7">
      <t>テイキョウシャ</t>
    </rPh>
    <rPh sb="7" eb="8">
      <t>トウ</t>
    </rPh>
    <rPh sb="10" eb="12">
      <t>シハライ</t>
    </rPh>
    <rPh sb="12" eb="13">
      <t>ブン</t>
    </rPh>
    <rPh sb="14" eb="15">
      <t>フク</t>
    </rPh>
    <rPh sb="16" eb="18">
      <t>リョコウ</t>
    </rPh>
    <rPh sb="21" eb="23">
      <t>ガイトウ</t>
    </rPh>
    <rPh sb="23" eb="25">
      <t>ブブン</t>
    </rPh>
    <rPh sb="30" eb="31">
      <t>エン</t>
    </rPh>
    <rPh sb="31" eb="33">
      <t>セイサン</t>
    </rPh>
    <phoneticPr fontId="30"/>
  </si>
  <si>
    <r>
      <t>本システムのアイコン上に(ログインしなくても)自身が処理すべき</t>
    </r>
    <r>
      <rPr>
        <sz val="11"/>
        <color auto="1"/>
        <rFont val="Meiryo UI"/>
      </rPr>
      <t>「決裁待ち」等の件数を表示する。当該件数をクリックする等により、承認待ち一覧に遷移できること。</t>
    </r>
    <rPh sb="0" eb="1">
      <t>ホン</t>
    </rPh>
    <rPh sb="10" eb="11">
      <t>ジョウ</t>
    </rPh>
    <rPh sb="23" eb="25">
      <t>ジシン</t>
    </rPh>
    <rPh sb="26" eb="28">
      <t>ショリ</t>
    </rPh>
    <rPh sb="63" eb="65">
      <t>ショウニン</t>
    </rPh>
    <rPh sb="65" eb="66">
      <t>マ</t>
    </rPh>
    <rPh sb="67" eb="69">
      <t>イチラン</t>
    </rPh>
    <phoneticPr fontId="30"/>
  </si>
  <si>
    <r>
      <t>命令登録時にタクシー利用申請を</t>
    </r>
    <r>
      <rPr>
        <sz val="11"/>
        <color auto="1"/>
        <rFont val="Meiryo UI"/>
      </rPr>
      <t>行っていなかった旅行について、実績時にタクシー利用に変えた場合、確認者が分かるようにマークが付くこと。</t>
    </r>
    <rPh sb="0" eb="2">
      <t>メイレイ</t>
    </rPh>
    <rPh sb="2" eb="5">
      <t>トウロクジ</t>
    </rPh>
    <rPh sb="10" eb="12">
      <t>リヨウ</t>
    </rPh>
    <rPh sb="12" eb="14">
      <t>シンセイ</t>
    </rPh>
    <rPh sb="15" eb="16">
      <t>オコ</t>
    </rPh>
    <rPh sb="23" eb="25">
      <t>リョコウ</t>
    </rPh>
    <rPh sb="30" eb="32">
      <t>ジッセキ</t>
    </rPh>
    <rPh sb="32" eb="33">
      <t>ジ</t>
    </rPh>
    <rPh sb="38" eb="40">
      <t>リヨウ</t>
    </rPh>
    <rPh sb="41" eb="42">
      <t>カ</t>
    </rPh>
    <rPh sb="44" eb="46">
      <t>バアイ</t>
    </rPh>
    <rPh sb="47" eb="50">
      <t>カクニンシャ</t>
    </rPh>
    <rPh sb="51" eb="52">
      <t>ワ</t>
    </rPh>
    <rPh sb="61" eb="62">
      <t>ツ</t>
    </rPh>
    <phoneticPr fontId="5"/>
  </si>
  <si>
    <r>
      <t>命令登録時に実家発・実家着申請を</t>
    </r>
    <r>
      <rPr>
        <sz val="11"/>
        <color auto="1"/>
        <rFont val="Meiryo UI"/>
      </rPr>
      <t>行っていなかった旅行について、実績時に実家発着に変更した場合、確認者が分かるようにマークが付くこと。</t>
    </r>
    <rPh sb="0" eb="2">
      <t>メイレイ</t>
    </rPh>
    <rPh sb="2" eb="5">
      <t>トウロクジ</t>
    </rPh>
    <rPh sb="6" eb="8">
      <t>ジッカ</t>
    </rPh>
    <rPh sb="8" eb="9">
      <t>ハツ</t>
    </rPh>
    <rPh sb="9" eb="10">
      <t>ジハツ</t>
    </rPh>
    <rPh sb="10" eb="12">
      <t>ジッカ</t>
    </rPh>
    <rPh sb="12" eb="13">
      <t>ギ</t>
    </rPh>
    <rPh sb="13" eb="15">
      <t>シンセイ</t>
    </rPh>
    <rPh sb="16" eb="17">
      <t>オコ</t>
    </rPh>
    <rPh sb="24" eb="26">
      <t>リョコウ</t>
    </rPh>
    <rPh sb="31" eb="33">
      <t>ジッセキ</t>
    </rPh>
    <rPh sb="33" eb="34">
      <t>ジ</t>
    </rPh>
    <rPh sb="35" eb="37">
      <t>ジッカ</t>
    </rPh>
    <rPh sb="37" eb="39">
      <t>ハッチャク</t>
    </rPh>
    <rPh sb="40" eb="42">
      <t>ヘンコウ</t>
    </rPh>
    <rPh sb="44" eb="46">
      <t>バアイ</t>
    </rPh>
    <rPh sb="47" eb="49">
      <t>カクニン</t>
    </rPh>
    <rPh sb="49" eb="50">
      <t>シャ</t>
    </rPh>
    <rPh sb="51" eb="52">
      <t>ワ</t>
    </rPh>
    <phoneticPr fontId="5"/>
  </si>
  <si>
    <r>
      <t>命令登録時に駐車場利用申請を</t>
    </r>
    <r>
      <rPr>
        <sz val="11"/>
        <color auto="1"/>
        <rFont val="Meiryo UI"/>
      </rPr>
      <t>行っていなかった旅行について、実績時に駐車場を利用した場合、確認者が分かるようにマークが付くこと。</t>
    </r>
    <rPh sb="0" eb="2">
      <t>メイレイ</t>
    </rPh>
    <rPh sb="2" eb="5">
      <t>トウロクジ</t>
    </rPh>
    <rPh sb="6" eb="9">
      <t>チュウシャジョウ</t>
    </rPh>
    <rPh sb="10" eb="11">
      <t>コウリ</t>
    </rPh>
    <rPh sb="11" eb="13">
      <t>シンセイ</t>
    </rPh>
    <rPh sb="14" eb="15">
      <t>オコ</t>
    </rPh>
    <rPh sb="22" eb="24">
      <t>リョコウ</t>
    </rPh>
    <rPh sb="29" eb="31">
      <t>ジッセキ</t>
    </rPh>
    <rPh sb="31" eb="32">
      <t>ジ</t>
    </rPh>
    <rPh sb="33" eb="36">
      <t>チュウシャジョウ</t>
    </rPh>
    <rPh sb="37" eb="39">
      <t>リヨウ</t>
    </rPh>
    <rPh sb="41" eb="43">
      <t>バアイ</t>
    </rPh>
    <rPh sb="44" eb="46">
      <t>カクニン</t>
    </rPh>
    <rPh sb="46" eb="47">
      <t>シャ</t>
    </rPh>
    <rPh sb="48" eb="49">
      <t>ワ</t>
    </rPh>
    <rPh sb="58" eb="59">
      <t>ツ</t>
    </rPh>
    <phoneticPr fontId="5"/>
  </si>
  <si>
    <r>
      <t>一覧表示画面上で承認が</t>
    </r>
    <r>
      <rPr>
        <sz val="11"/>
        <color auto="1"/>
        <rFont val="Meiryo UI"/>
      </rPr>
      <t>できる。</t>
    </r>
    <rPh sb="0" eb="2">
      <t>いちらん</t>
    </rPh>
    <rPh sb="2" eb="4">
      <t>ひょうじ</t>
    </rPh>
    <rPh sb="4" eb="6">
      <t>がめん</t>
    </rPh>
    <rPh sb="6" eb="7">
      <t>じょう</t>
    </rPh>
    <rPh sb="8" eb="10">
      <t>しょうにん</t>
    </rPh>
    <phoneticPr fontId="29" type="Hiragana"/>
  </si>
  <si>
    <r>
      <t>公表する情報に非開示情報が含まれる場合は、一部を修正</t>
    </r>
    <r>
      <rPr>
        <sz val="11"/>
        <color auto="1"/>
        <rFont val="Meiryo UI"/>
      </rPr>
      <t>又は削除して公表を行う必要がある。</t>
    </r>
    <rPh sb="0" eb="2">
      <t>コウヒョウ</t>
    </rPh>
    <rPh sb="4" eb="6">
      <t>ジョウホウ</t>
    </rPh>
    <rPh sb="7" eb="10">
      <t>ヒカイジ</t>
    </rPh>
    <rPh sb="10" eb="12">
      <t>ジョウホウ</t>
    </rPh>
    <rPh sb="13" eb="14">
      <t>フク</t>
    </rPh>
    <rPh sb="17" eb="19">
      <t>バアイ</t>
    </rPh>
    <rPh sb="21" eb="23">
      <t>イチブ</t>
    </rPh>
    <rPh sb="24" eb="26">
      <t>シュウセイ</t>
    </rPh>
    <rPh sb="26" eb="27">
      <t>マタ</t>
    </rPh>
    <rPh sb="28" eb="30">
      <t>サクジョ</t>
    </rPh>
    <rPh sb="32" eb="34">
      <t>コウヒョウ</t>
    </rPh>
    <rPh sb="35" eb="36">
      <t>オコナ</t>
    </rPh>
    <rPh sb="37" eb="39">
      <t>ヒツヨウ</t>
    </rPh>
    <phoneticPr fontId="29"/>
  </si>
  <si>
    <r>
      <t>教</t>
    </r>
    <r>
      <rPr>
        <sz val="11"/>
        <color auto="1"/>
        <rFont val="Meiryo UI"/>
      </rPr>
      <t>育委員会・警察のみ</t>
    </r>
    <rPh sb="0" eb="2">
      <t>キョウイク</t>
    </rPh>
    <rPh sb="2" eb="5">
      <t>イインカイ</t>
    </rPh>
    <rPh sb="6" eb="8">
      <t>ケイサツ</t>
    </rPh>
    <phoneticPr fontId="29"/>
  </si>
  <si>
    <r>
      <t>現行は自動調整が</t>
    </r>
    <r>
      <rPr>
        <sz val="11"/>
        <color auto="1"/>
        <rFont val="Meiryo UI"/>
      </rPr>
      <t>できないため定期利用にチェックを入れ、実費額を入力している。</t>
    </r>
    <rPh sb="0" eb="2">
      <t>げんこう</t>
    </rPh>
    <rPh sb="3" eb="5">
      <t>じどう</t>
    </rPh>
    <rPh sb="5" eb="7">
      <t>ちょうせい</t>
    </rPh>
    <rPh sb="14" eb="16">
      <t>ていき</t>
    </rPh>
    <rPh sb="16" eb="18">
      <t>りよう</t>
    </rPh>
    <rPh sb="24" eb="25">
      <t>い</t>
    </rPh>
    <rPh sb="27" eb="30">
      <t>じっぴがく</t>
    </rPh>
    <rPh sb="31" eb="33">
      <t>にゅうりょく</t>
    </rPh>
    <phoneticPr fontId="29" type="Hiragana"/>
  </si>
  <si>
    <r>
      <t>０円は</t>
    </r>
    <r>
      <rPr>
        <sz val="11"/>
        <color auto="1"/>
        <rFont val="Meiryo UI"/>
      </rPr>
      <t>大抵が公用車のみの旅行のためこれを別システムにより登録する場合は本機能は不要。</t>
    </r>
    <rPh sb="1" eb="2">
      <t>えん</t>
    </rPh>
    <rPh sb="3" eb="5">
      <t>たいてい</t>
    </rPh>
    <rPh sb="6" eb="9">
      <t>こうようしゃ</t>
    </rPh>
    <rPh sb="35" eb="38">
      <t>ほんきのう</t>
    </rPh>
    <phoneticPr fontId="29"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</si>
</sst>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33">
    <font>
      <sz val="11"/>
      <color theme="1"/>
      <name val="Yu Gothic"/>
      <family val="3"/>
      <scheme val="minor"/>
    </font>
    <font>
      <sz val="11"/>
      <color theme="1"/>
      <name val="Yu Gothic"/>
      <family val="3"/>
      <scheme val="minor"/>
    </font>
    <font>
      <sz val="11"/>
      <color auto="1"/>
      <name val="ＭＳ Ｐゴシック"/>
      <family val="3"/>
    </font>
    <font>
      <sz val="11"/>
      <color indexed="8"/>
      <name val="ＭＳ Ｐゴシック"/>
      <family val="3"/>
    </font>
    <font>
      <sz val="10"/>
      <color auto="1"/>
      <name val="ＭＳ Ｐゴシック"/>
      <family val="3"/>
    </font>
    <font>
      <sz val="6"/>
      <color auto="1"/>
      <name val="Yu Gothic"/>
      <family val="3"/>
      <scheme val="minor"/>
    </font>
    <font>
      <b/>
      <sz val="20"/>
      <color auto="1"/>
      <name val="BIZ UDゴシック"/>
      <family val="3"/>
    </font>
    <font>
      <sz val="11"/>
      <color auto="1"/>
      <name val="BIZ UDゴシック"/>
      <family val="3"/>
    </font>
    <font>
      <sz val="12"/>
      <color auto="1"/>
      <name val="BIZ UDゴシック"/>
      <family val="3"/>
    </font>
    <font>
      <b/>
      <sz val="12"/>
      <color auto="1"/>
      <name val="BIZ UDゴシック"/>
      <family val="3"/>
    </font>
    <font>
      <sz val="12"/>
      <color theme="1"/>
      <name val="BIZ UDゴシック"/>
      <family val="3"/>
    </font>
    <font>
      <b/>
      <sz val="16"/>
      <color auto="1"/>
      <name val="BIZ UDゴシック"/>
      <family val="3"/>
    </font>
    <font>
      <sz val="11"/>
      <color auto="1"/>
      <name val="Calibri"/>
      <family val="2"/>
    </font>
    <font>
      <u/>
      <sz val="11"/>
      <color theme="10"/>
      <name val="Yu Gothic"/>
      <family val="3"/>
      <scheme val="minor"/>
    </font>
    <font>
      <sz val="11"/>
      <color theme="1"/>
      <name val="BIZ UDゴシック"/>
      <family val="3"/>
    </font>
    <font>
      <sz val="12"/>
      <color theme="1"/>
      <name val="Meiryo UI"/>
      <family val="3"/>
    </font>
    <font>
      <sz val="12"/>
      <color auto="1"/>
      <name val="Meiryo UI"/>
      <family val="3"/>
    </font>
    <font>
      <sz val="11"/>
      <color auto="1"/>
      <name val="Meiryo UI"/>
      <family val="3"/>
    </font>
    <font>
      <sz val="11"/>
      <color theme="1"/>
      <name val="Meiryo UI"/>
      <family val="3"/>
    </font>
    <font>
      <sz val="12"/>
      <color auto="1"/>
      <name val="BIZ UDPゴシック"/>
      <family val="3"/>
    </font>
    <font>
      <b/>
      <sz val="20"/>
      <color theme="1"/>
      <name val="BIZ UDPゴシック"/>
      <family val="3"/>
    </font>
    <font>
      <sz val="11"/>
      <color rgb="FFFF0000"/>
      <name val="Meiryo UI"/>
      <family val="3"/>
    </font>
    <font>
      <b/>
      <sz val="16"/>
      <color theme="1"/>
      <name val="Meiryo UI"/>
      <family val="3"/>
    </font>
    <font>
      <sz val="12"/>
      <color rgb="FF252423"/>
      <name val="Segoe UI"/>
      <family val="2"/>
    </font>
    <font>
      <b/>
      <sz val="20"/>
      <color theme="1"/>
      <name val="BIZ UDゴシック"/>
      <family val="3"/>
    </font>
    <font>
      <b/>
      <sz val="14"/>
      <color theme="1"/>
      <name val="BIZ UDゴシック"/>
      <family val="3"/>
    </font>
    <font>
      <sz val="14"/>
      <color theme="1"/>
      <name val="BIZ UDゴシック"/>
      <family val="3"/>
    </font>
    <font>
      <sz val="11"/>
      <color rgb="FF0000FF"/>
      <name val="BIZ UDゴシック"/>
      <family val="3"/>
    </font>
    <font>
      <sz val="16"/>
      <color rgb="FFFF0000"/>
      <name val="BIZ UDゴシック"/>
      <family val="3"/>
    </font>
    <font>
      <sz val="6"/>
      <color auto="1"/>
      <name val="游ゴシック"/>
    </font>
    <font>
      <b/>
      <sz val="11"/>
      <color indexed="56"/>
      <name val="ＭＳ Ｐゴシック"/>
      <family val="3"/>
    </font>
    <font>
      <sz val="11"/>
      <color auto="1"/>
      <name val="ＭＳ Ｐゴシック"/>
      <family val="3"/>
    </font>
    <font>
      <sz val="6"/>
      <color auto="1"/>
      <name val="ＭＳ Ｐゴシック"/>
      <family val="3"/>
    </font>
  </fonts>
  <fills count="11">
    <fill>
      <patternFill patternType="none"/>
    </fill>
    <fill>
      <patternFill patternType="gray125"/>
    </fill>
    <fill>
      <patternFill patternType="solid">
        <fgColor theme="0" tint="-0.15"/>
        <bgColor indexed="64"/>
      </patternFill>
    </fill>
    <fill>
      <patternFill patternType="solid">
        <fgColor rgb="FFFFFF00"/>
        <bgColor indexed="64"/>
      </patternFill>
    </fill>
    <fill>
      <patternFill patternType="solid">
        <fgColor theme="4" tint="0.8"/>
        <bgColor indexed="64"/>
      </patternFill>
    </fill>
    <fill>
      <patternFill patternType="solid">
        <fgColor rgb="FFCCFFCC"/>
        <bgColor indexed="64"/>
      </patternFill>
    </fill>
    <fill>
      <patternFill patternType="solid">
        <fgColor rgb="FFCCFFFF"/>
        <bgColor indexed="64"/>
      </patternFill>
    </fill>
    <fill>
      <patternFill patternType="solid">
        <fgColor rgb="FFFFCCFF"/>
        <bgColor indexed="64"/>
      </patternFill>
    </fill>
    <fill>
      <patternFill patternType="solid">
        <fgColor theme="9" tint="0.8"/>
        <bgColor indexed="64"/>
      </patternFill>
    </fill>
    <fill>
      <patternFill patternType="solid">
        <fgColor theme="8" tint="0.8"/>
        <bgColor indexed="64"/>
      </patternFill>
    </fill>
    <fill>
      <patternFill patternType="solid">
        <fgColor theme="5" tint="0.8"/>
        <bgColor indexed="64"/>
      </patternFill>
    </fill>
  </fills>
  <borders count="112">
    <border>
      <left/>
      <right/>
      <top/>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hair">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theme="0" tint="-0.5"/>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diagonal/>
    </border>
    <border>
      <left style="thin">
        <color auto="1"/>
      </left>
      <right/>
      <top/>
      <bottom/>
      <diagonal/>
    </border>
    <border diagonalDown="1">
      <left style="medium">
        <color indexed="64"/>
      </left>
      <right style="thin">
        <color indexed="64"/>
      </right>
      <top style="medium">
        <color indexed="64"/>
      </top>
      <bottom style="medium">
        <color indexed="64"/>
      </bottom>
      <diagonal style="thin">
        <color indexed="64"/>
      </diagonal>
    </border>
    <border>
      <left style="medium">
        <color auto="1"/>
      </left>
      <right/>
      <top/>
      <bottom style="thin">
        <color indexed="64"/>
      </bottom>
      <diagonal/>
    </border>
    <border>
      <left style="medium">
        <color auto="1"/>
      </left>
      <right/>
      <top style="thin">
        <color auto="1"/>
      </top>
      <bottom style="thin">
        <color auto="1"/>
      </bottom>
      <diagonal/>
    </border>
    <border>
      <left style="medium">
        <color indexed="64"/>
      </left>
      <right/>
      <top style="thin">
        <color indexed="64"/>
      </top>
      <bottom style="medium">
        <color indexed="64"/>
      </bottom>
      <diagonal/>
    </border>
    <border>
      <left style="medium">
        <color auto="1"/>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indexed="64"/>
      </left>
      <right style="thin">
        <color auto="1"/>
      </right>
      <top/>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bottom style="thin">
        <color indexed="64"/>
      </bottom>
      <diagonal/>
    </border>
    <border>
      <left style="thin">
        <color indexed="64"/>
      </left>
      <right/>
      <top style="medium">
        <color indexed="64"/>
      </top>
      <bottom style="medium">
        <color indexed="64"/>
      </bottom>
      <diagonal/>
    </border>
    <border>
      <left style="thin">
        <color auto="1"/>
      </left>
      <right style="thin">
        <color auto="1"/>
      </right>
      <top style="thin">
        <color auto="1"/>
      </top>
      <bottom style="medium">
        <color auto="1"/>
      </bottom>
      <diagonal/>
    </border>
    <border>
      <left/>
      <right style="thin">
        <color auto="1"/>
      </right>
      <top/>
      <bottom/>
      <diagonal/>
    </border>
    <border>
      <left/>
      <right style="thin">
        <color indexed="64"/>
      </right>
      <top style="medium">
        <color indexed="64"/>
      </top>
      <bottom/>
      <diagonal/>
    </border>
    <border>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auto="1"/>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style="medium">
        <color auto="1"/>
      </right>
      <top style="thin">
        <color auto="1"/>
      </top>
      <bottom style="thin">
        <color auto="1"/>
      </bottom>
      <diagonal/>
    </border>
    <border>
      <left style="thin">
        <color indexed="64"/>
      </left>
      <right style="medium">
        <color auto="1"/>
      </right>
      <top style="thin">
        <color indexed="64"/>
      </top>
      <bottom style="medium">
        <color auto="1"/>
      </bottom>
      <diagonal/>
    </border>
    <border>
      <left style="thin">
        <color auto="1"/>
      </left>
      <right style="medium">
        <color indexed="64"/>
      </right>
      <top/>
      <bottom/>
      <diagonal/>
    </border>
    <border>
      <left style="thin">
        <color auto="1"/>
      </left>
      <right style="medium">
        <color auto="1"/>
      </right>
      <top style="medium">
        <color auto="1"/>
      </top>
      <bottom style="thin">
        <color auto="1"/>
      </bottom>
      <diagonal/>
    </border>
    <border>
      <left style="medium">
        <color auto="1"/>
      </left>
      <right style="hair">
        <color indexed="64"/>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hair">
        <color auto="1"/>
      </bottom>
      <diagonal/>
    </border>
    <border>
      <left style="medium">
        <color auto="1"/>
      </left>
      <right/>
      <top/>
      <bottom style="hair">
        <color auto="1"/>
      </bottom>
      <diagonal/>
    </border>
    <border>
      <left style="medium">
        <color auto="1"/>
      </left>
      <right/>
      <top style="hair">
        <color auto="1"/>
      </top>
      <bottom style="hair">
        <color auto="1"/>
      </bottom>
      <diagonal/>
    </border>
    <border>
      <left style="medium">
        <color indexed="64"/>
      </left>
      <right/>
      <top/>
      <bottom/>
      <diagonal/>
    </border>
    <border>
      <left style="medium">
        <color auto="1"/>
      </left>
      <right/>
      <top style="thin">
        <color auto="1"/>
      </top>
      <bottom style="double">
        <color indexed="64"/>
      </bottom>
      <diagonal/>
    </border>
    <border>
      <left/>
      <right/>
      <top style="medium">
        <color auto="1"/>
      </top>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top style="thin">
        <color auto="1"/>
      </top>
      <bottom style="double">
        <color indexed="64"/>
      </bottom>
      <diagonal/>
    </border>
    <border>
      <left/>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medium">
        <color auto="1"/>
      </top>
      <bottom style="hair">
        <color auto="1"/>
      </bottom>
      <diagonal/>
    </border>
    <border>
      <left/>
      <right/>
      <top/>
      <bottom style="hair">
        <color auto="1"/>
      </bottom>
      <diagonal/>
    </border>
    <border>
      <left/>
      <right/>
      <top/>
      <bottom style="thin">
        <color indexed="64"/>
      </bottom>
      <diagonal/>
    </border>
    <border>
      <left/>
      <right/>
      <top style="hair">
        <color auto="1"/>
      </top>
      <bottom style="hair">
        <color auto="1"/>
      </bottom>
      <diagonal/>
    </border>
    <border>
      <left/>
      <right/>
      <top style="hair">
        <color auto="1"/>
      </top>
      <bottom/>
      <diagonal/>
    </border>
    <border diagonalUp="1">
      <left style="medium">
        <color indexed="64"/>
      </left>
      <right/>
      <top style="thin">
        <color auto="1"/>
      </top>
      <bottom style="thin">
        <color auto="1"/>
      </bottom>
      <diagonal style="thin">
        <color auto="1"/>
      </diagonal>
    </border>
    <border>
      <left style="medium">
        <color auto="1"/>
      </left>
      <right/>
      <top style="hair">
        <color auto="1"/>
      </top>
      <bottom/>
      <diagonal/>
    </border>
    <border diagonalUp="1">
      <left style="medium">
        <color indexed="64"/>
      </left>
      <right/>
      <top style="thin">
        <color auto="1"/>
      </top>
      <bottom style="double">
        <color indexed="64"/>
      </bottom>
      <diagonal style="thin">
        <color auto="1"/>
      </diagonal>
    </border>
    <border diagonalUp="1">
      <left style="medium">
        <color indexed="64"/>
      </left>
      <right/>
      <top/>
      <bottom style="medium">
        <color indexed="64"/>
      </bottom>
      <diagonal style="thin">
        <color auto="1"/>
      </diagonal>
    </border>
    <border>
      <left style="thin">
        <color auto="1"/>
      </left>
      <right/>
      <top style="medium">
        <color auto="1"/>
      </top>
      <bottom style="thin">
        <color auto="1"/>
      </bottom>
      <diagonal/>
    </border>
    <border>
      <left style="thin">
        <color indexed="64"/>
      </left>
      <right/>
      <top style="medium">
        <color auto="1"/>
      </top>
      <bottom style="hair">
        <color auto="1"/>
      </bottom>
      <diagonal/>
    </border>
    <border>
      <left style="thin">
        <color indexed="64"/>
      </left>
      <right/>
      <top/>
      <bottom style="hair">
        <color auto="1"/>
      </bottom>
      <diagonal/>
    </border>
    <border>
      <left style="thin">
        <color indexed="64"/>
      </left>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hair">
        <color auto="1"/>
      </top>
      <bottom style="hair">
        <color auto="1"/>
      </bottom>
      <diagonal/>
    </border>
    <border>
      <left style="thin">
        <color indexed="64"/>
      </left>
      <right/>
      <top style="hair">
        <color auto="1"/>
      </top>
      <bottom/>
      <diagonal/>
    </border>
    <border diagonalUp="1">
      <left style="thin">
        <color auto="1"/>
      </left>
      <right style="thin">
        <color auto="1"/>
      </right>
      <top style="thin">
        <color auto="1"/>
      </top>
      <bottom style="double">
        <color indexed="64"/>
      </bottom>
      <diagonal style="thin">
        <color auto="1"/>
      </diagonal>
    </border>
    <border diagonalUp="1">
      <left style="thin">
        <color auto="1"/>
      </left>
      <right style="thin">
        <color auto="1"/>
      </right>
      <top/>
      <bottom style="medium">
        <color auto="1"/>
      </bottom>
      <diagonal style="thin">
        <color auto="1"/>
      </diagonal>
    </border>
    <border>
      <left style="thin">
        <color auto="1"/>
      </left>
      <right style="medium">
        <color auto="1"/>
      </right>
      <top/>
      <bottom style="medium">
        <color auto="1"/>
      </bottom>
      <diagonal/>
    </border>
    <border>
      <left style="thin">
        <color auto="1"/>
      </left>
      <right style="medium">
        <color indexed="64"/>
      </right>
      <top style="medium">
        <color auto="1"/>
      </top>
      <bottom style="hair">
        <color auto="1"/>
      </bottom>
      <diagonal/>
    </border>
    <border>
      <left style="thin">
        <color auto="1"/>
      </left>
      <right style="medium">
        <color indexed="64"/>
      </right>
      <top/>
      <bottom style="hair">
        <color auto="1"/>
      </bottom>
      <diagonal/>
    </border>
    <border>
      <left style="thin">
        <color auto="1"/>
      </left>
      <right style="medium">
        <color auto="1"/>
      </right>
      <top style="hair">
        <color auto="1"/>
      </top>
      <bottom/>
      <diagonal/>
    </border>
    <border>
      <left style="thin">
        <color indexed="64"/>
      </left>
      <right style="medium">
        <color indexed="64"/>
      </right>
      <top style="thin">
        <color indexed="64"/>
      </top>
      <bottom style="double">
        <color indexed="64"/>
      </bottom>
      <diagonal/>
    </border>
    <border>
      <left style="medium">
        <color indexed="64"/>
      </left>
      <right style="thin">
        <color auto="1"/>
      </right>
      <top style="medium">
        <color auto="1"/>
      </top>
      <bottom style="hair">
        <color auto="1"/>
      </bottom>
      <diagonal/>
    </border>
    <border>
      <left style="medium">
        <color indexed="64"/>
      </left>
      <right style="thin">
        <color indexed="64"/>
      </right>
      <top/>
      <bottom style="hair">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medium">
        <color indexed="64"/>
      </left>
      <right style="medium">
        <color indexed="64"/>
      </right>
      <top/>
      <bottom style="medium">
        <color auto="1"/>
      </bottom>
      <diagonal/>
    </border>
    <border>
      <left style="medium">
        <color indexed="64"/>
      </left>
      <right style="medium">
        <color indexed="64"/>
      </right>
      <top style="medium">
        <color auto="1"/>
      </top>
      <bottom style="hair">
        <color auto="1"/>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hair">
        <color auto="1"/>
      </top>
      <bottom/>
      <diagonal/>
    </border>
    <border>
      <left style="medium">
        <color indexed="64"/>
      </left>
      <right style="medium">
        <color indexed="64"/>
      </right>
      <top style="thin">
        <color auto="1"/>
      </top>
      <bottom style="double">
        <color indexed="64"/>
      </bottom>
      <diagonal/>
    </border>
    <border>
      <left/>
      <right/>
      <top style="medium">
        <color auto="1"/>
      </top>
      <bottom style="thin">
        <color auto="1"/>
      </bottom>
      <diagonal/>
    </border>
    <border>
      <left/>
      <right style="thin">
        <color auto="1"/>
      </right>
      <top style="medium">
        <color auto="1"/>
      </top>
      <bottom style="hair">
        <color auto="1"/>
      </bottom>
      <diagonal/>
    </border>
    <border>
      <left/>
      <right style="thin">
        <color auto="1"/>
      </right>
      <top/>
      <bottom style="hair">
        <color auto="1"/>
      </bottom>
      <diagonal/>
    </border>
    <border>
      <left/>
      <right style="thin">
        <color auto="1"/>
      </right>
      <top style="thin">
        <color auto="1"/>
      </top>
      <bottom style="double">
        <color indexed="64"/>
      </bottom>
      <diagonal/>
    </border>
    <border>
      <left/>
      <right style="thin">
        <color auto="1"/>
      </right>
      <top/>
      <bottom style="medium">
        <color auto="1"/>
      </bottom>
      <diagonal/>
    </border>
    <border>
      <left/>
      <right style="thin">
        <color auto="1"/>
      </right>
      <top style="hair">
        <color auto="1"/>
      </top>
      <bottom/>
      <diagonal/>
    </border>
    <border>
      <left style="thin">
        <color auto="1"/>
      </left>
      <right/>
      <top style="thin">
        <color auto="1"/>
      </top>
      <bottom style="double">
        <color indexed="64"/>
      </bottom>
      <diagonal/>
    </border>
    <border>
      <left/>
      <right style="medium">
        <color auto="1"/>
      </right>
      <top style="medium">
        <color auto="1"/>
      </top>
      <bottom style="thin">
        <color auto="1"/>
      </bottom>
      <diagonal/>
    </border>
  </borders>
  <cellStyleXfs count="17">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4" fillId="0" borderId="0"/>
    <xf numFmtId="0" fontId="2" fillId="0" borderId="0"/>
    <xf numFmtId="0" fontId="13" fillId="0" borderId="0" applyNumberFormat="0" applyFill="0" applyBorder="0" applyAlignment="0" applyProtection="0"/>
    <xf numFmtId="38" fontId="1" fillId="0" borderId="0" applyFont="0" applyFill="0" applyBorder="0" applyAlignment="0" applyProtection="0">
      <alignment vertical="center"/>
    </xf>
  </cellStyleXfs>
  <cellXfs count="252">
    <xf numFmtId="0" fontId="0" fillId="0" borderId="0" xfId="0"/>
    <xf numFmtId="0" fontId="6" fillId="0" borderId="0" xfId="0" applyFont="1" applyAlignment="1">
      <alignment vertical="center"/>
    </xf>
    <xf numFmtId="0" fontId="7" fillId="0" borderId="0" xfId="0" applyFont="1"/>
    <xf numFmtId="0" fontId="7" fillId="2" borderId="1" xfId="0" applyFont="1" applyFill="1" applyBorder="1" applyAlignment="1">
      <alignment horizontal="distributed" vertical="center" indent="1"/>
    </xf>
    <xf numFmtId="0" fontId="8" fillId="0" borderId="1" xfId="0" applyFont="1" applyBorder="1" applyAlignment="1">
      <alignment horizontal="distributed" vertical="center" indent="1"/>
    </xf>
    <xf numFmtId="0" fontId="8" fillId="0" borderId="0" xfId="0" applyFont="1"/>
    <xf numFmtId="0" fontId="8" fillId="0" borderId="0" xfId="0" applyFont="1" applyAlignment="1">
      <alignment horizontal="distributed" vertical="center" indent="1"/>
    </xf>
    <xf numFmtId="0" fontId="8" fillId="2" borderId="1" xfId="0" applyFont="1" applyFill="1" applyBorder="1" applyAlignment="1">
      <alignment horizontal="center"/>
    </xf>
    <xf numFmtId="0" fontId="8" fillId="0" borderId="1" xfId="0" applyFont="1" applyBorder="1" applyAlignment="1">
      <alignment vertical="center" wrapText="1"/>
    </xf>
    <xf numFmtId="0" fontId="9" fillId="0" borderId="0" xfId="0" applyFont="1"/>
    <xf numFmtId="0" fontId="7" fillId="2" borderId="1" xfId="0" applyFont="1" applyFill="1" applyBorder="1" applyAlignment="1">
      <alignment horizontal="center" vertical="center"/>
    </xf>
    <xf numFmtId="0" fontId="8" fillId="0" borderId="2" xfId="0" applyFont="1" applyBorder="1" applyAlignment="1">
      <alignment horizontal="left" vertical="center" indent="1"/>
    </xf>
    <xf numFmtId="31" fontId="10" fillId="0" borderId="3" xfId="0" applyNumberFormat="1" applyFont="1" applyBorder="1" applyAlignment="1">
      <alignment horizontal="left" vertical="center"/>
    </xf>
    <xf numFmtId="0" fontId="11" fillId="3" borderId="2" xfId="0" applyFont="1" applyFill="1" applyBorder="1" applyAlignment="1">
      <alignment horizontal="left" vertical="center" indent="1"/>
    </xf>
    <xf numFmtId="0" fontId="8" fillId="0" borderId="4" xfId="0" applyFont="1" applyBorder="1" applyAlignment="1">
      <alignment horizontal="left" vertical="center"/>
    </xf>
    <xf numFmtId="0" fontId="8" fillId="0" borderId="2" xfId="0" applyFont="1" applyBorder="1" applyAlignment="1">
      <alignment horizontal="left" vertical="center" wrapText="1" indent="1"/>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left" vertical="center" indent="1"/>
    </xf>
    <xf numFmtId="0" fontId="12" fillId="0" borderId="6" xfId="0" applyFont="1" applyBorder="1"/>
    <xf numFmtId="0" fontId="11" fillId="3" borderId="5" xfId="0" applyFont="1" applyFill="1" applyBorder="1" applyAlignment="1">
      <alignment horizontal="left" vertical="center" indent="1"/>
    </xf>
    <xf numFmtId="0" fontId="8" fillId="0" borderId="7" xfId="0" applyFont="1" applyBorder="1" applyAlignment="1">
      <alignment horizontal="left" vertical="center"/>
    </xf>
    <xf numFmtId="0" fontId="8" fillId="0" borderId="7" xfId="0" applyFont="1" applyBorder="1" applyAlignment="1">
      <alignment horizontal="left" vertical="center" indent="1"/>
    </xf>
    <xf numFmtId="0" fontId="13" fillId="0" borderId="7" xfId="15" applyBorder="1" applyAlignment="1">
      <alignment horizontal="left" vertical="center" indent="1"/>
    </xf>
    <xf numFmtId="0" fontId="8" fillId="0" borderId="1" xfId="0" applyFont="1" applyBorder="1" applyAlignment="1">
      <alignment vertical="center"/>
    </xf>
    <xf numFmtId="58" fontId="8" fillId="0" borderId="2" xfId="0" applyNumberFormat="1" applyFont="1" applyBorder="1" applyAlignment="1">
      <alignment horizontal="left" vertical="center" indent="1"/>
    </xf>
    <xf numFmtId="0" fontId="11" fillId="3" borderId="8" xfId="0" applyFont="1" applyFill="1" applyBorder="1" applyAlignment="1">
      <alignment horizontal="left" vertical="center" indent="1"/>
    </xf>
    <xf numFmtId="0" fontId="8" fillId="0" borderId="7" xfId="0" applyFont="1" applyBorder="1" applyAlignment="1">
      <alignment horizontal="center" vertical="center"/>
    </xf>
    <xf numFmtId="0" fontId="8" fillId="0" borderId="4" xfId="0" applyFont="1" applyBorder="1" applyAlignment="1">
      <alignment horizontal="left" vertical="center" wrapText="1" indent="1"/>
    </xf>
    <xf numFmtId="0" fontId="8" fillId="0" borderId="4" xfId="0" applyFont="1" applyBorder="1" applyAlignment="1">
      <alignment horizontal="center" vertical="center" wrapText="1"/>
    </xf>
    <xf numFmtId="0" fontId="8" fillId="0" borderId="7" xfId="0" applyFont="1" applyBorder="1" applyAlignment="1">
      <alignment horizontal="left" vertical="center" wrapText="1" indent="1"/>
    </xf>
    <xf numFmtId="0" fontId="10" fillId="0" borderId="3" xfId="0" applyFont="1" applyBorder="1" applyAlignment="1">
      <alignment horizontal="left" vertical="center"/>
    </xf>
    <xf numFmtId="0" fontId="10" fillId="0" borderId="9" xfId="0" applyFont="1" applyBorder="1" applyAlignment="1">
      <alignment horizontal="center" vertical="center"/>
    </xf>
    <xf numFmtId="0" fontId="10" fillId="0" borderId="3" xfId="0" applyFont="1" applyBorder="1" applyAlignment="1">
      <alignment horizontal="left" vertical="center" wrapText="1"/>
    </xf>
    <xf numFmtId="0" fontId="10" fillId="0" borderId="10" xfId="0" applyFont="1" applyBorder="1" applyAlignment="1">
      <alignment horizontal="center" vertical="center"/>
    </xf>
    <xf numFmtId="0" fontId="10" fillId="0" borderId="6" xfId="0" applyFont="1" applyBorder="1" applyAlignment="1">
      <alignment horizontal="left" vertical="center"/>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14" fillId="0" borderId="0" xfId="0" applyFont="1"/>
    <xf numFmtId="0" fontId="8" fillId="0" borderId="11" xfId="0" applyFont="1" applyBorder="1"/>
    <xf numFmtId="0" fontId="15" fillId="0" borderId="0" xfId="9" applyFont="1" applyAlignment="1">
      <alignment horizontal="center" vertical="center"/>
    </xf>
    <xf numFmtId="0" fontId="15" fillId="0" borderId="0" xfId="9" applyFont="1">
      <alignment vertical="center"/>
    </xf>
    <xf numFmtId="0" fontId="15" fillId="0" borderId="0" xfId="9" applyFont="1" applyAlignment="1">
      <alignment vertical="center" wrapText="1"/>
    </xf>
    <xf numFmtId="0" fontId="15" fillId="4" borderId="1" xfId="9" applyFont="1" applyFill="1" applyBorder="1" applyAlignment="1">
      <alignment horizontal="center" vertical="center"/>
    </xf>
    <xf numFmtId="0" fontId="16" fillId="0" borderId="1" xfId="9" applyFont="1" applyBorder="1" applyAlignment="1">
      <alignment horizontal="center" vertical="center"/>
    </xf>
    <xf numFmtId="0" fontId="15" fillId="4" borderId="1" xfId="9" applyFont="1" applyFill="1" applyBorder="1" applyAlignment="1">
      <alignment horizontal="center" vertical="center" wrapText="1"/>
    </xf>
    <xf numFmtId="0" fontId="16" fillId="0" borderId="12" xfId="9" applyFont="1" applyBorder="1">
      <alignment vertical="center"/>
    </xf>
    <xf numFmtId="0" fontId="16" fillId="0" borderId="13" xfId="9" applyFont="1" applyBorder="1">
      <alignment vertical="center"/>
    </xf>
    <xf numFmtId="0" fontId="16" fillId="0" borderId="14" xfId="9" applyFont="1" applyBorder="1">
      <alignment vertical="center"/>
    </xf>
    <xf numFmtId="0" fontId="16" fillId="0" borderId="15" xfId="9" applyFont="1" applyBorder="1">
      <alignment vertical="center"/>
    </xf>
    <xf numFmtId="0" fontId="16" fillId="0" borderId="14" xfId="9" applyFont="1" applyBorder="1" applyAlignment="1">
      <alignment vertical="center" wrapText="1"/>
    </xf>
    <xf numFmtId="0" fontId="16" fillId="0" borderId="7" xfId="9" applyFont="1" applyBorder="1" applyAlignment="1">
      <alignment vertical="center" wrapText="1"/>
    </xf>
    <xf numFmtId="0" fontId="16" fillId="0" borderId="4" xfId="9" applyFont="1" applyBorder="1" applyAlignment="1">
      <alignment horizontal="justify" vertical="center" wrapText="1"/>
    </xf>
    <xf numFmtId="0" fontId="16" fillId="0" borderId="1" xfId="9" applyFont="1" applyBorder="1" applyAlignment="1">
      <alignment vertical="center" wrapText="1"/>
    </xf>
    <xf numFmtId="0" fontId="16" fillId="0" borderId="13" xfId="9" applyFont="1" applyBorder="1" applyAlignment="1">
      <alignment vertical="center" wrapText="1"/>
    </xf>
    <xf numFmtId="0" fontId="16" fillId="0" borderId="16" xfId="9" applyFont="1" applyBorder="1" applyAlignment="1">
      <alignment vertical="center" wrapText="1"/>
    </xf>
    <xf numFmtId="0" fontId="15" fillId="4" borderId="4" xfId="9" applyFont="1" applyFill="1" applyBorder="1" applyAlignment="1">
      <alignment horizontal="left" vertical="center" wrapText="1"/>
    </xf>
    <xf numFmtId="0" fontId="17" fillId="0" borderId="4" xfId="9" applyFont="1" applyBorder="1" applyAlignment="1">
      <alignment horizontal="justify" vertical="center" wrapText="1"/>
    </xf>
    <xf numFmtId="0" fontId="17" fillId="0" borderId="1" xfId="9" applyFont="1" applyBorder="1" applyAlignment="1">
      <alignment horizontal="justify" vertical="center" wrapText="1"/>
    </xf>
    <xf numFmtId="0" fontId="17" fillId="0" borderId="1" xfId="9" applyFont="1" applyBorder="1" applyAlignment="1">
      <alignment vertical="center" wrapText="1"/>
    </xf>
    <xf numFmtId="0" fontId="17" fillId="0" borderId="4" xfId="14" applyFont="1" applyBorder="1" applyAlignment="1">
      <alignment vertical="center" wrapText="1"/>
    </xf>
    <xf numFmtId="0" fontId="15" fillId="4" borderId="17" xfId="9" applyFont="1" applyFill="1" applyBorder="1" applyAlignment="1">
      <alignment horizontal="center" vertical="center" wrapText="1"/>
    </xf>
    <xf numFmtId="0" fontId="16" fillId="0" borderId="17" xfId="9" applyFont="1" applyBorder="1" applyAlignment="1">
      <alignment horizontal="center" vertical="center" wrapText="1"/>
    </xf>
    <xf numFmtId="0" fontId="18" fillId="0" borderId="0" xfId="9" applyFont="1" applyAlignment="1">
      <alignment horizontal="center" vertical="center"/>
    </xf>
    <xf numFmtId="0" fontId="18" fillId="0" borderId="0" xfId="9" applyFont="1">
      <alignment vertical="center"/>
    </xf>
    <xf numFmtId="0" fontId="18" fillId="0" borderId="0" xfId="9" applyFont="1" applyAlignment="1">
      <alignment vertical="center" wrapText="1"/>
    </xf>
    <xf numFmtId="0" fontId="18" fillId="0" borderId="18" xfId="9" applyFont="1" applyBorder="1">
      <alignment vertical="center"/>
    </xf>
    <xf numFmtId="0" fontId="17" fillId="0" borderId="19" xfId="10" applyFont="1" applyBorder="1" applyAlignment="1">
      <alignment horizontal="justify" vertical="center" wrapText="1"/>
    </xf>
    <xf numFmtId="0" fontId="19" fillId="0" borderId="4" xfId="14" applyFont="1" applyBorder="1" applyAlignment="1">
      <alignment vertical="center" wrapText="1"/>
    </xf>
    <xf numFmtId="0" fontId="18" fillId="0" borderId="0" xfId="0" applyFont="1" applyAlignment="1">
      <alignment vertical="center"/>
    </xf>
    <xf numFmtId="38" fontId="18" fillId="0" borderId="0" xfId="16" applyFont="1" applyAlignment="1">
      <alignment vertical="center"/>
    </xf>
    <xf numFmtId="0" fontId="20" fillId="0" borderId="0" xfId="0" applyFont="1" applyAlignment="1">
      <alignment vertical="center"/>
    </xf>
    <xf numFmtId="0" fontId="18" fillId="5" borderId="20" xfId="0" applyFont="1" applyFill="1" applyBorder="1" applyAlignment="1">
      <alignment vertical="center"/>
    </xf>
    <xf numFmtId="0" fontId="18" fillId="0" borderId="21" xfId="0" applyFont="1" applyBorder="1" applyAlignment="1">
      <alignment horizontal="center" vertical="center" textRotation="255"/>
    </xf>
    <xf numFmtId="0" fontId="18" fillId="0" borderId="22" xfId="0" applyFont="1" applyBorder="1" applyAlignment="1">
      <alignment horizontal="center" vertical="center" textRotation="255"/>
    </xf>
    <xf numFmtId="0" fontId="18" fillId="0" borderId="23" xfId="0" applyFont="1" applyBorder="1" applyAlignment="1">
      <alignment horizontal="center" vertical="center" textRotation="255"/>
    </xf>
    <xf numFmtId="0" fontId="18" fillId="0" borderId="24" xfId="0" applyFont="1" applyBorder="1" applyAlignment="1">
      <alignment horizontal="center" vertical="center" textRotation="255"/>
    </xf>
    <xf numFmtId="0" fontId="18" fillId="5" borderId="25" xfId="0" applyFont="1" applyFill="1" applyBorder="1" applyAlignment="1">
      <alignment vertical="center"/>
    </xf>
    <xf numFmtId="0" fontId="18" fillId="0" borderId="26" xfId="0" applyFont="1" applyBorder="1" applyAlignment="1">
      <alignment horizontal="center" vertical="center" textRotation="255" wrapText="1"/>
    </xf>
    <xf numFmtId="0" fontId="18" fillId="0" borderId="26" xfId="0" applyFont="1" applyBorder="1" applyAlignment="1">
      <alignment horizontal="center" vertical="center" textRotation="255"/>
    </xf>
    <xf numFmtId="0" fontId="18" fillId="0" borderId="27" xfId="0" applyFont="1" applyBorder="1" applyAlignment="1">
      <alignment horizontal="center" vertical="center" textRotation="255"/>
    </xf>
    <xf numFmtId="0" fontId="18" fillId="0" borderId="28" xfId="0" applyFont="1" applyBorder="1" applyAlignment="1">
      <alignment horizontal="center" vertical="center" textRotation="255"/>
    </xf>
    <xf numFmtId="0" fontId="18" fillId="0" borderId="29" xfId="0" applyFont="1" applyBorder="1" applyAlignment="1">
      <alignment horizontal="center" vertical="center" textRotation="255"/>
    </xf>
    <xf numFmtId="0" fontId="18" fillId="0" borderId="30" xfId="0" applyFont="1" applyBorder="1" applyAlignment="1">
      <alignment horizontal="center" vertical="center" textRotation="255" wrapText="1"/>
    </xf>
    <xf numFmtId="0" fontId="18" fillId="0" borderId="30" xfId="0" applyFont="1" applyBorder="1" applyAlignment="1">
      <alignment horizontal="center" vertical="center" textRotation="255"/>
    </xf>
    <xf numFmtId="0" fontId="18" fillId="0" borderId="31" xfId="0" applyFont="1" applyBorder="1" applyAlignment="1">
      <alignment vertical="center"/>
    </xf>
    <xf numFmtId="0" fontId="18" fillId="0" borderId="32" xfId="0" applyFont="1" applyBorder="1" applyAlignment="1">
      <alignment vertical="center"/>
    </xf>
    <xf numFmtId="0" fontId="18" fillId="0" borderId="33" xfId="0" applyFont="1" applyBorder="1" applyAlignment="1">
      <alignment vertical="center"/>
    </xf>
    <xf numFmtId="0" fontId="18" fillId="0" borderId="30" xfId="0" applyFont="1" applyBorder="1" applyAlignment="1">
      <alignment horizontal="center" vertical="center"/>
    </xf>
    <xf numFmtId="0" fontId="18" fillId="0" borderId="34" xfId="0" applyFont="1" applyBorder="1" applyAlignment="1">
      <alignment horizontal="center" vertical="center"/>
    </xf>
    <xf numFmtId="0" fontId="18" fillId="0" borderId="32" xfId="0" applyFont="1" applyBorder="1" applyAlignment="1">
      <alignment horizontal="center" vertical="center"/>
    </xf>
    <xf numFmtId="0" fontId="0" fillId="0" borderId="32" xfId="0" applyBorder="1" applyAlignment="1">
      <alignment horizontal="center" vertical="center"/>
    </xf>
    <xf numFmtId="0" fontId="18" fillId="0" borderId="31" xfId="0" applyFont="1" applyBorder="1" applyAlignment="1">
      <alignment horizontal="center" vertical="center"/>
    </xf>
    <xf numFmtId="0" fontId="14" fillId="0" borderId="0" xfId="0" applyFont="1" applyAlignment="1">
      <alignment vertical="center"/>
    </xf>
    <xf numFmtId="0" fontId="18" fillId="5" borderId="35" xfId="0" applyFont="1" applyFill="1" applyBorder="1" applyAlignment="1">
      <alignment vertical="center"/>
    </xf>
    <xf numFmtId="0" fontId="18" fillId="0" borderId="13" xfId="0" applyFont="1" applyBorder="1" applyAlignment="1">
      <alignment vertical="center"/>
    </xf>
    <xf numFmtId="0" fontId="18" fillId="0" borderId="1" xfId="0" applyFont="1" applyBorder="1" applyAlignment="1">
      <alignment vertical="center"/>
    </xf>
    <xf numFmtId="0" fontId="18" fillId="0" borderId="36" xfId="0" applyFont="1" applyBorder="1" applyAlignment="1">
      <alignment vertical="center"/>
    </xf>
    <xf numFmtId="0" fontId="18" fillId="0" borderId="37" xfId="0" applyFont="1" applyBorder="1" applyAlignment="1">
      <alignment vertical="center"/>
    </xf>
    <xf numFmtId="0" fontId="18" fillId="0" borderId="32" xfId="0" applyFont="1" applyBorder="1" applyAlignment="1">
      <alignment vertical="center" wrapText="1"/>
    </xf>
    <xf numFmtId="0" fontId="18" fillId="0" borderId="38" xfId="0" applyFont="1" applyBorder="1" applyAlignment="1">
      <alignment vertical="center"/>
    </xf>
    <xf numFmtId="0" fontId="18" fillId="0" borderId="39" xfId="0" applyFont="1" applyBorder="1" applyAlignment="1">
      <alignment vertical="center"/>
    </xf>
    <xf numFmtId="0" fontId="18" fillId="0" borderId="40" xfId="0" applyFont="1" applyBorder="1" applyAlignment="1">
      <alignment vertical="center"/>
    </xf>
    <xf numFmtId="0" fontId="21" fillId="0" borderId="1" xfId="0" applyFont="1" applyBorder="1" applyAlignment="1">
      <alignment vertical="center"/>
    </xf>
    <xf numFmtId="38" fontId="22" fillId="0" borderId="0" xfId="16" applyFont="1" applyAlignment="1">
      <alignment horizontal="center" vertical="center"/>
    </xf>
    <xf numFmtId="38" fontId="18" fillId="5" borderId="41" xfId="16" applyFont="1" applyFill="1" applyBorder="1" applyAlignment="1">
      <alignment horizontal="center" vertical="center"/>
    </xf>
    <xf numFmtId="38" fontId="18" fillId="0" borderId="13" xfId="16" applyFont="1" applyBorder="1" applyAlignment="1">
      <alignment vertical="center"/>
    </xf>
    <xf numFmtId="38" fontId="18" fillId="0" borderId="1" xfId="16" applyFont="1" applyFill="1" applyBorder="1" applyAlignment="1">
      <alignment vertical="center"/>
    </xf>
    <xf numFmtId="38" fontId="18" fillId="0" borderId="36" xfId="16" applyFont="1" applyBorder="1" applyAlignment="1">
      <alignment vertical="center"/>
    </xf>
    <xf numFmtId="38" fontId="18" fillId="0" borderId="12" xfId="16" applyFont="1" applyBorder="1" applyAlignment="1">
      <alignment vertical="center"/>
    </xf>
    <xf numFmtId="38" fontId="18" fillId="0" borderId="40" xfId="16" applyFont="1" applyBorder="1" applyAlignment="1">
      <alignment vertical="center"/>
    </xf>
    <xf numFmtId="38" fontId="18" fillId="5" borderId="42" xfId="16" applyFont="1" applyFill="1" applyBorder="1" applyAlignment="1">
      <alignment horizontal="center" vertical="center" wrapText="1"/>
    </xf>
    <xf numFmtId="38" fontId="18" fillId="5" borderId="42" xfId="16" applyFont="1" applyFill="1" applyBorder="1" applyAlignment="1">
      <alignment horizontal="center" vertical="center"/>
    </xf>
    <xf numFmtId="176" fontId="18" fillId="6" borderId="43" xfId="16" applyNumberFormat="1" applyFont="1" applyFill="1" applyBorder="1" applyAlignment="1">
      <alignment vertical="center"/>
    </xf>
    <xf numFmtId="176" fontId="18" fillId="6" borderId="44" xfId="16" applyNumberFormat="1" applyFont="1" applyFill="1" applyBorder="1" applyAlignment="1">
      <alignment vertical="center"/>
    </xf>
    <xf numFmtId="176" fontId="18" fillId="6" borderId="45" xfId="16" applyNumberFormat="1" applyFont="1" applyFill="1" applyBorder="1" applyAlignment="1">
      <alignment vertical="center"/>
    </xf>
    <xf numFmtId="176" fontId="18" fillId="6" borderId="46" xfId="16" applyNumberFormat="1" applyFont="1" applyFill="1" applyBorder="1" applyAlignment="1">
      <alignment vertical="center"/>
    </xf>
    <xf numFmtId="176" fontId="18" fillId="6" borderId="47" xfId="16" applyNumberFormat="1" applyFont="1" applyFill="1" applyBorder="1" applyAlignment="1">
      <alignment vertical="center"/>
    </xf>
    <xf numFmtId="38" fontId="18" fillId="6" borderId="41" xfId="16" applyFont="1" applyFill="1" applyBorder="1" applyAlignment="1">
      <alignment vertical="center"/>
    </xf>
    <xf numFmtId="38" fontId="18" fillId="7" borderId="41" xfId="16" applyFont="1" applyFill="1" applyBorder="1" applyAlignment="1">
      <alignment vertical="center"/>
    </xf>
    <xf numFmtId="38" fontId="18" fillId="0" borderId="0" xfId="16" applyFont="1" applyFill="1" applyBorder="1" applyAlignment="1">
      <alignment vertical="center"/>
    </xf>
    <xf numFmtId="0" fontId="18" fillId="3" borderId="1" xfId="0" applyFont="1" applyFill="1" applyBorder="1" applyAlignment="1">
      <alignment vertical="center"/>
    </xf>
    <xf numFmtId="0" fontId="23" fillId="0" borderId="0" xfId="0" applyFont="1" applyAlignment="1">
      <alignment horizontal="left" vertical="center" wrapText="1"/>
    </xf>
    <xf numFmtId="0" fontId="24" fillId="0" borderId="0" xfId="8" applyFont="1">
      <alignment vertical="center"/>
    </xf>
    <xf numFmtId="0" fontId="25" fillId="0" borderId="0" xfId="8" applyFont="1">
      <alignment vertical="center"/>
    </xf>
    <xf numFmtId="0" fontId="14" fillId="0" borderId="0" xfId="8" applyFont="1">
      <alignment vertical="center"/>
    </xf>
    <xf numFmtId="0" fontId="26" fillId="0" borderId="48" xfId="8" applyFont="1" applyBorder="1" applyAlignment="1">
      <alignment horizontal="distributed" vertical="center"/>
    </xf>
    <xf numFmtId="0" fontId="14" fillId="0" borderId="0" xfId="8" applyFont="1" applyAlignment="1">
      <alignment horizontal="left" vertical="center" wrapText="1"/>
    </xf>
    <xf numFmtId="0" fontId="14" fillId="0" borderId="49" xfId="8" applyFont="1" applyBorder="1" applyAlignment="1">
      <alignment horizontal="center" vertical="center" wrapText="1"/>
    </xf>
    <xf numFmtId="0" fontId="14" fillId="8" borderId="50" xfId="8" applyFont="1" applyFill="1" applyBorder="1" applyAlignment="1">
      <alignment horizontal="center" vertical="center"/>
    </xf>
    <xf numFmtId="0" fontId="14" fillId="8" borderId="51" xfId="8" applyFont="1" applyFill="1" applyBorder="1" applyAlignment="1">
      <alignment horizontal="center" vertical="center"/>
    </xf>
    <xf numFmtId="0" fontId="14" fillId="0" borderId="52" xfId="8" applyFont="1" applyBorder="1">
      <alignment vertical="center"/>
    </xf>
    <xf numFmtId="0" fontId="14" fillId="0" borderId="53" xfId="8" applyFont="1" applyBorder="1">
      <alignment vertical="center"/>
    </xf>
    <xf numFmtId="0" fontId="14" fillId="0" borderId="54" xfId="8" applyFont="1" applyBorder="1">
      <alignment vertical="center"/>
    </xf>
    <xf numFmtId="0" fontId="14" fillId="0" borderId="21" xfId="8" applyFont="1" applyBorder="1">
      <alignment vertical="center"/>
    </xf>
    <xf numFmtId="0" fontId="14" fillId="9" borderId="22" xfId="8" applyFont="1" applyFill="1" applyBorder="1" applyAlignment="1">
      <alignment horizontal="centerContinuous" vertical="center"/>
    </xf>
    <xf numFmtId="0" fontId="14" fillId="0" borderId="55" xfId="8" applyFont="1" applyBorder="1">
      <alignment vertical="center"/>
    </xf>
    <xf numFmtId="0" fontId="14" fillId="9" borderId="56" xfId="8" applyFont="1" applyFill="1" applyBorder="1" applyAlignment="1">
      <alignment horizontal="centerContinuous" vertical="center"/>
    </xf>
    <xf numFmtId="0" fontId="14" fillId="10" borderId="51" xfId="8" applyFont="1" applyFill="1" applyBorder="1" applyAlignment="1">
      <alignment horizontal="centerContinuous" vertical="center"/>
    </xf>
    <xf numFmtId="0" fontId="14" fillId="0" borderId="57" xfId="8" applyFont="1" applyBorder="1">
      <alignment vertical="center"/>
    </xf>
    <xf numFmtId="0" fontId="26" fillId="0" borderId="58" xfId="8" applyFont="1" applyBorder="1" applyAlignment="1">
      <alignment horizontal="centerContinuous" vertical="center"/>
    </xf>
    <xf numFmtId="0" fontId="14" fillId="0" borderId="42" xfId="8" applyFont="1" applyBorder="1" applyAlignment="1">
      <alignment horizontal="center" vertical="center" wrapText="1"/>
    </xf>
    <xf numFmtId="0" fontId="14" fillId="8" borderId="59" xfId="8" applyFont="1" applyFill="1" applyBorder="1" applyAlignment="1">
      <alignment horizontal="center" vertical="center"/>
    </xf>
    <xf numFmtId="0" fontId="14" fillId="8" borderId="60" xfId="8" applyFont="1" applyFill="1" applyBorder="1" applyAlignment="1">
      <alignment horizontal="center" vertical="center"/>
    </xf>
    <xf numFmtId="0" fontId="14" fillId="0" borderId="61" xfId="8" applyFont="1" applyBorder="1">
      <alignment vertical="center"/>
    </xf>
    <xf numFmtId="0" fontId="14" fillId="0" borderId="62" xfId="8" applyFont="1" applyBorder="1">
      <alignment vertical="center"/>
    </xf>
    <xf numFmtId="0" fontId="14" fillId="0" borderId="63" xfId="8" applyFont="1" applyBorder="1">
      <alignment vertical="center"/>
    </xf>
    <xf numFmtId="0" fontId="14" fillId="0" borderId="13" xfId="8" applyFont="1" applyBorder="1">
      <alignment vertical="center"/>
    </xf>
    <xf numFmtId="0" fontId="14" fillId="9" borderId="1" xfId="8" applyFont="1" applyFill="1" applyBorder="1" applyAlignment="1">
      <alignment horizontal="centerContinuous" vertical="center"/>
    </xf>
    <xf numFmtId="0" fontId="14" fillId="0" borderId="12" xfId="8" applyFont="1" applyBorder="1">
      <alignment vertical="center"/>
    </xf>
    <xf numFmtId="0" fontId="14" fillId="9" borderId="64" xfId="8" applyFont="1" applyFill="1" applyBorder="1" applyAlignment="1">
      <alignment horizontal="centerContinuous" vertical="center"/>
    </xf>
    <xf numFmtId="0" fontId="14" fillId="10" borderId="60" xfId="8" applyFont="1" applyFill="1" applyBorder="1" applyAlignment="1">
      <alignment horizontal="centerContinuous" vertical="center"/>
    </xf>
    <xf numFmtId="0" fontId="14" fillId="9" borderId="65" xfId="8" applyFont="1" applyFill="1" applyBorder="1" applyAlignment="1">
      <alignment horizontal="centerContinuous" vertical="center"/>
    </xf>
    <xf numFmtId="0" fontId="14" fillId="9" borderId="66" xfId="8" applyFont="1" applyFill="1" applyBorder="1" applyAlignment="1">
      <alignment horizontal="centerContinuous" vertical="center"/>
    </xf>
    <xf numFmtId="0" fontId="14" fillId="10" borderId="67" xfId="8" applyFont="1" applyFill="1" applyBorder="1" applyAlignment="1">
      <alignment horizontal="centerContinuous" vertical="center"/>
    </xf>
    <xf numFmtId="0" fontId="26" fillId="0" borderId="42" xfId="8" applyFont="1" applyBorder="1" applyAlignment="1">
      <alignment horizontal="centerContinuous" vertical="center"/>
    </xf>
    <xf numFmtId="0" fontId="26" fillId="0" borderId="0" xfId="8" applyFont="1" applyAlignment="1">
      <alignment horizontal="left" vertical="center"/>
    </xf>
    <xf numFmtId="0" fontId="14" fillId="8" borderId="68" xfId="8" applyFont="1" applyFill="1" applyBorder="1" applyAlignment="1">
      <alignment horizontal="center" vertical="center"/>
    </xf>
    <xf numFmtId="0" fontId="14" fillId="8" borderId="69" xfId="8" applyFont="1" applyFill="1" applyBorder="1" applyAlignment="1">
      <alignment horizontal="center" vertical="center"/>
    </xf>
    <xf numFmtId="0" fontId="14" fillId="0" borderId="70" xfId="8" applyFont="1" applyBorder="1">
      <alignment vertical="center"/>
    </xf>
    <xf numFmtId="0" fontId="14" fillId="0" borderId="71" xfId="8" applyFont="1" applyBorder="1">
      <alignment vertical="center"/>
    </xf>
    <xf numFmtId="0" fontId="14" fillId="0" borderId="72" xfId="8" applyFont="1" applyBorder="1">
      <alignment vertical="center"/>
    </xf>
    <xf numFmtId="0" fontId="14" fillId="0" borderId="73" xfId="8" applyFont="1" applyBorder="1">
      <alignment vertical="center"/>
    </xf>
    <xf numFmtId="0" fontId="14" fillId="0" borderId="74" xfId="8" applyFont="1" applyBorder="1">
      <alignment vertical="center"/>
    </xf>
    <xf numFmtId="38" fontId="14" fillId="8" borderId="24" xfId="16" applyFont="1" applyFill="1" applyBorder="1" applyAlignment="1">
      <alignment horizontal="centerContinuous" vertical="center"/>
    </xf>
    <xf numFmtId="38" fontId="14" fillId="8" borderId="51" xfId="16" applyFont="1" applyFill="1" applyBorder="1" applyAlignment="1">
      <alignment horizontal="center" vertical="center"/>
    </xf>
    <xf numFmtId="38" fontId="14" fillId="0" borderId="52" xfId="16" applyFont="1" applyBorder="1">
      <alignment vertical="center"/>
    </xf>
    <xf numFmtId="38" fontId="14" fillId="0" borderId="53" xfId="16" applyFont="1" applyBorder="1">
      <alignment vertical="center"/>
    </xf>
    <xf numFmtId="38" fontId="14" fillId="0" borderId="21" xfId="16" applyFont="1" applyBorder="1">
      <alignment vertical="center"/>
    </xf>
    <xf numFmtId="38" fontId="14" fillId="9" borderId="75" xfId="16" applyFont="1" applyFill="1" applyBorder="1">
      <alignment vertical="center"/>
    </xf>
    <xf numFmtId="38" fontId="14" fillId="0" borderId="54" xfId="16" applyFont="1" applyBorder="1">
      <alignment vertical="center"/>
    </xf>
    <xf numFmtId="38" fontId="14" fillId="0" borderId="76" xfId="16" applyFont="1" applyBorder="1">
      <alignment vertical="center"/>
    </xf>
    <xf numFmtId="38" fontId="14" fillId="9" borderId="77" xfId="16" applyFont="1" applyFill="1" applyBorder="1">
      <alignment vertical="center"/>
    </xf>
    <xf numFmtId="38" fontId="14" fillId="10" borderId="78" xfId="16" applyFont="1" applyFill="1" applyBorder="1">
      <alignment vertical="center"/>
    </xf>
    <xf numFmtId="38" fontId="14" fillId="0" borderId="0" xfId="16" applyFont="1">
      <alignment vertical="center"/>
    </xf>
    <xf numFmtId="38" fontId="14" fillId="0" borderId="55" xfId="16" applyFont="1" applyBorder="1">
      <alignment vertical="center"/>
    </xf>
    <xf numFmtId="38" fontId="14" fillId="8" borderId="79" xfId="16" applyFont="1" applyFill="1" applyBorder="1" applyAlignment="1">
      <alignment horizontal="centerContinuous" vertical="center"/>
    </xf>
    <xf numFmtId="38" fontId="14" fillId="8" borderId="69" xfId="16" applyFont="1" applyFill="1" applyBorder="1" applyAlignment="1">
      <alignment horizontal="center" vertical="center"/>
    </xf>
    <xf numFmtId="38" fontId="14" fillId="0" borderId="80" xfId="16" applyFont="1" applyBorder="1">
      <alignment vertical="center"/>
    </xf>
    <xf numFmtId="38" fontId="14" fillId="0" borderId="81" xfId="16" applyFont="1" applyBorder="1">
      <alignment vertical="center"/>
    </xf>
    <xf numFmtId="38" fontId="14" fillId="0" borderId="82" xfId="16" applyFont="1" applyBorder="1">
      <alignment vertical="center"/>
    </xf>
    <xf numFmtId="38" fontId="14" fillId="9" borderId="83" xfId="16" applyFont="1" applyFill="1" applyBorder="1">
      <alignment vertical="center"/>
    </xf>
    <xf numFmtId="38" fontId="14" fillId="0" borderId="84" xfId="16" applyFont="1" applyBorder="1">
      <alignment vertical="center"/>
    </xf>
    <xf numFmtId="38" fontId="14" fillId="0" borderId="85" xfId="16" applyFont="1" applyBorder="1">
      <alignment vertical="center"/>
    </xf>
    <xf numFmtId="38" fontId="14" fillId="9" borderId="86" xfId="16" applyFont="1" applyFill="1" applyBorder="1">
      <alignment vertical="center"/>
    </xf>
    <xf numFmtId="38" fontId="14" fillId="10" borderId="87" xfId="16" applyFont="1" applyFill="1" applyBorder="1">
      <alignment vertical="center"/>
    </xf>
    <xf numFmtId="38" fontId="14" fillId="0" borderId="19" xfId="16" applyFont="1" applyBorder="1">
      <alignment vertical="center"/>
    </xf>
    <xf numFmtId="38" fontId="14" fillId="8" borderId="47" xfId="16" applyFont="1" applyFill="1" applyBorder="1" applyAlignment="1">
      <alignment horizontal="centerContinuous" vertical="center"/>
    </xf>
    <xf numFmtId="38" fontId="14" fillId="8" borderId="88" xfId="16" applyFont="1" applyFill="1" applyBorder="1" applyAlignment="1">
      <alignment horizontal="center" vertical="center"/>
    </xf>
    <xf numFmtId="38" fontId="27" fillId="0" borderId="89" xfId="16" applyFont="1" applyBorder="1">
      <alignment vertical="center"/>
    </xf>
    <xf numFmtId="38" fontId="27" fillId="0" borderId="90" xfId="16" applyFont="1" applyBorder="1">
      <alignment vertical="center"/>
    </xf>
    <xf numFmtId="38" fontId="27" fillId="0" borderId="43" xfId="16" applyFont="1" applyBorder="1">
      <alignment vertical="center"/>
    </xf>
    <xf numFmtId="38" fontId="27" fillId="9" borderId="44" xfId="16" applyFont="1" applyFill="1" applyBorder="1">
      <alignment vertical="center"/>
    </xf>
    <xf numFmtId="38" fontId="27" fillId="0" borderId="91" xfId="16" applyFont="1" applyBorder="1">
      <alignment vertical="center"/>
    </xf>
    <xf numFmtId="38" fontId="27" fillId="9" borderId="92" xfId="16" applyFont="1" applyFill="1" applyBorder="1">
      <alignment vertical="center"/>
    </xf>
    <xf numFmtId="38" fontId="27" fillId="10" borderId="88" xfId="16" applyFont="1" applyFill="1" applyBorder="1">
      <alignment vertical="center"/>
    </xf>
    <xf numFmtId="38" fontId="27" fillId="0" borderId="46" xfId="16" applyFont="1" applyBorder="1">
      <alignment vertical="center"/>
    </xf>
    <xf numFmtId="38" fontId="14" fillId="8" borderId="31" xfId="16" applyFont="1" applyFill="1" applyBorder="1" applyAlignment="1">
      <alignment horizontal="centerContinuous" vertical="center"/>
    </xf>
    <xf numFmtId="38" fontId="14" fillId="8" borderId="27" xfId="16" applyFont="1" applyFill="1" applyBorder="1" applyAlignment="1">
      <alignment horizontal="center" vertical="center"/>
    </xf>
    <xf numFmtId="38" fontId="14" fillId="0" borderId="93" xfId="16" applyFont="1" applyBorder="1">
      <alignment vertical="center"/>
    </xf>
    <xf numFmtId="38" fontId="14" fillId="0" borderId="94" xfId="16" applyFont="1" applyBorder="1">
      <alignment vertical="center"/>
    </xf>
    <xf numFmtId="38" fontId="14" fillId="0" borderId="26" xfId="16" applyFont="1" applyBorder="1">
      <alignment vertical="center"/>
    </xf>
    <xf numFmtId="38" fontId="14" fillId="0" borderId="95" xfId="16" applyFont="1" applyBorder="1">
      <alignment vertical="center"/>
    </xf>
    <xf numFmtId="38" fontId="14" fillId="8" borderId="40" xfId="16" applyFont="1" applyFill="1" applyBorder="1" applyAlignment="1">
      <alignment horizontal="centerContinuous" vertical="center"/>
    </xf>
    <xf numFmtId="38" fontId="14" fillId="8" borderId="60" xfId="16" applyFont="1" applyFill="1" applyBorder="1" applyAlignment="1">
      <alignment horizontal="center" vertical="center"/>
    </xf>
    <xf numFmtId="38" fontId="14" fillId="0" borderId="61" xfId="16" applyFont="1" applyBorder="1">
      <alignment vertical="center"/>
    </xf>
    <xf numFmtId="38" fontId="14" fillId="0" borderId="62" xfId="16" applyFont="1" applyBorder="1">
      <alignment vertical="center"/>
    </xf>
    <xf numFmtId="38" fontId="14" fillId="0" borderId="12" xfId="16" applyFont="1" applyBorder="1">
      <alignment vertical="center"/>
    </xf>
    <xf numFmtId="38" fontId="14" fillId="0" borderId="96" xfId="16" applyFont="1" applyBorder="1">
      <alignment vertical="center"/>
    </xf>
    <xf numFmtId="38" fontId="27" fillId="9" borderId="92" xfId="16" applyFont="1" applyFill="1" applyBorder="1" applyAlignment="1">
      <alignment vertical="center"/>
    </xf>
    <xf numFmtId="38" fontId="27" fillId="10" borderId="88" xfId="16" applyFont="1" applyFill="1" applyBorder="1" applyAlignment="1">
      <alignment horizontal="right" vertical="center"/>
    </xf>
    <xf numFmtId="38" fontId="14" fillId="8" borderId="28" xfId="16" applyFont="1" applyFill="1" applyBorder="1" applyAlignment="1">
      <alignment horizontal="center" vertical="center" wrapText="1"/>
    </xf>
    <xf numFmtId="38" fontId="14" fillId="8" borderId="97" xfId="16" applyFont="1" applyFill="1" applyBorder="1" applyAlignment="1">
      <alignment horizontal="center" vertical="center"/>
    </xf>
    <xf numFmtId="38" fontId="27" fillId="0" borderId="98" xfId="16" applyFont="1" applyBorder="1">
      <alignment vertical="center"/>
    </xf>
    <xf numFmtId="38" fontId="27" fillId="0" borderId="99" xfId="16" applyFont="1" applyBorder="1">
      <alignment vertical="center"/>
    </xf>
    <xf numFmtId="38" fontId="27" fillId="0" borderId="100" xfId="16" applyFont="1" applyBorder="1">
      <alignment vertical="center"/>
    </xf>
    <xf numFmtId="38" fontId="27" fillId="9" borderId="101" xfId="16" applyFont="1" applyFill="1" applyBorder="1">
      <alignment vertical="center"/>
    </xf>
    <xf numFmtId="38" fontId="27" fillId="0" borderId="102" xfId="16" applyFont="1" applyBorder="1">
      <alignment vertical="center"/>
    </xf>
    <xf numFmtId="38" fontId="27" fillId="9" borderId="103" xfId="16" applyFont="1" applyFill="1" applyBorder="1">
      <alignment vertical="center"/>
    </xf>
    <xf numFmtId="38" fontId="27" fillId="10" borderId="97" xfId="16" applyFont="1" applyFill="1" applyBorder="1">
      <alignment vertical="center"/>
    </xf>
    <xf numFmtId="38" fontId="27" fillId="0" borderId="29" xfId="16" applyFont="1" applyBorder="1">
      <alignment vertical="center"/>
    </xf>
    <xf numFmtId="38" fontId="27" fillId="9" borderId="103" xfId="16" applyFont="1" applyFill="1" applyBorder="1" applyAlignment="1">
      <alignment vertical="center"/>
    </xf>
    <xf numFmtId="38" fontId="27" fillId="10" borderId="97" xfId="16" applyFont="1" applyFill="1" applyBorder="1" applyAlignment="1">
      <alignment horizontal="right" vertical="center"/>
    </xf>
    <xf numFmtId="38" fontId="14" fillId="8" borderId="104" xfId="16" applyFont="1" applyFill="1" applyBorder="1" applyAlignment="1">
      <alignment horizontal="center" vertical="center"/>
    </xf>
    <xf numFmtId="38" fontId="14" fillId="8" borderId="39" xfId="16" applyFont="1" applyFill="1" applyBorder="1" applyAlignment="1">
      <alignment horizontal="center" vertical="center"/>
    </xf>
    <xf numFmtId="38" fontId="14" fillId="0" borderId="70" xfId="16" applyFont="1" applyBorder="1">
      <alignment vertical="center"/>
    </xf>
    <xf numFmtId="38" fontId="14" fillId="0" borderId="71" xfId="16" applyFont="1" applyBorder="1">
      <alignment vertical="center"/>
    </xf>
    <xf numFmtId="38" fontId="14" fillId="0" borderId="73" xfId="16" applyFont="1" applyBorder="1">
      <alignment vertical="center"/>
    </xf>
    <xf numFmtId="38" fontId="14" fillId="0" borderId="72" xfId="16" applyFont="1" applyBorder="1">
      <alignment vertical="center"/>
    </xf>
    <xf numFmtId="38" fontId="27" fillId="9" borderId="65" xfId="16" applyFont="1" applyFill="1" applyBorder="1">
      <alignment vertical="center"/>
    </xf>
    <xf numFmtId="38" fontId="14" fillId="0" borderId="74" xfId="16" applyFont="1" applyBorder="1">
      <alignment vertical="center"/>
    </xf>
    <xf numFmtId="38" fontId="27" fillId="9" borderId="66" xfId="16" applyFont="1" applyFill="1" applyBorder="1">
      <alignment vertical="center"/>
    </xf>
    <xf numFmtId="38" fontId="27" fillId="10" borderId="67" xfId="16" applyFont="1" applyFill="1" applyBorder="1">
      <alignment vertical="center"/>
    </xf>
    <xf numFmtId="38" fontId="14" fillId="0" borderId="105" xfId="16" applyFont="1" applyBorder="1">
      <alignment vertical="center"/>
    </xf>
    <xf numFmtId="38" fontId="14" fillId="0" borderId="106" xfId="16" applyFont="1" applyBorder="1">
      <alignment vertical="center"/>
    </xf>
    <xf numFmtId="38" fontId="14" fillId="0" borderId="37" xfId="16" applyFont="1" applyBorder="1">
      <alignment vertical="center"/>
    </xf>
    <xf numFmtId="38" fontId="27" fillId="9" borderId="7" xfId="16" applyFont="1" applyFill="1" applyBorder="1">
      <alignment vertical="center"/>
    </xf>
    <xf numFmtId="38" fontId="27" fillId="9" borderId="107" xfId="16" applyFont="1" applyFill="1" applyBorder="1">
      <alignment vertical="center"/>
    </xf>
    <xf numFmtId="38" fontId="27" fillId="10" borderId="108" xfId="16" applyFont="1" applyFill="1" applyBorder="1">
      <alignment vertical="center"/>
    </xf>
    <xf numFmtId="38" fontId="14" fillId="0" borderId="109" xfId="16" applyFont="1" applyBorder="1">
      <alignment vertical="center"/>
    </xf>
    <xf numFmtId="38" fontId="14" fillId="8" borderId="36" xfId="16" applyFont="1" applyFill="1" applyBorder="1" applyAlignment="1">
      <alignment horizontal="center" vertical="center"/>
    </xf>
    <xf numFmtId="38" fontId="14" fillId="0" borderId="63" xfId="16" applyFont="1" applyBorder="1">
      <alignment vertical="center"/>
    </xf>
    <xf numFmtId="38" fontId="14" fillId="0" borderId="13" xfId="16" applyFont="1" applyBorder="1">
      <alignment vertical="center"/>
    </xf>
    <xf numFmtId="38" fontId="27" fillId="9" borderId="4" xfId="16" applyFont="1" applyFill="1" applyBorder="1">
      <alignment vertical="center"/>
    </xf>
    <xf numFmtId="38" fontId="27" fillId="9" borderId="110" xfId="16" applyFont="1" applyFill="1" applyBorder="1">
      <alignment vertical="center"/>
    </xf>
    <xf numFmtId="38" fontId="27" fillId="10" borderId="69" xfId="16" applyFont="1" applyFill="1" applyBorder="1">
      <alignment vertical="center"/>
    </xf>
    <xf numFmtId="38" fontId="27" fillId="9" borderId="1" xfId="16" applyFont="1" applyFill="1" applyBorder="1">
      <alignment vertical="center"/>
    </xf>
    <xf numFmtId="38" fontId="27" fillId="9" borderId="64" xfId="16" applyFont="1" applyFill="1" applyBorder="1">
      <alignment vertical="center"/>
    </xf>
    <xf numFmtId="38" fontId="27" fillId="10" borderId="60" xfId="16" applyFont="1" applyFill="1" applyBorder="1">
      <alignment vertical="center"/>
    </xf>
    <xf numFmtId="38" fontId="14" fillId="8" borderId="111" xfId="16" applyFont="1" applyFill="1" applyBorder="1" applyAlignment="1">
      <alignment horizontal="center" vertical="center"/>
    </xf>
    <xf numFmtId="38" fontId="14" fillId="8" borderId="45" xfId="16" applyFont="1" applyFill="1" applyBorder="1" applyAlignment="1">
      <alignment horizontal="center" vertical="center"/>
    </xf>
    <xf numFmtId="38" fontId="28" fillId="10" borderId="0" xfId="16" applyFont="1" applyFill="1" applyBorder="1">
      <alignment vertical="center"/>
    </xf>
  </cellXfs>
  <cellStyles count="17">
    <cellStyle name="桁区切り 2" xfId="1"/>
    <cellStyle name="桁区切り 3" xfId="2"/>
    <cellStyle name="標準" xfId="0" builtinId="0"/>
    <cellStyle name="標準 2" xfId="3"/>
    <cellStyle name="標準 2 2 2 2" xfId="4"/>
    <cellStyle name="標準 2 2 2 3" xfId="5"/>
    <cellStyle name="標準 3" xfId="6"/>
    <cellStyle name="標準 4" xfId="7"/>
    <cellStyle name="標準 5" xfId="8"/>
    <cellStyle name="標準 6" xfId="9"/>
    <cellStyle name="標準 7" xfId="10"/>
    <cellStyle name="標準 8" xfId="11"/>
    <cellStyle name="標準 8 2" xfId="12"/>
    <cellStyle name="標準_参考２ 帳票一覧" xfId="13"/>
    <cellStyle name="標準_庶務管理仕様書案(新・金井加筆）_庶務事務仕様_100826" xfId="14"/>
    <cellStyle name="ハイパーリンク" xfId="15" builtinId="8"/>
    <cellStyle name="桁区切り" xfId="16" builtinId="6"/>
  </cellStyles>
  <tableStyles count="0" defaultTableStyle="TableStyleMedium2" defaultPivotStyle="PivotStyleLight16"/>
  <colors>
    <mruColors>
      <color rgb="FFFFCCFF"/>
      <color rgb="FFCCFFFF"/>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1461770</xdr:colOff>
      <xdr:row>29</xdr:row>
      <xdr:rowOff>83185</xdr:rowOff>
    </xdr:from>
    <xdr:to xmlns:xdr="http://schemas.openxmlformats.org/drawingml/2006/spreadsheetDrawing">
      <xdr:col>4</xdr:col>
      <xdr:colOff>1473835</xdr:colOff>
      <xdr:row>35</xdr:row>
      <xdr:rowOff>14605</xdr:rowOff>
    </xdr:to>
    <xdr:sp macro="" textlink="">
      <xdr:nvSpPr>
        <xdr:cNvPr id="2" name="テキスト ボックス 1"/>
        <xdr:cNvSpPr txBox="1"/>
      </xdr:nvSpPr>
      <xdr:spPr>
        <a:xfrm>
          <a:off x="4821555" y="11675110"/>
          <a:ext cx="5062855" cy="1303020"/>
        </a:xfrm>
        <a:prstGeom prst="rect">
          <a:avLst/>
        </a:prstGeom>
        <a:solidFill>
          <a:srgbClr val="FF00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1"/>
            <a:t>回答コピー後　シートを非表示にする。</a:t>
          </a:r>
          <a:endParaRPr kumimoji="1" lang="en-US" altLang="ja-JP" sz="1800" b="1"/>
        </a:p>
        <a:p>
          <a:pPr algn="ctr"/>
          <a:endParaRPr kumimoji="1" lang="en-US" altLang="ja-JP" sz="1800" b="1"/>
        </a:p>
        <a:p>
          <a:pPr algn="ctr"/>
          <a:r>
            <a:rPr kumimoji="1" lang="ja-JP" altLang="en-US" sz="1800" b="1"/>
            <a:t>会社名リンクのため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67</xdr:row>
      <xdr:rowOff>59690</xdr:rowOff>
    </xdr:from>
    <xdr:to xmlns:xdr="http://schemas.openxmlformats.org/drawingml/2006/spreadsheetDrawing">
      <xdr:col>4</xdr:col>
      <xdr:colOff>930275</xdr:colOff>
      <xdr:row>78</xdr:row>
      <xdr:rowOff>93345</xdr:rowOff>
    </xdr:to>
    <xdr:sp macro="" textlink="">
      <xdr:nvSpPr>
        <xdr:cNvPr id="7" name="テキスト ボックス 6"/>
        <xdr:cNvSpPr txBox="1"/>
      </xdr:nvSpPr>
      <xdr:spPr>
        <a:xfrm>
          <a:off x="0" y="15248255"/>
          <a:ext cx="5187315" cy="212915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en-US" altLang="ja-JP" sz="1000"/>
            <a:t>【</a:t>
          </a:r>
          <a:r>
            <a:rPr lang="ja-JP" altLang="en-US" sz="1000"/>
            <a:t>記載内容変更箇所の補足事項</a:t>
          </a:r>
          <a:r>
            <a:rPr lang="en-US" altLang="ja-JP" sz="1000"/>
            <a:t>】</a:t>
          </a:r>
        </a:p>
        <a:p>
          <a:r>
            <a:rPr lang="ja-JP" altLang="en-US" sz="1000"/>
            <a:t>弊社提案としまして、稼働後初年度（上記の</a:t>
          </a:r>
          <a:r>
            <a:rPr lang="en-US" altLang="ja-JP" sz="1000"/>
            <a:t>2</a:t>
          </a:r>
          <a:r>
            <a:rPr lang="ja-JP" altLang="en-US" sz="1000"/>
            <a:t>年目）においては、稼働直後３か月間は手厚いサポート体制によるご提案としております。</a:t>
          </a:r>
          <a:endParaRPr lang="en-US" altLang="ja-JP" sz="1000"/>
        </a:p>
        <a:p>
          <a:r>
            <a:rPr kumimoji="1" lang="ja-JP" altLang="en-US" sz="1000"/>
            <a:t>そのような背景から運用保守費用の２年目（稼働後初年度）と３年目以降（稼働後</a:t>
          </a:r>
          <a:r>
            <a:rPr kumimoji="1" lang="en-US" altLang="ja-JP" sz="1000"/>
            <a:t>2</a:t>
          </a:r>
          <a:r>
            <a:rPr kumimoji="1" lang="ja-JP" altLang="en-US" sz="1000"/>
            <a:t>年目以降）の運用作業費用が異なるため、運用保守費用は「２年目」と「３年目以降」がわかるように記載しております。</a:t>
          </a:r>
          <a:endParaRPr kumimoji="1" lang="en-US" altLang="ja-JP" sz="1000"/>
        </a:p>
        <a:p>
          <a:r>
            <a:rPr lang="ja-JP" altLang="en-US" sz="1000"/>
            <a:t>その他、開発費用に関わる詳細を別紙「様式</a:t>
          </a:r>
          <a:r>
            <a:rPr lang="en-US" altLang="ja-JP" sz="1000"/>
            <a:t>5</a:t>
          </a:r>
          <a:r>
            <a:rPr lang="ja-JP" altLang="en-US" sz="1000"/>
            <a:t>　概算見積</a:t>
          </a:r>
          <a:r>
            <a:rPr lang="en-US" altLang="ja-JP" sz="1000"/>
            <a:t>_</a:t>
          </a:r>
          <a:r>
            <a:rPr lang="ja-JP" altLang="en-US" sz="1000"/>
            <a:t>開発費用に関する補足」に記載しております。</a:t>
          </a:r>
          <a:endParaRPr lang="en-US" altLang="ja-JP" sz="1000"/>
        </a:p>
      </xdr:txBody>
    </xdr:sp>
    <xdr:clientData/>
  </xdr:twoCellAnchor>
  <xdr:twoCellAnchor>
    <xdr:from xmlns:xdr="http://schemas.openxmlformats.org/drawingml/2006/spreadsheetDrawing">
      <xdr:col>0</xdr:col>
      <xdr:colOff>0</xdr:colOff>
      <xdr:row>81</xdr:row>
      <xdr:rowOff>86360</xdr:rowOff>
    </xdr:from>
    <xdr:to xmlns:xdr="http://schemas.openxmlformats.org/drawingml/2006/spreadsheetDrawing">
      <xdr:col>5</xdr:col>
      <xdr:colOff>902970</xdr:colOff>
      <xdr:row>88</xdr:row>
      <xdr:rowOff>151765</xdr:rowOff>
    </xdr:to>
    <xdr:sp macro="" textlink="">
      <xdr:nvSpPr>
        <xdr:cNvPr id="8" name="テキスト ボックス 7"/>
        <xdr:cNvSpPr txBox="1"/>
      </xdr:nvSpPr>
      <xdr:spPr>
        <a:xfrm>
          <a:off x="0" y="18040985"/>
          <a:ext cx="6127115" cy="139890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en-US" altLang="ja-JP" sz="1000"/>
            <a:t>【</a:t>
          </a:r>
          <a:r>
            <a:rPr lang="ja-JP" altLang="en-US" sz="1000"/>
            <a:t>オプション構成について</a:t>
          </a:r>
          <a:r>
            <a:rPr lang="en-US" altLang="ja-JP" sz="1000"/>
            <a:t>】</a:t>
          </a:r>
        </a:p>
        <a:p>
          <a:r>
            <a:rPr lang="ja-JP" altLang="en-US" sz="1000"/>
            <a:t>貴県の業務・運用の更なる効率化に貢献できる製品サービスとして、以下のオプションサービスをご提案いたします。</a:t>
          </a:r>
          <a:endParaRPr lang="en-US" altLang="ja-JP" sz="1000"/>
        </a:p>
        <a:p>
          <a:r>
            <a:rPr lang="ja-JP" altLang="en-US" sz="1000"/>
            <a:t>➀領収書</a:t>
          </a:r>
          <a:r>
            <a:rPr lang="en-US" altLang="ja-JP" sz="1000"/>
            <a:t>AI-OCR</a:t>
          </a:r>
          <a:r>
            <a:rPr lang="ja-JP" altLang="en-US" sz="1000"/>
            <a:t>サービス</a:t>
          </a:r>
          <a:endParaRPr lang="en-US" altLang="ja-JP" sz="1000"/>
        </a:p>
        <a:p>
          <a:r>
            <a:rPr lang="ja-JP" altLang="en-US" sz="1000"/>
            <a:t>　サービス補足資料：様式</a:t>
          </a:r>
          <a:r>
            <a:rPr lang="en-US" altLang="ja-JP" sz="1000"/>
            <a:t>2</a:t>
          </a:r>
          <a:r>
            <a:rPr lang="ja-JP" altLang="en-US" sz="1000"/>
            <a:t>－</a:t>
          </a:r>
          <a:r>
            <a:rPr lang="en-US" altLang="ja-JP" sz="1000"/>
            <a:t>1</a:t>
          </a:r>
          <a:r>
            <a:rPr lang="ja-JP" altLang="en-US" sz="1000"/>
            <a:t>　製品情報製品の特徴など（別紙）</a:t>
          </a:r>
          <a:r>
            <a:rPr lang="en-US" altLang="ja-JP" sz="1000"/>
            <a:t>P19</a:t>
          </a:r>
          <a:r>
            <a:rPr lang="ja-JP" altLang="en-US" sz="1000"/>
            <a:t>～</a:t>
          </a:r>
          <a:r>
            <a:rPr lang="en-US" altLang="ja-JP" sz="1000"/>
            <a:t>P20</a:t>
          </a:r>
        </a:p>
        <a:p>
          <a:r>
            <a:rPr lang="ja-JP" altLang="en-US" sz="1000"/>
            <a:t>➁システム定着化支援サービス（デジタルアダプションツール）</a:t>
          </a:r>
          <a:endParaRPr lang="en-US" altLang="ja-JP" sz="1000"/>
        </a:p>
        <a:p>
          <a:r>
            <a:rPr lang="ja-JP" altLang="en-US" sz="1000"/>
            <a:t>　</a:t>
          </a:r>
          <a:r>
            <a:rPr lang="ja-JP" altLang="ja-JP" sz="1100">
              <a:solidFill>
                <a:schemeClr val="dk1"/>
              </a:solidFill>
              <a:effectLst/>
              <a:latin typeface="+mn-lt"/>
              <a:ea typeface="+mn-ea"/>
              <a:cs typeface="+mn-cs"/>
            </a:rPr>
            <a:t>サービス補足資料：様式</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　製品情報製品の特徴など（別紙）</a:t>
          </a:r>
          <a:r>
            <a:rPr lang="en-US" altLang="ja-JP" sz="1100">
              <a:solidFill>
                <a:schemeClr val="dk1"/>
              </a:solidFill>
              <a:effectLst/>
              <a:latin typeface="+mn-lt"/>
              <a:ea typeface="+mn-ea"/>
              <a:cs typeface="+mn-cs"/>
            </a:rPr>
            <a:t>P35</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P37</a:t>
          </a:r>
          <a:endParaRPr lang="en-US" altLang="ja-JP" sz="1000"/>
        </a:p>
      </xdr:txBody>
    </xdr:sp>
    <xdr:clientData/>
  </xdr:twoCellAnchor>
  <xdr:twoCellAnchor>
    <xdr:from xmlns:xdr="http://schemas.openxmlformats.org/drawingml/2006/spreadsheetDrawing">
      <xdr:col>11</xdr:col>
      <xdr:colOff>477520</xdr:colOff>
      <xdr:row>17</xdr:row>
      <xdr:rowOff>182880</xdr:rowOff>
    </xdr:from>
    <xdr:to xmlns:xdr="http://schemas.openxmlformats.org/drawingml/2006/spreadsheetDrawing">
      <xdr:col>13</xdr:col>
      <xdr:colOff>802640</xdr:colOff>
      <xdr:row>25</xdr:row>
      <xdr:rowOff>50800</xdr:rowOff>
    </xdr:to>
    <xdr:sp macro="" textlink="">
      <xdr:nvSpPr>
        <xdr:cNvPr id="9" name="テキスト ボックス 8"/>
        <xdr:cNvSpPr txBox="1"/>
      </xdr:nvSpPr>
      <xdr:spPr>
        <a:xfrm>
          <a:off x="8868410" y="4718685"/>
          <a:ext cx="3630930" cy="169672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1"/>
            <a:t>見積は待って欲しいと記載あり</a:t>
          </a:r>
        </a:p>
      </xdr:txBody>
    </xdr:sp>
    <xdr:clientData/>
  </xdr:twoCellAnchor>
  <xdr:twoCellAnchor>
    <xdr:from xmlns:xdr="http://schemas.openxmlformats.org/drawingml/2006/spreadsheetDrawing">
      <xdr:col>0</xdr:col>
      <xdr:colOff>0</xdr:colOff>
      <xdr:row>0</xdr:row>
      <xdr:rowOff>18415</xdr:rowOff>
    </xdr:from>
    <xdr:to xmlns:xdr="http://schemas.openxmlformats.org/drawingml/2006/spreadsheetDrawing">
      <xdr:col>3</xdr:col>
      <xdr:colOff>344170</xdr:colOff>
      <xdr:row>3</xdr:row>
      <xdr:rowOff>272415</xdr:rowOff>
    </xdr:to>
    <xdr:sp macro="" textlink="">
      <xdr:nvSpPr>
        <xdr:cNvPr id="2" name="テキスト ボックス 1"/>
        <xdr:cNvSpPr txBox="1"/>
      </xdr:nvSpPr>
      <xdr:spPr>
        <a:xfrm>
          <a:off x="0" y="18415"/>
          <a:ext cx="3634105" cy="932180"/>
        </a:xfrm>
        <a:prstGeom prst="rect">
          <a:avLst/>
        </a:prstGeom>
        <a:solidFill>
          <a:srgbClr val="FF00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1"/>
            <a:t>このシートは</a:t>
          </a:r>
          <a:r>
            <a:rPr kumimoji="1" lang="en-US" altLang="ja-JP" sz="1800" b="1"/>
            <a:t>【</a:t>
          </a:r>
          <a:r>
            <a:rPr kumimoji="1" lang="ja-JP" altLang="en-US" sz="1800" b="1"/>
            <a:t>様式</a:t>
          </a:r>
          <a:r>
            <a:rPr kumimoji="1" lang="en-US" altLang="ja-JP" sz="1800" b="1"/>
            <a:t>5</a:t>
          </a:r>
          <a:r>
            <a:rPr kumimoji="1" lang="ja-JP" altLang="en-US" sz="1800" b="1"/>
            <a:t>概算見積</a:t>
          </a:r>
          <a:r>
            <a:rPr kumimoji="1" lang="en-US" altLang="ja-JP" sz="1800" b="1"/>
            <a:t>】</a:t>
          </a:r>
          <a:r>
            <a:rPr kumimoji="1" lang="ja-JP" altLang="en-US" sz="1800" b="1"/>
            <a:t>シートを作成するための明細です</a:t>
          </a:r>
          <a:endParaRPr kumimoji="1" lang="en-US" altLang="ja-JP" sz="18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sales@needswell.com" TargetMode="External" /><Relationship Id="rId2" Type="http://schemas.openxmlformats.org/officeDocument/2006/relationships/hyperlink" Target="mailto:seiichiro.sano.10@shiftinc.jp" TargetMode="External" /><Relationship Id="rId3" Type="http://schemas.openxmlformats.org/officeDocument/2006/relationships/hyperlink" Target="mailto:saki.suzuki.vx@hitachi.com" TargetMode="External" /><Relationship Id="rId4" Type="http://schemas.openxmlformats.org/officeDocument/2006/relationships/printerSettings" Target="../printerSettings/printerSettings1.bin" /><Relationship Id="rId5"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27"/>
  <sheetViews>
    <sheetView zoomScale="55" zoomScaleNormal="55" zoomScaleSheetLayoutView="75" workbookViewId="0">
      <selection activeCell="O10" sqref="O10"/>
    </sheetView>
  </sheetViews>
  <sheetFormatPr defaultRowHeight="18"/>
  <cols>
    <col min="1" max="1" width="31" customWidth="1"/>
    <col min="2" max="2" width="13.09765625" customWidth="1"/>
    <col min="3" max="3" width="53.19921875" customWidth="1"/>
    <col min="4" max="4" width="13.09765625" customWidth="1"/>
    <col min="5" max="5" width="53.19921875" customWidth="1"/>
    <col min="6" max="6" width="13.09765625" customWidth="1"/>
    <col min="7" max="7" width="53.19921875" customWidth="1"/>
    <col min="8" max="8" width="13.09765625" customWidth="1"/>
    <col min="9" max="9" width="53.19921875" customWidth="1"/>
    <col min="10" max="10" width="13.09765625" customWidth="1"/>
    <col min="11" max="11" width="53.19921875" customWidth="1"/>
  </cols>
  <sheetData>
    <row r="1" spans="1:11" ht="22.8">
      <c r="A1" s="1" t="s">
        <v>1</v>
      </c>
      <c r="B1" s="9"/>
      <c r="C1" s="9"/>
      <c r="D1" s="9"/>
      <c r="E1" s="9"/>
      <c r="F1" s="9"/>
      <c r="G1" s="9"/>
      <c r="H1" s="9"/>
      <c r="I1" s="9"/>
      <c r="J1" s="9"/>
      <c r="K1" s="9"/>
    </row>
    <row r="2" spans="1:11">
      <c r="A2" s="2"/>
      <c r="B2" s="2"/>
      <c r="C2" s="2"/>
      <c r="D2" s="2"/>
      <c r="E2" s="2"/>
      <c r="F2" s="2"/>
      <c r="G2" s="2"/>
      <c r="H2" s="2"/>
      <c r="I2" s="2"/>
      <c r="J2" s="2"/>
      <c r="K2" s="2"/>
    </row>
    <row r="3" spans="1:11" ht="35.25" customHeight="1">
      <c r="A3" s="3" t="s">
        <v>14</v>
      </c>
      <c r="B3" s="10" t="s">
        <v>13</v>
      </c>
      <c r="C3" s="10"/>
      <c r="D3" s="10" t="s">
        <v>13</v>
      </c>
      <c r="E3" s="10"/>
      <c r="F3" s="10" t="s">
        <v>13</v>
      </c>
      <c r="G3" s="10"/>
      <c r="H3" s="10" t="s">
        <v>13</v>
      </c>
      <c r="I3" s="10"/>
      <c r="J3" s="10" t="s">
        <v>13</v>
      </c>
      <c r="K3" s="10"/>
    </row>
    <row r="4" spans="1:11" ht="35.25" customHeight="1">
      <c r="A4" s="4" t="s">
        <v>6</v>
      </c>
      <c r="B4" s="11" t="s">
        <v>24</v>
      </c>
      <c r="C4" s="18"/>
      <c r="D4" s="11" t="s">
        <v>10</v>
      </c>
      <c r="E4" s="18"/>
      <c r="F4" s="11" t="s">
        <v>10</v>
      </c>
      <c r="G4" s="18"/>
      <c r="H4" s="31" t="s">
        <v>24</v>
      </c>
      <c r="I4" s="19"/>
      <c r="J4" s="11" t="s">
        <v>10</v>
      </c>
      <c r="K4" s="18"/>
    </row>
    <row r="5" spans="1:11" ht="35.25" customHeight="1">
      <c r="A5" s="4" t="s">
        <v>2</v>
      </c>
      <c r="B5" s="12">
        <v>46038</v>
      </c>
      <c r="C5" s="19"/>
      <c r="D5" s="25">
        <v>46038</v>
      </c>
      <c r="E5" s="18"/>
      <c r="F5" s="12">
        <v>46038</v>
      </c>
      <c r="G5" s="19"/>
      <c r="H5" s="12">
        <v>46038</v>
      </c>
      <c r="I5" s="19"/>
      <c r="J5" s="12">
        <v>46038</v>
      </c>
      <c r="K5" s="19"/>
    </row>
    <row r="6" spans="1:11" ht="35.25" customHeight="1">
      <c r="A6" s="4" t="s">
        <v>18</v>
      </c>
      <c r="B6" s="13" t="s">
        <v>30</v>
      </c>
      <c r="C6" s="20"/>
      <c r="D6" s="13" t="s">
        <v>31</v>
      </c>
      <c r="E6" s="26"/>
      <c r="F6" s="13" t="s">
        <v>38</v>
      </c>
      <c r="G6" s="20"/>
      <c r="H6" s="13" t="s">
        <v>40</v>
      </c>
      <c r="I6" s="20"/>
      <c r="J6" s="13" t="s">
        <v>44</v>
      </c>
      <c r="K6" s="20"/>
    </row>
    <row r="7" spans="1:11" ht="35.25" customHeight="1">
      <c r="A7" s="4" t="s">
        <v>45</v>
      </c>
      <c r="B7" s="14" t="s">
        <v>46</v>
      </c>
      <c r="C7" s="21"/>
      <c r="D7" s="16" t="s">
        <v>50</v>
      </c>
      <c r="E7" s="27"/>
      <c r="F7" s="16" t="s">
        <v>51</v>
      </c>
      <c r="G7" s="27"/>
      <c r="H7" s="32" t="s">
        <v>52</v>
      </c>
      <c r="I7" s="19"/>
      <c r="J7" s="14" t="s">
        <v>54</v>
      </c>
      <c r="K7" s="21"/>
    </row>
    <row r="8" spans="1:11" ht="35.25" customHeight="1">
      <c r="A8" s="4" t="s">
        <v>41</v>
      </c>
      <c r="B8" s="15" t="s">
        <v>56</v>
      </c>
      <c r="C8" s="18"/>
      <c r="D8" s="15" t="s">
        <v>57</v>
      </c>
      <c r="E8" s="18"/>
      <c r="F8" s="28" t="s">
        <v>58</v>
      </c>
      <c r="G8" s="30"/>
      <c r="H8" s="33" t="s">
        <v>60</v>
      </c>
      <c r="I8" s="19"/>
      <c r="J8" s="15" t="s">
        <v>66</v>
      </c>
      <c r="K8" s="18"/>
    </row>
    <row r="9" spans="1:11" ht="35.25" customHeight="1">
      <c r="A9" s="4" t="s">
        <v>68</v>
      </c>
      <c r="B9" s="14" t="s">
        <v>71</v>
      </c>
      <c r="C9" s="21"/>
      <c r="D9" s="16" t="s">
        <v>73</v>
      </c>
      <c r="E9" s="27"/>
      <c r="F9" s="16"/>
      <c r="G9" s="27"/>
      <c r="H9" s="32"/>
      <c r="I9" s="19"/>
      <c r="J9" s="14" t="s">
        <v>74</v>
      </c>
      <c r="K9" s="21"/>
    </row>
    <row r="10" spans="1:11" ht="35.25" customHeight="1">
      <c r="A10" s="4" t="s">
        <v>25</v>
      </c>
      <c r="B10" s="14" t="s">
        <v>76</v>
      </c>
      <c r="C10" s="21"/>
      <c r="D10" s="16" t="s">
        <v>79</v>
      </c>
      <c r="E10" s="27"/>
      <c r="F10" s="16" t="s">
        <v>81</v>
      </c>
      <c r="G10" s="27"/>
      <c r="H10" s="32" t="s">
        <v>82</v>
      </c>
      <c r="I10" s="19"/>
      <c r="J10" s="14" t="s">
        <v>86</v>
      </c>
      <c r="K10" s="21"/>
    </row>
    <row r="11" spans="1:11" ht="35.25" customHeight="1">
      <c r="A11" s="4" t="s">
        <v>89</v>
      </c>
      <c r="B11" s="14" t="s">
        <v>92</v>
      </c>
      <c r="C11" s="21"/>
      <c r="D11" s="14" t="s">
        <v>70</v>
      </c>
      <c r="E11" s="21"/>
      <c r="F11" s="29" t="s">
        <v>26</v>
      </c>
      <c r="G11" s="27"/>
      <c r="H11" s="32" t="s">
        <v>32</v>
      </c>
      <c r="I11" s="19"/>
      <c r="J11" s="36" t="s">
        <v>93</v>
      </c>
      <c r="K11" s="37"/>
    </row>
    <row r="12" spans="1:11" ht="35.25" customHeight="1">
      <c r="A12" s="4" t="s">
        <v>19</v>
      </c>
      <c r="B12" s="11" t="s">
        <v>95</v>
      </c>
      <c r="C12" s="18"/>
      <c r="D12" s="11" t="s">
        <v>78</v>
      </c>
      <c r="E12" s="18"/>
      <c r="F12" s="11" t="s">
        <v>90</v>
      </c>
      <c r="G12" s="18"/>
      <c r="H12" s="31" t="s">
        <v>101</v>
      </c>
      <c r="I12" s="19"/>
      <c r="J12" s="11" t="s">
        <v>103</v>
      </c>
      <c r="K12" s="18"/>
    </row>
    <row r="13" spans="1:11" ht="35.25" customHeight="1">
      <c r="A13" s="4" t="s">
        <v>16</v>
      </c>
      <c r="B13" s="11" t="s">
        <v>106</v>
      </c>
      <c r="C13" s="18"/>
      <c r="D13" s="11" t="s">
        <v>84</v>
      </c>
      <c r="E13" s="18"/>
      <c r="F13" s="11" t="s">
        <v>29</v>
      </c>
      <c r="G13" s="18"/>
      <c r="H13" s="31" t="s">
        <v>109</v>
      </c>
      <c r="I13" s="19"/>
      <c r="J13" s="11" t="s">
        <v>80</v>
      </c>
      <c r="K13" s="18"/>
    </row>
    <row r="14" spans="1:11">
      <c r="A14" s="4" t="s">
        <v>48</v>
      </c>
      <c r="B14" s="16" t="s">
        <v>110</v>
      </c>
      <c r="C14" s="22" t="s">
        <v>111</v>
      </c>
      <c r="D14" s="16" t="s">
        <v>116</v>
      </c>
      <c r="E14" s="22" t="s">
        <v>22</v>
      </c>
      <c r="F14" s="16" t="s">
        <v>116</v>
      </c>
      <c r="G14" s="22" t="s">
        <v>39</v>
      </c>
      <c r="H14" s="32" t="s">
        <v>110</v>
      </c>
      <c r="I14" s="35" t="s">
        <v>117</v>
      </c>
      <c r="J14" s="16" t="s">
        <v>116</v>
      </c>
      <c r="K14" s="22" t="s">
        <v>118</v>
      </c>
    </row>
    <row r="15" spans="1:11">
      <c r="A15" s="4"/>
      <c r="B15" s="16" t="s">
        <v>121</v>
      </c>
      <c r="C15" s="23" t="s">
        <v>62</v>
      </c>
      <c r="D15" s="16" t="s">
        <v>121</v>
      </c>
      <c r="E15" s="23" t="s">
        <v>36</v>
      </c>
      <c r="F15" s="16" t="s">
        <v>121</v>
      </c>
      <c r="G15" s="22" t="s">
        <v>123</v>
      </c>
      <c r="H15" s="32" t="s">
        <v>121</v>
      </c>
      <c r="I15" s="35" t="s">
        <v>124</v>
      </c>
      <c r="J15" s="16" t="s">
        <v>121</v>
      </c>
      <c r="K15" s="38" t="s">
        <v>128</v>
      </c>
    </row>
    <row r="16" spans="1:11">
      <c r="A16" s="5"/>
      <c r="B16" s="5"/>
      <c r="C16" s="5"/>
      <c r="D16" s="5"/>
      <c r="E16" s="5"/>
      <c r="F16" s="5"/>
      <c r="G16" s="5"/>
      <c r="H16" s="5"/>
      <c r="I16" s="5"/>
      <c r="J16" s="5"/>
      <c r="K16" s="39"/>
    </row>
    <row r="17" spans="1:11">
      <c r="A17" s="6" t="s">
        <v>131</v>
      </c>
      <c r="B17" s="5"/>
      <c r="C17" s="5"/>
      <c r="D17" s="5"/>
      <c r="E17" s="5"/>
      <c r="F17" s="5"/>
      <c r="G17" s="5"/>
      <c r="H17" s="5"/>
      <c r="I17" s="5"/>
      <c r="J17" s="5"/>
      <c r="K17" s="5"/>
    </row>
    <row r="18" spans="1:11">
      <c r="A18" s="7" t="s">
        <v>133</v>
      </c>
      <c r="B18" s="7" t="s">
        <v>9</v>
      </c>
      <c r="C18" s="7" t="s">
        <v>136</v>
      </c>
      <c r="D18" s="7" t="s">
        <v>9</v>
      </c>
      <c r="E18" s="7" t="s">
        <v>136</v>
      </c>
      <c r="F18" s="7" t="s">
        <v>9</v>
      </c>
      <c r="G18" s="7" t="s">
        <v>136</v>
      </c>
      <c r="H18" s="7" t="s">
        <v>9</v>
      </c>
      <c r="I18" s="7" t="s">
        <v>136</v>
      </c>
      <c r="J18" s="7" t="s">
        <v>9</v>
      </c>
      <c r="K18" s="7" t="s">
        <v>136</v>
      </c>
    </row>
    <row r="19" spans="1:11" ht="35.25" customHeight="1">
      <c r="A19" s="8" t="s">
        <v>137</v>
      </c>
      <c r="B19" s="17" t="s">
        <v>141</v>
      </c>
      <c r="C19" s="24"/>
      <c r="D19" s="17" t="s">
        <v>141</v>
      </c>
      <c r="E19" s="8" t="s">
        <v>142</v>
      </c>
      <c r="F19" s="17" t="s">
        <v>141</v>
      </c>
      <c r="G19" s="24"/>
      <c r="H19" s="34" t="s">
        <v>141</v>
      </c>
      <c r="I19" s="24"/>
      <c r="J19" s="17" t="s">
        <v>141</v>
      </c>
      <c r="K19" s="24"/>
    </row>
    <row r="20" spans="1:11" ht="35.25" customHeight="1">
      <c r="A20" s="8" t="s">
        <v>144</v>
      </c>
      <c r="B20" s="17" t="s">
        <v>141</v>
      </c>
      <c r="C20" s="24"/>
      <c r="D20" s="17" t="s">
        <v>141</v>
      </c>
      <c r="E20" s="8" t="s">
        <v>146</v>
      </c>
      <c r="F20" s="17" t="s">
        <v>141</v>
      </c>
      <c r="G20" s="24" t="s">
        <v>149</v>
      </c>
      <c r="H20" s="34" t="s">
        <v>141</v>
      </c>
      <c r="I20" s="24"/>
      <c r="J20" s="17" t="s">
        <v>141</v>
      </c>
      <c r="K20" s="24"/>
    </row>
    <row r="21" spans="1:11" ht="35.25" customHeight="1">
      <c r="A21" s="8" t="s">
        <v>150</v>
      </c>
      <c r="B21" s="17" t="s">
        <v>141</v>
      </c>
      <c r="C21" s="24"/>
      <c r="D21" s="17" t="s">
        <v>141</v>
      </c>
      <c r="E21" s="8" t="s">
        <v>152</v>
      </c>
      <c r="F21" s="17" t="s">
        <v>141</v>
      </c>
      <c r="G21" s="24"/>
      <c r="H21" s="34" t="s">
        <v>141</v>
      </c>
      <c r="I21" s="24"/>
      <c r="J21" s="17" t="s">
        <v>141</v>
      </c>
      <c r="K21" s="24"/>
    </row>
    <row r="22" spans="1:11" ht="35.25" customHeight="1">
      <c r="A22" s="8" t="s">
        <v>153</v>
      </c>
      <c r="B22" s="17" t="s">
        <v>141</v>
      </c>
      <c r="C22" s="24"/>
      <c r="D22" s="17" t="s">
        <v>141</v>
      </c>
      <c r="E22" s="24"/>
      <c r="F22" s="17" t="s">
        <v>141</v>
      </c>
      <c r="G22" s="24"/>
      <c r="H22" s="34" t="s">
        <v>141</v>
      </c>
      <c r="I22" s="24"/>
      <c r="J22" s="17" t="s">
        <v>141</v>
      </c>
      <c r="K22" s="24"/>
    </row>
    <row r="23" spans="1:11" ht="35.25" customHeight="1">
      <c r="A23" s="8" t="s">
        <v>155</v>
      </c>
      <c r="B23" s="17" t="s">
        <v>141</v>
      </c>
      <c r="C23" s="24"/>
      <c r="D23" s="17" t="s">
        <v>141</v>
      </c>
      <c r="E23" s="24"/>
      <c r="F23" s="17" t="s">
        <v>141</v>
      </c>
      <c r="G23" s="24"/>
      <c r="H23" s="34" t="s">
        <v>141</v>
      </c>
      <c r="I23" s="24"/>
      <c r="J23" s="17" t="s">
        <v>141</v>
      </c>
      <c r="K23" s="24"/>
    </row>
    <row r="24" spans="1:11" ht="35.25" customHeight="1">
      <c r="A24" s="8" t="s">
        <v>156</v>
      </c>
      <c r="B24" s="17" t="s">
        <v>141</v>
      </c>
      <c r="C24" s="24"/>
      <c r="D24" s="17" t="s">
        <v>141</v>
      </c>
      <c r="E24" s="24"/>
      <c r="F24" s="17" t="s">
        <v>141</v>
      </c>
      <c r="G24" s="24"/>
      <c r="H24" s="34" t="s">
        <v>141</v>
      </c>
      <c r="I24" s="24"/>
      <c r="J24" s="17" t="s">
        <v>141</v>
      </c>
      <c r="K24" s="24"/>
    </row>
    <row r="25" spans="1:11" ht="35.25" customHeight="1">
      <c r="A25" s="8" t="s">
        <v>157</v>
      </c>
      <c r="B25" s="17" t="s">
        <v>141</v>
      </c>
      <c r="C25" s="24"/>
      <c r="D25" s="17" t="s">
        <v>141</v>
      </c>
      <c r="E25" s="24"/>
      <c r="F25" s="17" t="s">
        <v>141</v>
      </c>
      <c r="G25" s="24"/>
      <c r="H25" s="34" t="s">
        <v>141</v>
      </c>
      <c r="I25" s="24"/>
      <c r="J25" s="17" t="s">
        <v>141</v>
      </c>
      <c r="K25" s="24"/>
    </row>
    <row r="26" spans="1:11" ht="82.95" customHeight="1">
      <c r="A26" s="8" t="s">
        <v>159</v>
      </c>
      <c r="B26" s="17" t="s">
        <v>141</v>
      </c>
      <c r="C26" s="8" t="s">
        <v>160</v>
      </c>
      <c r="D26" s="17" t="s">
        <v>8</v>
      </c>
      <c r="E26" s="8" t="s">
        <v>161</v>
      </c>
      <c r="F26" s="17" t="s">
        <v>141</v>
      </c>
      <c r="G26" s="24"/>
      <c r="H26" s="34" t="s">
        <v>141</v>
      </c>
      <c r="I26" s="24"/>
      <c r="J26" s="17" t="s">
        <v>141</v>
      </c>
      <c r="K26" s="24"/>
    </row>
    <row r="27" spans="1:11" ht="35.25" customHeight="1">
      <c r="A27" s="8" t="s">
        <v>166</v>
      </c>
      <c r="B27" s="17" t="s">
        <v>8</v>
      </c>
      <c r="C27" s="24" t="s">
        <v>4</v>
      </c>
      <c r="D27" s="17" t="s">
        <v>8</v>
      </c>
      <c r="E27" s="24" t="s">
        <v>4</v>
      </c>
      <c r="F27" s="17" t="s">
        <v>8</v>
      </c>
      <c r="G27" s="24" t="s">
        <v>4</v>
      </c>
      <c r="H27" s="34"/>
      <c r="I27" s="24" t="s">
        <v>4</v>
      </c>
      <c r="J27" s="17" t="s">
        <v>8</v>
      </c>
      <c r="K27" s="24" t="s">
        <v>4</v>
      </c>
    </row>
    <row r="28" spans="1:11" ht="11.25" customHeight="1"/>
  </sheetData>
  <mergeCells count="56">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C9"/>
    <mergeCell ref="D9:E9"/>
    <mergeCell ref="F9:G9"/>
    <mergeCell ref="H9:I9"/>
    <mergeCell ref="J9:K9"/>
    <mergeCell ref="B10:C10"/>
    <mergeCell ref="D10:E10"/>
    <mergeCell ref="F10:G10"/>
    <mergeCell ref="H10:I10"/>
    <mergeCell ref="J10:K10"/>
    <mergeCell ref="B11:C11"/>
    <mergeCell ref="D11:E11"/>
    <mergeCell ref="F11:G11"/>
    <mergeCell ref="H11:I11"/>
    <mergeCell ref="J11:K11"/>
    <mergeCell ref="B12:C12"/>
    <mergeCell ref="D12:E12"/>
    <mergeCell ref="F12:G12"/>
    <mergeCell ref="H12:I12"/>
    <mergeCell ref="J12:K12"/>
    <mergeCell ref="B13:C13"/>
    <mergeCell ref="D13:E13"/>
    <mergeCell ref="F13:G13"/>
    <mergeCell ref="H13:I13"/>
    <mergeCell ref="J13:K13"/>
    <mergeCell ref="A14:A15"/>
  </mergeCells>
  <phoneticPr fontId="5"/>
  <dataValidations count="2">
    <dataValidation type="list" allowBlank="1" showDropDown="0" showInputMessage="1" showErrorMessage="1" sqref="J19:J27 B19:B27 D19:D27 F19:F27">
      <formula1>"有,無"</formula1>
    </dataValidation>
    <dataValidation type="list" allowBlank="1" showDropDown="0" showInputMessage="0" showErrorMessage="1" sqref="H19:H27">
      <formula1>"有,無"</formula1>
    </dataValidation>
  </dataValidations>
  <hyperlinks>
    <hyperlink ref="C15" r:id="rId1"/>
    <hyperlink ref="E15" r:id="rId2"/>
    <hyperlink ref="K15" r:id="rId3"/>
  </hyperlinks>
  <pageMargins left="0.7" right="0.7" top="0.75" bottom="0.75" header="0.3" footer="0.3"/>
  <pageSetup paperSize="9" scale="82" fitToWidth="1" fitToHeight="1" orientation="portrait" usePrinterDefaults="1"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85"/>
  <sheetViews>
    <sheetView showGridLines="0" tabSelected="1" zoomScale="60" zoomScaleNormal="60" zoomScaleSheetLayoutView="65" workbookViewId="0">
      <selection activeCell="H13" sqref="H13"/>
    </sheetView>
  </sheetViews>
  <sheetFormatPr defaultColWidth="86.3984375" defaultRowHeight="16.5"/>
  <cols>
    <col min="1" max="1" width="5.625" style="40" customWidth="1"/>
    <col min="2" max="2" width="6.625" style="41" customWidth="1"/>
    <col min="3" max="3" width="26.625" style="42" customWidth="1"/>
    <col min="4" max="4" width="151.25" style="42" customWidth="1"/>
    <col min="5" max="5" width="45.25" style="42" customWidth="1"/>
    <col min="6" max="6" width="19" style="41" customWidth="1"/>
    <col min="7" max="7" width="9.375" style="41" customWidth="1"/>
    <col min="8" max="16384" width="86.3984375" style="41"/>
  </cols>
  <sheetData>
    <row r="1" spans="1:7">
      <c r="A1" s="43" t="s">
        <v>198</v>
      </c>
      <c r="B1" s="45" t="s">
        <v>199</v>
      </c>
      <c r="C1" s="45" t="s">
        <v>206</v>
      </c>
      <c r="D1" s="56" t="s">
        <v>208</v>
      </c>
      <c r="E1" s="56"/>
      <c r="F1" s="56"/>
      <c r="G1" s="61" t="s">
        <v>115</v>
      </c>
    </row>
    <row r="2" spans="1:7">
      <c r="A2" s="43"/>
      <c r="B2" s="45"/>
      <c r="C2" s="45"/>
      <c r="D2" s="56"/>
      <c r="E2" s="56"/>
      <c r="F2" s="56"/>
      <c r="G2" s="61"/>
    </row>
    <row r="3" spans="1:7" ht="72" customHeight="1">
      <c r="A3" s="43"/>
      <c r="B3" s="43"/>
      <c r="C3" s="45"/>
      <c r="D3" s="56"/>
      <c r="E3" s="56" t="s">
        <v>212</v>
      </c>
      <c r="F3" s="56" t="s">
        <v>213</v>
      </c>
      <c r="G3" s="61"/>
    </row>
    <row r="4" spans="1:7" ht="23" customHeight="1">
      <c r="A4" s="44">
        <v>1</v>
      </c>
      <c r="B4" s="46" t="s">
        <v>215</v>
      </c>
      <c r="C4" s="50" t="s">
        <v>180</v>
      </c>
      <c r="D4" s="57" t="s">
        <v>187</v>
      </c>
      <c r="E4" s="57"/>
      <c r="F4" s="57"/>
      <c r="G4" s="62" t="s">
        <v>47</v>
      </c>
    </row>
    <row r="5" spans="1:7" ht="47.25">
      <c r="A5" s="44">
        <v>2</v>
      </c>
      <c r="B5" s="46"/>
      <c r="C5" s="50" t="s">
        <v>180</v>
      </c>
      <c r="D5" s="57" t="s">
        <v>3</v>
      </c>
      <c r="E5" s="57" t="s">
        <v>221</v>
      </c>
      <c r="F5" s="57"/>
      <c r="G5" s="62" t="s">
        <v>47</v>
      </c>
    </row>
    <row r="6" spans="1:7" ht="23" customHeight="1">
      <c r="A6" s="44">
        <v>3</v>
      </c>
      <c r="B6" s="46"/>
      <c r="C6" s="50" t="s">
        <v>180</v>
      </c>
      <c r="D6" s="57" t="s">
        <v>591</v>
      </c>
      <c r="E6" s="57"/>
      <c r="F6" s="57"/>
      <c r="G6" s="62" t="s">
        <v>47</v>
      </c>
    </row>
    <row r="7" spans="1:7">
      <c r="A7" s="44">
        <v>4</v>
      </c>
      <c r="B7" s="46"/>
      <c r="C7" s="50" t="s">
        <v>180</v>
      </c>
      <c r="D7" s="57" t="s">
        <v>7</v>
      </c>
      <c r="E7" s="57"/>
      <c r="F7" s="57"/>
      <c r="G7" s="62" t="s">
        <v>47</v>
      </c>
    </row>
    <row r="8" spans="1:7" ht="23" customHeight="1">
      <c r="A8" s="44">
        <v>5</v>
      </c>
      <c r="B8" s="46"/>
      <c r="C8" s="50" t="s">
        <v>180</v>
      </c>
      <c r="D8" s="57" t="s">
        <v>228</v>
      </c>
      <c r="E8" s="57"/>
      <c r="F8" s="57"/>
      <c r="G8" s="62" t="s">
        <v>47</v>
      </c>
    </row>
    <row r="9" spans="1:7" ht="23" customHeight="1">
      <c r="A9" s="44">
        <v>6</v>
      </c>
      <c r="B9" s="46"/>
      <c r="C9" s="50" t="s">
        <v>180</v>
      </c>
      <c r="D9" s="57" t="s">
        <v>230</v>
      </c>
      <c r="E9" s="57"/>
      <c r="F9" s="57"/>
      <c r="G9" s="62" t="s">
        <v>47</v>
      </c>
    </row>
    <row r="10" spans="1:7" ht="23" customHeight="1">
      <c r="A10" s="44">
        <v>7</v>
      </c>
      <c r="B10" s="46"/>
      <c r="C10" s="50" t="s">
        <v>180</v>
      </c>
      <c r="D10" s="57" t="s">
        <v>97</v>
      </c>
      <c r="E10" s="57"/>
      <c r="F10" s="57"/>
      <c r="G10" s="62" t="s">
        <v>47</v>
      </c>
    </row>
    <row r="11" spans="1:7" ht="51" customHeight="1">
      <c r="A11" s="44">
        <v>8</v>
      </c>
      <c r="B11" s="46"/>
      <c r="C11" s="50" t="s">
        <v>180</v>
      </c>
      <c r="D11" s="57" t="s">
        <v>592</v>
      </c>
      <c r="E11" s="57"/>
      <c r="F11" s="57"/>
      <c r="G11" s="62" t="s">
        <v>47</v>
      </c>
    </row>
    <row r="12" spans="1:7" ht="23" customHeight="1">
      <c r="A12" s="44">
        <v>9</v>
      </c>
      <c r="B12" s="46"/>
      <c r="C12" s="51" t="s">
        <v>180</v>
      </c>
      <c r="D12" s="57" t="s">
        <v>233</v>
      </c>
      <c r="E12" s="57"/>
      <c r="F12" s="57"/>
      <c r="G12" s="62" t="s">
        <v>242</v>
      </c>
    </row>
    <row r="13" spans="1:7" ht="23" customHeight="1">
      <c r="A13" s="44">
        <v>10</v>
      </c>
      <c r="B13" s="46"/>
      <c r="C13" s="51" t="s">
        <v>180</v>
      </c>
      <c r="D13" s="57" t="s">
        <v>234</v>
      </c>
      <c r="E13" s="57"/>
      <c r="F13" s="57"/>
      <c r="G13" s="62" t="s">
        <v>47</v>
      </c>
    </row>
    <row r="14" spans="1:7" ht="47.25">
      <c r="A14" s="44">
        <v>11</v>
      </c>
      <c r="B14" s="46"/>
      <c r="C14" s="52" t="s">
        <v>180</v>
      </c>
      <c r="D14" s="57" t="s">
        <v>63</v>
      </c>
      <c r="E14" s="57"/>
      <c r="F14" s="57" t="s">
        <v>88</v>
      </c>
      <c r="G14" s="62" t="s">
        <v>47</v>
      </c>
    </row>
    <row r="15" spans="1:7" ht="23" customHeight="1">
      <c r="A15" s="44">
        <v>12</v>
      </c>
      <c r="B15" s="46"/>
      <c r="C15" s="52" t="s">
        <v>180</v>
      </c>
      <c r="D15" s="57" t="s">
        <v>240</v>
      </c>
      <c r="E15" s="57"/>
      <c r="F15" s="57"/>
      <c r="G15" s="62" t="s">
        <v>242</v>
      </c>
    </row>
    <row r="16" spans="1:7" ht="36" customHeight="1">
      <c r="A16" s="44">
        <v>13</v>
      </c>
      <c r="B16" s="47"/>
      <c r="C16" s="52" t="s">
        <v>180</v>
      </c>
      <c r="D16" s="57" t="s">
        <v>593</v>
      </c>
      <c r="E16" s="57"/>
      <c r="F16" s="57" t="s">
        <v>88</v>
      </c>
      <c r="G16" s="62" t="s">
        <v>242</v>
      </c>
    </row>
    <row r="17" spans="1:7" ht="23" customHeight="1">
      <c r="A17" s="44">
        <v>14</v>
      </c>
      <c r="B17" s="46"/>
      <c r="C17" s="50" t="s">
        <v>243</v>
      </c>
      <c r="D17" s="57" t="s">
        <v>246</v>
      </c>
      <c r="E17" s="57"/>
      <c r="F17" s="57"/>
      <c r="G17" s="62" t="s">
        <v>47</v>
      </c>
    </row>
    <row r="18" spans="1:7" ht="23" customHeight="1">
      <c r="A18" s="44">
        <v>15</v>
      </c>
      <c r="B18" s="46"/>
      <c r="C18" s="53" t="s">
        <v>243</v>
      </c>
      <c r="D18" s="57" t="s">
        <v>248</v>
      </c>
      <c r="E18" s="57"/>
      <c r="F18" s="57"/>
      <c r="G18" s="62" t="s">
        <v>47</v>
      </c>
    </row>
    <row r="19" spans="1:7" ht="36" customHeight="1">
      <c r="A19" s="44">
        <v>16</v>
      </c>
      <c r="B19" s="48"/>
      <c r="C19" s="50" t="s">
        <v>182</v>
      </c>
      <c r="D19" s="57" t="s">
        <v>594</v>
      </c>
      <c r="E19" s="57" t="s">
        <v>249</v>
      </c>
      <c r="F19" s="57"/>
      <c r="G19" s="62" t="s">
        <v>47</v>
      </c>
    </row>
    <row r="20" spans="1:7" ht="36" customHeight="1">
      <c r="A20" s="44">
        <v>17</v>
      </c>
      <c r="B20" s="46"/>
      <c r="C20" s="50" t="s">
        <v>182</v>
      </c>
      <c r="D20" s="57" t="s">
        <v>520</v>
      </c>
      <c r="E20" s="57" t="s">
        <v>252</v>
      </c>
      <c r="F20" s="57"/>
      <c r="G20" s="62" t="s">
        <v>47</v>
      </c>
    </row>
    <row r="21" spans="1:7" ht="37.5" customHeight="1">
      <c r="A21" s="44">
        <v>18</v>
      </c>
      <c r="B21" s="46"/>
      <c r="C21" s="50" t="s">
        <v>182</v>
      </c>
      <c r="D21" s="57" t="s">
        <v>313</v>
      </c>
      <c r="E21" s="57" t="s">
        <v>254</v>
      </c>
      <c r="F21" s="57"/>
      <c r="G21" s="62" t="s">
        <v>47</v>
      </c>
    </row>
    <row r="22" spans="1:7" ht="31.5">
      <c r="A22" s="44">
        <v>19</v>
      </c>
      <c r="B22" s="46"/>
      <c r="C22" s="50" t="s">
        <v>182</v>
      </c>
      <c r="D22" s="57" t="s">
        <v>595</v>
      </c>
      <c r="E22" s="57" t="s">
        <v>256</v>
      </c>
      <c r="F22" s="57"/>
      <c r="G22" s="62" t="s">
        <v>47</v>
      </c>
    </row>
    <row r="23" spans="1:7" ht="52.5" customHeight="1">
      <c r="A23" s="44">
        <v>20</v>
      </c>
      <c r="B23" s="46"/>
      <c r="C23" s="50" t="s">
        <v>182</v>
      </c>
      <c r="D23" s="57" t="s">
        <v>597</v>
      </c>
      <c r="E23" s="57" t="s">
        <v>259</v>
      </c>
      <c r="F23" s="57"/>
      <c r="G23" s="62" t="s">
        <v>242</v>
      </c>
    </row>
    <row r="24" spans="1:7" ht="33" customHeight="1">
      <c r="A24" s="44">
        <v>21</v>
      </c>
      <c r="B24" s="46"/>
      <c r="C24" s="50" t="s">
        <v>182</v>
      </c>
      <c r="D24" s="57" t="s">
        <v>598</v>
      </c>
      <c r="E24" s="57" t="s">
        <v>261</v>
      </c>
      <c r="F24" s="57"/>
      <c r="G24" s="62" t="s">
        <v>242</v>
      </c>
    </row>
    <row r="25" spans="1:7" ht="33" customHeight="1">
      <c r="A25" s="44">
        <v>22</v>
      </c>
      <c r="B25" s="46"/>
      <c r="C25" s="50" t="s">
        <v>182</v>
      </c>
      <c r="D25" s="57" t="s">
        <v>599</v>
      </c>
      <c r="E25" s="57" t="s">
        <v>267</v>
      </c>
      <c r="F25" s="57"/>
      <c r="G25" s="62" t="s">
        <v>47</v>
      </c>
    </row>
    <row r="26" spans="1:7" ht="33" customHeight="1">
      <c r="A26" s="44">
        <v>23</v>
      </c>
      <c r="B26" s="46"/>
      <c r="C26" s="53" t="s">
        <v>182</v>
      </c>
      <c r="D26" s="57" t="s">
        <v>467</v>
      </c>
      <c r="E26" s="57" t="s">
        <v>174</v>
      </c>
      <c r="F26" s="57"/>
      <c r="G26" s="62" t="s">
        <v>47</v>
      </c>
    </row>
    <row r="27" spans="1:7" ht="31.5">
      <c r="A27" s="44">
        <v>24</v>
      </c>
      <c r="B27" s="47"/>
      <c r="C27" s="52" t="s">
        <v>182</v>
      </c>
      <c r="D27" s="58" t="s">
        <v>583</v>
      </c>
      <c r="E27" s="59"/>
      <c r="F27" s="57"/>
      <c r="G27" s="62" t="s">
        <v>242</v>
      </c>
    </row>
    <row r="28" spans="1:7" ht="23" customHeight="1">
      <c r="A28" s="44">
        <v>25</v>
      </c>
      <c r="B28" s="46"/>
      <c r="C28" s="53" t="s">
        <v>15</v>
      </c>
      <c r="D28" s="57" t="s">
        <v>271</v>
      </c>
      <c r="E28" s="57"/>
      <c r="F28" s="57"/>
      <c r="G28" s="62" t="s">
        <v>242</v>
      </c>
    </row>
    <row r="29" spans="1:7" ht="60" customHeight="1">
      <c r="A29" s="44">
        <v>26</v>
      </c>
      <c r="B29" s="46"/>
      <c r="C29" s="53" t="s">
        <v>15</v>
      </c>
      <c r="D29" s="57" t="s">
        <v>600</v>
      </c>
      <c r="E29" s="57"/>
      <c r="F29" s="57"/>
      <c r="G29" s="62" t="s">
        <v>242</v>
      </c>
    </row>
    <row r="30" spans="1:7" ht="23" customHeight="1">
      <c r="A30" s="44">
        <v>27</v>
      </c>
      <c r="B30" s="46"/>
      <c r="C30" s="53" t="s">
        <v>15</v>
      </c>
      <c r="D30" s="57" t="s">
        <v>132</v>
      </c>
      <c r="E30" s="57"/>
      <c r="F30" s="57"/>
      <c r="G30" s="62" t="s">
        <v>47</v>
      </c>
    </row>
    <row r="31" spans="1:7" ht="23" customHeight="1">
      <c r="A31" s="44">
        <v>28</v>
      </c>
      <c r="B31" s="46"/>
      <c r="C31" s="54" t="s">
        <v>15</v>
      </c>
      <c r="D31" s="57" t="s">
        <v>272</v>
      </c>
      <c r="E31" s="57"/>
      <c r="F31" s="57"/>
      <c r="G31" s="62" t="s">
        <v>47</v>
      </c>
    </row>
    <row r="32" spans="1:7" ht="23" customHeight="1">
      <c r="A32" s="44">
        <v>29</v>
      </c>
      <c r="B32" s="46"/>
      <c r="C32" s="55" t="s">
        <v>15</v>
      </c>
      <c r="D32" s="57" t="s">
        <v>148</v>
      </c>
      <c r="E32" s="57"/>
      <c r="F32" s="57"/>
      <c r="G32" s="62" t="s">
        <v>47</v>
      </c>
    </row>
    <row r="33" spans="1:7" ht="23" customHeight="1">
      <c r="A33" s="44">
        <v>30</v>
      </c>
      <c r="B33" s="47"/>
      <c r="C33" s="55" t="s">
        <v>15</v>
      </c>
      <c r="D33" s="57" t="s">
        <v>275</v>
      </c>
      <c r="E33" s="57"/>
      <c r="F33" s="57"/>
      <c r="G33" s="62" t="s">
        <v>47</v>
      </c>
    </row>
    <row r="34" spans="1:7" ht="23" customHeight="1">
      <c r="A34" s="44">
        <v>31</v>
      </c>
      <c r="B34" s="46"/>
      <c r="C34" s="53" t="s">
        <v>278</v>
      </c>
      <c r="D34" s="57" t="s">
        <v>279</v>
      </c>
      <c r="E34" s="57"/>
      <c r="F34" s="57"/>
      <c r="G34" s="62" t="s">
        <v>242</v>
      </c>
    </row>
    <row r="35" spans="1:7" ht="84.75" customHeight="1">
      <c r="A35" s="44">
        <v>32</v>
      </c>
      <c r="B35" s="46"/>
      <c r="C35" s="53" t="s">
        <v>278</v>
      </c>
      <c r="D35" s="57" t="s">
        <v>284</v>
      </c>
      <c r="E35" s="57" t="s">
        <v>285</v>
      </c>
      <c r="F35" s="57"/>
      <c r="G35" s="62" t="s">
        <v>47</v>
      </c>
    </row>
    <row r="36" spans="1:7" ht="51.6" customHeight="1">
      <c r="A36" s="44">
        <v>33</v>
      </c>
      <c r="B36" s="46"/>
      <c r="C36" s="53" t="s">
        <v>278</v>
      </c>
      <c r="D36" s="57" t="s">
        <v>286</v>
      </c>
      <c r="E36" s="57" t="s">
        <v>222</v>
      </c>
      <c r="F36" s="57"/>
      <c r="G36" s="62" t="s">
        <v>242</v>
      </c>
    </row>
    <row r="37" spans="1:7" ht="31.5">
      <c r="A37" s="44">
        <v>34</v>
      </c>
      <c r="B37" s="46"/>
      <c r="C37" s="53" t="s">
        <v>278</v>
      </c>
      <c r="D37" s="57" t="s">
        <v>61</v>
      </c>
      <c r="E37" s="57" t="s">
        <v>287</v>
      </c>
      <c r="F37" s="57"/>
      <c r="G37" s="62" t="s">
        <v>47</v>
      </c>
    </row>
    <row r="38" spans="1:7" ht="48" customHeight="1">
      <c r="A38" s="44">
        <v>35</v>
      </c>
      <c r="B38" s="46"/>
      <c r="C38" s="53" t="s">
        <v>278</v>
      </c>
      <c r="D38" s="57" t="s">
        <v>175</v>
      </c>
      <c r="E38" s="57" t="s">
        <v>147</v>
      </c>
      <c r="F38" s="57"/>
      <c r="G38" s="62" t="s">
        <v>47</v>
      </c>
    </row>
    <row r="39" spans="1:7" ht="34.200000000000003" customHeight="1">
      <c r="A39" s="44">
        <v>36</v>
      </c>
      <c r="B39" s="46"/>
      <c r="C39" s="53" t="s">
        <v>278</v>
      </c>
      <c r="D39" s="57" t="s">
        <v>289</v>
      </c>
      <c r="E39" s="57" t="s">
        <v>145</v>
      </c>
      <c r="F39" s="57"/>
      <c r="G39" s="62" t="s">
        <v>47</v>
      </c>
    </row>
    <row r="40" spans="1:7" ht="23" customHeight="1">
      <c r="A40" s="44">
        <v>37</v>
      </c>
      <c r="B40" s="46"/>
      <c r="C40" s="53" t="s">
        <v>278</v>
      </c>
      <c r="D40" s="57" t="s">
        <v>162</v>
      </c>
      <c r="E40" s="57"/>
      <c r="F40" s="57"/>
      <c r="G40" s="62" t="s">
        <v>47</v>
      </c>
    </row>
    <row r="41" spans="1:7" ht="23" customHeight="1">
      <c r="A41" s="44">
        <v>38</v>
      </c>
      <c r="B41" s="46"/>
      <c r="C41" s="53" t="s">
        <v>278</v>
      </c>
      <c r="D41" s="57" t="s">
        <v>290</v>
      </c>
      <c r="E41" s="57"/>
      <c r="F41" s="57"/>
      <c r="G41" s="62" t="s">
        <v>47</v>
      </c>
    </row>
    <row r="42" spans="1:7" ht="47.25">
      <c r="A42" s="44">
        <v>39</v>
      </c>
      <c r="B42" s="46"/>
      <c r="C42" s="53" t="s">
        <v>278</v>
      </c>
      <c r="D42" s="57" t="s">
        <v>292</v>
      </c>
      <c r="E42" s="57" t="s">
        <v>294</v>
      </c>
      <c r="F42" s="57"/>
      <c r="G42" s="62" t="s">
        <v>47</v>
      </c>
    </row>
    <row r="43" spans="1:7" ht="23" customHeight="1">
      <c r="A43" s="44">
        <v>40</v>
      </c>
      <c r="B43" s="46"/>
      <c r="C43" s="53" t="s">
        <v>278</v>
      </c>
      <c r="D43" s="57" t="s">
        <v>239</v>
      </c>
      <c r="E43" s="57" t="s">
        <v>176</v>
      </c>
      <c r="F43" s="57"/>
      <c r="G43" s="62" t="s">
        <v>47</v>
      </c>
    </row>
    <row r="44" spans="1:7" ht="72" customHeight="1">
      <c r="A44" s="44">
        <v>41</v>
      </c>
      <c r="B44" s="46"/>
      <c r="C44" s="53" t="s">
        <v>278</v>
      </c>
      <c r="D44" s="57" t="s">
        <v>296</v>
      </c>
      <c r="E44" s="57"/>
      <c r="F44" s="57"/>
      <c r="G44" s="62" t="s">
        <v>242</v>
      </c>
    </row>
    <row r="45" spans="1:7" ht="31.5">
      <c r="A45" s="44">
        <v>42</v>
      </c>
      <c r="B45" s="46"/>
      <c r="C45" s="53" t="s">
        <v>278</v>
      </c>
      <c r="D45" s="57" t="s">
        <v>12</v>
      </c>
      <c r="E45" s="57"/>
      <c r="F45" s="57"/>
      <c r="G45" s="62" t="s">
        <v>47</v>
      </c>
    </row>
    <row r="46" spans="1:7" ht="110.25" customHeight="1">
      <c r="A46" s="44">
        <v>43</v>
      </c>
      <c r="B46" s="46"/>
      <c r="C46" s="53" t="s">
        <v>278</v>
      </c>
      <c r="D46" s="57" t="s">
        <v>297</v>
      </c>
      <c r="E46" s="57" t="s">
        <v>298</v>
      </c>
      <c r="F46" s="57"/>
      <c r="G46" s="62" t="s">
        <v>47</v>
      </c>
    </row>
    <row r="47" spans="1:7" ht="54.75" customHeight="1">
      <c r="A47" s="44">
        <v>44</v>
      </c>
      <c r="B47" s="46"/>
      <c r="C47" s="53" t="s">
        <v>278</v>
      </c>
      <c r="D47" s="57" t="s">
        <v>601</v>
      </c>
      <c r="E47" s="57" t="s">
        <v>194</v>
      </c>
      <c r="F47" s="57"/>
      <c r="G47" s="62" t="s">
        <v>242</v>
      </c>
    </row>
    <row r="48" spans="1:7" ht="23" customHeight="1">
      <c r="A48" s="44">
        <v>45</v>
      </c>
      <c r="B48" s="46"/>
      <c r="C48" s="53" t="s">
        <v>278</v>
      </c>
      <c r="D48" s="57" t="s">
        <v>299</v>
      </c>
      <c r="E48" s="57" t="s">
        <v>303</v>
      </c>
      <c r="F48" s="57"/>
      <c r="G48" s="62" t="s">
        <v>47</v>
      </c>
    </row>
    <row r="49" spans="1:7" ht="23" customHeight="1">
      <c r="A49" s="44">
        <v>46</v>
      </c>
      <c r="B49" s="46"/>
      <c r="C49" s="53" t="s">
        <v>278</v>
      </c>
      <c r="D49" s="57" t="s">
        <v>305</v>
      </c>
      <c r="E49" s="57"/>
      <c r="F49" s="57"/>
      <c r="G49" s="62" t="s">
        <v>47</v>
      </c>
    </row>
    <row r="50" spans="1:7" ht="23" customHeight="1">
      <c r="A50" s="44">
        <v>47</v>
      </c>
      <c r="B50" s="46"/>
      <c r="C50" s="53" t="s">
        <v>278</v>
      </c>
      <c r="D50" s="57" t="s">
        <v>306</v>
      </c>
      <c r="E50" s="57"/>
      <c r="F50" s="57"/>
      <c r="G50" s="62" t="s">
        <v>47</v>
      </c>
    </row>
    <row r="51" spans="1:7" ht="23" customHeight="1">
      <c r="A51" s="44">
        <v>48</v>
      </c>
      <c r="B51" s="46"/>
      <c r="C51" s="53" t="s">
        <v>278</v>
      </c>
      <c r="D51" s="57" t="s">
        <v>602</v>
      </c>
      <c r="E51" s="57" t="s">
        <v>308</v>
      </c>
      <c r="F51" s="57"/>
      <c r="G51" s="62" t="s">
        <v>47</v>
      </c>
    </row>
    <row r="52" spans="1:7" ht="109.5" customHeight="1">
      <c r="A52" s="44">
        <v>49</v>
      </c>
      <c r="B52" s="46"/>
      <c r="C52" s="53" t="s">
        <v>278</v>
      </c>
      <c r="D52" s="57" t="s">
        <v>311</v>
      </c>
      <c r="E52" s="57" t="s">
        <v>42</v>
      </c>
      <c r="F52" s="57"/>
      <c r="G52" s="62" t="s">
        <v>47</v>
      </c>
    </row>
    <row r="53" spans="1:7" ht="23" customHeight="1">
      <c r="A53" s="44">
        <v>50</v>
      </c>
      <c r="B53" s="47"/>
      <c r="C53" s="51" t="s">
        <v>315</v>
      </c>
      <c r="D53" s="58" t="s">
        <v>316</v>
      </c>
      <c r="E53" s="58"/>
      <c r="F53" s="57"/>
      <c r="G53" s="62" t="s">
        <v>47</v>
      </c>
    </row>
    <row r="54" spans="1:7" ht="23" customHeight="1">
      <c r="A54" s="44">
        <v>51</v>
      </c>
      <c r="B54" s="46"/>
      <c r="C54" s="51" t="s">
        <v>129</v>
      </c>
      <c r="D54" s="58" t="s">
        <v>318</v>
      </c>
      <c r="E54" s="58"/>
      <c r="F54" s="57"/>
      <c r="G54" s="62" t="s">
        <v>47</v>
      </c>
    </row>
    <row r="55" spans="1:7" ht="23" customHeight="1">
      <c r="A55" s="44">
        <v>52</v>
      </c>
      <c r="B55" s="46"/>
      <c r="C55" s="52" t="s">
        <v>320</v>
      </c>
      <c r="D55" s="59" t="s">
        <v>235</v>
      </c>
      <c r="E55" s="57"/>
      <c r="F55" s="60"/>
      <c r="G55" s="62" t="s">
        <v>47</v>
      </c>
    </row>
    <row r="56" spans="1:7" ht="72" customHeight="1">
      <c r="A56" s="44">
        <v>53</v>
      </c>
      <c r="B56" s="47"/>
      <c r="C56" s="52" t="s">
        <v>320</v>
      </c>
      <c r="D56" s="57" t="s">
        <v>163</v>
      </c>
      <c r="E56" s="57"/>
      <c r="F56" s="57" t="s">
        <v>632</v>
      </c>
      <c r="G56" s="62" t="s">
        <v>242</v>
      </c>
    </row>
    <row r="57" spans="1:7" ht="23.4" customHeight="1">
      <c r="A57" s="44">
        <v>54</v>
      </c>
      <c r="B57" s="46"/>
      <c r="C57" s="53" t="s">
        <v>322</v>
      </c>
      <c r="D57" s="58" t="s">
        <v>27</v>
      </c>
      <c r="E57" s="58"/>
      <c r="F57" s="57"/>
      <c r="G57" s="62" t="s">
        <v>47</v>
      </c>
    </row>
    <row r="58" spans="1:7" ht="45.6" customHeight="1">
      <c r="A58" s="44">
        <v>55</v>
      </c>
      <c r="B58" s="46"/>
      <c r="C58" s="53" t="s">
        <v>322</v>
      </c>
      <c r="D58" s="57" t="s">
        <v>586</v>
      </c>
      <c r="E58" s="57"/>
      <c r="F58" s="57"/>
      <c r="G58" s="62" t="s">
        <v>47</v>
      </c>
    </row>
    <row r="59" spans="1:7" ht="54" customHeight="1">
      <c r="A59" s="44">
        <v>56</v>
      </c>
      <c r="B59" s="46"/>
      <c r="C59" s="53" t="s">
        <v>322</v>
      </c>
      <c r="D59" s="57" t="s">
        <v>587</v>
      </c>
      <c r="E59" s="57"/>
      <c r="F59" s="57"/>
      <c r="G59" s="62" t="s">
        <v>242</v>
      </c>
    </row>
    <row r="60" spans="1:7" ht="86.25" customHeight="1">
      <c r="A60" s="44">
        <v>57</v>
      </c>
      <c r="B60" s="46"/>
      <c r="C60" s="53" t="s">
        <v>322</v>
      </c>
      <c r="D60" s="57" t="s">
        <v>324</v>
      </c>
      <c r="E60" s="57" t="s">
        <v>326</v>
      </c>
      <c r="F60" s="57"/>
      <c r="G60" s="62" t="s">
        <v>242</v>
      </c>
    </row>
    <row r="61" spans="1:7" ht="23" customHeight="1">
      <c r="A61" s="44">
        <v>58</v>
      </c>
      <c r="B61" s="46"/>
      <c r="C61" s="53" t="s">
        <v>322</v>
      </c>
      <c r="D61" s="57" t="s">
        <v>328</v>
      </c>
      <c r="E61" s="57"/>
      <c r="F61" s="57"/>
      <c r="G61" s="62" t="s">
        <v>47</v>
      </c>
    </row>
    <row r="62" spans="1:7" ht="31.5">
      <c r="A62" s="44">
        <v>59</v>
      </c>
      <c r="B62" s="46"/>
      <c r="C62" s="51" t="s">
        <v>322</v>
      </c>
      <c r="D62" s="58" t="s">
        <v>172</v>
      </c>
      <c r="E62" s="58"/>
      <c r="F62" s="57"/>
      <c r="G62" s="62" t="s">
        <v>47</v>
      </c>
    </row>
    <row r="63" spans="1:7" ht="23" customHeight="1">
      <c r="A63" s="44">
        <v>60</v>
      </c>
      <c r="B63" s="46"/>
      <c r="C63" s="53" t="s">
        <v>322</v>
      </c>
      <c r="D63" s="57" t="s">
        <v>201</v>
      </c>
      <c r="E63" s="57"/>
      <c r="F63" s="57"/>
      <c r="G63" s="62" t="s">
        <v>47</v>
      </c>
    </row>
    <row r="64" spans="1:7" ht="47.25">
      <c r="A64" s="44">
        <v>61</v>
      </c>
      <c r="B64" s="46"/>
      <c r="C64" s="53" t="s">
        <v>322</v>
      </c>
      <c r="D64" s="57" t="s">
        <v>330</v>
      </c>
      <c r="E64" s="57" t="s">
        <v>332</v>
      </c>
      <c r="F64" s="57"/>
      <c r="G64" s="62" t="s">
        <v>47</v>
      </c>
    </row>
    <row r="65" spans="1:7" ht="71.25" customHeight="1">
      <c r="A65" s="44">
        <v>62</v>
      </c>
      <c r="B65" s="46"/>
      <c r="C65" s="53" t="s">
        <v>322</v>
      </c>
      <c r="D65" s="57" t="s">
        <v>505</v>
      </c>
      <c r="E65" s="57" t="s">
        <v>334</v>
      </c>
      <c r="F65" s="57"/>
      <c r="G65" s="62" t="s">
        <v>242</v>
      </c>
    </row>
    <row r="66" spans="1:7" ht="105" customHeight="1">
      <c r="A66" s="44">
        <v>63</v>
      </c>
      <c r="B66" s="46"/>
      <c r="C66" s="53" t="s">
        <v>322</v>
      </c>
      <c r="D66" s="57" t="s">
        <v>336</v>
      </c>
      <c r="E66" s="57" t="s">
        <v>301</v>
      </c>
      <c r="F66" s="57"/>
      <c r="G66" s="62" t="s">
        <v>47</v>
      </c>
    </row>
    <row r="67" spans="1:7" ht="78.75">
      <c r="A67" s="44">
        <v>64</v>
      </c>
      <c r="B67" s="46"/>
      <c r="C67" s="53" t="s">
        <v>322</v>
      </c>
      <c r="D67" s="57" t="s">
        <v>179</v>
      </c>
      <c r="E67" s="57" t="s">
        <v>158</v>
      </c>
      <c r="F67" s="57"/>
      <c r="G67" s="62" t="s">
        <v>47</v>
      </c>
    </row>
    <row r="68" spans="1:7" ht="90" customHeight="1">
      <c r="A68" s="44">
        <v>65</v>
      </c>
      <c r="B68" s="46"/>
      <c r="C68" s="53" t="s">
        <v>322</v>
      </c>
      <c r="D68" s="57" t="s">
        <v>337</v>
      </c>
      <c r="E68" s="57" t="s">
        <v>332</v>
      </c>
      <c r="F68" s="57"/>
      <c r="G68" s="62" t="s">
        <v>47</v>
      </c>
    </row>
    <row r="69" spans="1:7" ht="47.25">
      <c r="A69" s="44">
        <v>66</v>
      </c>
      <c r="B69" s="46"/>
      <c r="C69" s="53" t="s">
        <v>322</v>
      </c>
      <c r="D69" s="57" t="s">
        <v>338</v>
      </c>
      <c r="E69" s="57" t="s">
        <v>332</v>
      </c>
      <c r="F69" s="57"/>
      <c r="G69" s="62" t="s">
        <v>47</v>
      </c>
    </row>
    <row r="70" spans="1:7" ht="87.75" customHeight="1">
      <c r="A70" s="44">
        <v>67</v>
      </c>
      <c r="B70" s="46"/>
      <c r="C70" s="53" t="s">
        <v>322</v>
      </c>
      <c r="D70" s="57" t="s">
        <v>340</v>
      </c>
      <c r="E70" s="57" t="s">
        <v>112</v>
      </c>
      <c r="F70" s="57"/>
      <c r="G70" s="62" t="s">
        <v>47</v>
      </c>
    </row>
    <row r="71" spans="1:7" ht="78.75" customHeight="1">
      <c r="A71" s="44">
        <v>68</v>
      </c>
      <c r="B71" s="46"/>
      <c r="C71" s="53" t="s">
        <v>322</v>
      </c>
      <c r="D71" s="57" t="s">
        <v>343</v>
      </c>
      <c r="E71" s="57" t="s">
        <v>273</v>
      </c>
      <c r="F71" s="57"/>
      <c r="G71" s="62" t="s">
        <v>47</v>
      </c>
    </row>
    <row r="72" spans="1:7" ht="31.5">
      <c r="A72" s="44">
        <v>69</v>
      </c>
      <c r="B72" s="46"/>
      <c r="C72" s="51" t="s">
        <v>322</v>
      </c>
      <c r="D72" s="58" t="s">
        <v>134</v>
      </c>
      <c r="E72" s="58" t="s">
        <v>344</v>
      </c>
      <c r="F72" s="57"/>
      <c r="G72" s="62" t="s">
        <v>47</v>
      </c>
    </row>
    <row r="73" spans="1:7" ht="23" customHeight="1">
      <c r="A73" s="44">
        <v>70</v>
      </c>
      <c r="B73" s="46"/>
      <c r="C73" s="52" t="s">
        <v>322</v>
      </c>
      <c r="D73" s="58" t="s">
        <v>241</v>
      </c>
      <c r="E73" s="59"/>
      <c r="F73" s="57"/>
      <c r="G73" s="62" t="s">
        <v>47</v>
      </c>
    </row>
    <row r="74" spans="1:7" ht="66" customHeight="1">
      <c r="A74" s="44">
        <v>71</v>
      </c>
      <c r="B74" s="46"/>
      <c r="C74" s="51" t="s">
        <v>322</v>
      </c>
      <c r="D74" s="58" t="s">
        <v>345</v>
      </c>
      <c r="E74" s="58"/>
      <c r="F74" s="57"/>
      <c r="G74" s="62" t="s">
        <v>242</v>
      </c>
    </row>
    <row r="75" spans="1:7" ht="23" customHeight="1">
      <c r="A75" s="44">
        <v>72</v>
      </c>
      <c r="B75" s="46"/>
      <c r="C75" s="52" t="s">
        <v>322</v>
      </c>
      <c r="D75" s="58" t="s">
        <v>349</v>
      </c>
      <c r="E75" s="59"/>
      <c r="F75" s="57"/>
      <c r="G75" s="62" t="s">
        <v>47</v>
      </c>
    </row>
    <row r="76" spans="1:7" ht="23" customHeight="1">
      <c r="A76" s="44">
        <v>73</v>
      </c>
      <c r="B76" s="46"/>
      <c r="C76" s="53" t="s">
        <v>322</v>
      </c>
      <c r="D76" s="57" t="s">
        <v>350</v>
      </c>
      <c r="E76" s="57"/>
      <c r="F76" s="57"/>
      <c r="G76" s="62" t="s">
        <v>242</v>
      </c>
    </row>
    <row r="77" spans="1:7">
      <c r="A77" s="44">
        <v>74</v>
      </c>
      <c r="B77" s="46"/>
      <c r="C77" s="53" t="s">
        <v>322</v>
      </c>
      <c r="D77" s="57" t="s">
        <v>312</v>
      </c>
      <c r="E77" s="57" t="s">
        <v>138</v>
      </c>
      <c r="F77" s="57"/>
      <c r="G77" s="62" t="s">
        <v>242</v>
      </c>
    </row>
    <row r="78" spans="1:7" ht="23" customHeight="1">
      <c r="A78" s="44">
        <v>75</v>
      </c>
      <c r="B78" s="46"/>
      <c r="C78" s="53" t="s">
        <v>322</v>
      </c>
      <c r="D78" s="57" t="s">
        <v>35</v>
      </c>
      <c r="E78" s="57"/>
      <c r="F78" s="57"/>
      <c r="G78" s="62" t="s">
        <v>47</v>
      </c>
    </row>
    <row r="79" spans="1:7" ht="23" customHeight="1">
      <c r="A79" s="44">
        <v>76</v>
      </c>
      <c r="B79" s="46"/>
      <c r="C79" s="53" t="s">
        <v>322</v>
      </c>
      <c r="D79" s="57" t="s">
        <v>352</v>
      </c>
      <c r="E79" s="57"/>
      <c r="F79" s="57"/>
      <c r="G79" s="62" t="s">
        <v>242</v>
      </c>
    </row>
    <row r="80" spans="1:7" ht="69" customHeight="1">
      <c r="A80" s="44">
        <v>77</v>
      </c>
      <c r="B80" s="46"/>
      <c r="C80" s="53" t="s">
        <v>322</v>
      </c>
      <c r="D80" s="57" t="s">
        <v>457</v>
      </c>
      <c r="E80" s="57"/>
      <c r="F80" s="57"/>
      <c r="G80" s="62" t="s">
        <v>242</v>
      </c>
    </row>
    <row r="81" spans="1:7" ht="23" customHeight="1">
      <c r="A81" s="44">
        <v>78</v>
      </c>
      <c r="B81" s="46"/>
      <c r="C81" s="52" t="s">
        <v>322</v>
      </c>
      <c r="D81" s="59" t="s">
        <v>59</v>
      </c>
      <c r="E81" s="57"/>
      <c r="F81" s="57"/>
      <c r="G81" s="62" t="s">
        <v>47</v>
      </c>
    </row>
    <row r="82" spans="1:7" ht="23" customHeight="1">
      <c r="A82" s="44">
        <v>79</v>
      </c>
      <c r="B82" s="46"/>
      <c r="C82" s="52" t="s">
        <v>322</v>
      </c>
      <c r="D82" s="58" t="s">
        <v>33</v>
      </c>
      <c r="E82" s="59"/>
      <c r="F82" s="57"/>
      <c r="G82" s="62" t="s">
        <v>47</v>
      </c>
    </row>
    <row r="83" spans="1:7" ht="23" customHeight="1">
      <c r="A83" s="44">
        <v>80</v>
      </c>
      <c r="B83" s="46"/>
      <c r="C83" s="52" t="s">
        <v>322</v>
      </c>
      <c r="D83" s="59" t="s">
        <v>353</v>
      </c>
      <c r="E83" s="57"/>
      <c r="F83" s="57"/>
      <c r="G83" s="62" t="s">
        <v>47</v>
      </c>
    </row>
    <row r="84" spans="1:7" ht="23" customHeight="1">
      <c r="A84" s="44">
        <v>81</v>
      </c>
      <c r="B84" s="46"/>
      <c r="C84" s="52" t="s">
        <v>322</v>
      </c>
      <c r="D84" s="58" t="s">
        <v>53</v>
      </c>
      <c r="E84" s="59"/>
      <c r="F84" s="57"/>
      <c r="G84" s="62" t="s">
        <v>47</v>
      </c>
    </row>
    <row r="85" spans="1:7" ht="23" customHeight="1">
      <c r="A85" s="44">
        <v>82</v>
      </c>
      <c r="B85" s="46"/>
      <c r="C85" s="52" t="s">
        <v>322</v>
      </c>
      <c r="D85" s="59" t="s">
        <v>238</v>
      </c>
      <c r="E85" s="57"/>
      <c r="F85" s="57"/>
      <c r="G85" s="62" t="s">
        <v>47</v>
      </c>
    </row>
    <row r="86" spans="1:7" ht="23" customHeight="1">
      <c r="A86" s="44">
        <v>83</v>
      </c>
      <c r="B86" s="46"/>
      <c r="C86" s="53" t="s">
        <v>322</v>
      </c>
      <c r="D86" s="57" t="s">
        <v>479</v>
      </c>
      <c r="E86" s="57" t="s">
        <v>354</v>
      </c>
      <c r="F86" s="57"/>
      <c r="G86" s="62" t="s">
        <v>242</v>
      </c>
    </row>
    <row r="87" spans="1:7" ht="31.5">
      <c r="A87" s="44">
        <v>84</v>
      </c>
      <c r="B87" s="46"/>
      <c r="C87" s="53" t="s">
        <v>322</v>
      </c>
      <c r="D87" s="57" t="s">
        <v>355</v>
      </c>
      <c r="E87" s="57" t="s">
        <v>186</v>
      </c>
      <c r="F87" s="57"/>
      <c r="G87" s="62" t="s">
        <v>47</v>
      </c>
    </row>
    <row r="88" spans="1:7" ht="23" customHeight="1">
      <c r="A88" s="44">
        <v>85</v>
      </c>
      <c r="B88" s="46"/>
      <c r="C88" s="53" t="s">
        <v>322</v>
      </c>
      <c r="D88" s="57" t="s">
        <v>358</v>
      </c>
      <c r="E88" s="57"/>
      <c r="F88" s="57"/>
      <c r="G88" s="62" t="s">
        <v>242</v>
      </c>
    </row>
    <row r="89" spans="1:7" ht="23" customHeight="1">
      <c r="A89" s="44">
        <v>86</v>
      </c>
      <c r="B89" s="46"/>
      <c r="C89" s="53" t="s">
        <v>322</v>
      </c>
      <c r="D89" s="57" t="s">
        <v>360</v>
      </c>
      <c r="E89" s="57"/>
      <c r="F89" s="57"/>
      <c r="G89" s="62" t="s">
        <v>47</v>
      </c>
    </row>
    <row r="90" spans="1:7" ht="23" customHeight="1">
      <c r="A90" s="44">
        <v>87</v>
      </c>
      <c r="B90" s="46"/>
      <c r="C90" s="53" t="s">
        <v>322</v>
      </c>
      <c r="D90" s="57" t="s">
        <v>603</v>
      </c>
      <c r="E90" s="57"/>
      <c r="F90" s="57"/>
      <c r="G90" s="62" t="s">
        <v>242</v>
      </c>
    </row>
    <row r="91" spans="1:7" ht="23" customHeight="1">
      <c r="A91" s="44">
        <v>88</v>
      </c>
      <c r="B91" s="46"/>
      <c r="C91" s="53" t="s">
        <v>322</v>
      </c>
      <c r="D91" s="57" t="s">
        <v>362</v>
      </c>
      <c r="E91" s="57" t="s">
        <v>364</v>
      </c>
      <c r="F91" s="57"/>
      <c r="G91" s="62" t="s">
        <v>242</v>
      </c>
    </row>
    <row r="92" spans="1:7">
      <c r="A92" s="44">
        <v>89</v>
      </c>
      <c r="B92" s="46"/>
      <c r="C92" s="53" t="s">
        <v>322</v>
      </c>
      <c r="D92" s="57" t="s">
        <v>244</v>
      </c>
      <c r="E92" s="57"/>
      <c r="F92" s="57"/>
      <c r="G92" s="62" t="s">
        <v>47</v>
      </c>
    </row>
    <row r="93" spans="1:7" ht="37.5" customHeight="1">
      <c r="A93" s="44">
        <v>90</v>
      </c>
      <c r="B93" s="46"/>
      <c r="C93" s="52" t="s">
        <v>322</v>
      </c>
      <c r="D93" s="57" t="s">
        <v>369</v>
      </c>
      <c r="E93" s="57"/>
      <c r="F93" s="57" t="s">
        <v>632</v>
      </c>
      <c r="G93" s="62" t="s">
        <v>47</v>
      </c>
    </row>
    <row r="94" spans="1:7" ht="23" customHeight="1">
      <c r="A94" s="44">
        <v>91</v>
      </c>
      <c r="B94" s="46"/>
      <c r="C94" s="53" t="s">
        <v>322</v>
      </c>
      <c r="D94" s="57" t="s">
        <v>370</v>
      </c>
      <c r="E94" s="57"/>
      <c r="F94" s="57"/>
      <c r="G94" s="62" t="s">
        <v>242</v>
      </c>
    </row>
    <row r="95" spans="1:7" ht="23" customHeight="1">
      <c r="A95" s="44">
        <v>92</v>
      </c>
      <c r="B95" s="46"/>
      <c r="C95" s="53" t="s">
        <v>322</v>
      </c>
      <c r="D95" s="57" t="s">
        <v>94</v>
      </c>
      <c r="E95" s="57"/>
      <c r="F95" s="57"/>
      <c r="G95" s="62" t="s">
        <v>47</v>
      </c>
    </row>
    <row r="96" spans="1:7" ht="39" customHeight="1">
      <c r="A96" s="44">
        <v>93</v>
      </c>
      <c r="B96" s="46"/>
      <c r="C96" s="51" t="s">
        <v>372</v>
      </c>
      <c r="D96" s="58" t="s">
        <v>604</v>
      </c>
      <c r="E96" s="58"/>
      <c r="F96" s="57"/>
      <c r="G96" s="62" t="s">
        <v>47</v>
      </c>
    </row>
    <row r="97" spans="1:7" ht="23" customHeight="1">
      <c r="A97" s="44">
        <v>94</v>
      </c>
      <c r="B97" s="46"/>
      <c r="C97" s="51" t="s">
        <v>372</v>
      </c>
      <c r="D97" s="58" t="s">
        <v>374</v>
      </c>
      <c r="E97" s="58"/>
      <c r="F97" s="57"/>
      <c r="G97" s="62" t="s">
        <v>47</v>
      </c>
    </row>
    <row r="98" spans="1:7" ht="23" customHeight="1">
      <c r="A98" s="44">
        <v>95</v>
      </c>
      <c r="B98" s="46"/>
      <c r="C98" s="53" t="s">
        <v>322</v>
      </c>
      <c r="D98" s="57" t="s">
        <v>356</v>
      </c>
      <c r="E98" s="57"/>
      <c r="F98" s="57"/>
      <c r="G98" s="62" t="s">
        <v>242</v>
      </c>
    </row>
    <row r="99" spans="1:7" ht="24.75" customHeight="1">
      <c r="A99" s="44">
        <v>96</v>
      </c>
      <c r="B99" s="46"/>
      <c r="C99" s="53" t="s">
        <v>322</v>
      </c>
      <c r="D99" s="57" t="s">
        <v>377</v>
      </c>
      <c r="E99" s="57"/>
      <c r="F99" s="57"/>
      <c r="G99" s="62" t="s">
        <v>242</v>
      </c>
    </row>
    <row r="100" spans="1:7" ht="23" customHeight="1">
      <c r="A100" s="44">
        <v>97</v>
      </c>
      <c r="B100" s="46"/>
      <c r="C100" s="53" t="s">
        <v>322</v>
      </c>
      <c r="D100" s="57" t="s">
        <v>384</v>
      </c>
      <c r="E100" s="57"/>
      <c r="F100" s="57"/>
      <c r="G100" s="62" t="s">
        <v>242</v>
      </c>
    </row>
    <row r="101" spans="1:7" ht="23" customHeight="1">
      <c r="A101" s="44">
        <v>98</v>
      </c>
      <c r="B101" s="46"/>
      <c r="C101" s="53" t="s">
        <v>322</v>
      </c>
      <c r="D101" s="57" t="s">
        <v>108</v>
      </c>
      <c r="E101" s="57"/>
      <c r="F101" s="57"/>
      <c r="G101" s="62" t="s">
        <v>242</v>
      </c>
    </row>
    <row r="102" spans="1:7" ht="39" customHeight="1">
      <c r="A102" s="44">
        <v>99</v>
      </c>
      <c r="B102" s="46"/>
      <c r="C102" s="53" t="s">
        <v>322</v>
      </c>
      <c r="D102" s="57" t="s">
        <v>143</v>
      </c>
      <c r="E102" s="57"/>
      <c r="F102" s="57"/>
      <c r="G102" s="62" t="s">
        <v>242</v>
      </c>
    </row>
    <row r="103" spans="1:7" ht="23" customHeight="1">
      <c r="A103" s="44">
        <v>100</v>
      </c>
      <c r="B103" s="46"/>
      <c r="C103" s="53" t="s">
        <v>322</v>
      </c>
      <c r="D103" s="57" t="s">
        <v>385</v>
      </c>
      <c r="E103" s="57"/>
      <c r="F103" s="57"/>
      <c r="G103" s="62" t="s">
        <v>242</v>
      </c>
    </row>
    <row r="104" spans="1:7" ht="23" customHeight="1">
      <c r="A104" s="44">
        <v>101</v>
      </c>
      <c r="B104" s="46"/>
      <c r="C104" s="53" t="s">
        <v>322</v>
      </c>
      <c r="D104" s="57" t="s">
        <v>387</v>
      </c>
      <c r="E104" s="57"/>
      <c r="F104" s="57"/>
      <c r="G104" s="62" t="s">
        <v>242</v>
      </c>
    </row>
    <row r="105" spans="1:7">
      <c r="A105" s="44">
        <v>102</v>
      </c>
      <c r="B105" s="46"/>
      <c r="C105" s="53" t="s">
        <v>322</v>
      </c>
      <c r="D105" s="58" t="s">
        <v>429</v>
      </c>
      <c r="E105" s="58" t="s">
        <v>314</v>
      </c>
      <c r="F105" s="57"/>
      <c r="G105" s="62" t="s">
        <v>242</v>
      </c>
    </row>
    <row r="106" spans="1:7" ht="31.5">
      <c r="A106" s="44">
        <v>103</v>
      </c>
      <c r="B106" s="46"/>
      <c r="C106" s="51" t="s">
        <v>322</v>
      </c>
      <c r="D106" s="58" t="s">
        <v>280</v>
      </c>
      <c r="E106" s="58" t="s">
        <v>388</v>
      </c>
      <c r="F106" s="57"/>
      <c r="G106" s="62" t="s">
        <v>47</v>
      </c>
    </row>
    <row r="107" spans="1:7" ht="23" customHeight="1">
      <c r="A107" s="44">
        <v>104</v>
      </c>
      <c r="B107" s="46"/>
      <c r="C107" s="53" t="s">
        <v>322</v>
      </c>
      <c r="D107" s="57" t="s">
        <v>323</v>
      </c>
      <c r="E107" s="57"/>
      <c r="F107" s="57"/>
      <c r="G107" s="62" t="s">
        <v>47</v>
      </c>
    </row>
    <row r="108" spans="1:7" ht="23" customHeight="1">
      <c r="A108" s="44">
        <v>105</v>
      </c>
      <c r="B108" s="46"/>
      <c r="C108" s="53" t="s">
        <v>322</v>
      </c>
      <c r="D108" s="57" t="s">
        <v>357</v>
      </c>
      <c r="E108" s="57"/>
      <c r="F108" s="57"/>
      <c r="G108" s="62" t="s">
        <v>47</v>
      </c>
    </row>
    <row r="109" spans="1:7" ht="63">
      <c r="A109" s="44">
        <v>106</v>
      </c>
      <c r="B109" s="46"/>
      <c r="C109" s="53" t="s">
        <v>322</v>
      </c>
      <c r="D109" s="57" t="s">
        <v>389</v>
      </c>
      <c r="E109" s="57" t="s">
        <v>391</v>
      </c>
      <c r="F109" s="57"/>
      <c r="G109" s="62" t="s">
        <v>47</v>
      </c>
    </row>
    <row r="110" spans="1:7">
      <c r="A110" s="44">
        <v>107</v>
      </c>
      <c r="B110" s="46"/>
      <c r="C110" s="53" t="s">
        <v>322</v>
      </c>
      <c r="D110" s="57" t="s">
        <v>205</v>
      </c>
      <c r="E110" s="57"/>
      <c r="F110" s="57"/>
      <c r="G110" s="62" t="s">
        <v>47</v>
      </c>
    </row>
    <row r="111" spans="1:7" ht="23" customHeight="1">
      <c r="A111" s="44">
        <v>108</v>
      </c>
      <c r="B111" s="46"/>
      <c r="C111" s="51" t="s">
        <v>322</v>
      </c>
      <c r="D111" s="58" t="s">
        <v>167</v>
      </c>
      <c r="E111" s="58"/>
      <c r="F111" s="57"/>
      <c r="G111" s="62" t="s">
        <v>242</v>
      </c>
    </row>
    <row r="112" spans="1:7" ht="47.25">
      <c r="A112" s="44">
        <v>109</v>
      </c>
      <c r="B112" s="46"/>
      <c r="C112" s="53" t="s">
        <v>322</v>
      </c>
      <c r="D112" s="57" t="s">
        <v>394</v>
      </c>
      <c r="E112" s="57" t="s">
        <v>396</v>
      </c>
      <c r="F112" s="57"/>
      <c r="G112" s="62" t="s">
        <v>242</v>
      </c>
    </row>
    <row r="113" spans="1:7" ht="32.25" customHeight="1">
      <c r="A113" s="44">
        <v>110</v>
      </c>
      <c r="B113" s="46"/>
      <c r="C113" s="53" t="s">
        <v>322</v>
      </c>
      <c r="D113" s="57" t="s">
        <v>269</v>
      </c>
      <c r="E113" s="57"/>
      <c r="F113" s="57"/>
      <c r="G113" s="62" t="s">
        <v>47</v>
      </c>
    </row>
    <row r="114" spans="1:7" ht="23" customHeight="1">
      <c r="A114" s="44">
        <v>111</v>
      </c>
      <c r="B114" s="46"/>
      <c r="C114" s="51" t="s">
        <v>322</v>
      </c>
      <c r="D114" s="58" t="s">
        <v>291</v>
      </c>
      <c r="E114" s="58"/>
      <c r="F114" s="57"/>
      <c r="G114" s="62" t="s">
        <v>47</v>
      </c>
    </row>
    <row r="115" spans="1:7" ht="31.5">
      <c r="A115" s="44">
        <v>112</v>
      </c>
      <c r="B115" s="46"/>
      <c r="C115" s="53" t="s">
        <v>322</v>
      </c>
      <c r="D115" s="57" t="s">
        <v>28</v>
      </c>
      <c r="E115" s="57" t="s">
        <v>251</v>
      </c>
      <c r="F115" s="57"/>
      <c r="G115" s="62" t="s">
        <v>47</v>
      </c>
    </row>
    <row r="116" spans="1:7" ht="23" customHeight="1">
      <c r="A116" s="44">
        <v>113</v>
      </c>
      <c r="B116" s="46"/>
      <c r="C116" s="53" t="s">
        <v>322</v>
      </c>
      <c r="D116" s="57" t="s">
        <v>295</v>
      </c>
      <c r="E116" s="57"/>
      <c r="F116" s="57"/>
      <c r="G116" s="62" t="s">
        <v>47</v>
      </c>
    </row>
    <row r="117" spans="1:7" ht="23" customHeight="1">
      <c r="A117" s="44">
        <v>114</v>
      </c>
      <c r="B117" s="46"/>
      <c r="C117" s="52" t="s">
        <v>322</v>
      </c>
      <c r="D117" s="57" t="s">
        <v>605</v>
      </c>
      <c r="E117" s="57" t="s">
        <v>154</v>
      </c>
      <c r="F117" s="57" t="s">
        <v>88</v>
      </c>
      <c r="G117" s="62" t="s">
        <v>242</v>
      </c>
    </row>
    <row r="118" spans="1:7" ht="58.5" customHeight="1">
      <c r="A118" s="44">
        <v>115</v>
      </c>
      <c r="B118" s="46"/>
      <c r="C118" s="52" t="s">
        <v>322</v>
      </c>
      <c r="D118" s="57" t="s">
        <v>596</v>
      </c>
      <c r="E118" s="57" t="s">
        <v>397</v>
      </c>
      <c r="F118" s="57" t="s">
        <v>88</v>
      </c>
      <c r="G118" s="62" t="s">
        <v>242</v>
      </c>
    </row>
    <row r="119" spans="1:7" ht="23" customHeight="1">
      <c r="A119" s="44">
        <v>116</v>
      </c>
      <c r="B119" s="49"/>
      <c r="C119" s="52" t="s">
        <v>322</v>
      </c>
      <c r="D119" s="57" t="s">
        <v>224</v>
      </c>
      <c r="E119" s="57"/>
      <c r="F119" s="57" t="s">
        <v>88</v>
      </c>
      <c r="G119" s="62" t="s">
        <v>47</v>
      </c>
    </row>
    <row r="120" spans="1:7" ht="77.25" customHeight="1">
      <c r="A120" s="44">
        <v>117</v>
      </c>
      <c r="B120" s="46"/>
      <c r="C120" s="52" t="s">
        <v>190</v>
      </c>
      <c r="D120" s="57" t="s">
        <v>606</v>
      </c>
      <c r="E120" s="57" t="s">
        <v>211</v>
      </c>
      <c r="F120" s="57" t="s">
        <v>88</v>
      </c>
      <c r="G120" s="62" t="s">
        <v>47</v>
      </c>
    </row>
    <row r="121" spans="1:7" ht="23" customHeight="1">
      <c r="A121" s="44">
        <v>118</v>
      </c>
      <c r="B121" s="46"/>
      <c r="C121" s="52" t="s">
        <v>190</v>
      </c>
      <c r="D121" s="57" t="s">
        <v>17</v>
      </c>
      <c r="E121" s="57"/>
      <c r="F121" s="57"/>
      <c r="G121" s="62" t="s">
        <v>47</v>
      </c>
    </row>
    <row r="122" spans="1:7" ht="23" customHeight="1">
      <c r="A122" s="44">
        <v>119</v>
      </c>
      <c r="B122" s="46"/>
      <c r="C122" s="53" t="s">
        <v>190</v>
      </c>
      <c r="D122" s="57" t="s">
        <v>83</v>
      </c>
      <c r="E122" s="57"/>
      <c r="F122" s="57"/>
      <c r="G122" s="62" t="s">
        <v>242</v>
      </c>
    </row>
    <row r="123" spans="1:7" ht="46.2" customHeight="1">
      <c r="A123" s="44">
        <v>120</v>
      </c>
      <c r="B123" s="46"/>
      <c r="C123" s="53" t="s">
        <v>190</v>
      </c>
      <c r="D123" s="57" t="s">
        <v>588</v>
      </c>
      <c r="E123" s="57" t="s">
        <v>164</v>
      </c>
      <c r="F123" s="57"/>
      <c r="G123" s="62" t="s">
        <v>242</v>
      </c>
    </row>
    <row r="124" spans="1:7" ht="23" customHeight="1">
      <c r="A124" s="44">
        <v>121</v>
      </c>
      <c r="B124" s="46"/>
      <c r="C124" s="53" t="s">
        <v>190</v>
      </c>
      <c r="D124" s="57" t="s">
        <v>402</v>
      </c>
      <c r="E124" s="57"/>
      <c r="F124" s="57"/>
      <c r="G124" s="62" t="s">
        <v>242</v>
      </c>
    </row>
    <row r="125" spans="1:7" ht="23" customHeight="1">
      <c r="A125" s="44">
        <v>122</v>
      </c>
      <c r="B125" s="46"/>
      <c r="C125" s="53" t="s">
        <v>190</v>
      </c>
      <c r="D125" s="57" t="s">
        <v>393</v>
      </c>
      <c r="E125" s="57"/>
      <c r="F125" s="57"/>
      <c r="G125" s="62" t="s">
        <v>47</v>
      </c>
    </row>
    <row r="126" spans="1:7" ht="23" customHeight="1">
      <c r="A126" s="44">
        <v>123</v>
      </c>
      <c r="B126" s="46"/>
      <c r="C126" s="53" t="s">
        <v>403</v>
      </c>
      <c r="D126" s="57" t="s">
        <v>607</v>
      </c>
      <c r="E126" s="57"/>
      <c r="F126" s="57"/>
      <c r="G126" s="62" t="s">
        <v>47</v>
      </c>
    </row>
    <row r="127" spans="1:7" ht="23" customHeight="1">
      <c r="A127" s="44">
        <v>124</v>
      </c>
      <c r="B127" s="46"/>
      <c r="C127" s="53" t="s">
        <v>190</v>
      </c>
      <c r="D127" s="57" t="s">
        <v>608</v>
      </c>
      <c r="E127" s="57"/>
      <c r="F127" s="57"/>
      <c r="G127" s="62" t="s">
        <v>47</v>
      </c>
    </row>
    <row r="128" spans="1:7" ht="23" customHeight="1">
      <c r="A128" s="44">
        <v>125</v>
      </c>
      <c r="B128" s="46"/>
      <c r="C128" s="53" t="s">
        <v>190</v>
      </c>
      <c r="D128" s="57" t="s">
        <v>373</v>
      </c>
      <c r="E128" s="57" t="s">
        <v>348</v>
      </c>
      <c r="F128" s="57"/>
      <c r="G128" s="62" t="s">
        <v>47</v>
      </c>
    </row>
    <row r="129" spans="1:7" ht="23" customHeight="1">
      <c r="A129" s="44">
        <v>126</v>
      </c>
      <c r="B129" s="46"/>
      <c r="C129" s="53" t="s">
        <v>190</v>
      </c>
      <c r="D129" s="57" t="s">
        <v>302</v>
      </c>
      <c r="E129" s="57"/>
      <c r="F129" s="57"/>
      <c r="G129" s="62" t="s">
        <v>47</v>
      </c>
    </row>
    <row r="130" spans="1:7" ht="23" customHeight="1">
      <c r="A130" s="44">
        <v>127</v>
      </c>
      <c r="B130" s="46"/>
      <c r="C130" s="53" t="s">
        <v>190</v>
      </c>
      <c r="D130" s="57" t="s">
        <v>126</v>
      </c>
      <c r="E130" s="57"/>
      <c r="F130" s="57"/>
      <c r="G130" s="62" t="s">
        <v>47</v>
      </c>
    </row>
    <row r="131" spans="1:7" ht="23" customHeight="1">
      <c r="A131" s="44">
        <v>128</v>
      </c>
      <c r="B131" s="46"/>
      <c r="C131" s="53" t="s">
        <v>190</v>
      </c>
      <c r="D131" s="57" t="s">
        <v>255</v>
      </c>
      <c r="E131" s="57" t="s">
        <v>630</v>
      </c>
      <c r="F131" s="57"/>
      <c r="G131" s="62" t="s">
        <v>242</v>
      </c>
    </row>
    <row r="132" spans="1:7" ht="78.75">
      <c r="A132" s="44">
        <v>129</v>
      </c>
      <c r="B132" s="46"/>
      <c r="C132" s="53" t="s">
        <v>190</v>
      </c>
      <c r="D132" s="57" t="s">
        <v>376</v>
      </c>
      <c r="E132" s="57" t="s">
        <v>250</v>
      </c>
      <c r="F132" s="57"/>
      <c r="G132" s="62" t="s">
        <v>242</v>
      </c>
    </row>
    <row r="133" spans="1:7" ht="23" customHeight="1">
      <c r="A133" s="44">
        <v>130</v>
      </c>
      <c r="B133" s="46"/>
      <c r="C133" s="53" t="s">
        <v>190</v>
      </c>
      <c r="D133" s="57" t="s">
        <v>105</v>
      </c>
      <c r="E133" s="57"/>
      <c r="F133" s="57"/>
      <c r="G133" s="62" t="s">
        <v>242</v>
      </c>
    </row>
    <row r="134" spans="1:7" ht="23" customHeight="1">
      <c r="A134" s="44">
        <v>131</v>
      </c>
      <c r="B134" s="46"/>
      <c r="C134" s="53" t="s">
        <v>190</v>
      </c>
      <c r="D134" s="57" t="s">
        <v>409</v>
      </c>
      <c r="E134" s="57"/>
      <c r="F134" s="57"/>
      <c r="G134" s="62" t="s">
        <v>242</v>
      </c>
    </row>
    <row r="135" spans="1:7" ht="23" customHeight="1">
      <c r="A135" s="44">
        <v>132</v>
      </c>
      <c r="B135" s="46"/>
      <c r="C135" s="53" t="s">
        <v>190</v>
      </c>
      <c r="D135" s="57" t="s">
        <v>580</v>
      </c>
      <c r="E135" s="57"/>
      <c r="F135" s="57"/>
      <c r="G135" s="62" t="s">
        <v>242</v>
      </c>
    </row>
    <row r="136" spans="1:7" ht="23" customHeight="1">
      <c r="A136" s="44">
        <v>133</v>
      </c>
      <c r="B136" s="46"/>
      <c r="C136" s="53" t="s">
        <v>190</v>
      </c>
      <c r="D136" s="57" t="s">
        <v>207</v>
      </c>
      <c r="E136" s="57"/>
      <c r="F136" s="57"/>
      <c r="G136" s="62" t="s">
        <v>242</v>
      </c>
    </row>
    <row r="137" spans="1:7" ht="23" customHeight="1">
      <c r="A137" s="44">
        <v>134</v>
      </c>
      <c r="B137" s="46"/>
      <c r="C137" s="53" t="s">
        <v>190</v>
      </c>
      <c r="D137" s="57" t="s">
        <v>415</v>
      </c>
      <c r="E137" s="57"/>
      <c r="F137" s="57"/>
      <c r="G137" s="62" t="s">
        <v>242</v>
      </c>
    </row>
    <row r="138" spans="1:7" ht="45" customHeight="1">
      <c r="A138" s="44">
        <v>135</v>
      </c>
      <c r="B138" s="46"/>
      <c r="C138" s="53" t="s">
        <v>190</v>
      </c>
      <c r="D138" s="57" t="s">
        <v>425</v>
      </c>
      <c r="E138" s="57"/>
      <c r="F138" s="57"/>
      <c r="G138" s="62" t="s">
        <v>242</v>
      </c>
    </row>
    <row r="139" spans="1:7" ht="31.5">
      <c r="A139" s="44">
        <v>136</v>
      </c>
      <c r="B139" s="46"/>
      <c r="C139" s="53" t="s">
        <v>190</v>
      </c>
      <c r="D139" s="57" t="s">
        <v>113</v>
      </c>
      <c r="E139" s="57"/>
      <c r="F139" s="57"/>
      <c r="G139" s="62" t="s">
        <v>242</v>
      </c>
    </row>
    <row r="140" spans="1:7" ht="31.5">
      <c r="A140" s="44">
        <v>137</v>
      </c>
      <c r="B140" s="46"/>
      <c r="C140" s="53" t="s">
        <v>190</v>
      </c>
      <c r="D140" s="57" t="s">
        <v>609</v>
      </c>
      <c r="E140" s="57"/>
      <c r="F140" s="57"/>
      <c r="G140" s="62" t="s">
        <v>242</v>
      </c>
    </row>
    <row r="141" spans="1:7" ht="23" customHeight="1">
      <c r="A141" s="44">
        <v>138</v>
      </c>
      <c r="B141" s="46"/>
      <c r="C141" s="53" t="s">
        <v>190</v>
      </c>
      <c r="D141" s="57" t="s">
        <v>417</v>
      </c>
      <c r="E141" s="57" t="s">
        <v>544</v>
      </c>
      <c r="F141" s="57"/>
      <c r="G141" s="62" t="s">
        <v>47</v>
      </c>
    </row>
    <row r="142" spans="1:7" ht="54.75" customHeight="1">
      <c r="A142" s="44">
        <v>139</v>
      </c>
      <c r="B142" s="46"/>
      <c r="C142" s="53" t="s">
        <v>190</v>
      </c>
      <c r="D142" s="57" t="s">
        <v>11</v>
      </c>
      <c r="E142" s="57"/>
      <c r="F142" s="57"/>
      <c r="G142" s="62" t="s">
        <v>47</v>
      </c>
    </row>
    <row r="143" spans="1:7" ht="23" customHeight="1">
      <c r="A143" s="44">
        <v>140</v>
      </c>
      <c r="B143" s="46"/>
      <c r="C143" s="53" t="s">
        <v>190</v>
      </c>
      <c r="D143" s="57" t="s">
        <v>420</v>
      </c>
      <c r="E143" s="57"/>
      <c r="F143" s="57"/>
      <c r="G143" s="62" t="s">
        <v>47</v>
      </c>
    </row>
    <row r="144" spans="1:7" ht="23" customHeight="1">
      <c r="A144" s="44">
        <v>141</v>
      </c>
      <c r="B144" s="46"/>
      <c r="C144" s="53" t="s">
        <v>190</v>
      </c>
      <c r="D144" s="57" t="s">
        <v>408</v>
      </c>
      <c r="E144" s="57"/>
      <c r="F144" s="57"/>
      <c r="G144" s="62" t="s">
        <v>242</v>
      </c>
    </row>
    <row r="145" spans="1:7" ht="23" customHeight="1">
      <c r="A145" s="44">
        <v>142</v>
      </c>
      <c r="B145" s="46"/>
      <c r="C145" s="53" t="s">
        <v>190</v>
      </c>
      <c r="D145" s="57" t="s">
        <v>245</v>
      </c>
      <c r="E145" s="57"/>
      <c r="F145" s="57"/>
      <c r="G145" s="62" t="s">
        <v>47</v>
      </c>
    </row>
    <row r="146" spans="1:7" ht="31.5">
      <c r="A146" s="44">
        <v>143</v>
      </c>
      <c r="B146" s="46"/>
      <c r="C146" s="53" t="s">
        <v>190</v>
      </c>
      <c r="D146" s="57" t="s">
        <v>581</v>
      </c>
      <c r="E146" s="57" t="s">
        <v>395</v>
      </c>
      <c r="F146" s="57"/>
      <c r="G146" s="62" t="s">
        <v>242</v>
      </c>
    </row>
    <row r="147" spans="1:7" ht="23" customHeight="1">
      <c r="A147" s="44">
        <v>144</v>
      </c>
      <c r="B147" s="46"/>
      <c r="C147" s="53" t="s">
        <v>190</v>
      </c>
      <c r="D147" s="57" t="s">
        <v>169</v>
      </c>
      <c r="E147" s="57"/>
      <c r="F147" s="57"/>
      <c r="G147" s="62" t="s">
        <v>47</v>
      </c>
    </row>
    <row r="148" spans="1:7" ht="23" customHeight="1">
      <c r="A148" s="44">
        <v>145</v>
      </c>
      <c r="B148" s="46"/>
      <c r="C148" s="52" t="s">
        <v>190</v>
      </c>
      <c r="D148" s="58" t="s">
        <v>610</v>
      </c>
      <c r="E148" s="59"/>
      <c r="F148" s="57" t="s">
        <v>209</v>
      </c>
      <c r="G148" s="62" t="s">
        <v>242</v>
      </c>
    </row>
    <row r="149" spans="1:7" ht="51" customHeight="1">
      <c r="A149" s="44">
        <v>146</v>
      </c>
      <c r="B149" s="46"/>
      <c r="C149" s="53" t="s">
        <v>190</v>
      </c>
      <c r="D149" s="57" t="s">
        <v>611</v>
      </c>
      <c r="E149" s="57"/>
      <c r="F149" s="57"/>
      <c r="G149" s="62" t="s">
        <v>242</v>
      </c>
    </row>
    <row r="150" spans="1:7" ht="23" customHeight="1">
      <c r="A150" s="44">
        <v>147</v>
      </c>
      <c r="B150" s="47"/>
      <c r="C150" s="53" t="s">
        <v>190</v>
      </c>
      <c r="D150" s="57" t="s">
        <v>423</v>
      </c>
      <c r="E150" s="57"/>
      <c r="F150" s="57"/>
      <c r="G150" s="62" t="s">
        <v>47</v>
      </c>
    </row>
    <row r="151" spans="1:7" ht="23" customHeight="1">
      <c r="A151" s="44">
        <v>148</v>
      </c>
      <c r="B151" s="46"/>
      <c r="C151" s="53" t="s">
        <v>237</v>
      </c>
      <c r="D151" s="57" t="s">
        <v>379</v>
      </c>
      <c r="E151" s="57"/>
      <c r="F151" s="57"/>
      <c r="G151" s="62" t="s">
        <v>47</v>
      </c>
    </row>
    <row r="152" spans="1:7" ht="31.5">
      <c r="A152" s="44">
        <v>149</v>
      </c>
      <c r="B152" s="46"/>
      <c r="C152" s="53" t="s">
        <v>237</v>
      </c>
      <c r="D152" s="57" t="s">
        <v>380</v>
      </c>
      <c r="E152" s="57"/>
      <c r="F152" s="57"/>
      <c r="G152" s="62" t="s">
        <v>47</v>
      </c>
    </row>
    <row r="153" spans="1:7" ht="23" customHeight="1">
      <c r="A153" s="44">
        <v>150</v>
      </c>
      <c r="B153" s="46"/>
      <c r="C153" s="53" t="s">
        <v>237</v>
      </c>
      <c r="D153" s="59" t="s">
        <v>184</v>
      </c>
      <c r="E153" s="57"/>
      <c r="F153" s="60"/>
      <c r="G153" s="62" t="s">
        <v>47</v>
      </c>
    </row>
    <row r="154" spans="1:7" ht="31.5">
      <c r="A154" s="44">
        <v>151</v>
      </c>
      <c r="B154" s="46"/>
      <c r="C154" s="52" t="s">
        <v>237</v>
      </c>
      <c r="D154" s="57" t="s">
        <v>579</v>
      </c>
      <c r="E154" s="57" t="s">
        <v>317</v>
      </c>
      <c r="F154" s="57" t="s">
        <v>88</v>
      </c>
      <c r="G154" s="62" t="s">
        <v>47</v>
      </c>
    </row>
    <row r="155" spans="1:7" ht="31.5">
      <c r="A155" s="44">
        <v>152</v>
      </c>
      <c r="B155" s="46"/>
      <c r="C155" s="53" t="s">
        <v>237</v>
      </c>
      <c r="D155" s="57" t="s">
        <v>130</v>
      </c>
      <c r="E155" s="57" t="s">
        <v>427</v>
      </c>
      <c r="F155" s="57"/>
      <c r="G155" s="62" t="s">
        <v>47</v>
      </c>
    </row>
    <row r="156" spans="1:7" ht="23" customHeight="1">
      <c r="A156" s="44">
        <v>153</v>
      </c>
      <c r="B156" s="46"/>
      <c r="C156" s="53" t="s">
        <v>237</v>
      </c>
      <c r="D156" s="57" t="s">
        <v>390</v>
      </c>
      <c r="E156" s="57"/>
      <c r="F156" s="57"/>
      <c r="G156" s="62" t="s">
        <v>47</v>
      </c>
    </row>
    <row r="157" spans="1:7" ht="23" customHeight="1">
      <c r="A157" s="44">
        <v>154</v>
      </c>
      <c r="B157" s="46"/>
      <c r="C157" s="53" t="s">
        <v>237</v>
      </c>
      <c r="D157" s="58" t="s">
        <v>339</v>
      </c>
      <c r="E157" s="58" t="s">
        <v>281</v>
      </c>
      <c r="F157" s="57"/>
      <c r="G157" s="62" t="s">
        <v>47</v>
      </c>
    </row>
    <row r="158" spans="1:7" ht="23" customHeight="1">
      <c r="A158" s="44">
        <v>155</v>
      </c>
      <c r="B158" s="46"/>
      <c r="C158" s="53" t="s">
        <v>237</v>
      </c>
      <c r="D158" s="58" t="s">
        <v>428</v>
      </c>
      <c r="E158" s="58"/>
      <c r="F158" s="57"/>
      <c r="G158" s="62" t="s">
        <v>47</v>
      </c>
    </row>
    <row r="159" spans="1:7" ht="23" customHeight="1">
      <c r="A159" s="44">
        <v>156</v>
      </c>
      <c r="B159" s="46"/>
      <c r="C159" s="53" t="s">
        <v>237</v>
      </c>
      <c r="D159" s="57" t="s">
        <v>0</v>
      </c>
      <c r="E159" s="57"/>
      <c r="F159" s="57"/>
      <c r="G159" s="62" t="s">
        <v>47</v>
      </c>
    </row>
    <row r="160" spans="1:7" ht="23" customHeight="1">
      <c r="A160" s="44">
        <v>157</v>
      </c>
      <c r="B160" s="46"/>
      <c r="C160" s="53" t="s">
        <v>237</v>
      </c>
      <c r="D160" s="58" t="s">
        <v>430</v>
      </c>
      <c r="E160" s="58"/>
      <c r="F160" s="57"/>
      <c r="G160" s="62" t="s">
        <v>47</v>
      </c>
    </row>
    <row r="161" spans="1:7" ht="23" customHeight="1">
      <c r="A161" s="44">
        <v>158</v>
      </c>
      <c r="B161" s="46"/>
      <c r="C161" s="53" t="s">
        <v>237</v>
      </c>
      <c r="D161" s="57" t="s">
        <v>431</v>
      </c>
      <c r="E161" s="57"/>
      <c r="F161" s="57"/>
      <c r="G161" s="62" t="s">
        <v>242</v>
      </c>
    </row>
    <row r="162" spans="1:7" ht="23" customHeight="1">
      <c r="A162" s="44">
        <v>159</v>
      </c>
      <c r="B162" s="46"/>
      <c r="C162" s="53" t="s">
        <v>237</v>
      </c>
      <c r="D162" s="57" t="s">
        <v>432</v>
      </c>
      <c r="E162" s="57"/>
      <c r="F162" s="57"/>
      <c r="G162" s="62" t="s">
        <v>242</v>
      </c>
    </row>
    <row r="163" spans="1:7" ht="31.5">
      <c r="A163" s="44">
        <v>160</v>
      </c>
      <c r="B163" s="46"/>
      <c r="C163" s="53" t="s">
        <v>237</v>
      </c>
      <c r="D163" s="57" t="s">
        <v>283</v>
      </c>
      <c r="E163" s="57" t="s">
        <v>433</v>
      </c>
      <c r="F163" s="57"/>
      <c r="G163" s="62" t="s">
        <v>242</v>
      </c>
    </row>
    <row r="164" spans="1:7" ht="26" customHeight="1">
      <c r="A164" s="44">
        <v>161</v>
      </c>
      <c r="B164" s="46"/>
      <c r="C164" s="53" t="s">
        <v>237</v>
      </c>
      <c r="D164" s="57" t="s">
        <v>405</v>
      </c>
      <c r="E164" s="57"/>
      <c r="F164" s="57"/>
      <c r="G164" s="62" t="s">
        <v>242</v>
      </c>
    </row>
    <row r="165" spans="1:7" ht="26" customHeight="1">
      <c r="A165" s="44">
        <v>162</v>
      </c>
      <c r="B165" s="47"/>
      <c r="C165" s="53" t="s">
        <v>237</v>
      </c>
      <c r="D165" s="57" t="s">
        <v>437</v>
      </c>
      <c r="E165" s="57"/>
      <c r="F165" s="57"/>
      <c r="G165" s="62" t="s">
        <v>242</v>
      </c>
    </row>
    <row r="166" spans="1:7" ht="31.5">
      <c r="A166" s="44">
        <v>163</v>
      </c>
      <c r="B166" s="48"/>
      <c r="C166" s="51" t="s">
        <v>359</v>
      </c>
      <c r="D166" s="58" t="s">
        <v>582</v>
      </c>
      <c r="E166" s="58"/>
      <c r="F166" s="57"/>
      <c r="G166" s="62" t="s">
        <v>47</v>
      </c>
    </row>
    <row r="167" spans="1:7" ht="23" customHeight="1">
      <c r="A167" s="44">
        <v>164</v>
      </c>
      <c r="B167" s="46"/>
      <c r="C167" s="53" t="s">
        <v>247</v>
      </c>
      <c r="D167" s="58" t="s">
        <v>490</v>
      </c>
      <c r="E167" s="58"/>
      <c r="F167" s="57"/>
      <c r="G167" s="62" t="s">
        <v>47</v>
      </c>
    </row>
    <row r="168" spans="1:7" ht="23" customHeight="1">
      <c r="A168" s="44">
        <v>165</v>
      </c>
      <c r="B168" s="46"/>
      <c r="C168" s="53" t="s">
        <v>247</v>
      </c>
      <c r="D168" s="57" t="s">
        <v>578</v>
      </c>
      <c r="E168" s="57"/>
      <c r="F168" s="57"/>
      <c r="G168" s="62" t="s">
        <v>47</v>
      </c>
    </row>
    <row r="169" spans="1:7" ht="23" customHeight="1">
      <c r="A169" s="44">
        <v>166</v>
      </c>
      <c r="B169" s="46"/>
      <c r="C169" s="53" t="s">
        <v>247</v>
      </c>
      <c r="D169" s="57" t="s">
        <v>231</v>
      </c>
      <c r="E169" s="57"/>
      <c r="F169" s="57"/>
      <c r="G169" s="62" t="s">
        <v>47</v>
      </c>
    </row>
    <row r="170" spans="1:7" ht="23" customHeight="1">
      <c r="A170" s="44">
        <v>167</v>
      </c>
      <c r="B170" s="46"/>
      <c r="C170" s="53" t="s">
        <v>247</v>
      </c>
      <c r="D170" s="57" t="s">
        <v>214</v>
      </c>
      <c r="E170" s="57"/>
      <c r="F170" s="57"/>
      <c r="G170" s="62" t="s">
        <v>242</v>
      </c>
    </row>
    <row r="171" spans="1:7" ht="23" customHeight="1">
      <c r="A171" s="44">
        <v>168</v>
      </c>
      <c r="B171" s="46"/>
      <c r="C171" s="53" t="s">
        <v>247</v>
      </c>
      <c r="D171" s="57" t="s">
        <v>495</v>
      </c>
      <c r="E171" s="57"/>
      <c r="F171" s="57"/>
      <c r="G171" s="62" t="s">
        <v>242</v>
      </c>
    </row>
    <row r="172" spans="1:7" ht="31.5">
      <c r="A172" s="44">
        <v>169</v>
      </c>
      <c r="B172" s="46"/>
      <c r="C172" s="52" t="s">
        <v>247</v>
      </c>
      <c r="D172" s="58" t="s">
        <v>331</v>
      </c>
      <c r="E172" s="59" t="s">
        <v>229</v>
      </c>
      <c r="F172" s="57"/>
      <c r="G172" s="62" t="s">
        <v>47</v>
      </c>
    </row>
    <row r="173" spans="1:7">
      <c r="A173" s="44">
        <v>170</v>
      </c>
      <c r="B173" s="46"/>
      <c r="C173" s="52" t="s">
        <v>247</v>
      </c>
      <c r="D173" s="57" t="s">
        <v>410</v>
      </c>
      <c r="E173" s="57" t="s">
        <v>310</v>
      </c>
      <c r="F173" s="57" t="s">
        <v>88</v>
      </c>
      <c r="G173" s="62" t="s">
        <v>47</v>
      </c>
    </row>
    <row r="174" spans="1:7" ht="23" customHeight="1">
      <c r="A174" s="44">
        <v>171</v>
      </c>
      <c r="B174" s="47"/>
      <c r="C174" s="52" t="s">
        <v>247</v>
      </c>
      <c r="D174" s="57" t="s">
        <v>122</v>
      </c>
      <c r="E174" s="57"/>
      <c r="F174" s="57" t="s">
        <v>88</v>
      </c>
      <c r="G174" s="62" t="s">
        <v>47</v>
      </c>
    </row>
    <row r="175" spans="1:7" ht="27.75" customHeight="1">
      <c r="A175" s="44">
        <v>172</v>
      </c>
      <c r="B175" s="46"/>
      <c r="C175" s="53" t="s">
        <v>441</v>
      </c>
      <c r="D175" s="57" t="s">
        <v>443</v>
      </c>
      <c r="E175" s="57"/>
      <c r="F175" s="57"/>
      <c r="G175" s="62" t="s">
        <v>47</v>
      </c>
    </row>
    <row r="176" spans="1:7" ht="31.5">
      <c r="A176" s="44">
        <v>173</v>
      </c>
      <c r="B176" s="46"/>
      <c r="C176" s="52" t="s">
        <v>441</v>
      </c>
      <c r="D176" s="57" t="s">
        <v>96</v>
      </c>
      <c r="E176" s="57" t="s">
        <v>75</v>
      </c>
      <c r="F176" s="57" t="s">
        <v>88</v>
      </c>
      <c r="G176" s="62" t="s">
        <v>47</v>
      </c>
    </row>
    <row r="177" spans="1:7" ht="91.5" customHeight="1">
      <c r="A177" s="44">
        <v>174</v>
      </c>
      <c r="B177" s="48"/>
      <c r="C177" s="53" t="s">
        <v>448</v>
      </c>
      <c r="D177" s="58" t="s">
        <v>319</v>
      </c>
      <c r="E177" s="57" t="s">
        <v>445</v>
      </c>
      <c r="F177" s="57"/>
      <c r="G177" s="62" t="s">
        <v>47</v>
      </c>
    </row>
    <row r="178" spans="1:7" ht="23" customHeight="1">
      <c r="A178" s="44">
        <v>175</v>
      </c>
      <c r="B178" s="48"/>
      <c r="C178" s="53" t="s">
        <v>100</v>
      </c>
      <c r="D178" s="57" t="s">
        <v>449</v>
      </c>
      <c r="E178" s="57"/>
      <c r="F178" s="57"/>
      <c r="G178" s="62" t="s">
        <v>242</v>
      </c>
    </row>
    <row r="179" spans="1:7" ht="23" customHeight="1">
      <c r="A179" s="44">
        <v>176</v>
      </c>
      <c r="B179" s="46"/>
      <c r="C179" s="53" t="s">
        <v>100</v>
      </c>
      <c r="D179" s="57" t="s">
        <v>404</v>
      </c>
      <c r="E179" s="57"/>
      <c r="F179" s="57"/>
      <c r="G179" s="62" t="s">
        <v>242</v>
      </c>
    </row>
    <row r="180" spans="1:7" ht="23" customHeight="1">
      <c r="A180" s="44">
        <v>177</v>
      </c>
      <c r="B180" s="46"/>
      <c r="C180" s="53" t="s">
        <v>100</v>
      </c>
      <c r="D180" s="58" t="s">
        <v>584</v>
      </c>
      <c r="E180" s="58"/>
      <c r="F180" s="57"/>
      <c r="G180" s="62" t="s">
        <v>47</v>
      </c>
    </row>
    <row r="181" spans="1:7" ht="31.5" customHeight="1">
      <c r="A181" s="44">
        <v>178</v>
      </c>
      <c r="B181" s="46"/>
      <c r="C181" s="52" t="s">
        <v>100</v>
      </c>
      <c r="D181" s="57" t="s">
        <v>151</v>
      </c>
      <c r="E181" s="57"/>
      <c r="F181" s="57"/>
      <c r="G181" s="62" t="s">
        <v>242</v>
      </c>
    </row>
    <row r="182" spans="1:7" ht="23" customHeight="1">
      <c r="A182" s="44">
        <v>179</v>
      </c>
      <c r="B182" s="46"/>
      <c r="C182" s="52" t="s">
        <v>100</v>
      </c>
      <c r="D182" s="58" t="s">
        <v>263</v>
      </c>
      <c r="E182" s="59"/>
      <c r="F182" s="57"/>
      <c r="G182" s="62" t="s">
        <v>242</v>
      </c>
    </row>
    <row r="183" spans="1:7" ht="54" customHeight="1">
      <c r="A183" s="44">
        <v>180</v>
      </c>
      <c r="B183" s="47"/>
      <c r="C183" s="52" t="s">
        <v>452</v>
      </c>
      <c r="D183" s="57" t="s">
        <v>181</v>
      </c>
      <c r="E183" s="57" t="s">
        <v>309</v>
      </c>
      <c r="F183" s="57" t="s">
        <v>64</v>
      </c>
      <c r="G183" s="62" t="s">
        <v>242</v>
      </c>
    </row>
    <row r="184" spans="1:7" ht="36.75" customHeight="1">
      <c r="A184" s="44">
        <v>181</v>
      </c>
      <c r="B184" s="46"/>
      <c r="C184" s="53" t="s">
        <v>454</v>
      </c>
      <c r="D184" s="57" t="s">
        <v>171</v>
      </c>
      <c r="E184" s="57" t="s">
        <v>455</v>
      </c>
      <c r="F184" s="57"/>
      <c r="G184" s="62" t="s">
        <v>242</v>
      </c>
    </row>
    <row r="185" spans="1:7" ht="31.5">
      <c r="A185" s="44">
        <v>182</v>
      </c>
      <c r="B185" s="47"/>
      <c r="C185" s="53" t="s">
        <v>454</v>
      </c>
      <c r="D185" s="57" t="s">
        <v>612</v>
      </c>
      <c r="E185" s="57" t="s">
        <v>631</v>
      </c>
      <c r="F185" s="57"/>
      <c r="G185" s="62" t="s">
        <v>242</v>
      </c>
    </row>
  </sheetData>
  <mergeCells count="5">
    <mergeCell ref="A1:A3"/>
    <mergeCell ref="B1:B3"/>
    <mergeCell ref="C1:C3"/>
    <mergeCell ref="D1:D3"/>
    <mergeCell ref="G1:G3"/>
  </mergeCells>
  <phoneticPr fontId="5"/>
  <pageMargins left="0.70866141732283472" right="0.11811023622047245" top="0.94488188976377963" bottom="0.35433070866141736" header="0.70866141732283472" footer="0.11811023622047245"/>
  <pageSetup paperSize="8" scale="46" fitToWidth="1" fitToHeight="0"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G104"/>
  <sheetViews>
    <sheetView showGridLines="0" zoomScale="60" zoomScaleNormal="60" zoomScaleSheetLayoutView="65" workbookViewId="0">
      <selection activeCell="H12" sqref="H12"/>
    </sheetView>
  </sheetViews>
  <sheetFormatPr defaultColWidth="86.3984375" defaultRowHeight="15.75"/>
  <cols>
    <col min="1" max="1" width="5.625" style="63" customWidth="1"/>
    <col min="2" max="2" width="6.625" style="64" customWidth="1"/>
    <col min="3" max="3" width="26.625" style="65" customWidth="1"/>
    <col min="4" max="4" width="151.25" style="65" customWidth="1"/>
    <col min="5" max="5" width="45.25" style="65" customWidth="1"/>
    <col min="6" max="6" width="19" style="64" customWidth="1"/>
    <col min="7" max="7" width="11.5" style="66" customWidth="1"/>
    <col min="8" max="16384" width="86.3984375" style="64"/>
  </cols>
  <sheetData>
    <row r="1" spans="1:7" ht="16.5">
      <c r="A1" s="43" t="s">
        <v>198</v>
      </c>
      <c r="B1" s="45" t="s">
        <v>199</v>
      </c>
      <c r="C1" s="45" t="s">
        <v>206</v>
      </c>
      <c r="D1" s="56" t="s">
        <v>208</v>
      </c>
      <c r="E1" s="56"/>
      <c r="F1" s="56"/>
      <c r="G1" s="61" t="s">
        <v>115</v>
      </c>
    </row>
    <row r="2" spans="1:7" ht="16.5">
      <c r="A2" s="43"/>
      <c r="B2" s="45"/>
      <c r="C2" s="45"/>
      <c r="D2" s="56"/>
      <c r="E2" s="56"/>
      <c r="F2" s="56"/>
      <c r="G2" s="61"/>
    </row>
    <row r="3" spans="1:7" ht="82.2" customHeight="1">
      <c r="A3" s="43"/>
      <c r="B3" s="43"/>
      <c r="C3" s="45"/>
      <c r="D3" s="56"/>
      <c r="E3" s="56" t="s">
        <v>212</v>
      </c>
      <c r="F3" s="56" t="s">
        <v>213</v>
      </c>
      <c r="G3" s="61"/>
    </row>
    <row r="4" spans="1:7" ht="23" customHeight="1">
      <c r="A4" s="44">
        <v>1</v>
      </c>
      <c r="B4" s="46" t="s">
        <v>215</v>
      </c>
      <c r="C4" s="50" t="s">
        <v>180</v>
      </c>
      <c r="D4" s="57" t="s">
        <v>442</v>
      </c>
      <c r="E4" s="57"/>
      <c r="F4" s="57"/>
      <c r="G4" s="62" t="s">
        <v>242</v>
      </c>
    </row>
    <row r="5" spans="1:7" ht="23" customHeight="1">
      <c r="A5" s="44">
        <v>2</v>
      </c>
      <c r="B5" s="46"/>
      <c r="C5" s="51" t="s">
        <v>180</v>
      </c>
      <c r="D5" s="58" t="s">
        <v>439</v>
      </c>
      <c r="E5" s="58"/>
      <c r="F5" s="57"/>
      <c r="G5" s="62" t="s">
        <v>47</v>
      </c>
    </row>
    <row r="6" spans="1:7" ht="39" customHeight="1">
      <c r="A6" s="44">
        <v>3</v>
      </c>
      <c r="B6" s="46"/>
      <c r="C6" s="51" t="s">
        <v>392</v>
      </c>
      <c r="D6" s="58" t="s">
        <v>365</v>
      </c>
      <c r="E6" s="58" t="s">
        <v>398</v>
      </c>
      <c r="F6" s="57"/>
      <c r="G6" s="62" t="s">
        <v>47</v>
      </c>
    </row>
    <row r="7" spans="1:7" ht="23" customHeight="1">
      <c r="A7" s="44">
        <v>4</v>
      </c>
      <c r="B7" s="46"/>
      <c r="C7" s="51" t="s">
        <v>183</v>
      </c>
      <c r="D7" s="58" t="s">
        <v>508</v>
      </c>
      <c r="E7" s="58"/>
      <c r="F7" s="57"/>
      <c r="G7" s="62" t="s">
        <v>242</v>
      </c>
    </row>
    <row r="8" spans="1:7" ht="23" customHeight="1">
      <c r="A8" s="44">
        <v>5</v>
      </c>
      <c r="B8" s="46"/>
      <c r="C8" s="52" t="s">
        <v>180</v>
      </c>
      <c r="D8" s="59" t="s">
        <v>453</v>
      </c>
      <c r="E8" s="57"/>
      <c r="F8" s="60"/>
      <c r="G8" s="62" t="s">
        <v>242</v>
      </c>
    </row>
    <row r="9" spans="1:7" ht="23" customHeight="1">
      <c r="A9" s="44">
        <v>6</v>
      </c>
      <c r="B9" s="46"/>
      <c r="C9" s="52" t="s">
        <v>180</v>
      </c>
      <c r="D9" s="59" t="s">
        <v>613</v>
      </c>
      <c r="E9" s="57"/>
      <c r="F9" s="60"/>
      <c r="G9" s="62" t="s">
        <v>47</v>
      </c>
    </row>
    <row r="10" spans="1:7" ht="23" customHeight="1">
      <c r="A10" s="44">
        <v>7</v>
      </c>
      <c r="B10" s="46"/>
      <c r="C10" s="52" t="s">
        <v>180</v>
      </c>
      <c r="D10" s="59" t="s">
        <v>43</v>
      </c>
      <c r="E10" s="57" t="s">
        <v>189</v>
      </c>
      <c r="F10" s="60"/>
      <c r="G10" s="62" t="s">
        <v>47</v>
      </c>
    </row>
    <row r="11" spans="1:7" ht="23" customHeight="1">
      <c r="A11" s="44">
        <v>8</v>
      </c>
      <c r="B11" s="47"/>
      <c r="C11" s="52" t="s">
        <v>180</v>
      </c>
      <c r="D11" s="59" t="s">
        <v>191</v>
      </c>
      <c r="E11" s="57"/>
      <c r="F11" s="60"/>
      <c r="G11" s="62" t="s">
        <v>242</v>
      </c>
    </row>
    <row r="12" spans="1:7" ht="23" customHeight="1">
      <c r="A12" s="44">
        <v>9</v>
      </c>
      <c r="B12" s="46"/>
      <c r="C12" s="53" t="s">
        <v>182</v>
      </c>
      <c r="D12" s="58" t="s">
        <v>458</v>
      </c>
      <c r="E12" s="58" t="s">
        <v>434</v>
      </c>
      <c r="F12" s="57"/>
      <c r="G12" s="62" t="s">
        <v>47</v>
      </c>
    </row>
    <row r="13" spans="1:7" ht="23" customHeight="1">
      <c r="A13" s="44">
        <v>10</v>
      </c>
      <c r="B13" s="47"/>
      <c r="C13" s="53" t="s">
        <v>182</v>
      </c>
      <c r="D13" s="58" t="s">
        <v>459</v>
      </c>
      <c r="E13" s="58"/>
      <c r="F13" s="57"/>
      <c r="G13" s="62" t="s">
        <v>242</v>
      </c>
    </row>
    <row r="14" spans="1:7" ht="23" customHeight="1">
      <c r="A14" s="44">
        <v>11</v>
      </c>
      <c r="B14" s="46"/>
      <c r="C14" s="51" t="s">
        <v>315</v>
      </c>
      <c r="D14" s="58" t="s">
        <v>422</v>
      </c>
      <c r="E14" s="58"/>
      <c r="F14" s="57"/>
      <c r="G14" s="62" t="s">
        <v>242</v>
      </c>
    </row>
    <row r="15" spans="1:7" ht="23" customHeight="1">
      <c r="A15" s="44">
        <v>12</v>
      </c>
      <c r="B15" s="46"/>
      <c r="C15" s="53" t="s">
        <v>278</v>
      </c>
      <c r="D15" s="57" t="s">
        <v>462</v>
      </c>
      <c r="E15" s="57"/>
      <c r="F15" s="57"/>
      <c r="G15" s="62" t="s">
        <v>47</v>
      </c>
    </row>
    <row r="16" spans="1:7" ht="23" customHeight="1">
      <c r="A16" s="44">
        <v>13</v>
      </c>
      <c r="B16" s="46"/>
      <c r="C16" s="53" t="s">
        <v>278</v>
      </c>
      <c r="D16" s="57" t="s">
        <v>465</v>
      </c>
      <c r="E16" s="57"/>
      <c r="F16" s="57"/>
      <c r="G16" s="62" t="s">
        <v>47</v>
      </c>
    </row>
    <row r="17" spans="1:7" ht="87.75" customHeight="1">
      <c r="A17" s="44">
        <v>14</v>
      </c>
      <c r="B17" s="46"/>
      <c r="C17" s="53" t="s">
        <v>278</v>
      </c>
      <c r="D17" s="57" t="s">
        <v>466</v>
      </c>
      <c r="E17" s="57" t="s">
        <v>468</v>
      </c>
      <c r="F17" s="57"/>
      <c r="G17" s="62" t="s">
        <v>47</v>
      </c>
    </row>
    <row r="18" spans="1:7" ht="56.25" customHeight="1">
      <c r="A18" s="44">
        <v>15</v>
      </c>
      <c r="B18" s="46"/>
      <c r="C18" s="53" t="s">
        <v>278</v>
      </c>
      <c r="D18" s="57" t="s">
        <v>37</v>
      </c>
      <c r="E18" s="57" t="s">
        <v>119</v>
      </c>
      <c r="F18" s="57"/>
      <c r="G18" s="62" t="s">
        <v>242</v>
      </c>
    </row>
    <row r="19" spans="1:7" ht="23" customHeight="1">
      <c r="A19" s="44">
        <v>16</v>
      </c>
      <c r="B19" s="46"/>
      <c r="C19" s="53" t="s">
        <v>278</v>
      </c>
      <c r="D19" s="57" t="s">
        <v>368</v>
      </c>
      <c r="E19" s="57"/>
      <c r="F19" s="57"/>
      <c r="G19" s="62" t="s">
        <v>47</v>
      </c>
    </row>
    <row r="20" spans="1:7" ht="23" customHeight="1">
      <c r="A20" s="44">
        <v>17</v>
      </c>
      <c r="B20" s="46"/>
      <c r="C20" s="53" t="s">
        <v>278</v>
      </c>
      <c r="D20" s="57" t="s">
        <v>469</v>
      </c>
      <c r="E20" s="57"/>
      <c r="F20" s="57"/>
      <c r="G20" s="62" t="s">
        <v>47</v>
      </c>
    </row>
    <row r="21" spans="1:7" ht="23" customHeight="1">
      <c r="A21" s="44">
        <v>18</v>
      </c>
      <c r="B21" s="46"/>
      <c r="C21" s="51" t="s">
        <v>278</v>
      </c>
      <c r="D21" s="57" t="s">
        <v>472</v>
      </c>
      <c r="E21" s="57"/>
      <c r="F21" s="57"/>
      <c r="G21" s="62" t="s">
        <v>47</v>
      </c>
    </row>
    <row r="22" spans="1:7" ht="39.75" customHeight="1">
      <c r="A22" s="44">
        <v>19</v>
      </c>
      <c r="B22" s="46"/>
      <c r="C22" s="51" t="s">
        <v>315</v>
      </c>
      <c r="D22" s="58" t="s">
        <v>614</v>
      </c>
      <c r="E22" s="58"/>
      <c r="F22" s="57"/>
      <c r="G22" s="62" t="s">
        <v>47</v>
      </c>
    </row>
    <row r="23" spans="1:7" ht="23" customHeight="1">
      <c r="A23" s="44">
        <v>20</v>
      </c>
      <c r="B23" s="46"/>
      <c r="C23" s="53" t="s">
        <v>278</v>
      </c>
      <c r="D23" s="57" t="s">
        <v>67</v>
      </c>
      <c r="E23" s="57"/>
      <c r="F23" s="57"/>
      <c r="G23" s="62" t="s">
        <v>47</v>
      </c>
    </row>
    <row r="24" spans="1:7" ht="23" customHeight="1">
      <c r="A24" s="44">
        <v>21</v>
      </c>
      <c r="B24" s="46"/>
      <c r="C24" s="53" t="s">
        <v>278</v>
      </c>
      <c r="D24" s="57" t="s">
        <v>265</v>
      </c>
      <c r="E24" s="57"/>
      <c r="F24" s="57"/>
      <c r="G24" s="62" t="s">
        <v>242</v>
      </c>
    </row>
    <row r="25" spans="1:7" ht="23" customHeight="1">
      <c r="A25" s="44">
        <v>22</v>
      </c>
      <c r="B25" s="46"/>
      <c r="C25" s="51" t="s">
        <v>315</v>
      </c>
      <c r="D25" s="58" t="s">
        <v>104</v>
      </c>
      <c r="E25" s="58"/>
      <c r="F25" s="57"/>
      <c r="G25" s="62" t="s">
        <v>242</v>
      </c>
    </row>
    <row r="26" spans="1:7" ht="23" customHeight="1">
      <c r="A26" s="44">
        <v>23</v>
      </c>
      <c r="B26" s="46"/>
      <c r="C26" s="51" t="s">
        <v>414</v>
      </c>
      <c r="D26" s="58" t="s">
        <v>475</v>
      </c>
      <c r="E26" s="58"/>
      <c r="F26" s="57"/>
      <c r="G26" s="62" t="s">
        <v>242</v>
      </c>
    </row>
    <row r="27" spans="1:7" ht="23" customHeight="1">
      <c r="A27" s="44">
        <v>24</v>
      </c>
      <c r="B27" s="46"/>
      <c r="C27" s="51" t="s">
        <v>414</v>
      </c>
      <c r="D27" s="58" t="s">
        <v>193</v>
      </c>
      <c r="E27" s="58"/>
      <c r="F27" s="57"/>
      <c r="G27" s="62" t="s">
        <v>47</v>
      </c>
    </row>
    <row r="28" spans="1:7" ht="23" customHeight="1">
      <c r="A28" s="44">
        <v>25</v>
      </c>
      <c r="B28" s="46"/>
      <c r="C28" s="51" t="s">
        <v>414</v>
      </c>
      <c r="D28" s="58" t="s">
        <v>476</v>
      </c>
      <c r="E28" s="58"/>
      <c r="F28" s="57"/>
      <c r="G28" s="62" t="s">
        <v>47</v>
      </c>
    </row>
    <row r="29" spans="1:7" ht="39.75" customHeight="1">
      <c r="A29" s="44">
        <v>26</v>
      </c>
      <c r="B29" s="46"/>
      <c r="C29" s="51" t="s">
        <v>414</v>
      </c>
      <c r="D29" s="58" t="s">
        <v>20</v>
      </c>
      <c r="E29" s="58"/>
      <c r="F29" s="57"/>
      <c r="G29" s="62" t="s">
        <v>242</v>
      </c>
    </row>
    <row r="30" spans="1:7" ht="23" customHeight="1">
      <c r="A30" s="44">
        <v>27</v>
      </c>
      <c r="B30" s="46"/>
      <c r="C30" s="51" t="s">
        <v>315</v>
      </c>
      <c r="D30" s="58" t="s">
        <v>615</v>
      </c>
      <c r="E30" s="58"/>
      <c r="F30" s="57"/>
      <c r="G30" s="62" t="s">
        <v>47</v>
      </c>
    </row>
    <row r="31" spans="1:7" ht="23" customHeight="1">
      <c r="A31" s="44">
        <v>28</v>
      </c>
      <c r="B31" s="46"/>
      <c r="C31" s="51" t="s">
        <v>315</v>
      </c>
      <c r="D31" s="58" t="s">
        <v>347</v>
      </c>
      <c r="E31" s="58"/>
      <c r="F31" s="57"/>
      <c r="G31" s="62" t="s">
        <v>242</v>
      </c>
    </row>
    <row r="32" spans="1:7" ht="69" customHeight="1">
      <c r="A32" s="44">
        <v>29</v>
      </c>
      <c r="B32" s="46"/>
      <c r="C32" s="51" t="s">
        <v>414</v>
      </c>
      <c r="D32" s="58" t="s">
        <v>616</v>
      </c>
      <c r="E32" s="58"/>
      <c r="F32" s="57"/>
      <c r="G32" s="62" t="s">
        <v>47</v>
      </c>
    </row>
    <row r="33" spans="1:7" ht="39" customHeight="1">
      <c r="A33" s="44">
        <v>30</v>
      </c>
      <c r="B33" s="46"/>
      <c r="C33" s="52" t="s">
        <v>278</v>
      </c>
      <c r="D33" s="67" t="s">
        <v>264</v>
      </c>
      <c r="E33" s="60"/>
      <c r="F33" s="67" t="s">
        <v>209</v>
      </c>
      <c r="G33" s="62" t="s">
        <v>242</v>
      </c>
    </row>
    <row r="34" spans="1:7" ht="23" customHeight="1">
      <c r="A34" s="44">
        <v>31</v>
      </c>
      <c r="B34" s="46"/>
      <c r="C34" s="51" t="s">
        <v>414</v>
      </c>
      <c r="D34" s="58" t="s">
        <v>304</v>
      </c>
      <c r="E34" s="58"/>
      <c r="F34" s="57"/>
      <c r="G34" s="62" t="s">
        <v>242</v>
      </c>
    </row>
    <row r="35" spans="1:7" ht="23" customHeight="1">
      <c r="A35" s="44">
        <v>32</v>
      </c>
      <c r="B35" s="47"/>
      <c r="C35" s="51" t="s">
        <v>315</v>
      </c>
      <c r="D35" s="58" t="s">
        <v>477</v>
      </c>
      <c r="E35" s="58"/>
      <c r="F35" s="57"/>
      <c r="G35" s="62" t="s">
        <v>47</v>
      </c>
    </row>
    <row r="36" spans="1:7" ht="23" customHeight="1">
      <c r="A36" s="44">
        <v>33</v>
      </c>
      <c r="B36" s="46"/>
      <c r="C36" s="51" t="s">
        <v>129</v>
      </c>
      <c r="D36" s="58" t="s">
        <v>481</v>
      </c>
      <c r="E36" s="58"/>
      <c r="F36" s="57"/>
      <c r="G36" s="62" t="s">
        <v>242</v>
      </c>
    </row>
    <row r="37" spans="1:7" ht="23" customHeight="1">
      <c r="A37" s="44">
        <v>34</v>
      </c>
      <c r="B37" s="46"/>
      <c r="C37" s="51" t="s">
        <v>129</v>
      </c>
      <c r="D37" s="58" t="s">
        <v>411</v>
      </c>
      <c r="E37" s="58" t="s">
        <v>436</v>
      </c>
      <c r="F37" s="57"/>
      <c r="G37" s="62" t="s">
        <v>242</v>
      </c>
    </row>
    <row r="38" spans="1:7" ht="23" customHeight="1">
      <c r="A38" s="44">
        <v>35</v>
      </c>
      <c r="B38" s="47"/>
      <c r="C38" s="51" t="s">
        <v>129</v>
      </c>
      <c r="D38" s="58" t="s">
        <v>483</v>
      </c>
      <c r="E38" s="58"/>
      <c r="F38" s="57"/>
      <c r="G38" s="62" t="s">
        <v>242</v>
      </c>
    </row>
    <row r="39" spans="1:7" ht="23" customHeight="1">
      <c r="A39" s="44">
        <v>36</v>
      </c>
      <c r="B39" s="46"/>
      <c r="C39" s="52" t="s">
        <v>322</v>
      </c>
      <c r="D39" s="59" t="s">
        <v>383</v>
      </c>
      <c r="E39" s="57"/>
      <c r="F39" s="57" t="s">
        <v>209</v>
      </c>
      <c r="G39" s="62" t="s">
        <v>47</v>
      </c>
    </row>
    <row r="40" spans="1:7" ht="23" customHeight="1">
      <c r="A40" s="44">
        <v>37</v>
      </c>
      <c r="B40" s="46"/>
      <c r="C40" s="52" t="s">
        <v>322</v>
      </c>
      <c r="D40" s="59" t="s">
        <v>65</v>
      </c>
      <c r="E40" s="57"/>
      <c r="F40" s="67" t="s">
        <v>209</v>
      </c>
      <c r="G40" s="62" t="s">
        <v>242</v>
      </c>
    </row>
    <row r="41" spans="1:7" ht="23" customHeight="1">
      <c r="A41" s="44">
        <v>38</v>
      </c>
      <c r="B41" s="46"/>
      <c r="C41" s="52" t="s">
        <v>322</v>
      </c>
      <c r="D41" s="59" t="s">
        <v>446</v>
      </c>
      <c r="E41" s="57"/>
      <c r="F41" s="57"/>
      <c r="G41" s="62" t="s">
        <v>47</v>
      </c>
    </row>
    <row r="42" spans="1:7" ht="23" customHeight="1">
      <c r="A42" s="44">
        <v>39</v>
      </c>
      <c r="B42" s="46"/>
      <c r="C42" s="52" t="s">
        <v>322</v>
      </c>
      <c r="D42" s="59" t="s">
        <v>485</v>
      </c>
      <c r="E42" s="57"/>
      <c r="F42" s="57"/>
      <c r="G42" s="62" t="s">
        <v>47</v>
      </c>
    </row>
    <row r="43" spans="1:7" ht="62.25" customHeight="1">
      <c r="A43" s="44">
        <v>40</v>
      </c>
      <c r="B43" s="46"/>
      <c r="C43" s="52" t="s">
        <v>322</v>
      </c>
      <c r="D43" s="59" t="s">
        <v>617</v>
      </c>
      <c r="E43" s="57"/>
      <c r="F43" s="67" t="s">
        <v>209</v>
      </c>
      <c r="G43" s="62" t="s">
        <v>47</v>
      </c>
    </row>
    <row r="44" spans="1:7" ht="51" customHeight="1">
      <c r="A44" s="44">
        <v>41</v>
      </c>
      <c r="B44" s="46"/>
      <c r="C44" s="52" t="s">
        <v>322</v>
      </c>
      <c r="D44" s="59" t="s">
        <v>618</v>
      </c>
      <c r="E44" s="57"/>
      <c r="F44" s="60"/>
      <c r="G44" s="62" t="s">
        <v>47</v>
      </c>
    </row>
    <row r="45" spans="1:7" ht="39.75" customHeight="1">
      <c r="A45" s="44">
        <v>42</v>
      </c>
      <c r="B45" s="46"/>
      <c r="C45" s="52" t="s">
        <v>322</v>
      </c>
      <c r="D45" s="59" t="s">
        <v>619</v>
      </c>
      <c r="E45" s="57"/>
      <c r="F45" s="60"/>
      <c r="G45" s="62" t="s">
        <v>47</v>
      </c>
    </row>
    <row r="46" spans="1:7" ht="23" customHeight="1">
      <c r="A46" s="44">
        <v>43</v>
      </c>
      <c r="B46" s="46"/>
      <c r="C46" s="53" t="s">
        <v>322</v>
      </c>
      <c r="D46" s="57" t="s">
        <v>220</v>
      </c>
      <c r="E46" s="57"/>
      <c r="F46" s="57"/>
      <c r="G46" s="62" t="s">
        <v>47</v>
      </c>
    </row>
    <row r="47" spans="1:7" ht="23" customHeight="1">
      <c r="A47" s="44">
        <v>44</v>
      </c>
      <c r="B47" s="46"/>
      <c r="C47" s="53" t="s">
        <v>322</v>
      </c>
      <c r="D47" s="57" t="s">
        <v>487</v>
      </c>
      <c r="E47" s="57"/>
      <c r="F47" s="57"/>
      <c r="G47" s="62" t="s">
        <v>47</v>
      </c>
    </row>
    <row r="48" spans="1:7" ht="23" customHeight="1">
      <c r="A48" s="44">
        <v>45</v>
      </c>
      <c r="B48" s="46"/>
      <c r="C48" s="53" t="s">
        <v>322</v>
      </c>
      <c r="D48" s="57" t="s">
        <v>447</v>
      </c>
      <c r="E48" s="57"/>
      <c r="F48" s="57"/>
      <c r="G48" s="62" t="s">
        <v>242</v>
      </c>
    </row>
    <row r="49" spans="1:7" ht="23" customHeight="1">
      <c r="A49" s="44">
        <v>46</v>
      </c>
      <c r="B49" s="46"/>
      <c r="C49" s="52" t="s">
        <v>322</v>
      </c>
      <c r="D49" s="59" t="s">
        <v>620</v>
      </c>
      <c r="E49" s="57"/>
      <c r="F49" s="68"/>
      <c r="G49" s="62" t="s">
        <v>47</v>
      </c>
    </row>
    <row r="50" spans="1:7" ht="23" customHeight="1">
      <c r="A50" s="44">
        <v>47</v>
      </c>
      <c r="B50" s="46"/>
      <c r="C50" s="53" t="s">
        <v>322</v>
      </c>
      <c r="D50" s="57" t="s">
        <v>493</v>
      </c>
      <c r="E50" s="57"/>
      <c r="F50" s="57"/>
      <c r="G50" s="62" t="s">
        <v>47</v>
      </c>
    </row>
    <row r="51" spans="1:7" ht="35.25" customHeight="1">
      <c r="A51" s="44">
        <v>48</v>
      </c>
      <c r="B51" s="46"/>
      <c r="C51" s="51" t="s">
        <v>322</v>
      </c>
      <c r="D51" s="58" t="s">
        <v>72</v>
      </c>
      <c r="E51" s="58" t="s">
        <v>99</v>
      </c>
      <c r="F51" s="57"/>
      <c r="G51" s="62" t="s">
        <v>47</v>
      </c>
    </row>
    <row r="52" spans="1:7" ht="23" customHeight="1">
      <c r="A52" s="44">
        <v>49</v>
      </c>
      <c r="B52" s="46"/>
      <c r="C52" s="51" t="s">
        <v>322</v>
      </c>
      <c r="D52" s="58" t="s">
        <v>382</v>
      </c>
      <c r="E52" s="58"/>
      <c r="F52" s="57"/>
      <c r="G52" s="62" t="s">
        <v>47</v>
      </c>
    </row>
    <row r="53" spans="1:7" ht="23" customHeight="1">
      <c r="A53" s="44">
        <v>50</v>
      </c>
      <c r="B53" s="46"/>
      <c r="C53" s="51" t="s">
        <v>322</v>
      </c>
      <c r="D53" s="58" t="s">
        <v>621</v>
      </c>
      <c r="E53" s="58"/>
      <c r="F53" s="57"/>
      <c r="G53" s="62" t="s">
        <v>47</v>
      </c>
    </row>
    <row r="54" spans="1:7" ht="54.75" customHeight="1">
      <c r="A54" s="44">
        <v>51</v>
      </c>
      <c r="B54" s="46"/>
      <c r="C54" s="51" t="s">
        <v>322</v>
      </c>
      <c r="D54" s="58" t="s">
        <v>494</v>
      </c>
      <c r="E54" s="58" t="s">
        <v>257</v>
      </c>
      <c r="F54" s="57"/>
      <c r="G54" s="62" t="s">
        <v>47</v>
      </c>
    </row>
    <row r="55" spans="1:7" ht="23" customHeight="1">
      <c r="A55" s="44">
        <v>52</v>
      </c>
      <c r="B55" s="46"/>
      <c r="C55" s="53" t="s">
        <v>322</v>
      </c>
      <c r="D55" s="57" t="s">
        <v>268</v>
      </c>
      <c r="E55" s="57"/>
      <c r="F55" s="57"/>
      <c r="G55" s="62" t="s">
        <v>47</v>
      </c>
    </row>
    <row r="56" spans="1:7" ht="23" customHeight="1">
      <c r="A56" s="44">
        <v>53</v>
      </c>
      <c r="B56" s="46"/>
      <c r="C56" s="51" t="s">
        <v>322</v>
      </c>
      <c r="D56" s="58" t="s">
        <v>177</v>
      </c>
      <c r="E56" s="58"/>
      <c r="F56" s="57"/>
      <c r="G56" s="62" t="s">
        <v>47</v>
      </c>
    </row>
    <row r="57" spans="1:7" ht="23" customHeight="1">
      <c r="A57" s="44">
        <v>54</v>
      </c>
      <c r="B57" s="46"/>
      <c r="C57" s="53" t="s">
        <v>322</v>
      </c>
      <c r="D57" s="57" t="s">
        <v>589</v>
      </c>
      <c r="E57" s="57"/>
      <c r="F57" s="57"/>
      <c r="G57" s="62" t="s">
        <v>47</v>
      </c>
    </row>
    <row r="58" spans="1:7" ht="23" customHeight="1">
      <c r="A58" s="44">
        <v>55</v>
      </c>
      <c r="B58" s="46"/>
      <c r="C58" s="53" t="s">
        <v>322</v>
      </c>
      <c r="D58" s="57" t="s">
        <v>456</v>
      </c>
      <c r="E58" s="57"/>
      <c r="F58" s="57"/>
      <c r="G58" s="62" t="s">
        <v>47</v>
      </c>
    </row>
    <row r="59" spans="1:7" ht="39" customHeight="1">
      <c r="A59" s="44">
        <v>56</v>
      </c>
      <c r="B59" s="46"/>
      <c r="C59" s="53" t="s">
        <v>322</v>
      </c>
      <c r="D59" s="58" t="s">
        <v>178</v>
      </c>
      <c r="E59" s="58"/>
      <c r="F59" s="57"/>
      <c r="G59" s="62" t="s">
        <v>47</v>
      </c>
    </row>
    <row r="60" spans="1:7" ht="23" customHeight="1">
      <c r="A60" s="44">
        <v>57</v>
      </c>
      <c r="B60" s="46"/>
      <c r="C60" s="53" t="s">
        <v>322</v>
      </c>
      <c r="D60" s="57" t="s">
        <v>590</v>
      </c>
      <c r="E60" s="57"/>
      <c r="F60" s="57"/>
      <c r="G60" s="62" t="s">
        <v>47</v>
      </c>
    </row>
    <row r="61" spans="1:7" ht="23" customHeight="1">
      <c r="A61" s="44">
        <v>58</v>
      </c>
      <c r="B61" s="46"/>
      <c r="C61" s="53" t="s">
        <v>322</v>
      </c>
      <c r="D61" s="57" t="s">
        <v>496</v>
      </c>
      <c r="E61" s="57"/>
      <c r="F61" s="57"/>
      <c r="G61" s="62" t="s">
        <v>47</v>
      </c>
    </row>
    <row r="62" spans="1:7" ht="39" customHeight="1">
      <c r="A62" s="44">
        <v>59</v>
      </c>
      <c r="B62" s="46"/>
      <c r="C62" s="53" t="s">
        <v>322</v>
      </c>
      <c r="D62" s="57" t="s">
        <v>173</v>
      </c>
      <c r="E62" s="57" t="s">
        <v>5</v>
      </c>
      <c r="F62" s="57"/>
      <c r="G62" s="62" t="s">
        <v>47</v>
      </c>
    </row>
    <row r="63" spans="1:7" ht="43.5" customHeight="1">
      <c r="A63" s="44">
        <v>60</v>
      </c>
      <c r="B63" s="46"/>
      <c r="C63" s="53" t="s">
        <v>322</v>
      </c>
      <c r="D63" s="57" t="s">
        <v>622</v>
      </c>
      <c r="E63" s="57"/>
      <c r="F63" s="57"/>
      <c r="G63" s="62" t="s">
        <v>242</v>
      </c>
    </row>
    <row r="64" spans="1:7" ht="39.75" customHeight="1">
      <c r="A64" s="44">
        <v>61</v>
      </c>
      <c r="B64" s="46"/>
      <c r="C64" s="53" t="s">
        <v>322</v>
      </c>
      <c r="D64" s="57" t="s">
        <v>623</v>
      </c>
      <c r="E64" s="57"/>
      <c r="F64" s="57"/>
      <c r="G64" s="62" t="s">
        <v>47</v>
      </c>
    </row>
    <row r="65" spans="1:7" ht="32.25" customHeight="1">
      <c r="A65" s="44">
        <v>62</v>
      </c>
      <c r="B65" s="46"/>
      <c r="C65" s="53" t="s">
        <v>322</v>
      </c>
      <c r="D65" s="57" t="s">
        <v>474</v>
      </c>
      <c r="E65" s="57" t="s">
        <v>127</v>
      </c>
      <c r="F65" s="57"/>
      <c r="G65" s="62" t="s">
        <v>47</v>
      </c>
    </row>
    <row r="66" spans="1:7" ht="23" customHeight="1">
      <c r="A66" s="44">
        <v>63</v>
      </c>
      <c r="B66" s="46"/>
      <c r="C66" s="53" t="s">
        <v>322</v>
      </c>
      <c r="D66" s="57" t="s">
        <v>484</v>
      </c>
      <c r="E66" s="57"/>
      <c r="F66" s="57"/>
      <c r="G66" s="62" t="s">
        <v>47</v>
      </c>
    </row>
    <row r="67" spans="1:7" ht="23" customHeight="1">
      <c r="A67" s="44">
        <v>64</v>
      </c>
      <c r="B67" s="46"/>
      <c r="C67" s="53" t="s">
        <v>322</v>
      </c>
      <c r="D67" s="57" t="s">
        <v>418</v>
      </c>
      <c r="E67" s="57"/>
      <c r="F67" s="57"/>
      <c r="G67" s="62" t="s">
        <v>47</v>
      </c>
    </row>
    <row r="68" spans="1:7" ht="37.5" customHeight="1">
      <c r="A68" s="44">
        <v>65</v>
      </c>
      <c r="B68" s="46"/>
      <c r="C68" s="53" t="s">
        <v>322</v>
      </c>
      <c r="D68" s="57" t="s">
        <v>624</v>
      </c>
      <c r="E68" s="57"/>
      <c r="F68" s="57"/>
      <c r="G68" s="62" t="s">
        <v>47</v>
      </c>
    </row>
    <row r="69" spans="1:7" ht="23" customHeight="1">
      <c r="A69" s="44">
        <v>66</v>
      </c>
      <c r="B69" s="46"/>
      <c r="C69" s="53" t="s">
        <v>322</v>
      </c>
      <c r="D69" s="57" t="s">
        <v>135</v>
      </c>
      <c r="E69" s="57"/>
      <c r="F69" s="57"/>
      <c r="G69" s="62" t="s">
        <v>47</v>
      </c>
    </row>
    <row r="70" spans="1:7" ht="47.25" customHeight="1">
      <c r="A70" s="44">
        <v>67</v>
      </c>
      <c r="B70" s="46"/>
      <c r="C70" s="51" t="s">
        <v>322</v>
      </c>
      <c r="D70" s="58" t="s">
        <v>335</v>
      </c>
      <c r="E70" s="58"/>
      <c r="F70" s="57"/>
      <c r="G70" s="62" t="s">
        <v>47</v>
      </c>
    </row>
    <row r="71" spans="1:7" ht="23" customHeight="1">
      <c r="A71" s="44">
        <v>68</v>
      </c>
      <c r="B71" s="46"/>
      <c r="C71" s="53" t="s">
        <v>322</v>
      </c>
      <c r="D71" s="57" t="s">
        <v>227</v>
      </c>
      <c r="E71" s="57"/>
      <c r="F71" s="57"/>
      <c r="G71" s="62" t="s">
        <v>47</v>
      </c>
    </row>
    <row r="72" spans="1:7" ht="23" customHeight="1">
      <c r="A72" s="44">
        <v>69</v>
      </c>
      <c r="B72" s="46"/>
      <c r="C72" s="53" t="s">
        <v>322</v>
      </c>
      <c r="D72" s="57" t="s">
        <v>219</v>
      </c>
      <c r="E72" s="57"/>
      <c r="F72" s="57"/>
      <c r="G72" s="62" t="s">
        <v>47</v>
      </c>
    </row>
    <row r="73" spans="1:7" ht="36" customHeight="1">
      <c r="A73" s="44">
        <v>70</v>
      </c>
      <c r="B73" s="46"/>
      <c r="C73" s="53" t="s">
        <v>322</v>
      </c>
      <c r="D73" s="57" t="s">
        <v>98</v>
      </c>
      <c r="E73" s="57"/>
      <c r="F73" s="57" t="s">
        <v>276</v>
      </c>
      <c r="G73" s="62" t="s">
        <v>242</v>
      </c>
    </row>
    <row r="74" spans="1:7" ht="23" customHeight="1">
      <c r="A74" s="44">
        <v>71</v>
      </c>
      <c r="B74" s="46"/>
      <c r="C74" s="53" t="s">
        <v>322</v>
      </c>
      <c r="D74" s="57" t="s">
        <v>197</v>
      </c>
      <c r="E74" s="57"/>
      <c r="F74" s="57"/>
      <c r="G74" s="62" t="s">
        <v>242</v>
      </c>
    </row>
    <row r="75" spans="1:7" ht="46.5" customHeight="1">
      <c r="A75" s="44">
        <v>72</v>
      </c>
      <c r="B75" s="46"/>
      <c r="C75" s="51" t="s">
        <v>322</v>
      </c>
      <c r="D75" s="58" t="s">
        <v>114</v>
      </c>
      <c r="E75" s="58" t="s">
        <v>85</v>
      </c>
      <c r="F75" s="57" t="s">
        <v>482</v>
      </c>
      <c r="G75" s="62" t="s">
        <v>47</v>
      </c>
    </row>
    <row r="76" spans="1:7" ht="36" customHeight="1">
      <c r="A76" s="44">
        <v>73</v>
      </c>
      <c r="B76" s="46"/>
      <c r="C76" s="53" t="s">
        <v>322</v>
      </c>
      <c r="D76" s="58" t="s">
        <v>55</v>
      </c>
      <c r="E76" s="58" t="s">
        <v>633</v>
      </c>
      <c r="F76" s="57"/>
      <c r="G76" s="62" t="s">
        <v>242</v>
      </c>
    </row>
    <row r="77" spans="1:7" ht="23" customHeight="1">
      <c r="A77" s="44">
        <v>74</v>
      </c>
      <c r="B77" s="46"/>
      <c r="C77" s="53" t="s">
        <v>322</v>
      </c>
      <c r="D77" s="57" t="s">
        <v>499</v>
      </c>
      <c r="E77" s="57"/>
      <c r="F77" s="57"/>
      <c r="G77" s="62" t="s">
        <v>242</v>
      </c>
    </row>
    <row r="78" spans="1:7" ht="33.75" customHeight="1">
      <c r="A78" s="44">
        <v>75</v>
      </c>
      <c r="B78" s="46"/>
      <c r="C78" s="51" t="s">
        <v>322</v>
      </c>
      <c r="D78" s="57" t="s">
        <v>226</v>
      </c>
      <c r="E78" s="57" t="s">
        <v>416</v>
      </c>
      <c r="F78" s="57"/>
      <c r="G78" s="62" t="s">
        <v>47</v>
      </c>
    </row>
    <row r="79" spans="1:7" ht="23" customHeight="1">
      <c r="A79" s="44">
        <v>76</v>
      </c>
      <c r="B79" s="46"/>
      <c r="C79" s="53" t="s">
        <v>322</v>
      </c>
      <c r="D79" s="57" t="s">
        <v>435</v>
      </c>
      <c r="E79" s="57"/>
      <c r="F79" s="57"/>
      <c r="G79" s="62" t="s">
        <v>47</v>
      </c>
    </row>
    <row r="80" spans="1:7" ht="23" customHeight="1">
      <c r="A80" s="44">
        <v>77</v>
      </c>
      <c r="B80" s="46"/>
      <c r="C80" s="53" t="s">
        <v>322</v>
      </c>
      <c r="D80" s="57" t="s">
        <v>399</v>
      </c>
      <c r="E80" s="57"/>
      <c r="F80" s="57"/>
      <c r="G80" s="62" t="s">
        <v>47</v>
      </c>
    </row>
    <row r="81" spans="1:7" ht="60" customHeight="1">
      <c r="A81" s="44">
        <v>78</v>
      </c>
      <c r="B81" s="46"/>
      <c r="C81" s="53" t="s">
        <v>322</v>
      </c>
      <c r="D81" s="57" t="s">
        <v>500</v>
      </c>
      <c r="E81" s="57" t="s">
        <v>489</v>
      </c>
      <c r="F81" s="57"/>
      <c r="G81" s="62" t="s">
        <v>47</v>
      </c>
    </row>
    <row r="82" spans="1:7" ht="35.25" customHeight="1">
      <c r="A82" s="44">
        <v>79</v>
      </c>
      <c r="B82" s="46"/>
      <c r="C82" s="53" t="s">
        <v>322</v>
      </c>
      <c r="D82" s="57" t="s">
        <v>139</v>
      </c>
      <c r="E82" s="57"/>
      <c r="F82" s="57"/>
      <c r="G82" s="62" t="s">
        <v>242</v>
      </c>
    </row>
    <row r="83" spans="1:7" ht="37.5" customHeight="1">
      <c r="A83" s="44">
        <v>80</v>
      </c>
      <c r="B83" s="46"/>
      <c r="C83" s="51" t="s">
        <v>322</v>
      </c>
      <c r="D83" s="58" t="s">
        <v>501</v>
      </c>
      <c r="E83" s="58"/>
      <c r="F83" s="57" t="s">
        <v>482</v>
      </c>
      <c r="G83" s="62" t="s">
        <v>242</v>
      </c>
    </row>
    <row r="84" spans="1:7" ht="46.5" customHeight="1">
      <c r="A84" s="44">
        <v>81</v>
      </c>
      <c r="B84" s="46"/>
      <c r="C84" s="51" t="s">
        <v>367</v>
      </c>
      <c r="D84" s="58" t="s">
        <v>502</v>
      </c>
      <c r="E84" s="58" t="s">
        <v>503</v>
      </c>
      <c r="F84" s="57" t="s">
        <v>276</v>
      </c>
      <c r="G84" s="62" t="s">
        <v>47</v>
      </c>
    </row>
    <row r="85" spans="1:7" ht="39.75" customHeight="1">
      <c r="A85" s="44">
        <v>82</v>
      </c>
      <c r="B85" s="47"/>
      <c r="C85" s="51" t="s">
        <v>367</v>
      </c>
      <c r="D85" s="58" t="s">
        <v>625</v>
      </c>
      <c r="E85" s="58" t="s">
        <v>378</v>
      </c>
      <c r="F85" s="57"/>
      <c r="G85" s="62" t="s">
        <v>47</v>
      </c>
    </row>
    <row r="86" spans="1:7" ht="23" customHeight="1">
      <c r="A86" s="44">
        <v>83</v>
      </c>
      <c r="B86" s="46"/>
      <c r="C86" s="53" t="s">
        <v>190</v>
      </c>
      <c r="D86" s="58" t="s">
        <v>626</v>
      </c>
      <c r="E86" s="57"/>
      <c r="F86" s="57"/>
      <c r="G86" s="62" t="s">
        <v>242</v>
      </c>
    </row>
    <row r="87" spans="1:7" ht="30" customHeight="1">
      <c r="A87" s="44">
        <v>84</v>
      </c>
      <c r="B87" s="46"/>
      <c r="C87" s="53" t="s">
        <v>190</v>
      </c>
      <c r="D87" s="57" t="s">
        <v>351</v>
      </c>
      <c r="E87" s="57" t="s">
        <v>342</v>
      </c>
      <c r="F87" s="57"/>
      <c r="G87" s="62" t="s">
        <v>242</v>
      </c>
    </row>
    <row r="88" spans="1:7" ht="36" customHeight="1">
      <c r="A88" s="44">
        <v>85</v>
      </c>
      <c r="B88" s="46"/>
      <c r="C88" s="53" t="s">
        <v>190</v>
      </c>
      <c r="D88" s="57" t="s">
        <v>585</v>
      </c>
      <c r="E88" s="57" t="s">
        <v>200</v>
      </c>
      <c r="F88" s="57"/>
      <c r="G88" s="62" t="s">
        <v>242</v>
      </c>
    </row>
    <row r="89" spans="1:7" ht="93.75" customHeight="1">
      <c r="A89" s="44">
        <v>86</v>
      </c>
      <c r="B89" s="46"/>
      <c r="C89" s="51" t="s">
        <v>504</v>
      </c>
      <c r="D89" s="58" t="s">
        <v>478</v>
      </c>
      <c r="E89" s="58"/>
      <c r="F89" s="57" t="s">
        <v>276</v>
      </c>
      <c r="G89" s="62" t="s">
        <v>47</v>
      </c>
    </row>
    <row r="90" spans="1:7" ht="23" customHeight="1">
      <c r="A90" s="44">
        <v>87</v>
      </c>
      <c r="B90" s="46"/>
      <c r="C90" s="53" t="s">
        <v>190</v>
      </c>
      <c r="D90" s="57" t="s">
        <v>204</v>
      </c>
      <c r="E90" s="57"/>
      <c r="F90" s="57"/>
      <c r="G90" s="62" t="s">
        <v>47</v>
      </c>
    </row>
    <row r="91" spans="1:7" ht="23" customHeight="1">
      <c r="A91" s="44">
        <v>88</v>
      </c>
      <c r="B91" s="46"/>
      <c r="C91" s="53" t="s">
        <v>190</v>
      </c>
      <c r="D91" s="57" t="s">
        <v>327</v>
      </c>
      <c r="E91" s="57"/>
      <c r="F91" s="57"/>
      <c r="G91" s="62" t="s">
        <v>242</v>
      </c>
    </row>
    <row r="92" spans="1:7" ht="41.25" customHeight="1">
      <c r="A92" s="44">
        <v>89</v>
      </c>
      <c r="B92" s="46"/>
      <c r="C92" s="50" t="s">
        <v>403</v>
      </c>
      <c r="D92" s="57" t="s">
        <v>375</v>
      </c>
      <c r="E92" s="58" t="s">
        <v>634</v>
      </c>
      <c r="F92" s="57" t="s">
        <v>482</v>
      </c>
      <c r="G92" s="62" t="s">
        <v>47</v>
      </c>
    </row>
    <row r="93" spans="1:7" ht="23" customHeight="1">
      <c r="A93" s="44">
        <v>90</v>
      </c>
      <c r="B93" s="46"/>
      <c r="C93" s="52" t="s">
        <v>190</v>
      </c>
      <c r="D93" s="59" t="s">
        <v>464</v>
      </c>
      <c r="E93" s="57"/>
      <c r="F93" s="57"/>
      <c r="G93" s="62" t="s">
        <v>242</v>
      </c>
    </row>
    <row r="94" spans="1:7" ht="23" customHeight="1">
      <c r="A94" s="44">
        <v>91</v>
      </c>
      <c r="B94" s="46"/>
      <c r="C94" s="52" t="s">
        <v>190</v>
      </c>
      <c r="D94" s="59" t="s">
        <v>627</v>
      </c>
      <c r="E94" s="57"/>
      <c r="F94" s="57"/>
      <c r="G94" s="62" t="s">
        <v>242</v>
      </c>
    </row>
    <row r="95" spans="1:7" ht="23" customHeight="1">
      <c r="A95" s="44">
        <v>92</v>
      </c>
      <c r="B95" s="46"/>
      <c r="C95" s="52" t="s">
        <v>190</v>
      </c>
      <c r="D95" s="59" t="s">
        <v>125</v>
      </c>
      <c r="E95" s="57"/>
      <c r="F95" s="57"/>
      <c r="G95" s="62" t="s">
        <v>242</v>
      </c>
    </row>
    <row r="96" spans="1:7" ht="23" customHeight="1">
      <c r="A96" s="44">
        <v>93</v>
      </c>
      <c r="B96" s="46"/>
      <c r="C96" s="52" t="s">
        <v>190</v>
      </c>
      <c r="D96" s="59" t="s">
        <v>628</v>
      </c>
      <c r="E96" s="57"/>
      <c r="F96" s="57"/>
      <c r="G96" s="62" t="s">
        <v>242</v>
      </c>
    </row>
    <row r="97" spans="1:7" ht="23" customHeight="1">
      <c r="A97" s="44">
        <v>94</v>
      </c>
      <c r="B97" s="46"/>
      <c r="C97" s="52" t="s">
        <v>190</v>
      </c>
      <c r="D97" s="59" t="s">
        <v>529</v>
      </c>
      <c r="E97" s="57"/>
      <c r="F97" s="57"/>
      <c r="G97" s="62" t="s">
        <v>242</v>
      </c>
    </row>
    <row r="98" spans="1:7" ht="23" customHeight="1">
      <c r="A98" s="44">
        <v>95</v>
      </c>
      <c r="B98" s="46"/>
      <c r="C98" s="52" t="s">
        <v>190</v>
      </c>
      <c r="D98" s="59" t="s">
        <v>560</v>
      </c>
      <c r="E98" s="57"/>
      <c r="F98" s="57"/>
      <c r="G98" s="62" t="s">
        <v>242</v>
      </c>
    </row>
    <row r="99" spans="1:7" ht="23" customHeight="1">
      <c r="A99" s="44">
        <v>96</v>
      </c>
      <c r="B99" s="47"/>
      <c r="C99" s="52" t="s">
        <v>190</v>
      </c>
      <c r="D99" s="59" t="s">
        <v>629</v>
      </c>
      <c r="E99" s="57"/>
      <c r="F99" s="57"/>
      <c r="G99" s="62" t="s">
        <v>242</v>
      </c>
    </row>
    <row r="100" spans="1:7" ht="23" customHeight="1">
      <c r="A100" s="44">
        <v>97</v>
      </c>
      <c r="B100" s="47"/>
      <c r="C100" s="52" t="s">
        <v>247</v>
      </c>
      <c r="D100" s="60" t="s">
        <v>461</v>
      </c>
      <c r="E100" s="57"/>
      <c r="F100" s="57"/>
      <c r="G100" s="62" t="s">
        <v>242</v>
      </c>
    </row>
    <row r="101" spans="1:7" ht="39.75" customHeight="1">
      <c r="A101" s="44">
        <v>98</v>
      </c>
      <c r="B101" s="46"/>
      <c r="C101" s="53" t="s">
        <v>100</v>
      </c>
      <c r="D101" s="57" t="s">
        <v>195</v>
      </c>
      <c r="E101" s="57" t="s">
        <v>274</v>
      </c>
      <c r="F101" s="57"/>
      <c r="G101" s="62" t="s">
        <v>47</v>
      </c>
    </row>
    <row r="102" spans="1:7" ht="56.25" customHeight="1">
      <c r="A102" s="44">
        <v>99</v>
      </c>
      <c r="B102" s="46"/>
      <c r="C102" s="53" t="s">
        <v>100</v>
      </c>
      <c r="D102" s="57" t="s">
        <v>424</v>
      </c>
      <c r="E102" s="57" t="s">
        <v>366</v>
      </c>
      <c r="F102" s="57"/>
      <c r="G102" s="62" t="s">
        <v>242</v>
      </c>
    </row>
    <row r="103" spans="1:7" ht="77.25" customHeight="1">
      <c r="A103" s="44">
        <v>100</v>
      </c>
      <c r="B103" s="46"/>
      <c r="C103" s="53" t="s">
        <v>100</v>
      </c>
      <c r="D103" s="57" t="s">
        <v>361</v>
      </c>
      <c r="E103" s="57" t="s">
        <v>218</v>
      </c>
      <c r="F103" s="57" t="s">
        <v>482</v>
      </c>
      <c r="G103" s="62" t="s">
        <v>242</v>
      </c>
    </row>
    <row r="104" spans="1:7" ht="23" customHeight="1">
      <c r="A104" s="44">
        <v>101</v>
      </c>
      <c r="B104" s="47"/>
      <c r="C104" s="53" t="s">
        <v>100</v>
      </c>
      <c r="D104" s="57" t="s">
        <v>165</v>
      </c>
      <c r="E104" s="57"/>
      <c r="F104" s="57"/>
      <c r="G104" s="62" t="s">
        <v>242</v>
      </c>
    </row>
  </sheetData>
  <mergeCells count="5">
    <mergeCell ref="A1:A3"/>
    <mergeCell ref="B1:B3"/>
    <mergeCell ref="C1:C3"/>
    <mergeCell ref="D1:D3"/>
    <mergeCell ref="G1:G3"/>
  </mergeCells>
  <phoneticPr fontId="5"/>
  <pageMargins left="0.70866141732283472" right="0.11811023622047245" top="0.94488188976377963" bottom="0.35433070866141736" header="0.70866141732283472" footer="0.11811023622047245"/>
  <pageSetup paperSize="8" scale="46" fitToWidth="1" fitToHeight="0"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1"/>
  </sheetPr>
  <dimension ref="A1:AR144"/>
  <sheetViews>
    <sheetView zoomScale="70" zoomScaleNormal="70" workbookViewId="0">
      <selection activeCell="V25" sqref="V25"/>
    </sheetView>
  </sheetViews>
  <sheetFormatPr defaultColWidth="8.69921875" defaultRowHeight="15"/>
  <cols>
    <col min="1" max="1" width="4.8984375" style="69" customWidth="1"/>
    <col min="2" max="2" width="7.59765625" style="69" customWidth="1"/>
    <col min="3" max="3" width="30.69921875" style="69" customWidth="1"/>
    <col min="4" max="6" width="12.69921875" style="70" customWidth="1"/>
    <col min="7" max="7" width="2" style="69" hidden="1" customWidth="1"/>
    <col min="8" max="8" width="12.69921875" style="69" hidden="1" customWidth="1"/>
    <col min="9" max="9" width="1.69921875" style="69" hidden="1" customWidth="1"/>
    <col min="10" max="10" width="4.8984375" style="69" hidden="1" customWidth="1"/>
    <col min="11" max="11" width="7.59765625" style="69" hidden="1" customWidth="1"/>
    <col min="12" max="12" width="30.69921875" style="69" customWidth="1"/>
    <col min="13" max="15" width="12.69921875" style="70" customWidth="1"/>
    <col min="16" max="16" width="2" style="69" hidden="1" customWidth="1"/>
    <col min="17" max="17" width="12.69921875" style="69" hidden="1" customWidth="1"/>
    <col min="18" max="18" width="1.69921875" style="69" hidden="1" customWidth="1"/>
    <col min="19" max="19" width="4.8984375" style="69" hidden="1" customWidth="1"/>
    <col min="20" max="20" width="7.59765625" style="69" hidden="1" customWidth="1"/>
    <col min="21" max="21" width="30.69921875" style="69" customWidth="1"/>
    <col min="22" max="24" width="12.69921875" style="70" customWidth="1"/>
    <col min="25" max="25" width="2" style="69" hidden="1" customWidth="1"/>
    <col min="26" max="26" width="12.69921875" style="69" hidden="1" customWidth="1"/>
    <col min="27" max="27" width="1.69921875" style="69" hidden="1" customWidth="1"/>
    <col min="28" max="28" width="4.8984375" style="69" hidden="1" customWidth="1"/>
    <col min="29" max="29" width="7.59765625" style="69" hidden="1" customWidth="1"/>
    <col min="30" max="30" width="30.69921875" style="69" customWidth="1"/>
    <col min="31" max="33" width="12.69921875" style="70" customWidth="1"/>
    <col min="34" max="34" width="2" style="69" hidden="1" customWidth="1"/>
    <col min="35" max="35" width="12.69921875" style="69" hidden="1" customWidth="1"/>
    <col min="36" max="36" width="1.69921875" style="69" hidden="1" customWidth="1"/>
    <col min="37" max="37" width="4.8984375" style="69" hidden="1" customWidth="1"/>
    <col min="38" max="38" width="7.59765625" style="69" hidden="1" customWidth="1"/>
    <col min="39" max="39" width="30.69921875" style="69" customWidth="1"/>
    <col min="40" max="42" width="12.69921875" style="70" customWidth="1"/>
    <col min="43" max="43" width="2" style="69" hidden="1" customWidth="1"/>
    <col min="44" max="44" width="12.69921875" style="69" hidden="1" customWidth="1"/>
    <col min="45" max="16384" width="8.69921875" style="69"/>
  </cols>
  <sheetData>
    <row r="1" spans="1:44" ht="22.8">
      <c r="A1" s="71" t="s">
        <v>512</v>
      </c>
      <c r="D1" s="104" t="e">
        <f>#REF!</f>
        <v>#REF!</v>
      </c>
      <c r="E1" s="104"/>
      <c r="F1" s="104"/>
      <c r="J1" s="71" t="s">
        <v>512</v>
      </c>
      <c r="M1" s="104" t="e">
        <f>#REF!</f>
        <v>#REF!</v>
      </c>
      <c r="N1" s="104"/>
      <c r="O1" s="104"/>
      <c r="S1" s="71" t="s">
        <v>512</v>
      </c>
      <c r="V1" s="104" t="e">
        <f>#REF!</f>
        <v>#REF!</v>
      </c>
      <c r="W1" s="104"/>
      <c r="X1" s="104"/>
      <c r="AB1" s="71" t="s">
        <v>512</v>
      </c>
      <c r="AD1" s="104" t="e">
        <f>#REF!</f>
        <v>#REF!</v>
      </c>
      <c r="AE1" s="104"/>
      <c r="AF1" s="104"/>
      <c r="AG1" s="104"/>
      <c r="AK1" s="71" t="s">
        <v>512</v>
      </c>
      <c r="AN1" s="104" t="e">
        <f>#REF!</f>
        <v>#REF!</v>
      </c>
      <c r="AO1" s="104"/>
      <c r="AP1" s="104"/>
    </row>
    <row r="2" spans="1:44">
      <c r="C2" s="93"/>
      <c r="L2" s="93"/>
      <c r="U2" s="93"/>
      <c r="AD2" s="93"/>
      <c r="AM2" s="93"/>
    </row>
    <row r="3" spans="1:44" s="70" customFormat="1" ht="15.6">
      <c r="A3" s="69"/>
      <c r="B3" s="69"/>
      <c r="C3" s="69"/>
      <c r="G3" s="69"/>
      <c r="H3" s="69"/>
      <c r="I3" s="69"/>
      <c r="J3" s="69"/>
      <c r="K3" s="69"/>
      <c r="L3" s="69"/>
      <c r="P3" s="69"/>
      <c r="Q3" s="69"/>
      <c r="R3" s="69"/>
      <c r="S3" s="69"/>
      <c r="T3" s="69"/>
      <c r="U3" s="69"/>
      <c r="Y3" s="69"/>
      <c r="Z3" s="69"/>
      <c r="AA3" s="69"/>
      <c r="AB3" s="69"/>
      <c r="AC3" s="69"/>
      <c r="AD3" s="69"/>
      <c r="AH3" s="69"/>
      <c r="AI3" s="69"/>
      <c r="AJ3" s="69"/>
      <c r="AK3" s="69"/>
      <c r="AL3" s="69"/>
      <c r="AM3" s="69"/>
      <c r="AQ3" s="69"/>
      <c r="AR3" s="69"/>
    </row>
    <row r="4" spans="1:44" s="70" customFormat="1" ht="28.95" customHeight="1">
      <c r="A4" s="72"/>
      <c r="B4" s="77" t="s">
        <v>407</v>
      </c>
      <c r="C4" s="94"/>
      <c r="D4" s="105" t="s">
        <v>513</v>
      </c>
      <c r="E4" s="111" t="s">
        <v>514</v>
      </c>
      <c r="F4" s="112" t="s">
        <v>450</v>
      </c>
      <c r="G4" s="69"/>
      <c r="H4" s="69"/>
      <c r="I4" s="69"/>
      <c r="J4" s="72"/>
      <c r="K4" s="77" t="s">
        <v>407</v>
      </c>
      <c r="L4" s="94"/>
      <c r="M4" s="105" t="s">
        <v>513</v>
      </c>
      <c r="N4" s="111" t="s">
        <v>514</v>
      </c>
      <c r="O4" s="112" t="s">
        <v>450</v>
      </c>
      <c r="P4" s="69"/>
      <c r="Q4" s="69"/>
      <c r="R4" s="69"/>
      <c r="S4" s="72"/>
      <c r="T4" s="77" t="s">
        <v>407</v>
      </c>
      <c r="U4" s="94"/>
      <c r="V4" s="105" t="s">
        <v>513</v>
      </c>
      <c r="W4" s="111" t="s">
        <v>514</v>
      </c>
      <c r="X4" s="112" t="s">
        <v>450</v>
      </c>
      <c r="Y4" s="69"/>
      <c r="Z4" s="69"/>
      <c r="AA4" s="69"/>
      <c r="AB4" s="72"/>
      <c r="AC4" s="77" t="s">
        <v>407</v>
      </c>
      <c r="AD4" s="94"/>
      <c r="AE4" s="105" t="s">
        <v>513</v>
      </c>
      <c r="AF4" s="111" t="s">
        <v>514</v>
      </c>
      <c r="AG4" s="112" t="s">
        <v>450</v>
      </c>
      <c r="AH4" s="69"/>
      <c r="AI4" s="69"/>
      <c r="AJ4" s="69"/>
      <c r="AK4" s="72"/>
      <c r="AL4" s="77" t="s">
        <v>407</v>
      </c>
      <c r="AM4" s="94"/>
      <c r="AN4" s="105" t="s">
        <v>513</v>
      </c>
      <c r="AO4" s="111" t="s">
        <v>514</v>
      </c>
      <c r="AP4" s="112" t="s">
        <v>450</v>
      </c>
      <c r="AQ4" s="69"/>
      <c r="AR4" s="69"/>
    </row>
    <row r="5" spans="1:44" s="70" customFormat="1" ht="18" customHeight="1">
      <c r="A5" s="73" t="s">
        <v>185</v>
      </c>
      <c r="B5" s="78" t="s">
        <v>492</v>
      </c>
      <c r="C5" s="95" t="s">
        <v>69</v>
      </c>
      <c r="D5" s="106"/>
      <c r="E5" s="106"/>
      <c r="F5" s="113">
        <f t="shared" ref="F5:F33" si="0">D5*E5</f>
        <v>0</v>
      </c>
      <c r="J5" s="73" t="s">
        <v>185</v>
      </c>
      <c r="K5" s="78" t="s">
        <v>492</v>
      </c>
      <c r="L5" s="95"/>
      <c r="M5" s="106"/>
      <c r="N5" s="106"/>
      <c r="O5" s="113">
        <f t="shared" ref="O5:O33" si="1">M5*N5</f>
        <v>0</v>
      </c>
      <c r="S5" s="73" t="s">
        <v>185</v>
      </c>
      <c r="T5" s="83" t="s">
        <v>492</v>
      </c>
      <c r="U5" s="102" t="s">
        <v>69</v>
      </c>
      <c r="V5" s="110"/>
      <c r="W5" s="110"/>
      <c r="X5" s="117">
        <f t="shared" ref="X5:X44" si="2">V5*W5</f>
        <v>0</v>
      </c>
      <c r="AB5" s="73" t="s">
        <v>185</v>
      </c>
      <c r="AC5" s="78" t="s">
        <v>492</v>
      </c>
      <c r="AD5" s="95" t="s">
        <v>21</v>
      </c>
      <c r="AE5" s="106"/>
      <c r="AF5" s="106"/>
      <c r="AG5" s="113">
        <f t="shared" ref="AG5:AG33" si="3">AE5*AF5</f>
        <v>0</v>
      </c>
      <c r="AK5" s="73" t="s">
        <v>185</v>
      </c>
      <c r="AL5" s="78" t="s">
        <v>492</v>
      </c>
      <c r="AM5" s="95" t="s">
        <v>69</v>
      </c>
      <c r="AN5" s="106"/>
      <c r="AO5" s="106"/>
      <c r="AP5" s="113">
        <f t="shared" ref="AP5:AP33" si="4">AN5*AO5</f>
        <v>0</v>
      </c>
    </row>
    <row r="6" spans="1:44" s="70" customFormat="1" ht="18" customHeight="1">
      <c r="A6" s="74"/>
      <c r="B6" s="79"/>
      <c r="C6" s="96" t="s">
        <v>515</v>
      </c>
      <c r="D6" s="107">
        <v>33822</v>
      </c>
      <c r="E6" s="107">
        <v>1</v>
      </c>
      <c r="F6" s="114">
        <f t="shared" si="0"/>
        <v>33822</v>
      </c>
      <c r="J6" s="74"/>
      <c r="K6" s="79"/>
      <c r="L6" s="96"/>
      <c r="M6" s="107"/>
      <c r="N6" s="107"/>
      <c r="O6" s="114">
        <f t="shared" si="1"/>
        <v>0</v>
      </c>
      <c r="S6" s="74"/>
      <c r="T6" s="79"/>
      <c r="U6" s="96" t="s">
        <v>515</v>
      </c>
      <c r="V6" s="107"/>
      <c r="W6" s="107"/>
      <c r="X6" s="114">
        <f t="shared" si="2"/>
        <v>0</v>
      </c>
      <c r="AB6" s="74"/>
      <c r="AC6" s="79"/>
      <c r="AD6" s="96" t="s">
        <v>192</v>
      </c>
      <c r="AE6" s="107"/>
      <c r="AF6" s="107"/>
      <c r="AG6" s="114">
        <f t="shared" si="3"/>
        <v>0</v>
      </c>
      <c r="AK6" s="74"/>
      <c r="AL6" s="79"/>
      <c r="AM6" s="96" t="s">
        <v>515</v>
      </c>
      <c r="AN6" s="107"/>
      <c r="AO6" s="107"/>
      <c r="AP6" s="114">
        <f t="shared" si="4"/>
        <v>0</v>
      </c>
    </row>
    <row r="7" spans="1:44" s="70" customFormat="1" ht="18" customHeight="1">
      <c r="A7" s="74"/>
      <c r="B7" s="79"/>
      <c r="C7" s="96" t="s">
        <v>516</v>
      </c>
      <c r="D7" s="107">
        <v>0</v>
      </c>
      <c r="E7" s="107"/>
      <c r="F7" s="114">
        <f t="shared" si="0"/>
        <v>0</v>
      </c>
      <c r="J7" s="74"/>
      <c r="K7" s="79"/>
      <c r="L7" s="96"/>
      <c r="M7" s="107"/>
      <c r="N7" s="107"/>
      <c r="O7" s="114">
        <f t="shared" si="1"/>
        <v>0</v>
      </c>
      <c r="S7" s="74"/>
      <c r="T7" s="79"/>
      <c r="U7" s="121" t="s">
        <v>91</v>
      </c>
      <c r="V7" s="107">
        <v>35899.999999999993</v>
      </c>
      <c r="W7" s="107">
        <v>1</v>
      </c>
      <c r="X7" s="114">
        <f t="shared" si="2"/>
        <v>35899.999999999993</v>
      </c>
      <c r="AB7" s="74"/>
      <c r="AC7" s="79"/>
      <c r="AD7" s="96" t="s">
        <v>49</v>
      </c>
      <c r="AE7" s="107"/>
      <c r="AF7" s="107"/>
      <c r="AG7" s="114">
        <f t="shared" si="3"/>
        <v>0</v>
      </c>
      <c r="AK7" s="74"/>
      <c r="AL7" s="79"/>
      <c r="AM7" s="96" t="s">
        <v>517</v>
      </c>
      <c r="AN7" s="107">
        <v>87150</v>
      </c>
      <c r="AO7" s="107">
        <v>1</v>
      </c>
      <c r="AP7" s="114">
        <f t="shared" si="4"/>
        <v>87150</v>
      </c>
    </row>
    <row r="8" spans="1:44" s="70" customFormat="1" ht="18" customHeight="1">
      <c r="A8" s="74"/>
      <c r="B8" s="79"/>
      <c r="C8" s="96" t="s">
        <v>258</v>
      </c>
      <c r="D8" s="107">
        <v>0</v>
      </c>
      <c r="E8" s="107"/>
      <c r="F8" s="114">
        <f t="shared" si="0"/>
        <v>0</v>
      </c>
      <c r="J8" s="74"/>
      <c r="K8" s="79"/>
      <c r="L8" s="96"/>
      <c r="M8" s="107"/>
      <c r="N8" s="107"/>
      <c r="O8" s="114">
        <f t="shared" si="1"/>
        <v>0</v>
      </c>
      <c r="S8" s="74"/>
      <c r="T8" s="79"/>
      <c r="U8" s="121" t="s">
        <v>406</v>
      </c>
      <c r="V8" s="107">
        <v>2810</v>
      </c>
      <c r="W8" s="107">
        <v>1</v>
      </c>
      <c r="X8" s="114">
        <f t="shared" si="2"/>
        <v>2810</v>
      </c>
      <c r="AB8" s="74"/>
      <c r="AC8" s="79"/>
      <c r="AD8" s="96" t="s">
        <v>107</v>
      </c>
      <c r="AE8" s="107"/>
      <c r="AF8" s="107"/>
      <c r="AG8" s="114">
        <f t="shared" si="3"/>
        <v>0</v>
      </c>
      <c r="AK8" s="74"/>
      <c r="AL8" s="79"/>
      <c r="AM8" s="96" t="s">
        <v>258</v>
      </c>
      <c r="AN8" s="107"/>
      <c r="AO8" s="107"/>
      <c r="AP8" s="114">
        <f t="shared" si="4"/>
        <v>0</v>
      </c>
    </row>
    <row r="9" spans="1:44" s="70" customFormat="1" ht="18" customHeight="1">
      <c r="A9" s="74"/>
      <c r="B9" s="79"/>
      <c r="C9" s="96" t="s">
        <v>400</v>
      </c>
      <c r="D9" s="107">
        <v>0</v>
      </c>
      <c r="E9" s="107"/>
      <c r="F9" s="114">
        <f t="shared" si="0"/>
        <v>0</v>
      </c>
      <c r="J9" s="74"/>
      <c r="K9" s="79"/>
      <c r="L9" s="96"/>
      <c r="M9" s="107"/>
      <c r="N9" s="107"/>
      <c r="O9" s="114">
        <f t="shared" si="1"/>
        <v>0</v>
      </c>
      <c r="S9" s="74"/>
      <c r="T9" s="79"/>
      <c r="U9" s="121" t="s">
        <v>518</v>
      </c>
      <c r="V9" s="107">
        <v>7990</v>
      </c>
      <c r="W9" s="107">
        <v>1</v>
      </c>
      <c r="X9" s="114">
        <f t="shared" si="2"/>
        <v>7990</v>
      </c>
      <c r="AB9" s="74"/>
      <c r="AC9" s="79"/>
      <c r="AD9" s="96" t="s">
        <v>521</v>
      </c>
      <c r="AE9" s="107"/>
      <c r="AF9" s="107"/>
      <c r="AG9" s="114">
        <f t="shared" si="3"/>
        <v>0</v>
      </c>
      <c r="AK9" s="74"/>
      <c r="AL9" s="79"/>
      <c r="AM9" s="96" t="s">
        <v>400</v>
      </c>
      <c r="AN9" s="107"/>
      <c r="AO9" s="107"/>
      <c r="AP9" s="114">
        <f t="shared" si="4"/>
        <v>0</v>
      </c>
    </row>
    <row r="10" spans="1:44" s="70" customFormat="1" ht="18" customHeight="1">
      <c r="A10" s="74"/>
      <c r="B10" s="80"/>
      <c r="C10" s="97"/>
      <c r="D10" s="108">
        <v>0</v>
      </c>
      <c r="E10" s="108"/>
      <c r="F10" s="115">
        <f t="shared" si="0"/>
        <v>0</v>
      </c>
      <c r="H10" s="118">
        <f>SUM(F5:F10)</f>
        <v>33822</v>
      </c>
      <c r="J10" s="74"/>
      <c r="K10" s="80"/>
      <c r="L10" s="97"/>
      <c r="M10" s="108"/>
      <c r="N10" s="108"/>
      <c r="O10" s="115">
        <f t="shared" si="1"/>
        <v>0</v>
      </c>
      <c r="Q10" s="118">
        <f>SUM(O5:O10)</f>
        <v>0</v>
      </c>
      <c r="S10" s="74"/>
      <c r="T10" s="80"/>
      <c r="U10" s="97" t="s">
        <v>400</v>
      </c>
      <c r="V10" s="108"/>
      <c r="W10" s="108"/>
      <c r="X10" s="115">
        <f t="shared" si="2"/>
        <v>0</v>
      </c>
      <c r="Z10" s="118">
        <f>SUM(X5:X10)</f>
        <v>46699.999999999993</v>
      </c>
      <c r="AB10" s="74"/>
      <c r="AC10" s="80"/>
      <c r="AD10" s="97" t="s">
        <v>168</v>
      </c>
      <c r="AE10" s="108">
        <v>10000</v>
      </c>
      <c r="AF10" s="108">
        <v>1</v>
      </c>
      <c r="AG10" s="115">
        <f t="shared" si="3"/>
        <v>10000</v>
      </c>
      <c r="AI10" s="118">
        <f>SUM(AG5:AG10)</f>
        <v>10000</v>
      </c>
      <c r="AK10" s="74"/>
      <c r="AL10" s="80"/>
      <c r="AM10" s="97" t="s">
        <v>522</v>
      </c>
      <c r="AN10" s="108">
        <v>2430</v>
      </c>
      <c r="AO10" s="108">
        <v>1</v>
      </c>
      <c r="AP10" s="115">
        <f t="shared" si="4"/>
        <v>2430</v>
      </c>
      <c r="AR10" s="118">
        <f>SUM(AP5:AP10)</f>
        <v>89580</v>
      </c>
    </row>
    <row r="11" spans="1:44" s="70" customFormat="1" ht="18" customHeight="1">
      <c r="A11" s="74"/>
      <c r="B11" s="81" t="s">
        <v>523</v>
      </c>
      <c r="C11" s="98" t="s">
        <v>23</v>
      </c>
      <c r="D11" s="109">
        <v>0</v>
      </c>
      <c r="E11" s="109"/>
      <c r="F11" s="116">
        <f t="shared" si="0"/>
        <v>0</v>
      </c>
      <c r="H11" s="120"/>
      <c r="J11" s="74"/>
      <c r="K11" s="81" t="s">
        <v>523</v>
      </c>
      <c r="L11" s="98"/>
      <c r="M11" s="109"/>
      <c r="N11" s="109"/>
      <c r="O11" s="116">
        <f t="shared" si="1"/>
        <v>0</v>
      </c>
      <c r="Q11" s="120"/>
      <c r="S11" s="74"/>
      <c r="T11" s="82" t="s">
        <v>523</v>
      </c>
      <c r="U11" s="98" t="s">
        <v>23</v>
      </c>
      <c r="V11" s="109"/>
      <c r="W11" s="109"/>
      <c r="X11" s="116">
        <f t="shared" si="2"/>
        <v>0</v>
      </c>
      <c r="Z11" s="120"/>
      <c r="AB11" s="74"/>
      <c r="AC11" s="81" t="s">
        <v>523</v>
      </c>
      <c r="AD11" s="98" t="s">
        <v>23</v>
      </c>
      <c r="AE11" s="109"/>
      <c r="AF11" s="109"/>
      <c r="AG11" s="116">
        <f t="shared" si="3"/>
        <v>0</v>
      </c>
      <c r="AI11" s="120"/>
      <c r="AK11" s="74"/>
      <c r="AL11" s="81" t="s">
        <v>523</v>
      </c>
      <c r="AM11" s="98" t="s">
        <v>23</v>
      </c>
      <c r="AN11" s="109">
        <v>3310</v>
      </c>
      <c r="AO11" s="109">
        <v>1</v>
      </c>
      <c r="AP11" s="116">
        <f t="shared" si="4"/>
        <v>3310</v>
      </c>
      <c r="AR11" s="120"/>
    </row>
    <row r="12" spans="1:44" s="70" customFormat="1" ht="57.6" customHeight="1">
      <c r="A12" s="74"/>
      <c r="B12" s="82"/>
      <c r="C12" s="99" t="s">
        <v>524</v>
      </c>
      <c r="D12" s="107">
        <v>17075</v>
      </c>
      <c r="E12" s="107">
        <v>1</v>
      </c>
      <c r="F12" s="114">
        <f t="shared" si="0"/>
        <v>17075</v>
      </c>
      <c r="H12" s="120"/>
      <c r="J12" s="74"/>
      <c r="K12" s="82"/>
      <c r="L12" s="99"/>
      <c r="M12" s="107"/>
      <c r="N12" s="107"/>
      <c r="O12" s="114">
        <f t="shared" si="1"/>
        <v>0</v>
      </c>
      <c r="Q12" s="120"/>
      <c r="S12" s="74"/>
      <c r="T12" s="82"/>
      <c r="U12" s="99" t="s">
        <v>524</v>
      </c>
      <c r="V12" s="107">
        <v>13</v>
      </c>
      <c r="W12" s="107">
        <v>1461.5384615384614</v>
      </c>
      <c r="X12" s="114">
        <f t="shared" si="2"/>
        <v>19000</v>
      </c>
      <c r="Z12" s="120"/>
      <c r="AB12" s="74"/>
      <c r="AC12" s="82"/>
      <c r="AD12" s="99" t="s">
        <v>87</v>
      </c>
      <c r="AE12" s="107"/>
      <c r="AF12" s="107"/>
      <c r="AG12" s="114">
        <f t="shared" si="3"/>
        <v>0</v>
      </c>
      <c r="AI12" s="120"/>
      <c r="AK12" s="74"/>
      <c r="AL12" s="82"/>
      <c r="AM12" s="99" t="s">
        <v>524</v>
      </c>
      <c r="AN12" s="107">
        <v>12000</v>
      </c>
      <c r="AO12" s="107">
        <v>1</v>
      </c>
      <c r="AP12" s="114">
        <f t="shared" si="4"/>
        <v>12000</v>
      </c>
      <c r="AR12" s="120"/>
    </row>
    <row r="13" spans="1:44" s="70" customFormat="1" ht="18" customHeight="1">
      <c r="A13" s="74"/>
      <c r="B13" s="82"/>
      <c r="C13" s="86" t="s">
        <v>488</v>
      </c>
      <c r="D13" s="107">
        <v>19860</v>
      </c>
      <c r="E13" s="107">
        <v>1</v>
      </c>
      <c r="F13" s="114">
        <f t="shared" si="0"/>
        <v>19860</v>
      </c>
      <c r="H13" s="120"/>
      <c r="J13" s="74"/>
      <c r="K13" s="82"/>
      <c r="L13" s="86"/>
      <c r="M13" s="107"/>
      <c r="N13" s="107"/>
      <c r="O13" s="114">
        <f t="shared" si="1"/>
        <v>0</v>
      </c>
      <c r="Q13" s="120"/>
      <c r="S13" s="74"/>
      <c r="T13" s="82"/>
      <c r="U13" s="86" t="s">
        <v>525</v>
      </c>
      <c r="V13" s="107">
        <v>13</v>
      </c>
      <c r="W13" s="107">
        <v>1153.8461538461538</v>
      </c>
      <c r="X13" s="114">
        <f t="shared" si="2"/>
        <v>15000</v>
      </c>
      <c r="Z13" s="120"/>
      <c r="AB13" s="74"/>
      <c r="AC13" s="82"/>
      <c r="AD13" s="86" t="s">
        <v>526</v>
      </c>
      <c r="AE13" s="107"/>
      <c r="AF13" s="107"/>
      <c r="AG13" s="114">
        <f t="shared" si="3"/>
        <v>0</v>
      </c>
      <c r="AI13" s="120"/>
      <c r="AK13" s="74"/>
      <c r="AL13" s="82"/>
      <c r="AM13" s="86" t="s">
        <v>488</v>
      </c>
      <c r="AN13" s="107">
        <v>11970</v>
      </c>
      <c r="AO13" s="107">
        <v>1</v>
      </c>
      <c r="AP13" s="114">
        <f t="shared" si="4"/>
        <v>11970</v>
      </c>
      <c r="AR13" s="120"/>
    </row>
    <row r="14" spans="1:44" s="70" customFormat="1" ht="18" customHeight="1">
      <c r="A14" s="74"/>
      <c r="B14" s="82"/>
      <c r="C14" s="86" t="s">
        <v>401</v>
      </c>
      <c r="D14" s="107">
        <v>0</v>
      </c>
      <c r="E14" s="107"/>
      <c r="F14" s="114">
        <f t="shared" si="0"/>
        <v>0</v>
      </c>
      <c r="H14" s="120"/>
      <c r="J14" s="74"/>
      <c r="K14" s="82"/>
      <c r="L14" s="86"/>
      <c r="M14" s="107"/>
      <c r="N14" s="107"/>
      <c r="O14" s="114">
        <f t="shared" si="1"/>
        <v>0</v>
      </c>
      <c r="Q14" s="120"/>
      <c r="S14" s="74"/>
      <c r="T14" s="82"/>
      <c r="U14" s="86" t="s">
        <v>401</v>
      </c>
      <c r="V14" s="107"/>
      <c r="W14" s="107"/>
      <c r="X14" s="114">
        <f t="shared" si="2"/>
        <v>0</v>
      </c>
      <c r="Z14" s="120"/>
      <c r="AB14" s="74"/>
      <c r="AC14" s="82"/>
      <c r="AD14" s="86" t="s">
        <v>401</v>
      </c>
      <c r="AE14" s="107"/>
      <c r="AF14" s="107"/>
      <c r="AG14" s="114">
        <f t="shared" si="3"/>
        <v>0</v>
      </c>
      <c r="AI14" s="120"/>
      <c r="AK14" s="74"/>
      <c r="AL14" s="82"/>
      <c r="AM14" s="86" t="s">
        <v>401</v>
      </c>
      <c r="AN14" s="107"/>
      <c r="AO14" s="107"/>
      <c r="AP14" s="114">
        <f t="shared" si="4"/>
        <v>0</v>
      </c>
      <c r="AR14" s="120"/>
    </row>
    <row r="15" spans="1:44" s="70" customFormat="1" ht="18" customHeight="1">
      <c r="A15" s="74"/>
      <c r="B15" s="82"/>
      <c r="C15" s="98"/>
      <c r="D15" s="109">
        <v>0</v>
      </c>
      <c r="E15" s="109"/>
      <c r="F15" s="116">
        <f t="shared" si="0"/>
        <v>0</v>
      </c>
      <c r="H15" s="118">
        <f>SUM(F11:F15)</f>
        <v>36935</v>
      </c>
      <c r="J15" s="74"/>
      <c r="K15" s="82"/>
      <c r="L15" s="98"/>
      <c r="M15" s="109"/>
      <c r="N15" s="109"/>
      <c r="O15" s="116">
        <f t="shared" si="1"/>
        <v>0</v>
      </c>
      <c r="Q15" s="118">
        <f>SUM(O11:O15)</f>
        <v>0</v>
      </c>
      <c r="S15" s="74"/>
      <c r="T15" s="82"/>
      <c r="U15" s="121" t="s">
        <v>460</v>
      </c>
      <c r="V15" s="107">
        <v>13</v>
      </c>
      <c r="W15" s="109">
        <v>538.46153846153845</v>
      </c>
      <c r="X15" s="116">
        <f t="shared" si="2"/>
        <v>7000</v>
      </c>
      <c r="Z15" s="118">
        <f>SUM(X11:X15)</f>
        <v>41000</v>
      </c>
      <c r="AB15" s="74"/>
      <c r="AC15" s="82"/>
      <c r="AD15" s="98" t="s">
        <v>497</v>
      </c>
      <c r="AE15" s="109">
        <v>50000</v>
      </c>
      <c r="AF15" s="109">
        <v>1</v>
      </c>
      <c r="AG15" s="116">
        <f t="shared" si="3"/>
        <v>50000</v>
      </c>
      <c r="AI15" s="118">
        <f>SUM(AG11:AG15)</f>
        <v>50000</v>
      </c>
      <c r="AK15" s="74"/>
      <c r="AL15" s="82"/>
      <c r="AM15" s="98"/>
      <c r="AN15" s="109"/>
      <c r="AO15" s="109"/>
      <c r="AP15" s="116">
        <f t="shared" si="4"/>
        <v>0</v>
      </c>
      <c r="AR15" s="118">
        <f>SUM(AP11:AP15)</f>
        <v>27280</v>
      </c>
    </row>
    <row r="16" spans="1:44" s="70" customFormat="1" ht="18.600000000000001" customHeight="1">
      <c r="A16" s="74"/>
      <c r="B16" s="82"/>
      <c r="C16" s="100" t="s">
        <v>438</v>
      </c>
      <c r="D16" s="110">
        <v>8360</v>
      </c>
      <c r="E16" s="110">
        <v>1</v>
      </c>
      <c r="F16" s="117">
        <f t="shared" si="0"/>
        <v>8360</v>
      </c>
      <c r="J16" s="74"/>
      <c r="K16" s="82"/>
      <c r="L16" s="100"/>
      <c r="M16" s="110"/>
      <c r="N16" s="110"/>
      <c r="O16" s="117">
        <f t="shared" si="1"/>
        <v>0</v>
      </c>
      <c r="S16" s="74"/>
      <c r="T16" s="82"/>
      <c r="U16" s="100" t="s">
        <v>438</v>
      </c>
      <c r="V16" s="110">
        <v>13</v>
      </c>
      <c r="W16" s="110">
        <v>1153.8461538461499</v>
      </c>
      <c r="X16" s="117">
        <f t="shared" si="2"/>
        <v>14999.999999999949</v>
      </c>
      <c r="AB16" s="74"/>
      <c r="AC16" s="82"/>
      <c r="AD16" s="100" t="s">
        <v>438</v>
      </c>
      <c r="AE16" s="110">
        <v>20000</v>
      </c>
      <c r="AF16" s="110">
        <v>1</v>
      </c>
      <c r="AG16" s="117">
        <f t="shared" si="3"/>
        <v>20000</v>
      </c>
      <c r="AK16" s="74"/>
      <c r="AL16" s="82"/>
      <c r="AM16" s="100" t="s">
        <v>438</v>
      </c>
      <c r="AN16" s="110"/>
      <c r="AO16" s="110"/>
      <c r="AP16" s="117">
        <f t="shared" si="4"/>
        <v>0</v>
      </c>
    </row>
    <row r="17" spans="1:44" s="70" customFormat="1" ht="18.600000000000001" customHeight="1">
      <c r="A17" s="74"/>
      <c r="B17" s="82"/>
      <c r="C17" s="101"/>
      <c r="D17" s="108">
        <v>0</v>
      </c>
      <c r="E17" s="108"/>
      <c r="F17" s="115">
        <f t="shared" si="0"/>
        <v>0</v>
      </c>
      <c r="H17" s="118">
        <f>SUM(F16:F17)</f>
        <v>8360</v>
      </c>
      <c r="J17" s="74"/>
      <c r="K17" s="82"/>
      <c r="L17" s="101"/>
      <c r="M17" s="108"/>
      <c r="N17" s="108"/>
      <c r="O17" s="115">
        <f t="shared" si="1"/>
        <v>0</v>
      </c>
      <c r="Q17" s="118">
        <f>SUM(O16:O17)</f>
        <v>0</v>
      </c>
      <c r="S17" s="74"/>
      <c r="T17" s="82"/>
      <c r="U17" s="101"/>
      <c r="V17" s="108"/>
      <c r="W17" s="108"/>
      <c r="X17" s="115">
        <f t="shared" si="2"/>
        <v>0</v>
      </c>
      <c r="Z17" s="118">
        <f>SUM(X16:X17)</f>
        <v>14999.999999999949</v>
      </c>
      <c r="AB17" s="74"/>
      <c r="AC17" s="82"/>
      <c r="AD17" s="101"/>
      <c r="AE17" s="108"/>
      <c r="AF17" s="108"/>
      <c r="AG17" s="115">
        <f t="shared" si="3"/>
        <v>0</v>
      </c>
      <c r="AI17" s="118">
        <f>SUM(AG16:AG17)</f>
        <v>20000</v>
      </c>
      <c r="AK17" s="74"/>
      <c r="AL17" s="82"/>
      <c r="AM17" s="101"/>
      <c r="AN17" s="108"/>
      <c r="AO17" s="108"/>
      <c r="AP17" s="115">
        <f t="shared" si="4"/>
        <v>0</v>
      </c>
      <c r="AR17" s="118">
        <f>SUM(AP16:AP17)</f>
        <v>0</v>
      </c>
    </row>
    <row r="18" spans="1:44" s="70" customFormat="1" ht="18" customHeight="1">
      <c r="A18" s="74"/>
      <c r="B18" s="83" t="s">
        <v>225</v>
      </c>
      <c r="C18" s="102" t="s">
        <v>277</v>
      </c>
      <c r="D18" s="110">
        <v>0</v>
      </c>
      <c r="E18" s="110"/>
      <c r="F18" s="117">
        <f t="shared" si="0"/>
        <v>0</v>
      </c>
      <c r="J18" s="74"/>
      <c r="K18" s="83" t="s">
        <v>225</v>
      </c>
      <c r="L18" s="102"/>
      <c r="M18" s="110"/>
      <c r="N18" s="110"/>
      <c r="O18" s="117">
        <f t="shared" si="1"/>
        <v>0</v>
      </c>
      <c r="S18" s="74"/>
      <c r="T18" s="83" t="s">
        <v>225</v>
      </c>
      <c r="U18" s="102" t="s">
        <v>277</v>
      </c>
      <c r="V18" s="110"/>
      <c r="W18" s="110"/>
      <c r="X18" s="117">
        <f t="shared" si="2"/>
        <v>0</v>
      </c>
      <c r="AB18" s="74"/>
      <c r="AC18" s="83" t="s">
        <v>225</v>
      </c>
      <c r="AD18" s="102" t="s">
        <v>527</v>
      </c>
      <c r="AE18" s="110"/>
      <c r="AF18" s="110"/>
      <c r="AG18" s="117">
        <f t="shared" si="3"/>
        <v>0</v>
      </c>
      <c r="AK18" s="74"/>
      <c r="AL18" s="83" t="s">
        <v>225</v>
      </c>
      <c r="AM18" s="102" t="s">
        <v>277</v>
      </c>
      <c r="AN18" s="110"/>
      <c r="AO18" s="110"/>
      <c r="AP18" s="117">
        <f t="shared" si="4"/>
        <v>0</v>
      </c>
    </row>
    <row r="19" spans="1:44" s="70" customFormat="1" ht="18" customHeight="1">
      <c r="A19" s="74"/>
      <c r="B19" s="79"/>
      <c r="C19" s="96" t="s">
        <v>511</v>
      </c>
      <c r="D19" s="107">
        <v>80</v>
      </c>
      <c r="E19" s="107">
        <v>9</v>
      </c>
      <c r="F19" s="114">
        <f t="shared" si="0"/>
        <v>720</v>
      </c>
      <c r="J19" s="74"/>
      <c r="K19" s="79"/>
      <c r="L19" s="96"/>
      <c r="M19" s="107"/>
      <c r="N19" s="107"/>
      <c r="O19" s="114">
        <f t="shared" si="1"/>
        <v>0</v>
      </c>
      <c r="S19" s="74"/>
      <c r="T19" s="79"/>
      <c r="U19" s="96" t="s">
        <v>511</v>
      </c>
      <c r="V19" s="107"/>
      <c r="W19" s="107"/>
      <c r="X19" s="114">
        <f t="shared" si="2"/>
        <v>0</v>
      </c>
      <c r="AB19" s="74"/>
      <c r="AC19" s="79"/>
      <c r="AD19" s="96" t="s">
        <v>49</v>
      </c>
      <c r="AE19" s="107"/>
      <c r="AF19" s="107"/>
      <c r="AG19" s="114">
        <f t="shared" si="3"/>
        <v>0</v>
      </c>
      <c r="AK19" s="74"/>
      <c r="AL19" s="79"/>
      <c r="AM19" s="96" t="s">
        <v>511</v>
      </c>
      <c r="AN19" s="107"/>
      <c r="AO19" s="107"/>
      <c r="AP19" s="114">
        <f t="shared" si="4"/>
        <v>0</v>
      </c>
    </row>
    <row r="20" spans="1:44" s="70" customFormat="1" ht="18" customHeight="1">
      <c r="A20" s="74"/>
      <c r="B20" s="79"/>
      <c r="C20" s="96" t="s">
        <v>473</v>
      </c>
      <c r="D20" s="107">
        <v>0</v>
      </c>
      <c r="E20" s="107"/>
      <c r="F20" s="114">
        <f t="shared" si="0"/>
        <v>0</v>
      </c>
      <c r="J20" s="74"/>
      <c r="K20" s="79"/>
      <c r="L20" s="96"/>
      <c r="M20" s="107"/>
      <c r="N20" s="107"/>
      <c r="O20" s="114">
        <f t="shared" si="1"/>
        <v>0</v>
      </c>
      <c r="S20" s="74"/>
      <c r="T20" s="79"/>
      <c r="U20" s="96" t="s">
        <v>473</v>
      </c>
      <c r="V20" s="107"/>
      <c r="W20" s="107"/>
      <c r="X20" s="114">
        <f t="shared" si="2"/>
        <v>0</v>
      </c>
      <c r="AB20" s="74"/>
      <c r="AC20" s="79"/>
      <c r="AD20" s="96" t="s">
        <v>530</v>
      </c>
      <c r="AE20" s="107"/>
      <c r="AF20" s="107"/>
      <c r="AG20" s="114">
        <f t="shared" si="3"/>
        <v>0</v>
      </c>
      <c r="AK20" s="74"/>
      <c r="AL20" s="79"/>
      <c r="AM20" s="96" t="s">
        <v>473</v>
      </c>
      <c r="AN20" s="107"/>
      <c r="AO20" s="107"/>
      <c r="AP20" s="114">
        <f t="shared" si="4"/>
        <v>0</v>
      </c>
    </row>
    <row r="21" spans="1:44" s="70" customFormat="1" ht="18" customHeight="1">
      <c r="A21" s="74"/>
      <c r="B21" s="80"/>
      <c r="C21" s="97"/>
      <c r="D21" s="108">
        <v>0</v>
      </c>
      <c r="E21" s="108"/>
      <c r="F21" s="115">
        <f t="shared" si="0"/>
        <v>0</v>
      </c>
      <c r="H21" s="118">
        <f>SUM(F18:F21)</f>
        <v>720</v>
      </c>
      <c r="J21" s="74"/>
      <c r="K21" s="80"/>
      <c r="L21" s="97"/>
      <c r="M21" s="108"/>
      <c r="N21" s="108"/>
      <c r="O21" s="115">
        <f t="shared" si="1"/>
        <v>0</v>
      </c>
      <c r="Q21" s="118">
        <f>SUM(O18:O21)</f>
        <v>0</v>
      </c>
      <c r="S21" s="74"/>
      <c r="T21" s="80"/>
      <c r="U21" s="97"/>
      <c r="V21" s="108"/>
      <c r="W21" s="108"/>
      <c r="X21" s="115">
        <f t="shared" si="2"/>
        <v>0</v>
      </c>
      <c r="Z21" s="118">
        <f>SUM(X18:X21)</f>
        <v>0</v>
      </c>
      <c r="AB21" s="74"/>
      <c r="AC21" s="80"/>
      <c r="AD21" s="97"/>
      <c r="AE21" s="108"/>
      <c r="AF21" s="108"/>
      <c r="AG21" s="115">
        <f t="shared" si="3"/>
        <v>0</v>
      </c>
      <c r="AI21" s="118">
        <f>SUM(AG18:AG21)</f>
        <v>0</v>
      </c>
      <c r="AK21" s="74"/>
      <c r="AL21" s="80"/>
      <c r="AM21" s="97"/>
      <c r="AN21" s="108"/>
      <c r="AO21" s="108"/>
      <c r="AP21" s="115">
        <f t="shared" si="4"/>
        <v>0</v>
      </c>
      <c r="AR21" s="118">
        <f>SUM(AP18:AP21)</f>
        <v>0</v>
      </c>
    </row>
    <row r="22" spans="1:44" s="70" customFormat="1" ht="18" customHeight="1">
      <c r="A22" s="74"/>
      <c r="B22" s="83" t="s">
        <v>202</v>
      </c>
      <c r="C22" s="102" t="s">
        <v>266</v>
      </c>
      <c r="D22" s="110">
        <v>0</v>
      </c>
      <c r="E22" s="110"/>
      <c r="F22" s="117">
        <f t="shared" si="0"/>
        <v>0</v>
      </c>
      <c r="J22" s="74"/>
      <c r="K22" s="83" t="s">
        <v>202</v>
      </c>
      <c r="L22" s="102"/>
      <c r="M22" s="110"/>
      <c r="N22" s="110"/>
      <c r="O22" s="117">
        <f t="shared" si="1"/>
        <v>0</v>
      </c>
      <c r="S22" s="74"/>
      <c r="T22" s="83" t="s">
        <v>202</v>
      </c>
      <c r="U22" s="102" t="s">
        <v>266</v>
      </c>
      <c r="V22" s="110"/>
      <c r="W22" s="110"/>
      <c r="X22" s="117">
        <f t="shared" si="2"/>
        <v>0</v>
      </c>
      <c r="AB22" s="74"/>
      <c r="AC22" s="83" t="s">
        <v>202</v>
      </c>
      <c r="AD22" s="102" t="s">
        <v>341</v>
      </c>
      <c r="AE22" s="110"/>
      <c r="AF22" s="110"/>
      <c r="AG22" s="117">
        <f t="shared" si="3"/>
        <v>0</v>
      </c>
      <c r="AK22" s="74"/>
      <c r="AL22" s="83" t="s">
        <v>202</v>
      </c>
      <c r="AM22" s="102" t="s">
        <v>266</v>
      </c>
      <c r="AN22" s="110"/>
      <c r="AO22" s="110"/>
      <c r="AP22" s="117">
        <f t="shared" si="4"/>
        <v>0</v>
      </c>
    </row>
    <row r="23" spans="1:44" s="70" customFormat="1" ht="18" customHeight="1">
      <c r="A23" s="74"/>
      <c r="B23" s="79"/>
      <c r="C23" s="96" t="s">
        <v>511</v>
      </c>
      <c r="D23" s="107">
        <v>0</v>
      </c>
      <c r="E23" s="107"/>
      <c r="F23" s="114">
        <f t="shared" si="0"/>
        <v>0</v>
      </c>
      <c r="J23" s="74"/>
      <c r="K23" s="79"/>
      <c r="L23" s="96"/>
      <c r="M23" s="107"/>
      <c r="N23" s="107"/>
      <c r="O23" s="114">
        <f t="shared" si="1"/>
        <v>0</v>
      </c>
      <c r="S23" s="74"/>
      <c r="T23" s="79"/>
      <c r="U23" s="96" t="s">
        <v>511</v>
      </c>
      <c r="V23" s="107"/>
      <c r="W23" s="107"/>
      <c r="X23" s="114">
        <f t="shared" si="2"/>
        <v>0</v>
      </c>
      <c r="AB23" s="74"/>
      <c r="AC23" s="79"/>
      <c r="AD23" s="96" t="s">
        <v>49</v>
      </c>
      <c r="AE23" s="107"/>
      <c r="AF23" s="107"/>
      <c r="AG23" s="114">
        <f t="shared" si="3"/>
        <v>0</v>
      </c>
      <c r="AK23" s="74"/>
      <c r="AL23" s="79"/>
      <c r="AM23" s="96" t="s">
        <v>511</v>
      </c>
      <c r="AN23" s="107"/>
      <c r="AO23" s="107"/>
      <c r="AP23" s="114">
        <f t="shared" si="4"/>
        <v>0</v>
      </c>
    </row>
    <row r="24" spans="1:44" s="70" customFormat="1" ht="18" customHeight="1">
      <c r="A24" s="74"/>
      <c r="B24" s="79"/>
      <c r="C24" s="96" t="s">
        <v>473</v>
      </c>
      <c r="D24" s="107">
        <v>0</v>
      </c>
      <c r="E24" s="107"/>
      <c r="F24" s="114">
        <f t="shared" si="0"/>
        <v>0</v>
      </c>
      <c r="J24" s="74"/>
      <c r="K24" s="79"/>
      <c r="L24" s="96"/>
      <c r="M24" s="107"/>
      <c r="N24" s="107"/>
      <c r="O24" s="114">
        <f t="shared" si="1"/>
        <v>0</v>
      </c>
      <c r="S24" s="74"/>
      <c r="T24" s="79"/>
      <c r="U24" s="96" t="s">
        <v>473</v>
      </c>
      <c r="V24" s="107"/>
      <c r="W24" s="107"/>
      <c r="X24" s="114">
        <f t="shared" si="2"/>
        <v>0</v>
      </c>
      <c r="AB24" s="74"/>
      <c r="AC24" s="79"/>
      <c r="AD24" s="96" t="s">
        <v>530</v>
      </c>
      <c r="AE24" s="107"/>
      <c r="AF24" s="107"/>
      <c r="AG24" s="114">
        <f t="shared" si="3"/>
        <v>0</v>
      </c>
      <c r="AK24" s="74"/>
      <c r="AL24" s="79"/>
      <c r="AM24" s="96" t="s">
        <v>473</v>
      </c>
      <c r="AN24" s="107"/>
      <c r="AO24" s="107"/>
      <c r="AP24" s="114">
        <f t="shared" si="4"/>
        <v>0</v>
      </c>
    </row>
    <row r="25" spans="1:44" s="70" customFormat="1" ht="18" customHeight="1">
      <c r="A25" s="74"/>
      <c r="B25" s="80"/>
      <c r="C25" s="97"/>
      <c r="D25" s="108">
        <v>0</v>
      </c>
      <c r="E25" s="108"/>
      <c r="F25" s="115">
        <f t="shared" si="0"/>
        <v>0</v>
      </c>
      <c r="H25" s="118">
        <f>SUM(F22:F25)</f>
        <v>0</v>
      </c>
      <c r="J25" s="74"/>
      <c r="K25" s="80"/>
      <c r="L25" s="97"/>
      <c r="M25" s="108"/>
      <c r="N25" s="108"/>
      <c r="O25" s="115">
        <f t="shared" si="1"/>
        <v>0</v>
      </c>
      <c r="Q25" s="118">
        <f>SUM(O22:O25)</f>
        <v>0</v>
      </c>
      <c r="S25" s="74"/>
      <c r="T25" s="80"/>
      <c r="U25" s="97"/>
      <c r="V25" s="108"/>
      <c r="W25" s="108"/>
      <c r="X25" s="115">
        <f t="shared" si="2"/>
        <v>0</v>
      </c>
      <c r="Z25" s="118">
        <f>SUM(X22:X25)</f>
        <v>0</v>
      </c>
      <c r="AB25" s="74"/>
      <c r="AC25" s="80"/>
      <c r="AD25" s="97"/>
      <c r="AE25" s="108"/>
      <c r="AF25" s="108"/>
      <c r="AG25" s="115">
        <f t="shared" si="3"/>
        <v>0</v>
      </c>
      <c r="AI25" s="118">
        <f>SUM(AG22:AG25)</f>
        <v>0</v>
      </c>
      <c r="AK25" s="74"/>
      <c r="AL25" s="80"/>
      <c r="AM25" s="97"/>
      <c r="AN25" s="108"/>
      <c r="AO25" s="108"/>
      <c r="AP25" s="115">
        <f t="shared" si="4"/>
        <v>0</v>
      </c>
      <c r="AR25" s="118">
        <f>SUM(AP22:AP25)</f>
        <v>0</v>
      </c>
    </row>
    <row r="26" spans="1:44" s="70" customFormat="1" ht="18" customHeight="1">
      <c r="A26" s="74"/>
      <c r="B26" s="84" t="s">
        <v>300</v>
      </c>
      <c r="C26" s="102" t="s">
        <v>412</v>
      </c>
      <c r="D26" s="110">
        <v>0</v>
      </c>
      <c r="E26" s="110"/>
      <c r="F26" s="117">
        <f t="shared" si="0"/>
        <v>0</v>
      </c>
      <c r="J26" s="74"/>
      <c r="K26" s="84" t="s">
        <v>300</v>
      </c>
      <c r="L26" s="102"/>
      <c r="M26" s="110"/>
      <c r="N26" s="110"/>
      <c r="O26" s="117">
        <f t="shared" si="1"/>
        <v>0</v>
      </c>
      <c r="S26" s="74"/>
      <c r="T26" s="84" t="s">
        <v>300</v>
      </c>
      <c r="U26" s="102" t="s">
        <v>412</v>
      </c>
      <c r="V26" s="110"/>
      <c r="W26" s="110"/>
      <c r="X26" s="117">
        <f t="shared" si="2"/>
        <v>0</v>
      </c>
      <c r="AB26" s="74"/>
      <c r="AC26" s="84" t="s">
        <v>300</v>
      </c>
      <c r="AD26" s="102" t="s">
        <v>102</v>
      </c>
      <c r="AE26" s="110"/>
      <c r="AF26" s="110"/>
      <c r="AG26" s="117">
        <f t="shared" si="3"/>
        <v>0</v>
      </c>
      <c r="AK26" s="74"/>
      <c r="AL26" s="84" t="s">
        <v>300</v>
      </c>
      <c r="AM26" s="102" t="s">
        <v>412</v>
      </c>
      <c r="AN26" s="110"/>
      <c r="AO26" s="110"/>
      <c r="AP26" s="117">
        <f t="shared" si="4"/>
        <v>0</v>
      </c>
    </row>
    <row r="27" spans="1:44" s="70" customFormat="1" ht="18" customHeight="1">
      <c r="A27" s="74"/>
      <c r="B27" s="79"/>
      <c r="C27" s="95"/>
      <c r="D27" s="106">
        <v>0</v>
      </c>
      <c r="E27" s="106"/>
      <c r="F27" s="113">
        <f t="shared" si="0"/>
        <v>0</v>
      </c>
      <c r="J27" s="74"/>
      <c r="K27" s="79"/>
      <c r="L27" s="95"/>
      <c r="M27" s="106"/>
      <c r="N27" s="106"/>
      <c r="O27" s="113">
        <f t="shared" si="1"/>
        <v>0</v>
      </c>
      <c r="S27" s="74"/>
      <c r="T27" s="79"/>
      <c r="U27" s="95"/>
      <c r="V27" s="106"/>
      <c r="W27" s="106"/>
      <c r="X27" s="113">
        <f t="shared" si="2"/>
        <v>0</v>
      </c>
      <c r="AB27" s="74"/>
      <c r="AC27" s="79"/>
      <c r="AD27" s="122" t="s">
        <v>253</v>
      </c>
      <c r="AE27" s="106"/>
      <c r="AF27" s="106"/>
      <c r="AG27" s="113">
        <f t="shared" si="3"/>
        <v>0</v>
      </c>
      <c r="AK27" s="74"/>
      <c r="AL27" s="79"/>
      <c r="AM27" s="95"/>
      <c r="AN27" s="106"/>
      <c r="AO27" s="106"/>
      <c r="AP27" s="113">
        <f t="shared" si="4"/>
        <v>0</v>
      </c>
    </row>
    <row r="28" spans="1:44" s="70" customFormat="1" ht="18" customHeight="1">
      <c r="A28" s="74"/>
      <c r="B28" s="79"/>
      <c r="C28" s="96"/>
      <c r="D28" s="107">
        <v>0</v>
      </c>
      <c r="E28" s="107"/>
      <c r="F28" s="114">
        <f t="shared" si="0"/>
        <v>0</v>
      </c>
      <c r="J28" s="74"/>
      <c r="K28" s="79"/>
      <c r="L28" s="96"/>
      <c r="M28" s="107"/>
      <c r="N28" s="107"/>
      <c r="O28" s="114">
        <f t="shared" si="1"/>
        <v>0</v>
      </c>
      <c r="S28" s="74"/>
      <c r="T28" s="79"/>
      <c r="U28" s="96"/>
      <c r="V28" s="107"/>
      <c r="W28" s="107"/>
      <c r="X28" s="114">
        <f t="shared" si="2"/>
        <v>0</v>
      </c>
      <c r="AB28" s="74"/>
      <c r="AC28" s="79"/>
      <c r="AD28" s="96"/>
      <c r="AE28" s="107"/>
      <c r="AF28" s="107"/>
      <c r="AG28" s="114">
        <f t="shared" si="3"/>
        <v>0</v>
      </c>
      <c r="AK28" s="74"/>
      <c r="AL28" s="79"/>
      <c r="AM28" s="96"/>
      <c r="AN28" s="107"/>
      <c r="AO28" s="107"/>
      <c r="AP28" s="114">
        <f t="shared" si="4"/>
        <v>0</v>
      </c>
    </row>
    <row r="29" spans="1:44" s="70" customFormat="1" ht="18" customHeight="1">
      <c r="A29" s="74"/>
      <c r="B29" s="79"/>
      <c r="C29" s="96"/>
      <c r="D29" s="107">
        <v>0</v>
      </c>
      <c r="E29" s="107"/>
      <c r="F29" s="114">
        <f t="shared" si="0"/>
        <v>0</v>
      </c>
      <c r="J29" s="74"/>
      <c r="K29" s="79"/>
      <c r="L29" s="96"/>
      <c r="M29" s="107"/>
      <c r="N29" s="107"/>
      <c r="O29" s="114">
        <f t="shared" si="1"/>
        <v>0</v>
      </c>
      <c r="S29" s="74"/>
      <c r="T29" s="79"/>
      <c r="U29" s="96"/>
      <c r="V29" s="107"/>
      <c r="W29" s="107"/>
      <c r="X29" s="114">
        <f t="shared" si="2"/>
        <v>0</v>
      </c>
      <c r="AB29" s="74"/>
      <c r="AC29" s="79"/>
      <c r="AD29" s="96"/>
      <c r="AE29" s="107"/>
      <c r="AF29" s="107"/>
      <c r="AG29" s="114">
        <f t="shared" si="3"/>
        <v>0</v>
      </c>
      <c r="AK29" s="74"/>
      <c r="AL29" s="79"/>
      <c r="AM29" s="96"/>
      <c r="AN29" s="107"/>
      <c r="AO29" s="107"/>
      <c r="AP29" s="114">
        <f t="shared" si="4"/>
        <v>0</v>
      </c>
    </row>
    <row r="30" spans="1:44" s="70" customFormat="1" ht="18" customHeight="1">
      <c r="A30" s="75"/>
      <c r="B30" s="80"/>
      <c r="C30" s="97"/>
      <c r="D30" s="108">
        <v>0</v>
      </c>
      <c r="E30" s="108"/>
      <c r="F30" s="115">
        <f t="shared" si="0"/>
        <v>0</v>
      </c>
      <c r="H30" s="118">
        <f>SUM(F26:F30)</f>
        <v>0</v>
      </c>
      <c r="J30" s="75"/>
      <c r="K30" s="80"/>
      <c r="L30" s="97"/>
      <c r="M30" s="108"/>
      <c r="N30" s="108"/>
      <c r="O30" s="115">
        <f t="shared" si="1"/>
        <v>0</v>
      </c>
      <c r="Q30" s="118">
        <f>SUM(O26:O30)</f>
        <v>0</v>
      </c>
      <c r="S30" s="75"/>
      <c r="T30" s="80"/>
      <c r="U30" s="97"/>
      <c r="V30" s="108"/>
      <c r="W30" s="108"/>
      <c r="X30" s="115">
        <f t="shared" si="2"/>
        <v>0</v>
      </c>
      <c r="Z30" s="118">
        <f>SUM(X26:X30)</f>
        <v>0</v>
      </c>
      <c r="AB30" s="75"/>
      <c r="AC30" s="80"/>
      <c r="AD30" s="97"/>
      <c r="AE30" s="108"/>
      <c r="AF30" s="108"/>
      <c r="AG30" s="115">
        <f t="shared" si="3"/>
        <v>0</v>
      </c>
      <c r="AI30" s="118">
        <f>SUM(AG26:AG30)</f>
        <v>0</v>
      </c>
      <c r="AK30" s="75"/>
      <c r="AL30" s="80"/>
      <c r="AM30" s="97"/>
      <c r="AN30" s="108"/>
      <c r="AO30" s="108"/>
      <c r="AP30" s="115">
        <f t="shared" si="4"/>
        <v>0</v>
      </c>
      <c r="AR30" s="118">
        <f>SUM(AP26:AP30)</f>
        <v>0</v>
      </c>
    </row>
    <row r="31" spans="1:44" ht="18" customHeight="1">
      <c r="A31" s="76" t="s">
        <v>531</v>
      </c>
      <c r="B31" s="83" t="s">
        <v>492</v>
      </c>
      <c r="C31" s="102" t="s">
        <v>515</v>
      </c>
      <c r="D31" s="110">
        <v>53390</v>
      </c>
      <c r="E31" s="110">
        <v>1</v>
      </c>
      <c r="F31" s="117">
        <f t="shared" si="0"/>
        <v>53390</v>
      </c>
      <c r="J31" s="76" t="s">
        <v>531</v>
      </c>
      <c r="K31" s="83" t="s">
        <v>492</v>
      </c>
      <c r="L31" s="102"/>
      <c r="M31" s="110"/>
      <c r="N31" s="110"/>
      <c r="O31" s="117">
        <f t="shared" si="1"/>
        <v>0</v>
      </c>
      <c r="S31" s="76" t="s">
        <v>531</v>
      </c>
      <c r="T31" s="83" t="s">
        <v>492</v>
      </c>
      <c r="U31" s="121" t="s">
        <v>346</v>
      </c>
      <c r="V31" s="107">
        <v>55689.999999999985</v>
      </c>
      <c r="W31" s="107">
        <v>1</v>
      </c>
      <c r="X31" s="117">
        <f t="shared" si="2"/>
        <v>55689.999999999985</v>
      </c>
      <c r="AB31" s="76" t="s">
        <v>531</v>
      </c>
      <c r="AC31" s="83" t="s">
        <v>492</v>
      </c>
      <c r="AD31" s="102" t="s">
        <v>192</v>
      </c>
      <c r="AE31" s="110"/>
      <c r="AF31" s="110"/>
      <c r="AG31" s="117">
        <f t="shared" si="3"/>
        <v>0</v>
      </c>
      <c r="AK31" s="76" t="s">
        <v>531</v>
      </c>
      <c r="AL31" s="83" t="s">
        <v>492</v>
      </c>
      <c r="AM31" s="102" t="s">
        <v>515</v>
      </c>
      <c r="AN31" s="110"/>
      <c r="AO31" s="110"/>
      <c r="AP31" s="117">
        <f t="shared" si="4"/>
        <v>0</v>
      </c>
    </row>
    <row r="32" spans="1:44" ht="18" customHeight="1">
      <c r="A32" s="74"/>
      <c r="B32" s="79"/>
      <c r="C32" s="96" t="s">
        <v>511</v>
      </c>
      <c r="D32" s="107">
        <v>0</v>
      </c>
      <c r="E32" s="107"/>
      <c r="F32" s="114">
        <f t="shared" si="0"/>
        <v>0</v>
      </c>
      <c r="J32" s="74"/>
      <c r="K32" s="79"/>
      <c r="L32" s="96"/>
      <c r="M32" s="107"/>
      <c r="N32" s="107"/>
      <c r="O32" s="114">
        <f t="shared" si="1"/>
        <v>0</v>
      </c>
      <c r="S32" s="74"/>
      <c r="T32" s="79"/>
      <c r="U32" s="121" t="s">
        <v>307</v>
      </c>
      <c r="V32" s="107">
        <v>2950</v>
      </c>
      <c r="W32" s="107">
        <v>1</v>
      </c>
      <c r="X32" s="114">
        <f t="shared" si="2"/>
        <v>2950</v>
      </c>
      <c r="AB32" s="74"/>
      <c r="AC32" s="79"/>
      <c r="AD32" s="96" t="s">
        <v>49</v>
      </c>
      <c r="AE32" s="107"/>
      <c r="AF32" s="107"/>
      <c r="AG32" s="114">
        <f t="shared" si="3"/>
        <v>0</v>
      </c>
      <c r="AK32" s="74"/>
      <c r="AL32" s="79"/>
      <c r="AM32" s="96" t="s">
        <v>511</v>
      </c>
      <c r="AN32" s="107">
        <v>53940</v>
      </c>
      <c r="AO32" s="107">
        <v>1</v>
      </c>
      <c r="AP32" s="114">
        <f t="shared" si="4"/>
        <v>53940</v>
      </c>
    </row>
    <row r="33" spans="1:44" ht="18" customHeight="1">
      <c r="A33" s="74"/>
      <c r="B33" s="79"/>
      <c r="C33" s="96" t="s">
        <v>400</v>
      </c>
      <c r="D33" s="107">
        <v>0</v>
      </c>
      <c r="E33" s="107"/>
      <c r="F33" s="114">
        <f t="shared" si="0"/>
        <v>0</v>
      </c>
      <c r="J33" s="74"/>
      <c r="K33" s="79"/>
      <c r="L33" s="96"/>
      <c r="M33" s="107"/>
      <c r="N33" s="107"/>
      <c r="O33" s="114">
        <f t="shared" si="1"/>
        <v>0</v>
      </c>
      <c r="S33" s="74"/>
      <c r="T33" s="79"/>
      <c r="U33" s="121" t="s">
        <v>470</v>
      </c>
      <c r="V33" s="107">
        <v>8380</v>
      </c>
      <c r="W33" s="107">
        <v>1</v>
      </c>
      <c r="X33" s="114">
        <f t="shared" si="2"/>
        <v>8380</v>
      </c>
      <c r="AB33" s="74"/>
      <c r="AC33" s="79"/>
      <c r="AD33" s="96" t="s">
        <v>521</v>
      </c>
      <c r="AE33" s="107"/>
      <c r="AF33" s="107"/>
      <c r="AG33" s="114">
        <f t="shared" si="3"/>
        <v>0</v>
      </c>
      <c r="AK33" s="74"/>
      <c r="AL33" s="79"/>
      <c r="AM33" s="96" t="s">
        <v>400</v>
      </c>
      <c r="AN33" s="107"/>
      <c r="AO33" s="107"/>
      <c r="AP33" s="114">
        <f t="shared" si="4"/>
        <v>0</v>
      </c>
    </row>
    <row r="34" spans="1:44" ht="18" customHeight="1">
      <c r="A34" s="74"/>
      <c r="B34" s="79"/>
      <c r="C34" s="96" t="s">
        <v>262</v>
      </c>
      <c r="D34" s="107">
        <v>0</v>
      </c>
      <c r="E34" s="107"/>
      <c r="F34" s="114"/>
      <c r="J34" s="74"/>
      <c r="K34" s="79"/>
      <c r="L34" s="96"/>
      <c r="M34" s="107"/>
      <c r="N34" s="107"/>
      <c r="O34" s="114"/>
      <c r="S34" s="74"/>
      <c r="T34" s="79"/>
      <c r="U34" s="96" t="s">
        <v>532</v>
      </c>
      <c r="V34" s="107">
        <v>12</v>
      </c>
      <c r="W34" s="107">
        <v>240</v>
      </c>
      <c r="X34" s="114">
        <f t="shared" si="2"/>
        <v>2880</v>
      </c>
      <c r="AB34" s="74"/>
      <c r="AC34" s="79"/>
      <c r="AD34" s="96" t="s">
        <v>262</v>
      </c>
      <c r="AE34" s="107"/>
      <c r="AF34" s="107"/>
      <c r="AG34" s="114"/>
      <c r="AK34" s="74"/>
      <c r="AL34" s="79"/>
      <c r="AM34" s="96" t="s">
        <v>262</v>
      </c>
      <c r="AN34" s="107"/>
      <c r="AO34" s="107"/>
      <c r="AP34" s="114"/>
    </row>
    <row r="35" spans="1:44" ht="18" customHeight="1">
      <c r="A35" s="74"/>
      <c r="B35" s="79"/>
      <c r="C35" s="96"/>
      <c r="D35" s="107">
        <v>0</v>
      </c>
      <c r="E35" s="107"/>
      <c r="F35" s="114">
        <f t="shared" ref="F35:F47" si="5">D35*E35</f>
        <v>0</v>
      </c>
      <c r="J35" s="74"/>
      <c r="K35" s="79"/>
      <c r="L35" s="96"/>
      <c r="M35" s="107"/>
      <c r="N35" s="107"/>
      <c r="O35" s="114">
        <f t="shared" ref="O35:O44" si="6">M35*N35</f>
        <v>0</v>
      </c>
      <c r="S35" s="74"/>
      <c r="T35" s="79"/>
      <c r="U35" s="96" t="s">
        <v>400</v>
      </c>
      <c r="V35" s="107"/>
      <c r="W35" s="107"/>
      <c r="X35" s="114">
        <f t="shared" si="2"/>
        <v>0</v>
      </c>
      <c r="AB35" s="74"/>
      <c r="AC35" s="79"/>
      <c r="AD35" s="96" t="s">
        <v>270</v>
      </c>
      <c r="AE35" s="107">
        <v>58022</v>
      </c>
      <c r="AF35" s="107">
        <v>1</v>
      </c>
      <c r="AG35" s="114">
        <f t="shared" ref="AG35:AG44" si="7">AE35*AF35</f>
        <v>58022</v>
      </c>
      <c r="AK35" s="74"/>
      <c r="AL35" s="79"/>
      <c r="AM35" s="96" t="s">
        <v>533</v>
      </c>
      <c r="AN35" s="107">
        <v>9710</v>
      </c>
      <c r="AO35" s="107">
        <v>1</v>
      </c>
      <c r="AP35" s="114">
        <f t="shared" ref="AP35:AP44" si="8">AN35*AO35</f>
        <v>9710</v>
      </c>
    </row>
    <row r="36" spans="1:44" ht="18" customHeight="1">
      <c r="A36" s="74"/>
      <c r="B36" s="80"/>
      <c r="C36" s="97"/>
      <c r="D36" s="108">
        <v>0</v>
      </c>
      <c r="E36" s="108"/>
      <c r="F36" s="115">
        <f t="shared" si="5"/>
        <v>0</v>
      </c>
      <c r="H36" s="118">
        <f>SUM(F31:F36)</f>
        <v>53390</v>
      </c>
      <c r="J36" s="74"/>
      <c r="K36" s="80"/>
      <c r="L36" s="97"/>
      <c r="M36" s="108"/>
      <c r="N36" s="108"/>
      <c r="O36" s="115">
        <f t="shared" si="6"/>
        <v>0</v>
      </c>
      <c r="Q36" s="118">
        <f>SUM(O31:O36)</f>
        <v>0</v>
      </c>
      <c r="S36" s="74"/>
      <c r="T36" s="80"/>
      <c r="U36" s="121" t="s">
        <v>534</v>
      </c>
      <c r="V36" s="107">
        <v>12</v>
      </c>
      <c r="W36" s="107">
        <v>240</v>
      </c>
      <c r="X36" s="115">
        <f t="shared" si="2"/>
        <v>2880</v>
      </c>
      <c r="Z36" s="118">
        <f>SUM(X31:X36)</f>
        <v>72779.999999999985</v>
      </c>
      <c r="AB36" s="74"/>
      <c r="AC36" s="80"/>
      <c r="AD36" s="97"/>
      <c r="AE36" s="108"/>
      <c r="AF36" s="108"/>
      <c r="AG36" s="115">
        <f t="shared" si="7"/>
        <v>0</v>
      </c>
      <c r="AI36" s="118">
        <f>SUM(AG31:AG36)</f>
        <v>58022</v>
      </c>
      <c r="AK36" s="74"/>
      <c r="AL36" s="80"/>
      <c r="AM36" s="97"/>
      <c r="AN36" s="108"/>
      <c r="AO36" s="108"/>
      <c r="AP36" s="115">
        <f t="shared" si="8"/>
        <v>0</v>
      </c>
      <c r="AR36" s="118">
        <f>SUM(AP31:AP36)</f>
        <v>63650</v>
      </c>
    </row>
    <row r="37" spans="1:44" ht="18" customHeight="1">
      <c r="A37" s="74"/>
      <c r="B37" s="85" t="s">
        <v>535</v>
      </c>
      <c r="C37" s="102"/>
      <c r="D37" s="107">
        <v>80</v>
      </c>
      <c r="E37" s="107">
        <v>12</v>
      </c>
      <c r="F37" s="117">
        <f t="shared" si="5"/>
        <v>960</v>
      </c>
      <c r="J37" s="74"/>
      <c r="K37" s="85" t="s">
        <v>535</v>
      </c>
      <c r="L37" s="102"/>
      <c r="M37" s="110"/>
      <c r="N37" s="110"/>
      <c r="O37" s="117">
        <f t="shared" si="6"/>
        <v>0</v>
      </c>
      <c r="S37" s="74"/>
      <c r="T37" s="85" t="s">
        <v>535</v>
      </c>
      <c r="U37" s="102"/>
      <c r="V37" s="110"/>
      <c r="W37" s="110"/>
      <c r="X37" s="117">
        <f t="shared" si="2"/>
        <v>0</v>
      </c>
      <c r="AB37" s="74"/>
      <c r="AC37" s="85" t="s">
        <v>535</v>
      </c>
      <c r="AD37" s="102"/>
      <c r="AE37" s="110"/>
      <c r="AF37" s="110"/>
      <c r="AG37" s="117">
        <f t="shared" si="7"/>
        <v>0</v>
      </c>
      <c r="AK37" s="74"/>
      <c r="AL37" s="85" t="s">
        <v>535</v>
      </c>
      <c r="AM37" s="102"/>
      <c r="AN37" s="110"/>
      <c r="AO37" s="110"/>
      <c r="AP37" s="117">
        <f t="shared" si="8"/>
        <v>0</v>
      </c>
    </row>
    <row r="38" spans="1:44" ht="18" customHeight="1">
      <c r="A38" s="74"/>
      <c r="B38" s="86" t="s">
        <v>421</v>
      </c>
      <c r="C38" s="96"/>
      <c r="D38" s="107">
        <v>0</v>
      </c>
      <c r="E38" s="107"/>
      <c r="F38" s="114">
        <f t="shared" si="5"/>
        <v>0</v>
      </c>
      <c r="J38" s="74"/>
      <c r="K38" s="86" t="s">
        <v>421</v>
      </c>
      <c r="L38" s="96"/>
      <c r="M38" s="107"/>
      <c r="N38" s="107"/>
      <c r="O38" s="114">
        <f t="shared" si="6"/>
        <v>0</v>
      </c>
      <c r="S38" s="74"/>
      <c r="T38" s="86" t="s">
        <v>421</v>
      </c>
      <c r="U38" s="96"/>
      <c r="V38" s="107"/>
      <c r="W38" s="107"/>
      <c r="X38" s="114">
        <f t="shared" si="2"/>
        <v>0</v>
      </c>
      <c r="AB38" s="74"/>
      <c r="AC38" s="86" t="s">
        <v>421</v>
      </c>
      <c r="AD38" s="96"/>
      <c r="AE38" s="107"/>
      <c r="AF38" s="107"/>
      <c r="AG38" s="114">
        <f t="shared" si="7"/>
        <v>0</v>
      </c>
      <c r="AK38" s="74"/>
      <c r="AL38" s="86" t="s">
        <v>421</v>
      </c>
      <c r="AM38" s="96"/>
      <c r="AN38" s="107"/>
      <c r="AO38" s="107"/>
      <c r="AP38" s="114">
        <f t="shared" si="8"/>
        <v>0</v>
      </c>
    </row>
    <row r="39" spans="1:44" s="70" customFormat="1" ht="18" customHeight="1">
      <c r="A39" s="74"/>
      <c r="B39" s="86" t="s">
        <v>536</v>
      </c>
      <c r="C39" s="96" t="s">
        <v>381</v>
      </c>
      <c r="D39" s="107">
        <v>360</v>
      </c>
      <c r="E39" s="107">
        <v>3</v>
      </c>
      <c r="F39" s="114">
        <f t="shared" si="5"/>
        <v>1080</v>
      </c>
      <c r="J39" s="74"/>
      <c r="K39" s="86" t="s">
        <v>536</v>
      </c>
      <c r="L39" s="96"/>
      <c r="M39" s="107"/>
      <c r="N39" s="107"/>
      <c r="O39" s="114">
        <f t="shared" si="6"/>
        <v>0</v>
      </c>
      <c r="S39" s="74"/>
      <c r="T39" s="86" t="s">
        <v>536</v>
      </c>
      <c r="U39" s="96"/>
      <c r="V39" s="107"/>
      <c r="W39" s="107"/>
      <c r="X39" s="114">
        <f t="shared" si="2"/>
        <v>0</v>
      </c>
      <c r="AB39" s="74"/>
      <c r="AC39" s="86" t="s">
        <v>536</v>
      </c>
      <c r="AD39" s="96"/>
      <c r="AE39" s="107">
        <v>10000</v>
      </c>
      <c r="AF39" s="107">
        <v>1</v>
      </c>
      <c r="AG39" s="114">
        <f t="shared" si="7"/>
        <v>10000</v>
      </c>
      <c r="AK39" s="74"/>
      <c r="AL39" s="86" t="s">
        <v>536</v>
      </c>
      <c r="AM39" s="96"/>
      <c r="AN39" s="107"/>
      <c r="AO39" s="107"/>
      <c r="AP39" s="114">
        <f t="shared" si="8"/>
        <v>0</v>
      </c>
    </row>
    <row r="40" spans="1:44" ht="18" customHeight="1">
      <c r="A40" s="74"/>
      <c r="B40" s="86" t="s">
        <v>412</v>
      </c>
      <c r="C40" s="96" t="s">
        <v>413</v>
      </c>
      <c r="D40" s="107">
        <v>200</v>
      </c>
      <c r="E40" s="107">
        <v>9</v>
      </c>
      <c r="F40" s="114">
        <f t="shared" si="5"/>
        <v>1800</v>
      </c>
      <c r="J40" s="74"/>
      <c r="K40" s="86" t="s">
        <v>412</v>
      </c>
      <c r="L40" s="96"/>
      <c r="M40" s="107"/>
      <c r="N40" s="107"/>
      <c r="O40" s="114">
        <f t="shared" si="6"/>
        <v>0</v>
      </c>
      <c r="S40" s="74"/>
      <c r="T40" s="86" t="s">
        <v>412</v>
      </c>
      <c r="U40" s="96"/>
      <c r="V40" s="107"/>
      <c r="W40" s="107"/>
      <c r="X40" s="114">
        <f t="shared" si="2"/>
        <v>0</v>
      </c>
      <c r="AB40" s="74"/>
      <c r="AC40" s="86" t="s">
        <v>412</v>
      </c>
      <c r="AD40" s="96"/>
      <c r="AE40" s="107"/>
      <c r="AF40" s="107"/>
      <c r="AG40" s="114">
        <f t="shared" si="7"/>
        <v>0</v>
      </c>
      <c r="AK40" s="74"/>
      <c r="AL40" s="86" t="s">
        <v>412</v>
      </c>
      <c r="AM40" s="96"/>
      <c r="AN40" s="107"/>
      <c r="AO40" s="107"/>
      <c r="AP40" s="114">
        <f t="shared" si="8"/>
        <v>0</v>
      </c>
    </row>
    <row r="41" spans="1:44" ht="18" customHeight="1">
      <c r="A41" s="74"/>
      <c r="B41" s="86"/>
      <c r="C41" s="96" t="s">
        <v>329</v>
      </c>
      <c r="D41" s="107">
        <v>300</v>
      </c>
      <c r="E41" s="107">
        <v>3</v>
      </c>
      <c r="F41" s="114">
        <f t="shared" si="5"/>
        <v>900</v>
      </c>
      <c r="J41" s="74"/>
      <c r="K41" s="86"/>
      <c r="L41" s="96"/>
      <c r="M41" s="107"/>
      <c r="N41" s="107"/>
      <c r="O41" s="114">
        <f t="shared" si="6"/>
        <v>0</v>
      </c>
      <c r="S41" s="74"/>
      <c r="T41" s="86"/>
      <c r="U41" s="96"/>
      <c r="V41" s="107"/>
      <c r="W41" s="107"/>
      <c r="X41" s="114">
        <f t="shared" si="2"/>
        <v>0</v>
      </c>
      <c r="AB41" s="74"/>
      <c r="AC41" s="86"/>
      <c r="AD41" s="96"/>
      <c r="AE41" s="107"/>
      <c r="AF41" s="107"/>
      <c r="AG41" s="114">
        <f t="shared" si="7"/>
        <v>0</v>
      </c>
      <c r="AK41" s="74"/>
      <c r="AL41" s="86"/>
      <c r="AM41" s="96"/>
      <c r="AN41" s="107"/>
      <c r="AO41" s="107"/>
      <c r="AP41" s="114">
        <f t="shared" si="8"/>
        <v>0</v>
      </c>
    </row>
    <row r="42" spans="1:44" ht="18" customHeight="1">
      <c r="A42" s="74"/>
      <c r="B42" s="86"/>
      <c r="C42" s="96" t="s">
        <v>537</v>
      </c>
      <c r="D42" s="107">
        <v>200</v>
      </c>
      <c r="E42" s="107">
        <v>9</v>
      </c>
      <c r="F42" s="114">
        <f t="shared" si="5"/>
        <v>1800</v>
      </c>
      <c r="J42" s="74"/>
      <c r="K42" s="86"/>
      <c r="L42" s="96"/>
      <c r="M42" s="107"/>
      <c r="N42" s="107"/>
      <c r="O42" s="114">
        <f t="shared" si="6"/>
        <v>0</v>
      </c>
      <c r="S42" s="74"/>
      <c r="T42" s="86"/>
      <c r="U42" s="96"/>
      <c r="V42" s="107"/>
      <c r="W42" s="107"/>
      <c r="X42" s="114">
        <f t="shared" si="2"/>
        <v>0</v>
      </c>
      <c r="AB42" s="74"/>
      <c r="AC42" s="86"/>
      <c r="AD42" s="96"/>
      <c r="AE42" s="107"/>
      <c r="AF42" s="107"/>
      <c r="AG42" s="114">
        <f t="shared" si="7"/>
        <v>0</v>
      </c>
      <c r="AK42" s="74"/>
      <c r="AL42" s="86"/>
      <c r="AM42" s="96"/>
      <c r="AN42" s="107"/>
      <c r="AO42" s="107"/>
      <c r="AP42" s="114">
        <f t="shared" si="8"/>
        <v>0</v>
      </c>
    </row>
    <row r="43" spans="1:44" ht="18" customHeight="1">
      <c r="A43" s="74"/>
      <c r="B43" s="86"/>
      <c r="C43" s="96"/>
      <c r="D43" s="107">
        <v>0</v>
      </c>
      <c r="E43" s="107"/>
      <c r="F43" s="114">
        <f t="shared" si="5"/>
        <v>0</v>
      </c>
      <c r="J43" s="74"/>
      <c r="K43" s="86"/>
      <c r="L43" s="96"/>
      <c r="M43" s="107"/>
      <c r="N43" s="107"/>
      <c r="O43" s="114">
        <f t="shared" si="6"/>
        <v>0</v>
      </c>
      <c r="S43" s="74"/>
      <c r="T43" s="86"/>
      <c r="U43" s="96"/>
      <c r="V43" s="107"/>
      <c r="W43" s="107"/>
      <c r="X43" s="114">
        <f t="shared" si="2"/>
        <v>0</v>
      </c>
      <c r="AB43" s="74"/>
      <c r="AC43" s="86"/>
      <c r="AD43" s="96"/>
      <c r="AE43" s="107"/>
      <c r="AF43" s="107"/>
      <c r="AG43" s="114">
        <f t="shared" si="7"/>
        <v>0</v>
      </c>
      <c r="AK43" s="74"/>
      <c r="AL43" s="86"/>
      <c r="AM43" s="96"/>
      <c r="AN43" s="107"/>
      <c r="AO43" s="107"/>
      <c r="AP43" s="114">
        <f t="shared" si="8"/>
        <v>0</v>
      </c>
    </row>
    <row r="44" spans="1:44" ht="18" customHeight="1">
      <c r="A44" s="75"/>
      <c r="B44" s="87"/>
      <c r="C44" s="97"/>
      <c r="D44" s="108">
        <v>0</v>
      </c>
      <c r="E44" s="108"/>
      <c r="F44" s="115">
        <f t="shared" si="5"/>
        <v>0</v>
      </c>
      <c r="H44" s="118">
        <f>SUM(F37:F44)</f>
        <v>6540</v>
      </c>
      <c r="J44" s="75"/>
      <c r="K44" s="87"/>
      <c r="L44" s="97"/>
      <c r="M44" s="108"/>
      <c r="N44" s="108"/>
      <c r="O44" s="115">
        <f t="shared" si="6"/>
        <v>0</v>
      </c>
      <c r="Q44" s="118">
        <f>SUM(O37:O44)</f>
        <v>0</v>
      </c>
      <c r="S44" s="75"/>
      <c r="T44" s="87"/>
      <c r="U44" s="97"/>
      <c r="V44" s="108"/>
      <c r="W44" s="108"/>
      <c r="X44" s="115">
        <f t="shared" si="2"/>
        <v>0</v>
      </c>
      <c r="Z44" s="118">
        <f>SUM(X37:X44)</f>
        <v>0</v>
      </c>
      <c r="AB44" s="75"/>
      <c r="AC44" s="87"/>
      <c r="AD44" s="97"/>
      <c r="AE44" s="108"/>
      <c r="AF44" s="108"/>
      <c r="AG44" s="115">
        <f t="shared" si="7"/>
        <v>0</v>
      </c>
      <c r="AI44" s="118">
        <f>SUM(AG37:AG44)</f>
        <v>10000</v>
      </c>
      <c r="AK44" s="75"/>
      <c r="AL44" s="87"/>
      <c r="AM44" s="97"/>
      <c r="AN44" s="108"/>
      <c r="AO44" s="108"/>
      <c r="AP44" s="115">
        <f t="shared" si="8"/>
        <v>0</v>
      </c>
      <c r="AR44" s="118">
        <f>SUM(AP37:AP44)</f>
        <v>0</v>
      </c>
    </row>
    <row r="45" spans="1:44">
      <c r="A45" s="76" t="s">
        <v>539</v>
      </c>
      <c r="B45" s="83" t="s">
        <v>492</v>
      </c>
      <c r="C45" s="102" t="s">
        <v>515</v>
      </c>
      <c r="D45" s="110">
        <v>53390</v>
      </c>
      <c r="E45" s="110">
        <v>1</v>
      </c>
      <c r="F45" s="117">
        <f t="shared" si="5"/>
        <v>53390</v>
      </c>
    </row>
    <row r="46" spans="1:44" ht="15.6">
      <c r="A46" s="74"/>
      <c r="B46" s="79"/>
      <c r="C46" s="96" t="s">
        <v>511</v>
      </c>
      <c r="D46" s="107">
        <v>0</v>
      </c>
      <c r="E46" s="107"/>
      <c r="F46" s="114">
        <f t="shared" si="5"/>
        <v>0</v>
      </c>
    </row>
    <row r="47" spans="1:44" ht="15.6">
      <c r="A47" s="74"/>
      <c r="B47" s="79"/>
      <c r="C47" s="96" t="s">
        <v>400</v>
      </c>
      <c r="D47" s="107">
        <v>0</v>
      </c>
      <c r="E47" s="107"/>
      <c r="F47" s="114">
        <f t="shared" si="5"/>
        <v>0</v>
      </c>
      <c r="Q47" s="118">
        <f>SUM(Q44,Q36,Q30,Q25,Q21,Q17,Q15,Q10)</f>
        <v>0</v>
      </c>
      <c r="Z47" s="118">
        <f>SUM(Z44,Z36,Z30,Z25,Z21,Z17,Z15,Z10)</f>
        <v>175479.99999999994</v>
      </c>
      <c r="AI47" s="118">
        <f>SUM(AI44,AI36,AI30,AI25,AI21,AI17,AI15,AI10)</f>
        <v>148022</v>
      </c>
      <c r="AR47" s="118">
        <f>SUM(AR44,AR36,AR30,AR25,AR21,AR17,AR15,AR10)</f>
        <v>180510</v>
      </c>
    </row>
    <row r="48" spans="1:44">
      <c r="A48" s="74"/>
      <c r="B48" s="79"/>
      <c r="C48" s="96" t="s">
        <v>262</v>
      </c>
      <c r="D48" s="107">
        <v>0</v>
      </c>
      <c r="E48" s="107"/>
      <c r="F48" s="114"/>
    </row>
    <row r="49" spans="1:42" ht="15.6">
      <c r="A49" s="74"/>
      <c r="B49" s="79"/>
      <c r="C49" s="96"/>
      <c r="D49" s="107">
        <v>0</v>
      </c>
      <c r="E49" s="107"/>
      <c r="F49" s="114">
        <f t="shared" ref="F49:F58" si="9">D49*E49</f>
        <v>0</v>
      </c>
    </row>
    <row r="50" spans="1:42" ht="15.6">
      <c r="A50" s="74"/>
      <c r="B50" s="80"/>
      <c r="C50" s="97"/>
      <c r="D50" s="108">
        <v>0</v>
      </c>
      <c r="E50" s="108"/>
      <c r="F50" s="115">
        <f t="shared" si="9"/>
        <v>0</v>
      </c>
      <c r="H50" s="118">
        <f>SUM(F45:F50)</f>
        <v>53390</v>
      </c>
    </row>
    <row r="51" spans="1:42">
      <c r="A51" s="74"/>
      <c r="B51" s="85" t="s">
        <v>535</v>
      </c>
      <c r="C51" s="102"/>
      <c r="D51" s="110">
        <v>80</v>
      </c>
      <c r="E51" s="110">
        <v>12</v>
      </c>
      <c r="F51" s="117">
        <f t="shared" si="9"/>
        <v>960</v>
      </c>
    </row>
    <row r="52" spans="1:42">
      <c r="A52" s="74"/>
      <c r="B52" s="86" t="s">
        <v>421</v>
      </c>
      <c r="C52" s="96"/>
      <c r="D52" s="107">
        <v>0</v>
      </c>
      <c r="E52" s="107"/>
      <c r="F52" s="114">
        <f t="shared" si="9"/>
        <v>0</v>
      </c>
    </row>
    <row r="53" spans="1:42">
      <c r="A53" s="74"/>
      <c r="B53" s="86" t="s">
        <v>536</v>
      </c>
      <c r="C53" s="96" t="s">
        <v>140</v>
      </c>
      <c r="D53" s="107">
        <v>200</v>
      </c>
      <c r="E53" s="107">
        <v>12</v>
      </c>
      <c r="F53" s="114">
        <f t="shared" si="9"/>
        <v>2400</v>
      </c>
      <c r="G53" s="70"/>
      <c r="H53" s="70"/>
    </row>
    <row r="54" spans="1:42">
      <c r="A54" s="74"/>
      <c r="B54" s="86" t="s">
        <v>412</v>
      </c>
      <c r="C54" s="96" t="s">
        <v>540</v>
      </c>
      <c r="D54" s="107">
        <v>200</v>
      </c>
      <c r="E54" s="107">
        <v>12</v>
      </c>
      <c r="F54" s="114">
        <f t="shared" si="9"/>
        <v>2400</v>
      </c>
    </row>
    <row r="55" spans="1:42">
      <c r="A55" s="74"/>
      <c r="B55" s="86"/>
      <c r="C55" s="96"/>
      <c r="D55" s="107"/>
      <c r="E55" s="107"/>
      <c r="F55" s="114">
        <f t="shared" si="9"/>
        <v>0</v>
      </c>
    </row>
    <row r="56" spans="1:42">
      <c r="A56" s="74"/>
      <c r="B56" s="86"/>
      <c r="C56" s="96"/>
      <c r="D56" s="107"/>
      <c r="E56" s="107"/>
      <c r="F56" s="114">
        <f t="shared" si="9"/>
        <v>0</v>
      </c>
    </row>
    <row r="57" spans="1:42" ht="15.6">
      <c r="A57" s="74"/>
      <c r="B57" s="86"/>
      <c r="C57" s="96"/>
      <c r="D57" s="107"/>
      <c r="E57" s="107"/>
      <c r="F57" s="114">
        <f t="shared" si="9"/>
        <v>0</v>
      </c>
    </row>
    <row r="58" spans="1:42" ht="15.6">
      <c r="A58" s="75"/>
      <c r="B58" s="87"/>
      <c r="C58" s="97"/>
      <c r="D58" s="108"/>
      <c r="E58" s="108"/>
      <c r="F58" s="115">
        <f t="shared" si="9"/>
        <v>0</v>
      </c>
      <c r="H58" s="118">
        <f>SUM(F51:F58)</f>
        <v>5760</v>
      </c>
    </row>
    <row r="59" spans="1:42" ht="15.6"/>
    <row r="60" spans="1:42" ht="15.6">
      <c r="D60" s="70" t="s">
        <v>440</v>
      </c>
      <c r="E60" s="69"/>
      <c r="F60" s="118">
        <f>SUM(H5:H30)</f>
        <v>79837</v>
      </c>
      <c r="M60" s="70" t="s">
        <v>440</v>
      </c>
      <c r="N60" s="69"/>
      <c r="O60" s="118">
        <f>SUM(Q5:Q30)</f>
        <v>0</v>
      </c>
      <c r="V60" s="70" t="s">
        <v>440</v>
      </c>
      <c r="W60" s="69"/>
      <c r="X60" s="118">
        <f>SUM(Z5:Z30)</f>
        <v>102699.99999999994</v>
      </c>
      <c r="AE60" s="70" t="s">
        <v>440</v>
      </c>
      <c r="AF60" s="69"/>
      <c r="AG60" s="118">
        <f>SUM(AI5:AI30)</f>
        <v>80000</v>
      </c>
      <c r="AN60" s="70" t="s">
        <v>440</v>
      </c>
      <c r="AO60" s="69"/>
      <c r="AP60" s="118">
        <f>SUM(AR5:AR30)</f>
        <v>116860</v>
      </c>
    </row>
    <row r="61" spans="1:42" ht="15.6">
      <c r="D61" s="70" t="s">
        <v>210</v>
      </c>
      <c r="E61" s="69"/>
      <c r="F61" s="118">
        <f>SUM(H31:H44)</f>
        <v>59930</v>
      </c>
      <c r="M61" s="70" t="s">
        <v>210</v>
      </c>
      <c r="N61" s="69"/>
      <c r="O61" s="118">
        <f>SUM(Q31:Q44)</f>
        <v>0</v>
      </c>
      <c r="V61" s="70" t="s">
        <v>210</v>
      </c>
      <c r="W61" s="69"/>
      <c r="X61" s="118">
        <f>SUM(Z31:Z44)</f>
        <v>72779.999999999985</v>
      </c>
      <c r="AE61" s="70" t="s">
        <v>210</v>
      </c>
      <c r="AF61" s="69"/>
      <c r="AG61" s="118">
        <f>SUM(AI31:AI44)</f>
        <v>68022</v>
      </c>
      <c r="AN61" s="70" t="s">
        <v>210</v>
      </c>
      <c r="AO61" s="69"/>
      <c r="AP61" s="118">
        <f>SUM(AR31:AR44)</f>
        <v>63650</v>
      </c>
    </row>
    <row r="62" spans="1:42" ht="15.6">
      <c r="D62" s="70" t="s">
        <v>541</v>
      </c>
      <c r="E62" s="69"/>
      <c r="F62" s="118">
        <f>SUM(H45:H58)</f>
        <v>59150</v>
      </c>
      <c r="M62" s="69"/>
      <c r="N62" s="69"/>
      <c r="O62" s="69"/>
      <c r="V62" s="69"/>
      <c r="W62" s="69"/>
      <c r="X62" s="69"/>
      <c r="Y62" s="70"/>
      <c r="Z62" s="70"/>
      <c r="AA62" s="70"/>
      <c r="AE62" s="69"/>
      <c r="AF62" s="69"/>
      <c r="AG62" s="69"/>
      <c r="AH62" s="70"/>
      <c r="AI62" s="70"/>
      <c r="AJ62" s="70"/>
      <c r="AN62" s="69"/>
      <c r="AO62" s="69"/>
      <c r="AP62" s="69"/>
    </row>
    <row r="63" spans="1:42" ht="15.6"/>
    <row r="64" spans="1:42" ht="15.6">
      <c r="D64" s="70" t="s">
        <v>543</v>
      </c>
      <c r="F64" s="119">
        <f>F60+F61+F62*3</f>
        <v>317217</v>
      </c>
      <c r="M64" s="70" t="s">
        <v>543</v>
      </c>
      <c r="O64" s="119">
        <f>O60+O61*4</f>
        <v>0</v>
      </c>
      <c r="V64" s="70" t="s">
        <v>543</v>
      </c>
      <c r="X64" s="119">
        <f>X60+X61*4</f>
        <v>393819.99999999988</v>
      </c>
      <c r="AE64" s="70" t="s">
        <v>543</v>
      </c>
      <c r="AG64" s="119">
        <f>AG60+AG61*4</f>
        <v>352088</v>
      </c>
      <c r="AN64" s="70" t="s">
        <v>543</v>
      </c>
      <c r="AP64" s="119">
        <f>AP60+AP61*4</f>
        <v>371460</v>
      </c>
    </row>
    <row r="65" spans="4:42" ht="15.6">
      <c r="D65" s="70" t="s">
        <v>486</v>
      </c>
      <c r="F65" s="119">
        <f>F60+F61+F62*8</f>
        <v>612967</v>
      </c>
      <c r="M65" s="70" t="s">
        <v>486</v>
      </c>
      <c r="O65" s="119">
        <f>O60+O61*9</f>
        <v>0</v>
      </c>
      <c r="V65" s="70" t="s">
        <v>486</v>
      </c>
      <c r="X65" s="119">
        <f>X60+X61*9</f>
        <v>757719.99999999977</v>
      </c>
      <c r="AE65" s="70" t="s">
        <v>486</v>
      </c>
      <c r="AG65" s="119">
        <f>AG60+AG61*9</f>
        <v>692198</v>
      </c>
      <c r="AN65" s="70" t="s">
        <v>486</v>
      </c>
      <c r="AP65" s="119">
        <f>AP60+AP61*9</f>
        <v>689710</v>
      </c>
    </row>
    <row r="81" spans="1:8" ht="22.8">
      <c r="A81" s="71" t="s">
        <v>480</v>
      </c>
    </row>
    <row r="82" spans="1:8">
      <c r="C82" s="93"/>
    </row>
    <row r="89" spans="1:8" ht="15.6"/>
    <row r="90" spans="1:8" ht="15.6">
      <c r="A90" s="72"/>
      <c r="B90" s="77" t="s">
        <v>407</v>
      </c>
      <c r="C90" s="94"/>
      <c r="D90" s="105" t="s">
        <v>513</v>
      </c>
      <c r="E90" s="111" t="s">
        <v>514</v>
      </c>
      <c r="F90" s="112" t="s">
        <v>450</v>
      </c>
    </row>
    <row r="91" spans="1:8">
      <c r="A91" s="73" t="s">
        <v>185</v>
      </c>
      <c r="B91" s="78" t="s">
        <v>492</v>
      </c>
      <c r="C91" s="95" t="s">
        <v>528</v>
      </c>
      <c r="D91" s="106">
        <v>2610</v>
      </c>
      <c r="E91" s="106">
        <v>1</v>
      </c>
      <c r="F91" s="113">
        <f t="shared" ref="F91:F119" si="10">D91*E91</f>
        <v>2610</v>
      </c>
      <c r="G91" s="70"/>
      <c r="H91" s="70"/>
    </row>
    <row r="92" spans="1:8">
      <c r="A92" s="74"/>
      <c r="B92" s="79"/>
      <c r="C92" s="96" t="s">
        <v>506</v>
      </c>
      <c r="D92" s="107">
        <v>7420</v>
      </c>
      <c r="E92" s="107">
        <v>1</v>
      </c>
      <c r="F92" s="114">
        <f t="shared" si="10"/>
        <v>7420</v>
      </c>
      <c r="G92" s="70"/>
      <c r="H92" s="70"/>
    </row>
    <row r="93" spans="1:8">
      <c r="A93" s="74"/>
      <c r="B93" s="79"/>
      <c r="C93" s="96"/>
      <c r="D93" s="107"/>
      <c r="E93" s="107"/>
      <c r="F93" s="114">
        <f t="shared" si="10"/>
        <v>0</v>
      </c>
      <c r="G93" s="70"/>
      <c r="H93" s="70"/>
    </row>
    <row r="94" spans="1:8">
      <c r="A94" s="74"/>
      <c r="B94" s="79"/>
      <c r="C94" s="96"/>
      <c r="D94" s="107"/>
      <c r="E94" s="107"/>
      <c r="F94" s="114">
        <f t="shared" si="10"/>
        <v>0</v>
      </c>
      <c r="G94" s="70"/>
      <c r="H94" s="70"/>
    </row>
    <row r="95" spans="1:8" ht="15.6">
      <c r="A95" s="74"/>
      <c r="B95" s="79"/>
      <c r="C95" s="96"/>
      <c r="D95" s="107"/>
      <c r="E95" s="107"/>
      <c r="F95" s="114">
        <f t="shared" si="10"/>
        <v>0</v>
      </c>
      <c r="G95" s="70"/>
      <c r="H95" s="70"/>
    </row>
    <row r="96" spans="1:8" ht="15.6">
      <c r="A96" s="74"/>
      <c r="B96" s="80"/>
      <c r="C96" s="97"/>
      <c r="D96" s="108"/>
      <c r="E96" s="108"/>
      <c r="F96" s="115">
        <f t="shared" si="10"/>
        <v>0</v>
      </c>
      <c r="G96" s="70"/>
      <c r="H96" s="118">
        <f>SUM(F91:F96)</f>
        <v>10030</v>
      </c>
    </row>
    <row r="97" spans="1:8">
      <c r="A97" s="74"/>
      <c r="B97" s="81" t="s">
        <v>523</v>
      </c>
      <c r="C97" s="96" t="s">
        <v>506</v>
      </c>
      <c r="D97" s="107">
        <v>4740</v>
      </c>
      <c r="E97" s="107">
        <v>1</v>
      </c>
      <c r="F97" s="116">
        <f t="shared" si="10"/>
        <v>4740</v>
      </c>
      <c r="G97" s="70"/>
      <c r="H97" s="120"/>
    </row>
    <row r="98" spans="1:8">
      <c r="A98" s="74"/>
      <c r="B98" s="82"/>
      <c r="C98" s="103" t="s">
        <v>545</v>
      </c>
      <c r="D98" s="107"/>
      <c r="E98" s="107"/>
      <c r="F98" s="114">
        <f t="shared" si="10"/>
        <v>0</v>
      </c>
      <c r="G98" s="70"/>
      <c r="H98" s="120"/>
    </row>
    <row r="99" spans="1:8">
      <c r="A99" s="74"/>
      <c r="B99" s="82"/>
      <c r="C99" s="86"/>
      <c r="D99" s="107"/>
      <c r="E99" s="107"/>
      <c r="F99" s="114">
        <f t="shared" si="10"/>
        <v>0</v>
      </c>
      <c r="G99" s="70"/>
      <c r="H99" s="120"/>
    </row>
    <row r="100" spans="1:8" ht="15.6">
      <c r="A100" s="74"/>
      <c r="B100" s="82"/>
      <c r="C100" s="86"/>
      <c r="D100" s="107"/>
      <c r="E100" s="107"/>
      <c r="F100" s="114">
        <f t="shared" si="10"/>
        <v>0</v>
      </c>
      <c r="G100" s="70"/>
      <c r="H100" s="120"/>
    </row>
    <row r="101" spans="1:8" ht="15.6">
      <c r="A101" s="74"/>
      <c r="B101" s="82"/>
      <c r="C101" s="98"/>
      <c r="D101" s="109"/>
      <c r="E101" s="109"/>
      <c r="F101" s="116">
        <f t="shared" si="10"/>
        <v>0</v>
      </c>
      <c r="G101" s="70"/>
      <c r="H101" s="118">
        <f>SUM(F97:F101)</f>
        <v>4740</v>
      </c>
    </row>
    <row r="102" spans="1:8" ht="15.6">
      <c r="A102" s="74"/>
      <c r="B102" s="82"/>
      <c r="C102" s="100"/>
      <c r="D102" s="110"/>
      <c r="E102" s="110"/>
      <c r="F102" s="117">
        <f t="shared" si="10"/>
        <v>0</v>
      </c>
      <c r="G102" s="70"/>
      <c r="H102" s="70"/>
    </row>
    <row r="103" spans="1:8" ht="15.6">
      <c r="A103" s="74"/>
      <c r="B103" s="82"/>
      <c r="C103" s="101"/>
      <c r="D103" s="108"/>
      <c r="E103" s="108"/>
      <c r="F103" s="115">
        <f t="shared" si="10"/>
        <v>0</v>
      </c>
      <c r="G103" s="70"/>
      <c r="H103" s="118">
        <f>SUM(F102:F103)</f>
        <v>0</v>
      </c>
    </row>
    <row r="104" spans="1:8">
      <c r="A104" s="74"/>
      <c r="B104" s="83" t="s">
        <v>225</v>
      </c>
      <c r="C104" s="102"/>
      <c r="D104" s="110"/>
      <c r="E104" s="110"/>
      <c r="F104" s="117">
        <f t="shared" si="10"/>
        <v>0</v>
      </c>
      <c r="G104" s="70"/>
      <c r="H104" s="70"/>
    </row>
    <row r="105" spans="1:8">
      <c r="A105" s="74"/>
      <c r="B105" s="79"/>
      <c r="C105" s="96"/>
      <c r="D105" s="107"/>
      <c r="E105" s="107"/>
      <c r="F105" s="114">
        <f t="shared" si="10"/>
        <v>0</v>
      </c>
      <c r="G105" s="70"/>
      <c r="H105" s="70"/>
    </row>
    <row r="106" spans="1:8" ht="15.6">
      <c r="A106" s="74"/>
      <c r="B106" s="79"/>
      <c r="C106" s="96"/>
      <c r="D106" s="107"/>
      <c r="E106" s="107"/>
      <c r="F106" s="114">
        <f t="shared" si="10"/>
        <v>0</v>
      </c>
      <c r="G106" s="70"/>
      <c r="H106" s="70"/>
    </row>
    <row r="107" spans="1:8" ht="15.6">
      <c r="A107" s="74"/>
      <c r="B107" s="80"/>
      <c r="C107" s="97"/>
      <c r="D107" s="108"/>
      <c r="E107" s="108"/>
      <c r="F107" s="115">
        <f t="shared" si="10"/>
        <v>0</v>
      </c>
      <c r="G107" s="70"/>
      <c r="H107" s="118">
        <f>SUM(F104:F107)</f>
        <v>0</v>
      </c>
    </row>
    <row r="108" spans="1:8">
      <c r="A108" s="74"/>
      <c r="B108" s="83" t="s">
        <v>202</v>
      </c>
      <c r="C108" s="102"/>
      <c r="D108" s="110"/>
      <c r="E108" s="110"/>
      <c r="F108" s="117">
        <f t="shared" si="10"/>
        <v>0</v>
      </c>
      <c r="G108" s="70"/>
      <c r="H108" s="70"/>
    </row>
    <row r="109" spans="1:8">
      <c r="A109" s="74"/>
      <c r="B109" s="79"/>
      <c r="C109" s="96"/>
      <c r="D109" s="107"/>
      <c r="E109" s="107"/>
      <c r="F109" s="114">
        <f t="shared" si="10"/>
        <v>0</v>
      </c>
      <c r="G109" s="70"/>
      <c r="H109" s="70"/>
    </row>
    <row r="110" spans="1:8" ht="15.6">
      <c r="A110" s="74"/>
      <c r="B110" s="79"/>
      <c r="C110" s="96"/>
      <c r="D110" s="107"/>
      <c r="E110" s="107"/>
      <c r="F110" s="114">
        <f t="shared" si="10"/>
        <v>0</v>
      </c>
      <c r="G110" s="70"/>
      <c r="H110" s="70"/>
    </row>
    <row r="111" spans="1:8" ht="15.6">
      <c r="A111" s="74"/>
      <c r="B111" s="80"/>
      <c r="C111" s="97"/>
      <c r="D111" s="108"/>
      <c r="E111" s="108"/>
      <c r="F111" s="115">
        <f t="shared" si="10"/>
        <v>0</v>
      </c>
      <c r="G111" s="70"/>
      <c r="H111" s="118">
        <f>SUM(F108:F111)</f>
        <v>0</v>
      </c>
    </row>
    <row r="112" spans="1:8">
      <c r="A112" s="74"/>
      <c r="B112" s="84" t="s">
        <v>300</v>
      </c>
      <c r="C112" s="102"/>
      <c r="D112" s="110"/>
      <c r="E112" s="110"/>
      <c r="F112" s="117">
        <f t="shared" si="10"/>
        <v>0</v>
      </c>
      <c r="G112" s="70"/>
      <c r="H112" s="70"/>
    </row>
    <row r="113" spans="1:8">
      <c r="A113" s="74"/>
      <c r="B113" s="79"/>
      <c r="C113" s="95"/>
      <c r="D113" s="106"/>
      <c r="E113" s="106"/>
      <c r="F113" s="113">
        <f t="shared" si="10"/>
        <v>0</v>
      </c>
      <c r="G113" s="70"/>
      <c r="H113" s="70"/>
    </row>
    <row r="114" spans="1:8">
      <c r="A114" s="74"/>
      <c r="B114" s="79"/>
      <c r="C114" s="96"/>
      <c r="D114" s="107"/>
      <c r="E114" s="107"/>
      <c r="F114" s="114">
        <f t="shared" si="10"/>
        <v>0</v>
      </c>
      <c r="G114" s="70"/>
      <c r="H114" s="70"/>
    </row>
    <row r="115" spans="1:8" ht="15.6">
      <c r="A115" s="74"/>
      <c r="B115" s="79"/>
      <c r="C115" s="96"/>
      <c r="D115" s="107"/>
      <c r="E115" s="107"/>
      <c r="F115" s="114">
        <f t="shared" si="10"/>
        <v>0</v>
      </c>
      <c r="G115" s="70"/>
      <c r="H115" s="70"/>
    </row>
    <row r="116" spans="1:8" ht="15.6">
      <c r="A116" s="75"/>
      <c r="B116" s="80"/>
      <c r="C116" s="97"/>
      <c r="D116" s="108"/>
      <c r="E116" s="108"/>
      <c r="F116" s="115">
        <f t="shared" si="10"/>
        <v>0</v>
      </c>
      <c r="G116" s="70"/>
      <c r="H116" s="118">
        <f>SUM(F112:F116)</f>
        <v>0</v>
      </c>
    </row>
    <row r="117" spans="1:8">
      <c r="A117" s="76" t="s">
        <v>531</v>
      </c>
      <c r="B117" s="83" t="s">
        <v>492</v>
      </c>
      <c r="C117" s="95" t="s">
        <v>528</v>
      </c>
      <c r="D117" s="106">
        <v>2850</v>
      </c>
      <c r="E117" s="106">
        <v>1</v>
      </c>
      <c r="F117" s="117">
        <f t="shared" si="10"/>
        <v>2850</v>
      </c>
    </row>
    <row r="118" spans="1:8">
      <c r="A118" s="74"/>
      <c r="B118" s="79"/>
      <c r="C118" s="96" t="s">
        <v>506</v>
      </c>
      <c r="D118" s="107">
        <v>8090</v>
      </c>
      <c r="E118" s="107">
        <v>1</v>
      </c>
      <c r="F118" s="114">
        <f t="shared" si="10"/>
        <v>8090</v>
      </c>
    </row>
    <row r="119" spans="1:8">
      <c r="A119" s="74"/>
      <c r="B119" s="79"/>
      <c r="C119" s="96"/>
      <c r="D119" s="107"/>
      <c r="E119" s="107"/>
      <c r="F119" s="114">
        <f t="shared" si="10"/>
        <v>0</v>
      </c>
    </row>
    <row r="120" spans="1:8">
      <c r="A120" s="74"/>
      <c r="B120" s="79"/>
      <c r="C120" s="96"/>
      <c r="D120" s="107"/>
      <c r="E120" s="107"/>
      <c r="F120" s="114"/>
    </row>
    <row r="121" spans="1:8" ht="15.6">
      <c r="A121" s="74"/>
      <c r="B121" s="79"/>
      <c r="C121" s="96"/>
      <c r="D121" s="107"/>
      <c r="E121" s="107"/>
      <c r="F121" s="114">
        <f t="shared" ref="F121:F133" si="11">D121*E121</f>
        <v>0</v>
      </c>
    </row>
    <row r="122" spans="1:8" ht="15.6">
      <c r="A122" s="74"/>
      <c r="B122" s="80"/>
      <c r="C122" s="97"/>
      <c r="D122" s="108"/>
      <c r="E122" s="108"/>
      <c r="F122" s="115">
        <f t="shared" si="11"/>
        <v>0</v>
      </c>
      <c r="H122" s="118">
        <f>SUM(F117:F122)</f>
        <v>10940</v>
      </c>
    </row>
    <row r="123" spans="1:8">
      <c r="A123" s="74"/>
      <c r="B123" s="88" t="s">
        <v>546</v>
      </c>
      <c r="C123" s="102" t="s">
        <v>547</v>
      </c>
      <c r="D123" s="107">
        <v>480</v>
      </c>
      <c r="E123" s="107">
        <v>3</v>
      </c>
      <c r="F123" s="117">
        <f t="shared" si="11"/>
        <v>1440</v>
      </c>
    </row>
    <row r="124" spans="1:8">
      <c r="A124" s="74"/>
      <c r="B124" s="89"/>
      <c r="C124" s="96" t="s">
        <v>548</v>
      </c>
      <c r="D124" s="107">
        <v>200</v>
      </c>
      <c r="E124" s="107">
        <v>9</v>
      </c>
      <c r="F124" s="114">
        <f t="shared" si="11"/>
        <v>1800</v>
      </c>
    </row>
    <row r="125" spans="1:8">
      <c r="A125" s="74"/>
      <c r="B125" s="90"/>
      <c r="C125" s="96"/>
      <c r="D125" s="107"/>
      <c r="E125" s="107"/>
      <c r="F125" s="114">
        <f t="shared" si="11"/>
        <v>0</v>
      </c>
      <c r="G125" s="70"/>
      <c r="H125" s="70"/>
    </row>
    <row r="126" spans="1:8" ht="18">
      <c r="A126" s="74"/>
      <c r="B126" s="91"/>
      <c r="C126" s="96"/>
      <c r="D126" s="107"/>
      <c r="E126" s="107"/>
      <c r="F126" s="114">
        <f t="shared" si="11"/>
        <v>0</v>
      </c>
    </row>
    <row r="127" spans="1:8" ht="18">
      <c r="A127" s="74"/>
      <c r="B127" s="91"/>
      <c r="C127" s="96"/>
      <c r="D127" s="107"/>
      <c r="E127" s="107"/>
      <c r="F127" s="114">
        <f t="shared" si="11"/>
        <v>0</v>
      </c>
    </row>
    <row r="128" spans="1:8" ht="18">
      <c r="A128" s="74"/>
      <c r="B128" s="91"/>
      <c r="C128" s="96"/>
      <c r="D128" s="107"/>
      <c r="E128" s="107"/>
      <c r="F128" s="114">
        <f t="shared" si="11"/>
        <v>0</v>
      </c>
    </row>
    <row r="129" spans="1:8" ht="15.6">
      <c r="A129" s="74"/>
      <c r="B129" s="86"/>
      <c r="C129" s="96"/>
      <c r="D129" s="107"/>
      <c r="E129" s="107"/>
      <c r="F129" s="114">
        <f t="shared" si="11"/>
        <v>0</v>
      </c>
    </row>
    <row r="130" spans="1:8" ht="15.6">
      <c r="A130" s="75"/>
      <c r="B130" s="87"/>
      <c r="C130" s="97"/>
      <c r="D130" s="108"/>
      <c r="E130" s="108"/>
      <c r="F130" s="115">
        <f t="shared" si="11"/>
        <v>0</v>
      </c>
      <c r="H130" s="118">
        <f>SUM(F123:F130)</f>
        <v>3240</v>
      </c>
    </row>
    <row r="131" spans="1:8">
      <c r="A131" s="76" t="s">
        <v>510</v>
      </c>
      <c r="B131" s="83" t="s">
        <v>492</v>
      </c>
      <c r="C131" s="95" t="s">
        <v>528</v>
      </c>
      <c r="D131" s="106">
        <v>2850</v>
      </c>
      <c r="E131" s="106">
        <v>1</v>
      </c>
      <c r="F131" s="117">
        <f t="shared" si="11"/>
        <v>2850</v>
      </c>
    </row>
    <row r="132" spans="1:8">
      <c r="A132" s="74"/>
      <c r="B132" s="79"/>
      <c r="C132" s="96" t="s">
        <v>506</v>
      </c>
      <c r="D132" s="107">
        <v>8090</v>
      </c>
      <c r="E132" s="107">
        <v>1</v>
      </c>
      <c r="F132" s="114">
        <f t="shared" si="11"/>
        <v>8090</v>
      </c>
    </row>
    <row r="133" spans="1:8">
      <c r="A133" s="74"/>
      <c r="B133" s="79"/>
      <c r="C133" s="96"/>
      <c r="D133" s="107"/>
      <c r="E133" s="107"/>
      <c r="F133" s="114">
        <f t="shared" si="11"/>
        <v>0</v>
      </c>
    </row>
    <row r="134" spans="1:8">
      <c r="A134" s="74"/>
      <c r="B134" s="79"/>
      <c r="C134" s="96"/>
      <c r="D134" s="107"/>
      <c r="E134" s="107"/>
      <c r="F134" s="114"/>
    </row>
    <row r="135" spans="1:8" ht="15.6">
      <c r="A135" s="74"/>
      <c r="B135" s="79"/>
      <c r="C135" s="96"/>
      <c r="D135" s="107"/>
      <c r="E135" s="107"/>
      <c r="F135" s="114">
        <f t="shared" ref="F135:F144" si="12">D135*E135</f>
        <v>0</v>
      </c>
    </row>
    <row r="136" spans="1:8" ht="15.6">
      <c r="A136" s="74"/>
      <c r="B136" s="80"/>
      <c r="C136" s="97"/>
      <c r="D136" s="108"/>
      <c r="E136" s="108"/>
      <c r="F136" s="115">
        <f t="shared" si="12"/>
        <v>0</v>
      </c>
      <c r="H136" s="118">
        <f>SUM(F131:F136)</f>
        <v>10940</v>
      </c>
    </row>
    <row r="137" spans="1:8">
      <c r="A137" s="74"/>
      <c r="B137" s="92" t="s">
        <v>546</v>
      </c>
      <c r="C137" s="102" t="s">
        <v>509</v>
      </c>
      <c r="D137" s="107">
        <v>200</v>
      </c>
      <c r="E137" s="107">
        <v>12</v>
      </c>
      <c r="F137" s="117">
        <f t="shared" si="12"/>
        <v>2400</v>
      </c>
    </row>
    <row r="138" spans="1:8">
      <c r="A138" s="74"/>
      <c r="B138" s="90"/>
      <c r="C138" s="96"/>
      <c r="D138" s="107"/>
      <c r="E138" s="107"/>
      <c r="F138" s="114">
        <f t="shared" si="12"/>
        <v>0</v>
      </c>
    </row>
    <row r="139" spans="1:8">
      <c r="A139" s="74"/>
      <c r="B139" s="90"/>
      <c r="C139" s="96"/>
      <c r="D139" s="107"/>
      <c r="E139" s="107"/>
      <c r="F139" s="114">
        <f t="shared" si="12"/>
        <v>0</v>
      </c>
      <c r="G139" s="70"/>
      <c r="H139" s="70"/>
    </row>
    <row r="140" spans="1:8" ht="18">
      <c r="A140" s="74"/>
      <c r="B140" s="91"/>
      <c r="C140" s="96"/>
      <c r="D140" s="107"/>
      <c r="E140" s="107"/>
      <c r="F140" s="114">
        <f t="shared" si="12"/>
        <v>0</v>
      </c>
    </row>
    <row r="141" spans="1:8">
      <c r="A141" s="74"/>
      <c r="B141" s="86"/>
      <c r="C141" s="96"/>
      <c r="D141" s="107"/>
      <c r="E141" s="107"/>
      <c r="F141" s="114">
        <f t="shared" si="12"/>
        <v>0</v>
      </c>
    </row>
    <row r="142" spans="1:8">
      <c r="A142" s="74"/>
      <c r="B142" s="86"/>
      <c r="C142" s="96"/>
      <c r="D142" s="107"/>
      <c r="E142" s="107"/>
      <c r="F142" s="114">
        <f t="shared" si="12"/>
        <v>0</v>
      </c>
    </row>
    <row r="143" spans="1:8" ht="15.6">
      <c r="A143" s="74"/>
      <c r="B143" s="86"/>
      <c r="C143" s="96"/>
      <c r="D143" s="107"/>
      <c r="E143" s="107"/>
      <c r="F143" s="114">
        <f t="shared" si="12"/>
        <v>0</v>
      </c>
    </row>
    <row r="144" spans="1:8" ht="15.6">
      <c r="A144" s="75"/>
      <c r="B144" s="87"/>
      <c r="C144" s="97"/>
      <c r="D144" s="108"/>
      <c r="E144" s="108"/>
      <c r="F144" s="115">
        <f t="shared" si="12"/>
        <v>0</v>
      </c>
      <c r="H144" s="118">
        <f>SUM(F137:F144)</f>
        <v>2400</v>
      </c>
    </row>
  </sheetData>
  <mergeCells count="58">
    <mergeCell ref="D1:F1"/>
    <mergeCell ref="M1:O1"/>
    <mergeCell ref="V1:X1"/>
    <mergeCell ref="AD1:AG1"/>
    <mergeCell ref="AN1:AP1"/>
    <mergeCell ref="B5:B10"/>
    <mergeCell ref="K5:K10"/>
    <mergeCell ref="T5:T10"/>
    <mergeCell ref="AC5:AC10"/>
    <mergeCell ref="AL5:AL10"/>
    <mergeCell ref="B18:B21"/>
    <mergeCell ref="K18:K21"/>
    <mergeCell ref="T18:T21"/>
    <mergeCell ref="AC18:AC21"/>
    <mergeCell ref="AL18:AL21"/>
    <mergeCell ref="B22:B25"/>
    <mergeCell ref="K22:K25"/>
    <mergeCell ref="T22:T25"/>
    <mergeCell ref="AC22:AC25"/>
    <mergeCell ref="AL22:AL25"/>
    <mergeCell ref="B26:B30"/>
    <mergeCell ref="K26:K30"/>
    <mergeCell ref="T26:T30"/>
    <mergeCell ref="AC26:AC30"/>
    <mergeCell ref="AL26:AL30"/>
    <mergeCell ref="B31:B36"/>
    <mergeCell ref="K31:K36"/>
    <mergeCell ref="T31:T36"/>
    <mergeCell ref="AC31:AC36"/>
    <mergeCell ref="AL31:AL36"/>
    <mergeCell ref="B45:B50"/>
    <mergeCell ref="B91:B96"/>
    <mergeCell ref="B104:B107"/>
    <mergeCell ref="B108:B111"/>
    <mergeCell ref="B112:B116"/>
    <mergeCell ref="B117:B122"/>
    <mergeCell ref="B123:B124"/>
    <mergeCell ref="B131:B136"/>
    <mergeCell ref="A5:A30"/>
    <mergeCell ref="J5:J30"/>
    <mergeCell ref="S5:S30"/>
    <mergeCell ref="AB5:AB30"/>
    <mergeCell ref="AK5:AK30"/>
    <mergeCell ref="B11:B17"/>
    <mergeCell ref="K11:K17"/>
    <mergeCell ref="T11:T17"/>
    <mergeCell ref="AC11:AC17"/>
    <mergeCell ref="AL11:AL17"/>
    <mergeCell ref="A31:A44"/>
    <mergeCell ref="J31:J44"/>
    <mergeCell ref="S31:S44"/>
    <mergeCell ref="AB31:AB44"/>
    <mergeCell ref="AK31:AK44"/>
    <mergeCell ref="A45:A58"/>
    <mergeCell ref="A91:A116"/>
    <mergeCell ref="B97:B103"/>
    <mergeCell ref="A117:A130"/>
    <mergeCell ref="A131:A144"/>
  </mergeCells>
  <phoneticPr fontId="5"/>
  <pageMargins left="0.70866141732283472" right="0.70866141732283472" top="0.74803149606299213" bottom="0.74803149606299213" header="0.31496062992125984" footer="0.31496062992125984"/>
  <pageSetup paperSize="9" scale="75"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Z68"/>
  <sheetViews>
    <sheetView view="pageBreakPreview" topLeftCell="A3" zoomScale="70" zoomScaleSheetLayoutView="70" workbookViewId="0">
      <selection activeCell="O36" sqref="O36"/>
    </sheetView>
  </sheetViews>
  <sheetFormatPr defaultColWidth="9" defaultRowHeight="18"/>
  <cols>
    <col min="1" max="1" width="2.8984375" customWidth="1"/>
    <col min="2" max="3" width="16" customWidth="1"/>
    <col min="4" max="4" width="27.09765625" customWidth="1"/>
    <col min="5" max="5" width="26.69921875" customWidth="1"/>
    <col min="6" max="11" width="13.3984375" customWidth="1"/>
    <col min="12" max="12" width="18.19921875" customWidth="1"/>
    <col min="13" max="24" width="10" customWidth="1"/>
    <col min="25" max="25" width="2.09765625" customWidth="1"/>
    <col min="26" max="26" width="15.09765625" customWidth="1"/>
  </cols>
  <sheetData>
    <row r="1" spans="1:25" ht="22.8">
      <c r="A1" s="123" t="s">
        <v>550</v>
      </c>
      <c r="B1" s="125"/>
      <c r="C1" s="125"/>
      <c r="D1" s="125"/>
      <c r="E1" s="125"/>
      <c r="F1" s="125"/>
      <c r="G1" s="125"/>
      <c r="H1" s="125"/>
      <c r="I1" s="125"/>
      <c r="J1" s="125"/>
      <c r="K1" s="125"/>
      <c r="L1" s="125"/>
      <c r="M1" s="125"/>
      <c r="N1" s="125"/>
      <c r="O1" s="125"/>
      <c r="P1" s="125"/>
      <c r="Q1" s="125"/>
      <c r="R1" s="125"/>
      <c r="S1" s="125"/>
      <c r="T1" s="125"/>
      <c r="U1" s="125"/>
      <c r="V1" s="125"/>
      <c r="W1" s="125"/>
      <c r="X1" s="125"/>
      <c r="Y1" s="125"/>
    </row>
    <row r="2" spans="1:25">
      <c r="A2" s="124"/>
      <c r="B2" s="124"/>
      <c r="C2" s="124"/>
      <c r="D2" s="124"/>
      <c r="E2" s="124"/>
      <c r="F2" s="124"/>
      <c r="G2" s="124"/>
      <c r="H2" s="124"/>
      <c r="I2" s="124"/>
      <c r="J2" s="124"/>
      <c r="K2" s="124"/>
      <c r="L2" s="124"/>
      <c r="M2" s="124"/>
      <c r="N2" s="124"/>
      <c r="O2" s="124"/>
      <c r="P2" s="124"/>
      <c r="Q2" s="124"/>
      <c r="R2" s="124"/>
      <c r="S2" s="124"/>
      <c r="T2" s="124"/>
      <c r="U2" s="124"/>
      <c r="V2" s="124"/>
      <c r="W2" s="124"/>
      <c r="X2" s="125"/>
      <c r="Y2" s="125"/>
    </row>
    <row r="3" spans="1:25">
      <c r="A3" s="124"/>
      <c r="B3" s="126" t="s">
        <v>170</v>
      </c>
      <c r="C3" s="140" t="str">
        <f>様式1回答書!B6</f>
        <v>ニーズウェル(コンカー)</v>
      </c>
      <c r="D3" s="155"/>
      <c r="E3" s="156"/>
      <c r="F3" s="156"/>
      <c r="G3" s="156"/>
      <c r="H3" s="156"/>
      <c r="I3" s="156"/>
      <c r="J3" s="156"/>
      <c r="K3" s="156"/>
      <c r="L3" s="156"/>
      <c r="M3" s="124"/>
      <c r="N3" s="124"/>
      <c r="O3" s="124"/>
      <c r="P3" s="124"/>
      <c r="Q3" s="124"/>
      <c r="R3" s="124"/>
      <c r="S3" s="124"/>
      <c r="T3" s="124"/>
      <c r="U3" s="124"/>
      <c r="V3" s="124"/>
      <c r="W3" s="124"/>
      <c r="X3" s="125"/>
      <c r="Y3" s="125"/>
    </row>
    <row r="4" spans="1:25">
      <c r="A4" s="124"/>
      <c r="B4" s="124"/>
      <c r="C4" s="124"/>
      <c r="D4" s="124"/>
      <c r="E4" s="124"/>
      <c r="F4" s="124"/>
      <c r="G4" s="124"/>
      <c r="H4" s="124"/>
      <c r="I4" s="124"/>
      <c r="J4" s="124"/>
      <c r="K4" s="124"/>
      <c r="L4" s="124"/>
      <c r="M4" s="124"/>
      <c r="N4" s="124"/>
      <c r="O4" s="124"/>
      <c r="P4" s="124"/>
      <c r="Q4" s="124"/>
      <c r="R4" s="124"/>
      <c r="S4" s="124"/>
      <c r="T4" s="124"/>
      <c r="U4" s="124"/>
      <c r="V4" s="124"/>
      <c r="W4" s="124"/>
      <c r="X4" s="124"/>
      <c r="Y4" s="124"/>
    </row>
    <row r="5" spans="1:25" ht="78.75" customHeight="1">
      <c r="A5" s="125"/>
      <c r="B5" s="127" t="s">
        <v>444</v>
      </c>
      <c r="C5" s="127"/>
      <c r="D5" s="127"/>
      <c r="E5" s="127"/>
      <c r="F5" s="127"/>
      <c r="G5" s="127"/>
      <c r="H5" s="127"/>
      <c r="I5" s="127"/>
      <c r="J5" s="127"/>
      <c r="K5" s="127"/>
      <c r="L5" s="127"/>
      <c r="M5" s="127"/>
      <c r="N5" s="127"/>
      <c r="O5" s="127"/>
      <c r="P5" s="127"/>
      <c r="Q5" s="127"/>
      <c r="R5" s="127"/>
      <c r="S5" s="127"/>
      <c r="T5" s="127"/>
      <c r="U5" s="127"/>
      <c r="V5" s="127"/>
      <c r="W5" s="127"/>
      <c r="X5" s="125" t="s">
        <v>426</v>
      </c>
      <c r="Y5" s="125"/>
    </row>
    <row r="6" spans="1:25">
      <c r="A6" s="125"/>
      <c r="B6" s="127"/>
      <c r="C6" s="127"/>
      <c r="D6" s="127"/>
      <c r="E6" s="127"/>
      <c r="F6" s="127"/>
      <c r="G6" s="127"/>
      <c r="H6" s="127"/>
      <c r="I6" s="127"/>
      <c r="J6" s="127"/>
      <c r="K6" s="127"/>
      <c r="L6" s="127"/>
      <c r="M6" s="127"/>
      <c r="N6" s="127"/>
      <c r="O6" s="127"/>
      <c r="P6" s="127"/>
      <c r="Q6" s="127"/>
      <c r="R6" s="127"/>
      <c r="S6" s="127"/>
      <c r="T6" s="127"/>
      <c r="U6" s="127"/>
      <c r="V6" s="127"/>
      <c r="W6" s="127"/>
      <c r="X6" s="125"/>
      <c r="Y6" s="125"/>
    </row>
    <row r="7" spans="1:25">
      <c r="A7" s="125" t="s">
        <v>551</v>
      </c>
      <c r="B7" s="127" t="s">
        <v>260</v>
      </c>
      <c r="C7" s="127"/>
      <c r="D7" s="127"/>
      <c r="E7" s="127"/>
      <c r="F7" s="127"/>
      <c r="G7" s="127"/>
      <c r="H7" s="127"/>
      <c r="I7" s="127"/>
      <c r="J7" s="127"/>
      <c r="K7" s="127"/>
      <c r="L7" s="127"/>
      <c r="M7" s="127"/>
      <c r="N7" s="127"/>
      <c r="O7" s="127"/>
      <c r="P7" s="127"/>
      <c r="Q7" s="127"/>
      <c r="R7" s="127"/>
      <c r="S7" s="127"/>
      <c r="T7" s="127"/>
      <c r="U7" s="127"/>
      <c r="V7" s="127"/>
      <c r="W7" s="127"/>
      <c r="X7" s="125"/>
      <c r="Y7" s="125"/>
    </row>
    <row r="8" spans="1:25">
      <c r="A8" s="125"/>
      <c r="B8" s="128" t="s">
        <v>188</v>
      </c>
      <c r="C8" s="141"/>
      <c r="D8" s="127"/>
      <c r="E8" s="127"/>
      <c r="F8" s="127"/>
      <c r="G8" s="127"/>
      <c r="H8" s="127"/>
      <c r="I8" s="127"/>
      <c r="J8" s="127"/>
      <c r="K8" s="127"/>
      <c r="L8" s="127"/>
      <c r="M8" s="127"/>
      <c r="N8" s="127"/>
      <c r="O8" s="127"/>
      <c r="P8" s="127"/>
      <c r="Q8" s="127"/>
      <c r="R8" s="127"/>
      <c r="S8" s="127"/>
      <c r="T8" s="127"/>
      <c r="U8" s="127"/>
      <c r="V8" s="127"/>
      <c r="W8" s="127"/>
      <c r="X8" s="125"/>
      <c r="Y8" s="125"/>
    </row>
    <row r="9" spans="1:25">
      <c r="A9" s="125"/>
      <c r="B9" s="127"/>
      <c r="C9" s="127"/>
      <c r="D9" s="127"/>
      <c r="E9" s="127"/>
      <c r="F9" s="127"/>
      <c r="G9" s="127"/>
      <c r="H9" s="127"/>
      <c r="I9" s="127"/>
      <c r="J9" s="127"/>
      <c r="K9" s="127"/>
      <c r="L9" s="127"/>
      <c r="M9" s="127"/>
      <c r="N9" s="127"/>
      <c r="O9" s="127"/>
      <c r="P9" s="127"/>
      <c r="Q9" s="127"/>
      <c r="R9" s="127"/>
      <c r="S9" s="127"/>
      <c r="T9" s="127"/>
      <c r="U9" s="127"/>
      <c r="V9" s="127"/>
      <c r="W9" s="127"/>
      <c r="X9" s="125"/>
      <c r="Y9" s="125"/>
    </row>
    <row r="10" spans="1:25">
      <c r="A10" s="125" t="s">
        <v>552</v>
      </c>
      <c r="B10" s="125" t="s">
        <v>553</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row>
    <row r="11" spans="1:25" ht="21.75" customHeight="1">
      <c r="A11" s="125"/>
      <c r="B11" s="129" t="s">
        <v>325</v>
      </c>
      <c r="C11" s="142" t="s">
        <v>196</v>
      </c>
      <c r="D11" s="142" t="s">
        <v>554</v>
      </c>
      <c r="E11" s="157" t="s">
        <v>555</v>
      </c>
      <c r="F11" s="164" t="s">
        <v>471</v>
      </c>
      <c r="G11" s="176"/>
      <c r="H11" s="187"/>
      <c r="I11" s="197" t="s">
        <v>556</v>
      </c>
      <c r="J11" s="203"/>
      <c r="K11" s="187"/>
      <c r="L11" s="211" t="s">
        <v>386</v>
      </c>
      <c r="M11" s="223" t="s">
        <v>232</v>
      </c>
      <c r="N11" s="223"/>
      <c r="O11" s="223"/>
      <c r="P11" s="223"/>
      <c r="Q11" s="223"/>
      <c r="R11" s="223"/>
      <c r="S11" s="223"/>
      <c r="T11" s="223"/>
      <c r="U11" s="223"/>
      <c r="V11" s="223"/>
      <c r="W11" s="223"/>
      <c r="X11" s="249"/>
      <c r="Y11" s="125"/>
    </row>
    <row r="12" spans="1:25" ht="21.75" customHeight="1">
      <c r="A12" s="125"/>
      <c r="B12" s="130"/>
      <c r="C12" s="143"/>
      <c r="D12" s="143"/>
      <c r="E12" s="158"/>
      <c r="F12" s="165" t="s">
        <v>451</v>
      </c>
      <c r="G12" s="177" t="s">
        <v>557</v>
      </c>
      <c r="H12" s="188" t="s">
        <v>363</v>
      </c>
      <c r="I12" s="198" t="s">
        <v>451</v>
      </c>
      <c r="J12" s="204" t="s">
        <v>558</v>
      </c>
      <c r="K12" s="188" t="s">
        <v>282</v>
      </c>
      <c r="L12" s="212"/>
      <c r="M12" s="224" t="s">
        <v>559</v>
      </c>
      <c r="N12" s="240" t="s">
        <v>77</v>
      </c>
      <c r="O12" s="240" t="s">
        <v>120</v>
      </c>
      <c r="P12" s="240" t="s">
        <v>561</v>
      </c>
      <c r="Q12" s="240" t="s">
        <v>562</v>
      </c>
      <c r="R12" s="240" t="s">
        <v>563</v>
      </c>
      <c r="S12" s="240" t="s">
        <v>549</v>
      </c>
      <c r="T12" s="240" t="s">
        <v>491</v>
      </c>
      <c r="U12" s="240" t="s">
        <v>519</v>
      </c>
      <c r="V12" s="240" t="s">
        <v>288</v>
      </c>
      <c r="W12" s="240" t="s">
        <v>564</v>
      </c>
      <c r="X12" s="250" t="s">
        <v>565</v>
      </c>
      <c r="Y12" s="125"/>
    </row>
    <row r="13" spans="1:25" ht="21.75" customHeight="1">
      <c r="A13" s="125"/>
      <c r="B13" s="131" t="s">
        <v>566</v>
      </c>
      <c r="C13" s="144" t="s">
        <v>567</v>
      </c>
      <c r="D13" s="144" t="s">
        <v>333</v>
      </c>
      <c r="E13" s="159" t="s">
        <v>203</v>
      </c>
      <c r="F13" s="166"/>
      <c r="G13" s="178"/>
      <c r="H13" s="189">
        <f t="shared" ref="H13:H20" si="0">F13*G13</f>
        <v>0</v>
      </c>
      <c r="I13" s="166">
        <v>30</v>
      </c>
      <c r="J13" s="178">
        <v>540</v>
      </c>
      <c r="K13" s="189">
        <f t="shared" ref="K13:K20" si="1">I13*J13</f>
        <v>16200</v>
      </c>
      <c r="L13" s="213">
        <f t="shared" ref="L13:L20" si="2">H13+K13</f>
        <v>16200</v>
      </c>
      <c r="M13" s="225">
        <v>6200</v>
      </c>
      <c r="N13" s="205">
        <v>10000</v>
      </c>
      <c r="O13" s="205"/>
      <c r="P13" s="205"/>
      <c r="Q13" s="205"/>
      <c r="R13" s="178"/>
      <c r="S13" s="178"/>
      <c r="T13" s="178"/>
      <c r="U13" s="178"/>
      <c r="V13" s="178"/>
      <c r="W13" s="178"/>
      <c r="X13" s="189">
        <f t="shared" ref="X13:X20" si="3">SUM(M13:W13)</f>
        <v>16200</v>
      </c>
      <c r="Y13" s="125"/>
    </row>
    <row r="14" spans="1:25" ht="21.75" customHeight="1">
      <c r="A14" s="125"/>
      <c r="B14" s="132" t="s">
        <v>566</v>
      </c>
      <c r="C14" s="145" t="s">
        <v>567</v>
      </c>
      <c r="D14" s="145" t="s">
        <v>333</v>
      </c>
      <c r="E14" s="160" t="s">
        <v>216</v>
      </c>
      <c r="F14" s="167"/>
      <c r="G14" s="179"/>
      <c r="H14" s="190">
        <f t="shared" si="0"/>
        <v>0</v>
      </c>
      <c r="I14" s="167">
        <v>50</v>
      </c>
      <c r="J14" s="179">
        <v>400</v>
      </c>
      <c r="K14" s="190">
        <f t="shared" si="1"/>
        <v>20000</v>
      </c>
      <c r="L14" s="214">
        <f t="shared" si="2"/>
        <v>20000</v>
      </c>
      <c r="M14" s="226">
        <v>11000</v>
      </c>
      <c r="N14" s="206">
        <v>9000</v>
      </c>
      <c r="O14" s="206"/>
      <c r="P14" s="206"/>
      <c r="Q14" s="206"/>
      <c r="R14" s="206"/>
      <c r="S14" s="179"/>
      <c r="T14" s="179"/>
      <c r="U14" s="179"/>
      <c r="V14" s="179"/>
      <c r="W14" s="179"/>
      <c r="X14" s="190">
        <f t="shared" si="3"/>
        <v>20000</v>
      </c>
      <c r="Y14" s="125"/>
    </row>
    <row r="15" spans="1:25" ht="21.75" customHeight="1">
      <c r="A15" s="125"/>
      <c r="B15" s="132" t="s">
        <v>566</v>
      </c>
      <c r="C15" s="145" t="s">
        <v>568</v>
      </c>
      <c r="D15" s="145" t="s">
        <v>569</v>
      </c>
      <c r="E15" s="160" t="s">
        <v>542</v>
      </c>
      <c r="F15" s="167">
        <v>360</v>
      </c>
      <c r="G15" s="179">
        <v>2</v>
      </c>
      <c r="H15" s="190">
        <f t="shared" si="0"/>
        <v>720</v>
      </c>
      <c r="I15" s="167"/>
      <c r="J15" s="179"/>
      <c r="K15" s="190">
        <f t="shared" si="1"/>
        <v>0</v>
      </c>
      <c r="L15" s="214">
        <f t="shared" si="2"/>
        <v>720</v>
      </c>
      <c r="M15" s="226">
        <v>360</v>
      </c>
      <c r="N15" s="206">
        <v>360</v>
      </c>
      <c r="O15" s="206"/>
      <c r="P15" s="206"/>
      <c r="Q15" s="206"/>
      <c r="R15" s="179"/>
      <c r="S15" s="179"/>
      <c r="T15" s="179"/>
      <c r="U15" s="179"/>
      <c r="V15" s="179"/>
      <c r="W15" s="179"/>
      <c r="X15" s="190">
        <f t="shared" si="3"/>
        <v>720</v>
      </c>
      <c r="Y15" s="125"/>
    </row>
    <row r="16" spans="1:25" ht="21.75" customHeight="1">
      <c r="A16" s="125"/>
      <c r="B16" s="132" t="s">
        <v>566</v>
      </c>
      <c r="C16" s="145" t="s">
        <v>568</v>
      </c>
      <c r="D16" s="145" t="s">
        <v>570</v>
      </c>
      <c r="E16" s="160" t="s">
        <v>570</v>
      </c>
      <c r="F16" s="167">
        <v>1000</v>
      </c>
      <c r="G16" s="179">
        <v>4</v>
      </c>
      <c r="H16" s="190">
        <f t="shared" si="0"/>
        <v>4000</v>
      </c>
      <c r="I16" s="167"/>
      <c r="J16" s="179"/>
      <c r="K16" s="190">
        <f t="shared" si="1"/>
        <v>0</v>
      </c>
      <c r="L16" s="214">
        <f t="shared" si="2"/>
        <v>4000</v>
      </c>
      <c r="M16" s="226">
        <v>4000</v>
      </c>
      <c r="N16" s="206"/>
      <c r="O16" s="206"/>
      <c r="P16" s="206"/>
      <c r="Q16" s="206"/>
      <c r="R16" s="179"/>
      <c r="S16" s="179"/>
      <c r="T16" s="179"/>
      <c r="U16" s="179"/>
      <c r="V16" s="179"/>
      <c r="W16" s="179"/>
      <c r="X16" s="190">
        <f t="shared" si="3"/>
        <v>4000</v>
      </c>
      <c r="Y16" s="125"/>
    </row>
    <row r="17" spans="1:26" ht="21.75" customHeight="1">
      <c r="A17" s="125"/>
      <c r="B17" s="132" t="s">
        <v>566</v>
      </c>
      <c r="C17" s="145" t="s">
        <v>568</v>
      </c>
      <c r="D17" s="145" t="s">
        <v>217</v>
      </c>
      <c r="E17" s="160" t="s">
        <v>217</v>
      </c>
      <c r="F17" s="167">
        <v>1500</v>
      </c>
      <c r="G17" s="179">
        <v>2</v>
      </c>
      <c r="H17" s="190">
        <f t="shared" si="0"/>
        <v>3000</v>
      </c>
      <c r="I17" s="167"/>
      <c r="J17" s="179"/>
      <c r="K17" s="190">
        <f t="shared" si="1"/>
        <v>0</v>
      </c>
      <c r="L17" s="214">
        <f t="shared" si="2"/>
        <v>3000</v>
      </c>
      <c r="M17" s="226">
        <v>3000</v>
      </c>
      <c r="N17" s="206"/>
      <c r="O17" s="206"/>
      <c r="P17" s="206"/>
      <c r="Q17" s="206"/>
      <c r="R17" s="179"/>
      <c r="S17" s="179"/>
      <c r="T17" s="179"/>
      <c r="U17" s="179"/>
      <c r="V17" s="179"/>
      <c r="W17" s="179"/>
      <c r="X17" s="190">
        <f t="shared" si="3"/>
        <v>3000</v>
      </c>
      <c r="Y17" s="125"/>
    </row>
    <row r="18" spans="1:26" ht="21.75" customHeight="1">
      <c r="A18" s="125"/>
      <c r="B18" s="132" t="s">
        <v>566</v>
      </c>
      <c r="C18" s="145" t="s">
        <v>568</v>
      </c>
      <c r="D18" s="145" t="s">
        <v>571</v>
      </c>
      <c r="E18" s="160" t="s">
        <v>571</v>
      </c>
      <c r="F18" s="167"/>
      <c r="G18" s="179"/>
      <c r="H18" s="190">
        <f t="shared" si="0"/>
        <v>0</v>
      </c>
      <c r="I18" s="167"/>
      <c r="J18" s="179"/>
      <c r="K18" s="190">
        <f t="shared" si="1"/>
        <v>0</v>
      </c>
      <c r="L18" s="214">
        <f t="shared" si="2"/>
        <v>0</v>
      </c>
      <c r="M18" s="226"/>
      <c r="N18" s="206"/>
      <c r="O18" s="206"/>
      <c r="P18" s="206"/>
      <c r="Q18" s="206"/>
      <c r="R18" s="179"/>
      <c r="S18" s="179"/>
      <c r="T18" s="179"/>
      <c r="U18" s="179"/>
      <c r="V18" s="179"/>
      <c r="W18" s="179"/>
      <c r="X18" s="190">
        <f t="shared" si="3"/>
        <v>0</v>
      </c>
      <c r="Y18" s="125"/>
    </row>
    <row r="19" spans="1:26" ht="21.75" customHeight="1">
      <c r="A19" s="125"/>
      <c r="B19" s="133" t="s">
        <v>566</v>
      </c>
      <c r="C19" s="146" t="s">
        <v>568</v>
      </c>
      <c r="D19" s="146" t="s">
        <v>102</v>
      </c>
      <c r="E19" s="160" t="s">
        <v>102</v>
      </c>
      <c r="F19" s="167"/>
      <c r="G19" s="179"/>
      <c r="H19" s="190">
        <f t="shared" si="0"/>
        <v>0</v>
      </c>
      <c r="I19" s="167"/>
      <c r="J19" s="179"/>
      <c r="K19" s="190">
        <f t="shared" si="1"/>
        <v>0</v>
      </c>
      <c r="L19" s="214">
        <f t="shared" si="2"/>
        <v>0</v>
      </c>
      <c r="M19" s="227"/>
      <c r="N19" s="241"/>
      <c r="O19" s="241"/>
      <c r="P19" s="241"/>
      <c r="Q19" s="241"/>
      <c r="R19" s="179"/>
      <c r="S19" s="179"/>
      <c r="T19" s="179"/>
      <c r="U19" s="179"/>
      <c r="V19" s="179"/>
      <c r="W19" s="179"/>
      <c r="X19" s="190">
        <f t="shared" si="3"/>
        <v>0</v>
      </c>
      <c r="Y19" s="125"/>
    </row>
    <row r="20" spans="1:26" ht="21.75" customHeight="1">
      <c r="A20" s="125"/>
      <c r="B20" s="134" t="s">
        <v>566</v>
      </c>
      <c r="C20" s="147" t="s">
        <v>568</v>
      </c>
      <c r="D20" s="147" t="s">
        <v>507</v>
      </c>
      <c r="E20" s="161" t="s">
        <v>507</v>
      </c>
      <c r="F20" s="168">
        <v>500</v>
      </c>
      <c r="G20" s="180">
        <v>3</v>
      </c>
      <c r="H20" s="191">
        <f t="shared" si="0"/>
        <v>1500</v>
      </c>
      <c r="I20" s="168">
        <v>30</v>
      </c>
      <c r="J20" s="180">
        <v>100</v>
      </c>
      <c r="K20" s="191">
        <f t="shared" si="1"/>
        <v>3000</v>
      </c>
      <c r="L20" s="215">
        <f t="shared" si="2"/>
        <v>4500</v>
      </c>
      <c r="M20" s="228">
        <v>2000</v>
      </c>
      <c r="N20" s="242">
        <v>2500</v>
      </c>
      <c r="O20" s="242"/>
      <c r="P20" s="242"/>
      <c r="Q20" s="242"/>
      <c r="R20" s="180"/>
      <c r="S20" s="180"/>
      <c r="T20" s="180"/>
      <c r="U20" s="180"/>
      <c r="V20" s="180"/>
      <c r="W20" s="180"/>
      <c r="X20" s="191">
        <f t="shared" si="3"/>
        <v>4500</v>
      </c>
      <c r="Y20" s="125"/>
    </row>
    <row r="21" spans="1:26" ht="21.75" customHeight="1">
      <c r="A21" s="125"/>
      <c r="B21" s="135" t="s">
        <v>572</v>
      </c>
      <c r="C21" s="148"/>
      <c r="D21" s="148"/>
      <c r="E21" s="152"/>
      <c r="F21" s="169"/>
      <c r="G21" s="181"/>
      <c r="H21" s="192">
        <f>SUM(H13:H20)</f>
        <v>9220</v>
      </c>
      <c r="I21" s="169"/>
      <c r="J21" s="181"/>
      <c r="K21" s="192">
        <f t="shared" ref="K21:X21" si="4">SUM(K13:K20)</f>
        <v>39200</v>
      </c>
      <c r="L21" s="216">
        <f t="shared" si="4"/>
        <v>48420</v>
      </c>
      <c r="M21" s="229">
        <f t="shared" si="4"/>
        <v>26560</v>
      </c>
      <c r="N21" s="243">
        <f t="shared" si="4"/>
        <v>21860</v>
      </c>
      <c r="O21" s="243">
        <f t="shared" si="4"/>
        <v>0</v>
      </c>
      <c r="P21" s="243">
        <f t="shared" si="4"/>
        <v>0</v>
      </c>
      <c r="Q21" s="243">
        <f t="shared" si="4"/>
        <v>0</v>
      </c>
      <c r="R21" s="243">
        <f t="shared" si="4"/>
        <v>0</v>
      </c>
      <c r="S21" s="243">
        <f t="shared" si="4"/>
        <v>0</v>
      </c>
      <c r="T21" s="243">
        <f t="shared" si="4"/>
        <v>0</v>
      </c>
      <c r="U21" s="243">
        <f t="shared" si="4"/>
        <v>0</v>
      </c>
      <c r="V21" s="243">
        <f t="shared" si="4"/>
        <v>0</v>
      </c>
      <c r="W21" s="243">
        <f t="shared" si="4"/>
        <v>0</v>
      </c>
      <c r="X21" s="192">
        <f t="shared" si="4"/>
        <v>48420</v>
      </c>
      <c r="Y21" s="125"/>
      <c r="Z21" s="251" t="str">
        <f>IF(L21=X21,"OK","要修正（L21とX21の金額を揃えてください）")</f>
        <v>OK</v>
      </c>
    </row>
    <row r="22" spans="1:26" ht="21.75" customHeight="1">
      <c r="A22" s="125"/>
      <c r="B22" s="132" t="s">
        <v>573</v>
      </c>
      <c r="C22" s="145" t="s">
        <v>567</v>
      </c>
      <c r="D22" s="145" t="s">
        <v>333</v>
      </c>
      <c r="E22" s="160" t="s">
        <v>203</v>
      </c>
      <c r="F22" s="167"/>
      <c r="G22" s="179"/>
      <c r="H22" s="190">
        <f t="shared" ref="H22:H29" si="5">F22*G22</f>
        <v>0</v>
      </c>
      <c r="I22" s="167">
        <v>30</v>
      </c>
      <c r="J22" s="179">
        <v>540</v>
      </c>
      <c r="K22" s="190">
        <f t="shared" ref="K22:K29" si="6">I22*J22</f>
        <v>16200</v>
      </c>
      <c r="L22" s="214">
        <f t="shared" ref="L22:L29" si="7">H22+K22</f>
        <v>16200</v>
      </c>
      <c r="M22" s="226">
        <v>6200</v>
      </c>
      <c r="N22" s="206">
        <v>10000</v>
      </c>
      <c r="O22" s="206"/>
      <c r="P22" s="206"/>
      <c r="Q22" s="206"/>
      <c r="R22" s="179"/>
      <c r="S22" s="179"/>
      <c r="T22" s="179"/>
      <c r="U22" s="179"/>
      <c r="V22" s="179"/>
      <c r="W22" s="179"/>
      <c r="X22" s="190">
        <f t="shared" ref="X22:X29" si="8">SUM(M22:W22)</f>
        <v>16200</v>
      </c>
      <c r="Y22" s="125"/>
    </row>
    <row r="23" spans="1:26" ht="21.75" customHeight="1">
      <c r="A23" s="125"/>
      <c r="B23" s="132" t="s">
        <v>573</v>
      </c>
      <c r="C23" s="145" t="s">
        <v>567</v>
      </c>
      <c r="D23" s="145" t="s">
        <v>333</v>
      </c>
      <c r="E23" s="160" t="s">
        <v>463</v>
      </c>
      <c r="F23" s="167"/>
      <c r="G23" s="179"/>
      <c r="H23" s="190">
        <f t="shared" si="5"/>
        <v>0</v>
      </c>
      <c r="I23" s="167">
        <v>50</v>
      </c>
      <c r="J23" s="179"/>
      <c r="K23" s="190">
        <f t="shared" si="6"/>
        <v>0</v>
      </c>
      <c r="L23" s="214">
        <f t="shared" si="7"/>
        <v>0</v>
      </c>
      <c r="M23" s="226"/>
      <c r="N23" s="206"/>
      <c r="O23" s="206"/>
      <c r="P23" s="206"/>
      <c r="Q23" s="206"/>
      <c r="R23" s="179"/>
      <c r="S23" s="179"/>
      <c r="T23" s="179"/>
      <c r="U23" s="179"/>
      <c r="V23" s="179"/>
      <c r="W23" s="179"/>
      <c r="X23" s="190">
        <f t="shared" si="8"/>
        <v>0</v>
      </c>
      <c r="Y23" s="125"/>
    </row>
    <row r="24" spans="1:26" ht="21.75" customHeight="1">
      <c r="A24" s="125"/>
      <c r="B24" s="132" t="s">
        <v>573</v>
      </c>
      <c r="C24" s="145" t="s">
        <v>567</v>
      </c>
      <c r="D24" s="145" t="s">
        <v>333</v>
      </c>
      <c r="E24" s="160" t="s">
        <v>574</v>
      </c>
      <c r="F24" s="167"/>
      <c r="G24" s="179"/>
      <c r="H24" s="190">
        <f t="shared" si="5"/>
        <v>0</v>
      </c>
      <c r="I24" s="167"/>
      <c r="J24" s="179"/>
      <c r="K24" s="190">
        <f t="shared" si="6"/>
        <v>0</v>
      </c>
      <c r="L24" s="214">
        <f t="shared" si="7"/>
        <v>0</v>
      </c>
      <c r="M24" s="226"/>
      <c r="N24" s="206"/>
      <c r="O24" s="206"/>
      <c r="P24" s="206"/>
      <c r="Q24" s="206"/>
      <c r="R24" s="179"/>
      <c r="S24" s="179"/>
      <c r="T24" s="179"/>
      <c r="U24" s="179"/>
      <c r="V24" s="179"/>
      <c r="W24" s="179"/>
      <c r="X24" s="190">
        <f t="shared" si="8"/>
        <v>0</v>
      </c>
      <c r="Y24" s="125"/>
    </row>
    <row r="25" spans="1:26" ht="21.75" customHeight="1">
      <c r="A25" s="125"/>
      <c r="B25" s="132" t="s">
        <v>573</v>
      </c>
      <c r="C25" s="145" t="s">
        <v>567</v>
      </c>
      <c r="D25" s="145" t="s">
        <v>293</v>
      </c>
      <c r="E25" s="160" t="s">
        <v>321</v>
      </c>
      <c r="F25" s="167"/>
      <c r="G25" s="179"/>
      <c r="H25" s="190">
        <f t="shared" si="5"/>
        <v>0</v>
      </c>
      <c r="I25" s="167"/>
      <c r="J25" s="179"/>
      <c r="K25" s="190">
        <f t="shared" si="6"/>
        <v>0</v>
      </c>
      <c r="L25" s="214">
        <f t="shared" si="7"/>
        <v>0</v>
      </c>
      <c r="M25" s="226"/>
      <c r="N25" s="206"/>
      <c r="O25" s="206"/>
      <c r="P25" s="206"/>
      <c r="Q25" s="206"/>
      <c r="R25" s="179"/>
      <c r="S25" s="179"/>
      <c r="T25" s="179"/>
      <c r="U25" s="179"/>
      <c r="V25" s="179"/>
      <c r="W25" s="179"/>
      <c r="X25" s="190">
        <f t="shared" si="8"/>
        <v>0</v>
      </c>
      <c r="Y25" s="125"/>
    </row>
    <row r="26" spans="1:26" ht="21.75" customHeight="1">
      <c r="A26" s="125"/>
      <c r="B26" s="132" t="s">
        <v>573</v>
      </c>
      <c r="C26" s="145" t="s">
        <v>567</v>
      </c>
      <c r="D26" s="145" t="s">
        <v>293</v>
      </c>
      <c r="E26" s="160" t="s">
        <v>575</v>
      </c>
      <c r="F26" s="167"/>
      <c r="G26" s="179"/>
      <c r="H26" s="190">
        <f t="shared" si="5"/>
        <v>0</v>
      </c>
      <c r="I26" s="167"/>
      <c r="J26" s="179"/>
      <c r="K26" s="190">
        <f t="shared" si="6"/>
        <v>0</v>
      </c>
      <c r="L26" s="214">
        <f t="shared" si="7"/>
        <v>0</v>
      </c>
      <c r="M26" s="226"/>
      <c r="N26" s="206"/>
      <c r="O26" s="206"/>
      <c r="P26" s="206"/>
      <c r="Q26" s="206"/>
      <c r="R26" s="179"/>
      <c r="S26" s="179"/>
      <c r="T26" s="179"/>
      <c r="U26" s="179"/>
      <c r="V26" s="179"/>
      <c r="W26" s="179"/>
      <c r="X26" s="190">
        <f t="shared" si="8"/>
        <v>0</v>
      </c>
      <c r="Y26" s="125"/>
    </row>
    <row r="27" spans="1:26" ht="21.75" customHeight="1">
      <c r="A27" s="125"/>
      <c r="B27" s="132" t="s">
        <v>573</v>
      </c>
      <c r="C27" s="145" t="s">
        <v>567</v>
      </c>
      <c r="D27" s="145" t="s">
        <v>293</v>
      </c>
      <c r="E27" s="160" t="s">
        <v>371</v>
      </c>
      <c r="F27" s="167"/>
      <c r="G27" s="179"/>
      <c r="H27" s="190">
        <f t="shared" si="5"/>
        <v>0</v>
      </c>
      <c r="I27" s="167"/>
      <c r="J27" s="179"/>
      <c r="K27" s="190">
        <f t="shared" si="6"/>
        <v>0</v>
      </c>
      <c r="L27" s="214">
        <f t="shared" si="7"/>
        <v>0</v>
      </c>
      <c r="M27" s="226"/>
      <c r="N27" s="206"/>
      <c r="O27" s="206"/>
      <c r="P27" s="206"/>
      <c r="Q27" s="206"/>
      <c r="R27" s="179"/>
      <c r="S27" s="179"/>
      <c r="T27" s="179"/>
      <c r="U27" s="179"/>
      <c r="V27" s="179"/>
      <c r="W27" s="179"/>
      <c r="X27" s="190">
        <f t="shared" si="8"/>
        <v>0</v>
      </c>
      <c r="Y27" s="125"/>
    </row>
    <row r="28" spans="1:26" ht="21.75" customHeight="1">
      <c r="A28" s="125"/>
      <c r="B28" s="132" t="s">
        <v>573</v>
      </c>
      <c r="C28" s="145" t="s">
        <v>567</v>
      </c>
      <c r="D28" s="145" t="s">
        <v>293</v>
      </c>
      <c r="E28" s="162" t="s">
        <v>538</v>
      </c>
      <c r="F28" s="170"/>
      <c r="G28" s="182"/>
      <c r="H28" s="190">
        <f t="shared" si="5"/>
        <v>0</v>
      </c>
      <c r="I28" s="170"/>
      <c r="J28" s="182"/>
      <c r="K28" s="190">
        <f t="shared" si="6"/>
        <v>0</v>
      </c>
      <c r="L28" s="214">
        <f t="shared" si="7"/>
        <v>0</v>
      </c>
      <c r="M28" s="227"/>
      <c r="N28" s="241"/>
      <c r="O28" s="241"/>
      <c r="P28" s="241"/>
      <c r="Q28" s="241"/>
      <c r="R28" s="179"/>
      <c r="S28" s="179"/>
      <c r="T28" s="179"/>
      <c r="U28" s="179"/>
      <c r="V28" s="179"/>
      <c r="W28" s="179"/>
      <c r="X28" s="190">
        <f t="shared" si="8"/>
        <v>0</v>
      </c>
      <c r="Y28" s="125"/>
    </row>
    <row r="29" spans="1:26" ht="21.75" customHeight="1">
      <c r="A29" s="125"/>
      <c r="B29" s="136" t="s">
        <v>573</v>
      </c>
      <c r="C29" s="149" t="s">
        <v>567</v>
      </c>
      <c r="D29" s="149" t="s">
        <v>293</v>
      </c>
      <c r="E29" s="163" t="s">
        <v>223</v>
      </c>
      <c r="F29" s="171"/>
      <c r="G29" s="183"/>
      <c r="H29" s="193">
        <f t="shared" si="5"/>
        <v>0</v>
      </c>
      <c r="I29" s="171"/>
      <c r="J29" s="183"/>
      <c r="K29" s="193">
        <f t="shared" si="6"/>
        <v>0</v>
      </c>
      <c r="L29" s="217">
        <f t="shared" si="7"/>
        <v>0</v>
      </c>
      <c r="M29" s="230"/>
      <c r="N29" s="208"/>
      <c r="O29" s="208"/>
      <c r="P29" s="208"/>
      <c r="Q29" s="208"/>
      <c r="R29" s="183"/>
      <c r="S29" s="183"/>
      <c r="T29" s="183"/>
      <c r="U29" s="183"/>
      <c r="V29" s="183"/>
      <c r="W29" s="183"/>
      <c r="X29" s="193">
        <f t="shared" si="8"/>
        <v>0</v>
      </c>
      <c r="Y29" s="125"/>
    </row>
    <row r="30" spans="1:26" ht="21.75" customHeight="1">
      <c r="A30" s="125"/>
      <c r="B30" s="137" t="s">
        <v>572</v>
      </c>
      <c r="C30" s="150"/>
      <c r="D30" s="150"/>
      <c r="E30" s="153"/>
      <c r="F30" s="172"/>
      <c r="G30" s="184"/>
      <c r="H30" s="194">
        <f>SUM(H22:H29)</f>
        <v>0</v>
      </c>
      <c r="I30" s="172"/>
      <c r="J30" s="184"/>
      <c r="K30" s="194">
        <f t="shared" ref="K30:X30" si="9">SUM(K22:K29)</f>
        <v>16200</v>
      </c>
      <c r="L30" s="218">
        <f t="shared" si="9"/>
        <v>16200</v>
      </c>
      <c r="M30" s="231">
        <f t="shared" si="9"/>
        <v>6200</v>
      </c>
      <c r="N30" s="244">
        <f t="shared" si="9"/>
        <v>10000</v>
      </c>
      <c r="O30" s="244">
        <f t="shared" si="9"/>
        <v>0</v>
      </c>
      <c r="P30" s="244">
        <f t="shared" si="9"/>
        <v>0</v>
      </c>
      <c r="Q30" s="244">
        <f t="shared" si="9"/>
        <v>0</v>
      </c>
      <c r="R30" s="244">
        <f t="shared" si="9"/>
        <v>0</v>
      </c>
      <c r="S30" s="244">
        <f t="shared" si="9"/>
        <v>0</v>
      </c>
      <c r="T30" s="244">
        <f t="shared" si="9"/>
        <v>0</v>
      </c>
      <c r="U30" s="244">
        <f t="shared" si="9"/>
        <v>0</v>
      </c>
      <c r="V30" s="244">
        <f t="shared" si="9"/>
        <v>0</v>
      </c>
      <c r="W30" s="244">
        <f t="shared" si="9"/>
        <v>0</v>
      </c>
      <c r="X30" s="194">
        <f t="shared" si="9"/>
        <v>16200</v>
      </c>
      <c r="Y30" s="125"/>
      <c r="Z30" s="251" t="str">
        <f>IF(L30=X30,"OK","要修正（L30とX30の金額を揃えてください）")</f>
        <v>OK</v>
      </c>
    </row>
    <row r="31" spans="1:26" ht="21.75" customHeight="1">
      <c r="A31" s="125"/>
      <c r="B31" s="138" t="s">
        <v>498</v>
      </c>
      <c r="C31" s="151"/>
      <c r="D31" s="151"/>
      <c r="E31" s="154"/>
      <c r="F31" s="173"/>
      <c r="G31" s="185"/>
      <c r="H31" s="195">
        <f>H21+H30</f>
        <v>9220</v>
      </c>
      <c r="I31" s="173"/>
      <c r="J31" s="185"/>
      <c r="K31" s="195">
        <f t="shared" ref="K31:X31" si="10">K21+K30</f>
        <v>55400</v>
      </c>
      <c r="L31" s="219">
        <f t="shared" si="10"/>
        <v>64620</v>
      </c>
      <c r="M31" s="232">
        <f t="shared" si="10"/>
        <v>32760</v>
      </c>
      <c r="N31" s="245">
        <f t="shared" si="10"/>
        <v>31860</v>
      </c>
      <c r="O31" s="245">
        <f t="shared" si="10"/>
        <v>0</v>
      </c>
      <c r="P31" s="245">
        <f t="shared" si="10"/>
        <v>0</v>
      </c>
      <c r="Q31" s="245">
        <f t="shared" si="10"/>
        <v>0</v>
      </c>
      <c r="R31" s="245">
        <f t="shared" si="10"/>
        <v>0</v>
      </c>
      <c r="S31" s="245">
        <f t="shared" si="10"/>
        <v>0</v>
      </c>
      <c r="T31" s="245">
        <f t="shared" si="10"/>
        <v>0</v>
      </c>
      <c r="U31" s="245">
        <f t="shared" si="10"/>
        <v>0</v>
      </c>
      <c r="V31" s="245">
        <f t="shared" si="10"/>
        <v>0</v>
      </c>
      <c r="W31" s="245">
        <f t="shared" si="10"/>
        <v>0</v>
      </c>
      <c r="X31" s="195">
        <f t="shared" si="10"/>
        <v>64620</v>
      </c>
      <c r="Y31" s="125"/>
      <c r="Z31" s="251" t="str">
        <f>IF(L31=X31,"OK","要修正（L31とX31の金額を揃えてください）")</f>
        <v>OK</v>
      </c>
    </row>
    <row r="32" spans="1:26" ht="21.75" customHeight="1">
      <c r="A32" s="125"/>
      <c r="B32" s="125"/>
      <c r="C32" s="125"/>
      <c r="D32" s="125"/>
      <c r="E32" s="125"/>
      <c r="F32" s="174"/>
      <c r="G32" s="174"/>
      <c r="H32" s="174"/>
      <c r="I32" s="174"/>
      <c r="J32" s="174"/>
      <c r="K32" s="174"/>
      <c r="L32" s="174"/>
      <c r="M32" s="174"/>
      <c r="N32" s="174"/>
      <c r="O32" s="174"/>
      <c r="P32" s="174"/>
      <c r="Q32" s="174"/>
      <c r="R32" s="174"/>
      <c r="S32" s="174"/>
      <c r="T32" s="174"/>
      <c r="U32" s="174"/>
      <c r="V32" s="174"/>
      <c r="W32" s="174"/>
      <c r="X32" s="174"/>
      <c r="Y32" s="125"/>
    </row>
    <row r="33" spans="1:26" ht="21.75" customHeight="1">
      <c r="A33" s="125" t="s">
        <v>576</v>
      </c>
      <c r="B33" s="125"/>
      <c r="C33" s="125"/>
      <c r="D33" s="125"/>
      <c r="E33" s="125"/>
      <c r="F33" s="174"/>
      <c r="G33" s="174"/>
      <c r="H33" s="174"/>
      <c r="I33" s="174"/>
      <c r="J33" s="174"/>
      <c r="K33" s="174"/>
      <c r="L33" s="174"/>
      <c r="M33" s="174"/>
      <c r="N33" s="174"/>
      <c r="O33" s="174"/>
      <c r="P33" s="174"/>
      <c r="Q33" s="174"/>
      <c r="R33" s="174"/>
      <c r="S33" s="174"/>
      <c r="T33" s="174"/>
      <c r="U33" s="174"/>
      <c r="V33" s="174"/>
      <c r="W33" s="174"/>
      <c r="X33" s="174"/>
      <c r="Y33" s="125"/>
    </row>
    <row r="34" spans="1:26" ht="21.75" customHeight="1">
      <c r="A34" s="125"/>
      <c r="B34" s="129" t="s">
        <v>325</v>
      </c>
      <c r="C34" s="142" t="s">
        <v>196</v>
      </c>
      <c r="D34" s="142" t="s">
        <v>554</v>
      </c>
      <c r="E34" s="157" t="s">
        <v>555</v>
      </c>
      <c r="F34" s="164" t="s">
        <v>471</v>
      </c>
      <c r="G34" s="176"/>
      <c r="H34" s="187"/>
      <c r="I34" s="197" t="s">
        <v>556</v>
      </c>
      <c r="J34" s="203"/>
      <c r="K34" s="187"/>
      <c r="L34" s="211" t="s">
        <v>386</v>
      </c>
      <c r="M34" s="223" t="s">
        <v>577</v>
      </c>
      <c r="N34" s="223"/>
      <c r="O34" s="223"/>
      <c r="P34" s="223"/>
      <c r="Q34" s="223"/>
      <c r="R34" s="223"/>
      <c r="S34" s="223"/>
      <c r="T34" s="223"/>
      <c r="U34" s="223"/>
      <c r="V34" s="223"/>
      <c r="W34" s="223"/>
      <c r="X34" s="249"/>
      <c r="Y34" s="125"/>
    </row>
    <row r="35" spans="1:26" ht="21.75" customHeight="1">
      <c r="A35" s="125"/>
      <c r="B35" s="130"/>
      <c r="C35" s="143"/>
      <c r="D35" s="143"/>
      <c r="E35" s="158"/>
      <c r="F35" s="165" t="s">
        <v>451</v>
      </c>
      <c r="G35" s="177" t="s">
        <v>557</v>
      </c>
      <c r="H35" s="188" t="s">
        <v>363</v>
      </c>
      <c r="I35" s="198" t="s">
        <v>451</v>
      </c>
      <c r="J35" s="204" t="s">
        <v>558</v>
      </c>
      <c r="K35" s="188" t="s">
        <v>282</v>
      </c>
      <c r="L35" s="212"/>
      <c r="M35" s="224" t="s">
        <v>559</v>
      </c>
      <c r="N35" s="240" t="s">
        <v>77</v>
      </c>
      <c r="O35" s="240" t="s">
        <v>120</v>
      </c>
      <c r="P35" s="240" t="s">
        <v>561</v>
      </c>
      <c r="Q35" s="240" t="s">
        <v>562</v>
      </c>
      <c r="R35" s="240" t="s">
        <v>563</v>
      </c>
      <c r="S35" s="240" t="s">
        <v>549</v>
      </c>
      <c r="T35" s="240" t="s">
        <v>491</v>
      </c>
      <c r="U35" s="240" t="s">
        <v>519</v>
      </c>
      <c r="V35" s="240" t="s">
        <v>288</v>
      </c>
      <c r="W35" s="240" t="s">
        <v>564</v>
      </c>
      <c r="X35" s="250" t="s">
        <v>565</v>
      </c>
      <c r="Y35" s="125"/>
    </row>
    <row r="36" spans="1:26" ht="21.75" customHeight="1">
      <c r="A36" s="125"/>
      <c r="B36" s="131" t="s">
        <v>566</v>
      </c>
      <c r="C36" s="144" t="s">
        <v>567</v>
      </c>
      <c r="D36" s="144" t="s">
        <v>333</v>
      </c>
      <c r="E36" s="159" t="s">
        <v>203</v>
      </c>
      <c r="F36" s="166"/>
      <c r="G36" s="178"/>
      <c r="H36" s="189">
        <f t="shared" ref="H36:H42" si="11">F36*G36</f>
        <v>0</v>
      </c>
      <c r="I36" s="199"/>
      <c r="J36" s="178"/>
      <c r="K36" s="189">
        <f t="shared" ref="K36:K42" si="12">I36*J36</f>
        <v>0</v>
      </c>
      <c r="L36" s="213">
        <f t="shared" ref="L36:L42" si="13">H36+K36</f>
        <v>0</v>
      </c>
      <c r="M36" s="233"/>
      <c r="N36" s="205"/>
      <c r="O36" s="205"/>
      <c r="P36" s="205"/>
      <c r="Q36" s="205"/>
      <c r="R36" s="178"/>
      <c r="S36" s="178"/>
      <c r="T36" s="178"/>
      <c r="U36" s="178"/>
      <c r="V36" s="178"/>
      <c r="W36" s="178"/>
      <c r="X36" s="189">
        <f t="shared" ref="X36:X42" si="14">SUM(M36:W36)</f>
        <v>0</v>
      </c>
      <c r="Y36" s="125"/>
    </row>
    <row r="37" spans="1:26" ht="21.75" customHeight="1">
      <c r="A37" s="125"/>
      <c r="B37" s="132" t="s">
        <v>566</v>
      </c>
      <c r="C37" s="145" t="s">
        <v>568</v>
      </c>
      <c r="D37" s="145" t="s">
        <v>569</v>
      </c>
      <c r="E37" s="160" t="s">
        <v>569</v>
      </c>
      <c r="F37" s="167"/>
      <c r="G37" s="179"/>
      <c r="H37" s="190">
        <f t="shared" si="11"/>
        <v>0</v>
      </c>
      <c r="I37" s="200"/>
      <c r="J37" s="179"/>
      <c r="K37" s="190">
        <f t="shared" si="12"/>
        <v>0</v>
      </c>
      <c r="L37" s="214">
        <f t="shared" si="13"/>
        <v>0</v>
      </c>
      <c r="M37" s="234"/>
      <c r="N37" s="206"/>
      <c r="O37" s="206"/>
      <c r="P37" s="206"/>
      <c r="Q37" s="206"/>
      <c r="R37" s="179"/>
      <c r="S37" s="179"/>
      <c r="T37" s="179"/>
      <c r="U37" s="179"/>
      <c r="V37" s="179"/>
      <c r="W37" s="179"/>
      <c r="X37" s="190">
        <f t="shared" si="14"/>
        <v>0</v>
      </c>
      <c r="Y37" s="125"/>
    </row>
    <row r="38" spans="1:26" ht="21.75" customHeight="1">
      <c r="A38" s="125"/>
      <c r="B38" s="132" t="s">
        <v>566</v>
      </c>
      <c r="C38" s="145" t="s">
        <v>568</v>
      </c>
      <c r="D38" s="145" t="s">
        <v>570</v>
      </c>
      <c r="E38" s="160" t="s">
        <v>570</v>
      </c>
      <c r="F38" s="167"/>
      <c r="G38" s="179"/>
      <c r="H38" s="190">
        <f t="shared" si="11"/>
        <v>0</v>
      </c>
      <c r="I38" s="200"/>
      <c r="J38" s="179"/>
      <c r="K38" s="190">
        <f t="shared" si="12"/>
        <v>0</v>
      </c>
      <c r="L38" s="214">
        <f t="shared" si="13"/>
        <v>0</v>
      </c>
      <c r="M38" s="234"/>
      <c r="N38" s="206"/>
      <c r="O38" s="206"/>
      <c r="P38" s="206"/>
      <c r="Q38" s="206"/>
      <c r="R38" s="179"/>
      <c r="S38" s="179"/>
      <c r="T38" s="179"/>
      <c r="U38" s="179"/>
      <c r="V38" s="179"/>
      <c r="W38" s="179"/>
      <c r="X38" s="190">
        <f t="shared" si="14"/>
        <v>0</v>
      </c>
      <c r="Y38" s="125"/>
    </row>
    <row r="39" spans="1:26" ht="21.75" customHeight="1">
      <c r="A39" s="125"/>
      <c r="B39" s="132" t="s">
        <v>566</v>
      </c>
      <c r="C39" s="145" t="s">
        <v>568</v>
      </c>
      <c r="D39" s="145" t="s">
        <v>217</v>
      </c>
      <c r="E39" s="160" t="s">
        <v>217</v>
      </c>
      <c r="F39" s="167"/>
      <c r="G39" s="179"/>
      <c r="H39" s="190">
        <f t="shared" si="11"/>
        <v>0</v>
      </c>
      <c r="I39" s="200"/>
      <c r="J39" s="179"/>
      <c r="K39" s="190">
        <f t="shared" si="12"/>
        <v>0</v>
      </c>
      <c r="L39" s="214">
        <f t="shared" si="13"/>
        <v>0</v>
      </c>
      <c r="M39" s="234"/>
      <c r="N39" s="206"/>
      <c r="O39" s="206"/>
      <c r="P39" s="206"/>
      <c r="Q39" s="206"/>
      <c r="R39" s="179"/>
      <c r="S39" s="179"/>
      <c r="T39" s="179"/>
      <c r="U39" s="179"/>
      <c r="V39" s="179"/>
      <c r="W39" s="179"/>
      <c r="X39" s="190">
        <f t="shared" si="14"/>
        <v>0</v>
      </c>
      <c r="Y39" s="125"/>
    </row>
    <row r="40" spans="1:26" ht="21.75" customHeight="1">
      <c r="A40" s="125"/>
      <c r="B40" s="132" t="s">
        <v>566</v>
      </c>
      <c r="C40" s="145" t="s">
        <v>568</v>
      </c>
      <c r="D40" s="145" t="s">
        <v>571</v>
      </c>
      <c r="E40" s="160" t="s">
        <v>571</v>
      </c>
      <c r="F40" s="167"/>
      <c r="G40" s="179"/>
      <c r="H40" s="190">
        <f t="shared" si="11"/>
        <v>0</v>
      </c>
      <c r="I40" s="200"/>
      <c r="J40" s="179"/>
      <c r="K40" s="190">
        <f t="shared" si="12"/>
        <v>0</v>
      </c>
      <c r="L40" s="214">
        <f t="shared" si="13"/>
        <v>0</v>
      </c>
      <c r="M40" s="234"/>
      <c r="N40" s="206"/>
      <c r="O40" s="206"/>
      <c r="P40" s="206"/>
      <c r="Q40" s="206"/>
      <c r="R40" s="179"/>
      <c r="S40" s="179"/>
      <c r="T40" s="179"/>
      <c r="U40" s="179"/>
      <c r="V40" s="179"/>
      <c r="W40" s="179"/>
      <c r="X40" s="190">
        <f t="shared" si="14"/>
        <v>0</v>
      </c>
      <c r="Y40" s="125"/>
    </row>
    <row r="41" spans="1:26" ht="21.75" customHeight="1">
      <c r="A41" s="125"/>
      <c r="B41" s="132" t="s">
        <v>566</v>
      </c>
      <c r="C41" s="145" t="s">
        <v>568</v>
      </c>
      <c r="D41" s="145" t="s">
        <v>102</v>
      </c>
      <c r="E41" s="160" t="s">
        <v>102</v>
      </c>
      <c r="F41" s="167"/>
      <c r="G41" s="179"/>
      <c r="H41" s="190">
        <f t="shared" si="11"/>
        <v>0</v>
      </c>
      <c r="I41" s="200"/>
      <c r="J41" s="179"/>
      <c r="K41" s="190">
        <f t="shared" si="12"/>
        <v>0</v>
      </c>
      <c r="L41" s="214">
        <f t="shared" si="13"/>
        <v>0</v>
      </c>
      <c r="M41" s="234"/>
      <c r="N41" s="206"/>
      <c r="O41" s="206"/>
      <c r="P41" s="206"/>
      <c r="Q41" s="206"/>
      <c r="R41" s="179"/>
      <c r="S41" s="179"/>
      <c r="T41" s="179"/>
      <c r="U41" s="179"/>
      <c r="V41" s="179"/>
      <c r="W41" s="179"/>
      <c r="X41" s="190">
        <f t="shared" si="14"/>
        <v>0</v>
      </c>
      <c r="Y41" s="125"/>
    </row>
    <row r="42" spans="1:26" ht="21.75" customHeight="1">
      <c r="A42" s="125"/>
      <c r="B42" s="136" t="s">
        <v>566</v>
      </c>
      <c r="C42" s="149" t="s">
        <v>568</v>
      </c>
      <c r="D42" s="149" t="s">
        <v>236</v>
      </c>
      <c r="E42" s="161" t="s">
        <v>236</v>
      </c>
      <c r="F42" s="175"/>
      <c r="G42" s="186"/>
      <c r="H42" s="196">
        <f t="shared" si="11"/>
        <v>0</v>
      </c>
      <c r="I42" s="201"/>
      <c r="J42" s="186"/>
      <c r="K42" s="196">
        <f t="shared" si="12"/>
        <v>0</v>
      </c>
      <c r="L42" s="220">
        <f t="shared" si="13"/>
        <v>0</v>
      </c>
      <c r="M42" s="235"/>
      <c r="N42" s="207"/>
      <c r="O42" s="207"/>
      <c r="P42" s="207"/>
      <c r="Q42" s="207"/>
      <c r="R42" s="186"/>
      <c r="S42" s="186"/>
      <c r="T42" s="186"/>
      <c r="U42" s="186"/>
      <c r="V42" s="186"/>
      <c r="W42" s="186"/>
      <c r="X42" s="196">
        <f t="shared" si="14"/>
        <v>0</v>
      </c>
      <c r="Y42" s="125"/>
    </row>
    <row r="43" spans="1:26" ht="21.75" customHeight="1">
      <c r="A43" s="125"/>
      <c r="B43" s="135" t="s">
        <v>572</v>
      </c>
      <c r="C43" s="152"/>
      <c r="D43" s="152"/>
      <c r="E43" s="152"/>
      <c r="F43" s="169"/>
      <c r="G43" s="181"/>
      <c r="H43" s="192">
        <f>SUM(H35:H42)</f>
        <v>0</v>
      </c>
      <c r="I43" s="169"/>
      <c r="J43" s="181"/>
      <c r="K43" s="192">
        <f t="shared" ref="K43:X43" si="15">SUM(K36:K42)</f>
        <v>0</v>
      </c>
      <c r="L43" s="216">
        <f t="shared" si="15"/>
        <v>0</v>
      </c>
      <c r="M43" s="236">
        <f t="shared" si="15"/>
        <v>0</v>
      </c>
      <c r="N43" s="246">
        <f t="shared" si="15"/>
        <v>0</v>
      </c>
      <c r="O43" s="246">
        <f t="shared" si="15"/>
        <v>0</v>
      </c>
      <c r="P43" s="246">
        <f t="shared" si="15"/>
        <v>0</v>
      </c>
      <c r="Q43" s="246">
        <f t="shared" si="15"/>
        <v>0</v>
      </c>
      <c r="R43" s="246">
        <f t="shared" si="15"/>
        <v>0</v>
      </c>
      <c r="S43" s="246">
        <f t="shared" si="15"/>
        <v>0</v>
      </c>
      <c r="T43" s="246">
        <f t="shared" si="15"/>
        <v>0</v>
      </c>
      <c r="U43" s="246">
        <f t="shared" si="15"/>
        <v>0</v>
      </c>
      <c r="V43" s="246">
        <f t="shared" si="15"/>
        <v>0</v>
      </c>
      <c r="W43" s="246">
        <f t="shared" si="15"/>
        <v>0</v>
      </c>
      <c r="X43" s="192">
        <f t="shared" si="15"/>
        <v>0</v>
      </c>
      <c r="Y43" s="125"/>
      <c r="Z43" s="251" t="str">
        <f>IF(L43=X43,"OK","要修正（L43とX43の金額を揃えてください）")</f>
        <v>OK</v>
      </c>
    </row>
    <row r="44" spans="1:26" ht="21.75" customHeight="1">
      <c r="A44" s="125"/>
      <c r="B44" s="132" t="s">
        <v>573</v>
      </c>
      <c r="C44" s="145" t="s">
        <v>567</v>
      </c>
      <c r="D44" s="145" t="s">
        <v>333</v>
      </c>
      <c r="E44" s="160" t="s">
        <v>203</v>
      </c>
      <c r="F44" s="167"/>
      <c r="G44" s="179"/>
      <c r="H44" s="190">
        <f>F44*G44</f>
        <v>0</v>
      </c>
      <c r="I44" s="200"/>
      <c r="J44" s="179"/>
      <c r="K44" s="190">
        <f>I44*J44</f>
        <v>0</v>
      </c>
      <c r="L44" s="214">
        <f>H44+K44</f>
        <v>0</v>
      </c>
      <c r="M44" s="234"/>
      <c r="N44" s="206"/>
      <c r="O44" s="206"/>
      <c r="P44" s="206"/>
      <c r="Q44" s="206"/>
      <c r="R44" s="179"/>
      <c r="S44" s="179"/>
      <c r="T44" s="179"/>
      <c r="U44" s="179"/>
      <c r="V44" s="179"/>
      <c r="W44" s="179"/>
      <c r="X44" s="190">
        <f>SUM(M44:W44)</f>
        <v>0</v>
      </c>
      <c r="Y44" s="125"/>
    </row>
    <row r="45" spans="1:26" ht="21.75" customHeight="1">
      <c r="A45" s="125"/>
      <c r="B45" s="132" t="s">
        <v>573</v>
      </c>
      <c r="C45" s="145" t="s">
        <v>567</v>
      </c>
      <c r="D45" s="145" t="s">
        <v>333</v>
      </c>
      <c r="E45" s="160" t="s">
        <v>463</v>
      </c>
      <c r="F45" s="167"/>
      <c r="G45" s="179"/>
      <c r="H45" s="190">
        <f>F45*G45</f>
        <v>0</v>
      </c>
      <c r="I45" s="200"/>
      <c r="J45" s="179"/>
      <c r="K45" s="190">
        <f>I45*J45</f>
        <v>0</v>
      </c>
      <c r="L45" s="214">
        <f>H45+K45</f>
        <v>0</v>
      </c>
      <c r="M45" s="234"/>
      <c r="N45" s="206"/>
      <c r="O45" s="206"/>
      <c r="P45" s="206"/>
      <c r="Q45" s="206"/>
      <c r="R45" s="179"/>
      <c r="S45" s="179"/>
      <c r="T45" s="179"/>
      <c r="U45" s="179"/>
      <c r="V45" s="179"/>
      <c r="W45" s="179"/>
      <c r="X45" s="190">
        <f>SUM(M45:W45)</f>
        <v>0</v>
      </c>
      <c r="Y45" s="125"/>
    </row>
    <row r="46" spans="1:26" ht="21.75" customHeight="1">
      <c r="A46" s="125"/>
      <c r="B46" s="136" t="s">
        <v>573</v>
      </c>
      <c r="C46" s="149" t="s">
        <v>567</v>
      </c>
      <c r="D46" s="149" t="s">
        <v>293</v>
      </c>
      <c r="E46" s="125" t="s">
        <v>293</v>
      </c>
      <c r="F46" s="175"/>
      <c r="G46" s="186"/>
      <c r="H46" s="196">
        <f>F46*G46</f>
        <v>0</v>
      </c>
      <c r="I46" s="201"/>
      <c r="J46" s="186"/>
      <c r="K46" s="196">
        <f>I46*J46</f>
        <v>0</v>
      </c>
      <c r="L46" s="220">
        <f>H46+K46</f>
        <v>0</v>
      </c>
      <c r="M46" s="235"/>
      <c r="N46" s="207"/>
      <c r="O46" s="207"/>
      <c r="P46" s="207"/>
      <c r="Q46" s="207"/>
      <c r="R46" s="186"/>
      <c r="S46" s="186"/>
      <c r="T46" s="186"/>
      <c r="U46" s="186"/>
      <c r="V46" s="186"/>
      <c r="W46" s="186"/>
      <c r="X46" s="196">
        <f>SUM(M46:W46)</f>
        <v>0</v>
      </c>
      <c r="Y46" s="125"/>
    </row>
    <row r="47" spans="1:26" ht="21.75" customHeight="1">
      <c r="A47" s="125"/>
      <c r="B47" s="137" t="s">
        <v>572</v>
      </c>
      <c r="C47" s="153"/>
      <c r="D47" s="153"/>
      <c r="E47" s="153"/>
      <c r="F47" s="172"/>
      <c r="G47" s="184"/>
      <c r="H47" s="194">
        <f>SUM(H39:H46)</f>
        <v>0</v>
      </c>
      <c r="I47" s="172"/>
      <c r="J47" s="184"/>
      <c r="K47" s="209">
        <f t="shared" ref="K47:X47" si="16">SUM(K44:K46)</f>
        <v>0</v>
      </c>
      <c r="L47" s="221">
        <f t="shared" si="16"/>
        <v>0</v>
      </c>
      <c r="M47" s="237">
        <f t="shared" si="16"/>
        <v>0</v>
      </c>
      <c r="N47" s="247">
        <f t="shared" si="16"/>
        <v>0</v>
      </c>
      <c r="O47" s="247">
        <f t="shared" si="16"/>
        <v>0</v>
      </c>
      <c r="P47" s="247">
        <f t="shared" si="16"/>
        <v>0</v>
      </c>
      <c r="Q47" s="247">
        <f t="shared" si="16"/>
        <v>0</v>
      </c>
      <c r="R47" s="247">
        <f t="shared" si="16"/>
        <v>0</v>
      </c>
      <c r="S47" s="247">
        <f t="shared" si="16"/>
        <v>0</v>
      </c>
      <c r="T47" s="247">
        <f t="shared" si="16"/>
        <v>0</v>
      </c>
      <c r="U47" s="247">
        <f t="shared" si="16"/>
        <v>0</v>
      </c>
      <c r="V47" s="247">
        <f t="shared" si="16"/>
        <v>0</v>
      </c>
      <c r="W47" s="247">
        <f t="shared" si="16"/>
        <v>0</v>
      </c>
      <c r="X47" s="194">
        <f t="shared" si="16"/>
        <v>0</v>
      </c>
      <c r="Y47" s="125"/>
      <c r="Z47" s="251" t="str">
        <f>IF(L47=X47,"OK","要修正（L47とX47の金額を揃えてください）")</f>
        <v>OK</v>
      </c>
    </row>
    <row r="48" spans="1:26" ht="21.75" customHeight="1">
      <c r="A48" s="125"/>
      <c r="B48" s="138" t="s">
        <v>498</v>
      </c>
      <c r="C48" s="154"/>
      <c r="D48" s="154"/>
      <c r="E48" s="154"/>
      <c r="F48" s="173"/>
      <c r="G48" s="185"/>
      <c r="H48" s="195">
        <f>H43+H47</f>
        <v>0</v>
      </c>
      <c r="I48" s="173"/>
      <c r="J48" s="185"/>
      <c r="K48" s="210">
        <f t="shared" ref="K48:X48" si="17">K43+K47</f>
        <v>0</v>
      </c>
      <c r="L48" s="222">
        <f t="shared" si="17"/>
        <v>0</v>
      </c>
      <c r="M48" s="238">
        <f t="shared" si="17"/>
        <v>0</v>
      </c>
      <c r="N48" s="248">
        <f t="shared" si="17"/>
        <v>0</v>
      </c>
      <c r="O48" s="248">
        <f t="shared" si="17"/>
        <v>0</v>
      </c>
      <c r="P48" s="248">
        <f t="shared" si="17"/>
        <v>0</v>
      </c>
      <c r="Q48" s="248">
        <f t="shared" si="17"/>
        <v>0</v>
      </c>
      <c r="R48" s="248">
        <f t="shared" si="17"/>
        <v>0</v>
      </c>
      <c r="S48" s="248">
        <f t="shared" si="17"/>
        <v>0</v>
      </c>
      <c r="T48" s="248">
        <f t="shared" si="17"/>
        <v>0</v>
      </c>
      <c r="U48" s="248">
        <f t="shared" si="17"/>
        <v>0</v>
      </c>
      <c r="V48" s="248">
        <f t="shared" si="17"/>
        <v>0</v>
      </c>
      <c r="W48" s="248">
        <f t="shared" si="17"/>
        <v>0</v>
      </c>
      <c r="X48" s="195">
        <f t="shared" si="17"/>
        <v>0</v>
      </c>
      <c r="Y48" s="125"/>
      <c r="Z48" s="251" t="str">
        <f>IF(L48=X48,"OK","要修正（L48とX48の金額を揃えてください）")</f>
        <v>OK</v>
      </c>
    </row>
    <row r="49" spans="1:26" ht="21.75" customHeight="1">
      <c r="A49" s="125"/>
      <c r="B49" s="139"/>
      <c r="C49" s="125"/>
      <c r="D49" s="125"/>
      <c r="E49" s="125"/>
      <c r="F49" s="174"/>
      <c r="G49" s="174"/>
      <c r="H49" s="174"/>
      <c r="I49" s="174"/>
      <c r="J49" s="174"/>
      <c r="K49" s="174"/>
      <c r="L49" s="174"/>
      <c r="M49" s="174"/>
      <c r="N49" s="174"/>
      <c r="O49" s="174"/>
      <c r="P49" s="174"/>
      <c r="Q49" s="174"/>
      <c r="R49" s="174"/>
      <c r="S49" s="174"/>
      <c r="T49" s="174"/>
      <c r="U49" s="174"/>
      <c r="V49" s="174"/>
      <c r="W49" s="174"/>
      <c r="X49" s="174"/>
      <c r="Y49" s="125"/>
    </row>
    <row r="50" spans="1:26" ht="21.75" customHeight="1">
      <c r="A50" s="125" t="s">
        <v>419</v>
      </c>
      <c r="B50" s="125"/>
      <c r="C50" s="125"/>
      <c r="D50" s="125"/>
      <c r="E50" s="125"/>
      <c r="F50" s="174"/>
      <c r="G50" s="174"/>
      <c r="H50" s="174"/>
      <c r="I50" s="174"/>
      <c r="J50" s="174"/>
      <c r="K50" s="174"/>
      <c r="L50" s="174"/>
      <c r="M50" s="174"/>
      <c r="N50" s="174"/>
      <c r="O50" s="174"/>
      <c r="P50" s="174"/>
      <c r="Q50" s="174"/>
      <c r="R50" s="174"/>
      <c r="S50" s="174"/>
      <c r="T50" s="174"/>
      <c r="U50" s="174"/>
      <c r="V50" s="174"/>
      <c r="W50" s="174"/>
      <c r="X50" s="174"/>
    </row>
    <row r="51" spans="1:26" ht="21.75" customHeight="1">
      <c r="A51" s="125"/>
      <c r="B51" s="129" t="s">
        <v>325</v>
      </c>
      <c r="C51" s="142" t="s">
        <v>196</v>
      </c>
      <c r="D51" s="142" t="s">
        <v>554</v>
      </c>
      <c r="E51" s="157" t="s">
        <v>555</v>
      </c>
      <c r="F51" s="164" t="s">
        <v>471</v>
      </c>
      <c r="G51" s="176"/>
      <c r="H51" s="187"/>
      <c r="I51" s="197" t="s">
        <v>556</v>
      </c>
      <c r="J51" s="203"/>
      <c r="K51" s="187"/>
      <c r="L51" s="211" t="s">
        <v>386</v>
      </c>
      <c r="M51" s="223" t="s">
        <v>577</v>
      </c>
      <c r="N51" s="223"/>
      <c r="O51" s="223"/>
      <c r="P51" s="223"/>
      <c r="Q51" s="223"/>
      <c r="R51" s="223"/>
      <c r="S51" s="223"/>
      <c r="T51" s="223"/>
      <c r="U51" s="223"/>
      <c r="V51" s="223"/>
      <c r="W51" s="223"/>
      <c r="X51" s="249"/>
    </row>
    <row r="52" spans="1:26" ht="21.75" customHeight="1">
      <c r="A52" s="125"/>
      <c r="B52" s="130"/>
      <c r="C52" s="143"/>
      <c r="D52" s="143"/>
      <c r="E52" s="158"/>
      <c r="F52" s="165" t="s">
        <v>451</v>
      </c>
      <c r="G52" s="177" t="s">
        <v>557</v>
      </c>
      <c r="H52" s="188" t="s">
        <v>363</v>
      </c>
      <c r="I52" s="198" t="s">
        <v>451</v>
      </c>
      <c r="J52" s="204" t="s">
        <v>558</v>
      </c>
      <c r="K52" s="188" t="s">
        <v>282</v>
      </c>
      <c r="L52" s="212"/>
      <c r="M52" s="224" t="s">
        <v>559</v>
      </c>
      <c r="N52" s="240" t="s">
        <v>77</v>
      </c>
      <c r="O52" s="240" t="s">
        <v>120</v>
      </c>
      <c r="P52" s="240" t="s">
        <v>561</v>
      </c>
      <c r="Q52" s="240" t="s">
        <v>562</v>
      </c>
      <c r="R52" s="240" t="s">
        <v>563</v>
      </c>
      <c r="S52" s="240" t="s">
        <v>549</v>
      </c>
      <c r="T52" s="240" t="s">
        <v>491</v>
      </c>
      <c r="U52" s="240" t="s">
        <v>519</v>
      </c>
      <c r="V52" s="240" t="s">
        <v>288</v>
      </c>
      <c r="W52" s="240" t="s">
        <v>564</v>
      </c>
      <c r="X52" s="250" t="s">
        <v>565</v>
      </c>
    </row>
    <row r="53" spans="1:26" ht="21.75" customHeight="1">
      <c r="A53" s="125"/>
      <c r="B53" s="131" t="s">
        <v>566</v>
      </c>
      <c r="C53" s="144" t="s">
        <v>567</v>
      </c>
      <c r="D53" s="144" t="s">
        <v>333</v>
      </c>
      <c r="E53" s="159" t="s">
        <v>203</v>
      </c>
      <c r="F53" s="166"/>
      <c r="G53" s="178"/>
      <c r="H53" s="189">
        <f t="shared" ref="H53:H60" si="18">F53*G53</f>
        <v>0</v>
      </c>
      <c r="I53" s="199"/>
      <c r="J53" s="205"/>
      <c r="K53" s="189">
        <f t="shared" ref="K53:K60" si="19">I53*J53</f>
        <v>0</v>
      </c>
      <c r="L53" s="213">
        <f t="shared" ref="L53:L60" si="20">H53+K53</f>
        <v>0</v>
      </c>
      <c r="M53" s="233"/>
      <c r="N53" s="205"/>
      <c r="O53" s="205"/>
      <c r="P53" s="205"/>
      <c r="Q53" s="205"/>
      <c r="R53" s="178"/>
      <c r="S53" s="178"/>
      <c r="T53" s="178"/>
      <c r="U53" s="178"/>
      <c r="V53" s="178"/>
      <c r="W53" s="178"/>
      <c r="X53" s="189">
        <f t="shared" ref="X53:X60" si="21">SUM(M53:W53)</f>
        <v>0</v>
      </c>
    </row>
    <row r="54" spans="1:26" ht="21.75" customHeight="1">
      <c r="A54" s="125"/>
      <c r="B54" s="132" t="s">
        <v>566</v>
      </c>
      <c r="C54" s="145" t="s">
        <v>567</v>
      </c>
      <c r="D54" s="145" t="s">
        <v>333</v>
      </c>
      <c r="E54" s="160" t="s">
        <v>216</v>
      </c>
      <c r="F54" s="167"/>
      <c r="G54" s="179"/>
      <c r="H54" s="190">
        <f t="shared" si="18"/>
        <v>0</v>
      </c>
      <c r="I54" s="200"/>
      <c r="J54" s="206"/>
      <c r="K54" s="190">
        <f t="shared" si="19"/>
        <v>0</v>
      </c>
      <c r="L54" s="214">
        <f t="shared" si="20"/>
        <v>0</v>
      </c>
      <c r="M54" s="234"/>
      <c r="N54" s="206"/>
      <c r="O54" s="206"/>
      <c r="P54" s="206"/>
      <c r="Q54" s="206"/>
      <c r="R54" s="179"/>
      <c r="S54" s="179"/>
      <c r="T54" s="179"/>
      <c r="U54" s="179"/>
      <c r="V54" s="179"/>
      <c r="W54" s="179"/>
      <c r="X54" s="190">
        <f t="shared" si="21"/>
        <v>0</v>
      </c>
    </row>
    <row r="55" spans="1:26" ht="21.75" customHeight="1">
      <c r="A55" s="125"/>
      <c r="B55" s="132" t="s">
        <v>566</v>
      </c>
      <c r="C55" s="145" t="s">
        <v>568</v>
      </c>
      <c r="D55" s="145" t="s">
        <v>569</v>
      </c>
      <c r="E55" s="160" t="s">
        <v>569</v>
      </c>
      <c r="F55" s="167"/>
      <c r="G55" s="179"/>
      <c r="H55" s="190">
        <f t="shared" si="18"/>
        <v>0</v>
      </c>
      <c r="I55" s="200"/>
      <c r="J55" s="206"/>
      <c r="K55" s="190">
        <f t="shared" si="19"/>
        <v>0</v>
      </c>
      <c r="L55" s="214">
        <f t="shared" si="20"/>
        <v>0</v>
      </c>
      <c r="M55" s="234"/>
      <c r="N55" s="206"/>
      <c r="O55" s="206"/>
      <c r="P55" s="206"/>
      <c r="Q55" s="206"/>
      <c r="R55" s="179"/>
      <c r="S55" s="179"/>
      <c r="T55" s="179"/>
      <c r="U55" s="179"/>
      <c r="V55" s="179"/>
      <c r="W55" s="179"/>
      <c r="X55" s="190">
        <f t="shared" si="21"/>
        <v>0</v>
      </c>
    </row>
    <row r="56" spans="1:26" ht="21.75" customHeight="1">
      <c r="A56" s="125"/>
      <c r="B56" s="132" t="s">
        <v>566</v>
      </c>
      <c r="C56" s="145" t="s">
        <v>568</v>
      </c>
      <c r="D56" s="145" t="s">
        <v>570</v>
      </c>
      <c r="E56" s="160" t="s">
        <v>570</v>
      </c>
      <c r="F56" s="167"/>
      <c r="G56" s="179"/>
      <c r="H56" s="190">
        <f t="shared" si="18"/>
        <v>0</v>
      </c>
      <c r="I56" s="200"/>
      <c r="J56" s="206"/>
      <c r="K56" s="190">
        <f t="shared" si="19"/>
        <v>0</v>
      </c>
      <c r="L56" s="214">
        <f t="shared" si="20"/>
        <v>0</v>
      </c>
      <c r="M56" s="234"/>
      <c r="N56" s="206"/>
      <c r="O56" s="206"/>
      <c r="P56" s="206"/>
      <c r="Q56" s="206"/>
      <c r="R56" s="179"/>
      <c r="S56" s="179"/>
      <c r="T56" s="179"/>
      <c r="U56" s="179"/>
      <c r="V56" s="179"/>
      <c r="W56" s="179"/>
      <c r="X56" s="190">
        <f t="shared" si="21"/>
        <v>0</v>
      </c>
    </row>
    <row r="57" spans="1:26" ht="21.75" customHeight="1">
      <c r="A57" s="125"/>
      <c r="B57" s="132" t="s">
        <v>566</v>
      </c>
      <c r="C57" s="145" t="s">
        <v>568</v>
      </c>
      <c r="D57" s="145" t="s">
        <v>217</v>
      </c>
      <c r="E57" s="160" t="s">
        <v>217</v>
      </c>
      <c r="F57" s="167"/>
      <c r="G57" s="179"/>
      <c r="H57" s="190">
        <f t="shared" si="18"/>
        <v>0</v>
      </c>
      <c r="I57" s="200"/>
      <c r="J57" s="206"/>
      <c r="K57" s="190">
        <f t="shared" si="19"/>
        <v>0</v>
      </c>
      <c r="L57" s="214">
        <f t="shared" si="20"/>
        <v>0</v>
      </c>
      <c r="M57" s="234"/>
      <c r="N57" s="206"/>
      <c r="O57" s="206"/>
      <c r="P57" s="206"/>
      <c r="Q57" s="206"/>
      <c r="R57" s="179"/>
      <c r="S57" s="179"/>
      <c r="T57" s="179"/>
      <c r="U57" s="179"/>
      <c r="V57" s="179"/>
      <c r="W57" s="179"/>
      <c r="X57" s="190">
        <f t="shared" si="21"/>
        <v>0</v>
      </c>
    </row>
    <row r="58" spans="1:26" ht="21.75" customHeight="1">
      <c r="A58" s="125"/>
      <c r="B58" s="132" t="s">
        <v>566</v>
      </c>
      <c r="C58" s="145" t="s">
        <v>568</v>
      </c>
      <c r="D58" s="145" t="s">
        <v>571</v>
      </c>
      <c r="E58" s="160" t="s">
        <v>571</v>
      </c>
      <c r="F58" s="167"/>
      <c r="G58" s="179"/>
      <c r="H58" s="190">
        <f t="shared" si="18"/>
        <v>0</v>
      </c>
      <c r="I58" s="200"/>
      <c r="J58" s="206"/>
      <c r="K58" s="190">
        <f t="shared" si="19"/>
        <v>0</v>
      </c>
      <c r="L58" s="214">
        <f t="shared" si="20"/>
        <v>0</v>
      </c>
      <c r="M58" s="234"/>
      <c r="N58" s="206"/>
      <c r="O58" s="206"/>
      <c r="P58" s="206"/>
      <c r="Q58" s="206"/>
      <c r="R58" s="179"/>
      <c r="S58" s="179"/>
      <c r="T58" s="179"/>
      <c r="U58" s="179"/>
      <c r="V58" s="179"/>
      <c r="W58" s="179"/>
      <c r="X58" s="190">
        <f t="shared" si="21"/>
        <v>0</v>
      </c>
    </row>
    <row r="59" spans="1:26" ht="21.75" customHeight="1">
      <c r="A59" s="125"/>
      <c r="B59" s="133" t="s">
        <v>566</v>
      </c>
      <c r="C59" s="146" t="s">
        <v>568</v>
      </c>
      <c r="D59" s="146" t="s">
        <v>102</v>
      </c>
      <c r="E59" s="160" t="s">
        <v>102</v>
      </c>
      <c r="F59" s="167"/>
      <c r="G59" s="179"/>
      <c r="H59" s="190">
        <f t="shared" si="18"/>
        <v>0</v>
      </c>
      <c r="I59" s="200"/>
      <c r="J59" s="206"/>
      <c r="K59" s="190">
        <f t="shared" si="19"/>
        <v>0</v>
      </c>
      <c r="L59" s="214">
        <f t="shared" si="20"/>
        <v>0</v>
      </c>
      <c r="M59" s="234"/>
      <c r="N59" s="206"/>
      <c r="O59" s="206"/>
      <c r="P59" s="206"/>
      <c r="Q59" s="206"/>
      <c r="R59" s="179"/>
      <c r="S59" s="179"/>
      <c r="T59" s="179"/>
      <c r="U59" s="179"/>
      <c r="V59" s="179"/>
      <c r="W59" s="179"/>
      <c r="X59" s="190">
        <f t="shared" si="21"/>
        <v>0</v>
      </c>
    </row>
    <row r="60" spans="1:26" ht="21.75" customHeight="1">
      <c r="A60" s="125"/>
      <c r="B60" s="136" t="s">
        <v>566</v>
      </c>
      <c r="C60" s="149" t="s">
        <v>568</v>
      </c>
      <c r="D60" s="149" t="s">
        <v>507</v>
      </c>
      <c r="E60" s="125" t="s">
        <v>507</v>
      </c>
      <c r="F60" s="175"/>
      <c r="G60" s="186"/>
      <c r="H60" s="196">
        <f t="shared" si="18"/>
        <v>0</v>
      </c>
      <c r="I60" s="201"/>
      <c r="J60" s="207"/>
      <c r="K60" s="196">
        <f t="shared" si="19"/>
        <v>0</v>
      </c>
      <c r="L60" s="220">
        <f t="shared" si="20"/>
        <v>0</v>
      </c>
      <c r="M60" s="235"/>
      <c r="N60" s="207"/>
      <c r="O60" s="207"/>
      <c r="P60" s="207"/>
      <c r="Q60" s="207"/>
      <c r="R60" s="186"/>
      <c r="S60" s="186"/>
      <c r="T60" s="186"/>
      <c r="U60" s="186"/>
      <c r="V60" s="186"/>
      <c r="W60" s="186"/>
      <c r="X60" s="196">
        <f t="shared" si="21"/>
        <v>0</v>
      </c>
    </row>
    <row r="61" spans="1:26" ht="21.75" customHeight="1">
      <c r="A61" s="125"/>
      <c r="B61" s="135" t="s">
        <v>572</v>
      </c>
      <c r="C61" s="152"/>
      <c r="D61" s="152"/>
      <c r="E61" s="152"/>
      <c r="F61" s="169"/>
      <c r="G61" s="181"/>
      <c r="H61" s="192">
        <f>SUM(H53:H60)</f>
        <v>0</v>
      </c>
      <c r="I61" s="169"/>
      <c r="J61" s="181"/>
      <c r="K61" s="192">
        <f t="shared" ref="K61:X61" si="22">SUM(K53:K60)</f>
        <v>0</v>
      </c>
      <c r="L61" s="216">
        <f t="shared" si="22"/>
        <v>0</v>
      </c>
      <c r="M61" s="236">
        <f t="shared" si="22"/>
        <v>0</v>
      </c>
      <c r="N61" s="246">
        <f t="shared" si="22"/>
        <v>0</v>
      </c>
      <c r="O61" s="246">
        <f t="shared" si="22"/>
        <v>0</v>
      </c>
      <c r="P61" s="246">
        <f t="shared" si="22"/>
        <v>0</v>
      </c>
      <c r="Q61" s="246">
        <f t="shared" si="22"/>
        <v>0</v>
      </c>
      <c r="R61" s="246">
        <f t="shared" si="22"/>
        <v>0</v>
      </c>
      <c r="S61" s="246">
        <f t="shared" si="22"/>
        <v>0</v>
      </c>
      <c r="T61" s="246">
        <f t="shared" si="22"/>
        <v>0</v>
      </c>
      <c r="U61" s="246">
        <f t="shared" si="22"/>
        <v>0</v>
      </c>
      <c r="V61" s="246">
        <f t="shared" si="22"/>
        <v>0</v>
      </c>
      <c r="W61" s="246">
        <f t="shared" si="22"/>
        <v>0</v>
      </c>
      <c r="X61" s="192">
        <f t="shared" si="22"/>
        <v>0</v>
      </c>
      <c r="Z61" s="251" t="str">
        <f>IF(L61=X61,"OK","要修正（L61とX61の金額を揃えてください）")</f>
        <v>OK</v>
      </c>
    </row>
    <row r="62" spans="1:26" ht="21.75" customHeight="1">
      <c r="A62" s="125"/>
      <c r="B62" s="132" t="s">
        <v>573</v>
      </c>
      <c r="C62" s="145" t="s">
        <v>567</v>
      </c>
      <c r="D62" s="145" t="s">
        <v>333</v>
      </c>
      <c r="E62" s="160" t="s">
        <v>203</v>
      </c>
      <c r="F62" s="167"/>
      <c r="G62" s="179"/>
      <c r="H62" s="190">
        <f>F62*G62</f>
        <v>0</v>
      </c>
      <c r="I62" s="200"/>
      <c r="J62" s="206"/>
      <c r="K62" s="190">
        <f>I62*J62</f>
        <v>0</v>
      </c>
      <c r="L62" s="214">
        <f>H62+K62</f>
        <v>0</v>
      </c>
      <c r="M62" s="234"/>
      <c r="N62" s="206"/>
      <c r="O62" s="206"/>
      <c r="P62" s="206"/>
      <c r="Q62" s="206"/>
      <c r="R62" s="179"/>
      <c r="S62" s="179"/>
      <c r="T62" s="179"/>
      <c r="U62" s="179"/>
      <c r="V62" s="179"/>
      <c r="W62" s="179"/>
      <c r="X62" s="190">
        <f>SUM(M62:W62)</f>
        <v>0</v>
      </c>
    </row>
    <row r="63" spans="1:26" ht="21.75" customHeight="1">
      <c r="A63" s="125"/>
      <c r="B63" s="132" t="s">
        <v>573</v>
      </c>
      <c r="C63" s="145" t="s">
        <v>567</v>
      </c>
      <c r="D63" s="145" t="s">
        <v>333</v>
      </c>
      <c r="E63" s="160" t="s">
        <v>463</v>
      </c>
      <c r="F63" s="167"/>
      <c r="G63" s="179"/>
      <c r="H63" s="190">
        <f>F63*G63</f>
        <v>0</v>
      </c>
      <c r="I63" s="200"/>
      <c r="J63" s="206"/>
      <c r="K63" s="190">
        <f>I63*J63</f>
        <v>0</v>
      </c>
      <c r="L63" s="214">
        <f>H63+K63</f>
        <v>0</v>
      </c>
      <c r="M63" s="234"/>
      <c r="N63" s="206"/>
      <c r="O63" s="206"/>
      <c r="P63" s="206"/>
      <c r="Q63" s="206"/>
      <c r="R63" s="179"/>
      <c r="S63" s="179"/>
      <c r="T63" s="179"/>
      <c r="U63" s="179"/>
      <c r="V63" s="179"/>
      <c r="W63" s="179"/>
      <c r="X63" s="190">
        <f>SUM(M63:W63)</f>
        <v>0</v>
      </c>
    </row>
    <row r="64" spans="1:26" ht="21.75" customHeight="1">
      <c r="A64" s="125"/>
      <c r="B64" s="132" t="s">
        <v>573</v>
      </c>
      <c r="C64" s="145" t="s">
        <v>567</v>
      </c>
      <c r="D64" s="145" t="s">
        <v>293</v>
      </c>
      <c r="E64" s="160" t="s">
        <v>34</v>
      </c>
      <c r="F64" s="167"/>
      <c r="G64" s="179"/>
      <c r="H64" s="190">
        <f>F64*G64</f>
        <v>0</v>
      </c>
      <c r="I64" s="200"/>
      <c r="J64" s="206"/>
      <c r="K64" s="190">
        <f>I64*J64</f>
        <v>0</v>
      </c>
      <c r="L64" s="214">
        <f>H64+K64</f>
        <v>0</v>
      </c>
      <c r="M64" s="234"/>
      <c r="N64" s="206"/>
      <c r="O64" s="206"/>
      <c r="P64" s="206"/>
      <c r="Q64" s="206"/>
      <c r="R64" s="179"/>
      <c r="S64" s="179"/>
      <c r="T64" s="179"/>
      <c r="U64" s="179"/>
      <c r="V64" s="179"/>
      <c r="W64" s="179"/>
      <c r="X64" s="190">
        <f>SUM(M64:W64)</f>
        <v>0</v>
      </c>
    </row>
    <row r="65" spans="1:26" ht="21.75" customHeight="1">
      <c r="A65" s="125"/>
      <c r="B65" s="132" t="s">
        <v>573</v>
      </c>
      <c r="C65" s="145" t="s">
        <v>567</v>
      </c>
      <c r="D65" s="145" t="s">
        <v>293</v>
      </c>
      <c r="E65" s="160" t="s">
        <v>371</v>
      </c>
      <c r="F65" s="167"/>
      <c r="G65" s="179"/>
      <c r="H65" s="190">
        <f>F65*G65</f>
        <v>0</v>
      </c>
      <c r="I65" s="200"/>
      <c r="J65" s="206"/>
      <c r="K65" s="190">
        <f>I65*J65</f>
        <v>0</v>
      </c>
      <c r="L65" s="214">
        <f>H65+K65</f>
        <v>0</v>
      </c>
      <c r="M65" s="234"/>
      <c r="N65" s="206"/>
      <c r="O65" s="206"/>
      <c r="P65" s="206"/>
      <c r="Q65" s="206"/>
      <c r="R65" s="179"/>
      <c r="S65" s="179"/>
      <c r="T65" s="179"/>
      <c r="U65" s="179"/>
      <c r="V65" s="179"/>
      <c r="W65" s="179"/>
      <c r="X65" s="190">
        <f>SUM(M65:W65)</f>
        <v>0</v>
      </c>
    </row>
    <row r="66" spans="1:26" ht="21.75" customHeight="1">
      <c r="A66" s="125"/>
      <c r="B66" s="136" t="s">
        <v>573</v>
      </c>
      <c r="C66" s="149" t="s">
        <v>567</v>
      </c>
      <c r="D66" s="149" t="s">
        <v>293</v>
      </c>
      <c r="E66" s="163" t="s">
        <v>223</v>
      </c>
      <c r="F66" s="171"/>
      <c r="G66" s="183"/>
      <c r="H66" s="193">
        <f>F66*G66</f>
        <v>0</v>
      </c>
      <c r="I66" s="202"/>
      <c r="J66" s="208"/>
      <c r="K66" s="193">
        <f>I66*J66</f>
        <v>0</v>
      </c>
      <c r="L66" s="217">
        <f>H66+K66</f>
        <v>0</v>
      </c>
      <c r="M66" s="239"/>
      <c r="N66" s="208"/>
      <c r="O66" s="208"/>
      <c r="P66" s="208"/>
      <c r="Q66" s="208"/>
      <c r="R66" s="183"/>
      <c r="S66" s="183"/>
      <c r="T66" s="183"/>
      <c r="U66" s="183"/>
      <c r="V66" s="183"/>
      <c r="W66" s="183"/>
      <c r="X66" s="193">
        <f>SUM(M66:W66)</f>
        <v>0</v>
      </c>
    </row>
    <row r="67" spans="1:26" ht="21.75" customHeight="1">
      <c r="A67" s="125"/>
      <c r="B67" s="137" t="s">
        <v>572</v>
      </c>
      <c r="C67" s="153"/>
      <c r="D67" s="153"/>
      <c r="E67" s="153"/>
      <c r="F67" s="172"/>
      <c r="G67" s="184"/>
      <c r="H67" s="194">
        <f>SUM(H59:H66)</f>
        <v>0</v>
      </c>
      <c r="I67" s="172"/>
      <c r="J67" s="184"/>
      <c r="K67" s="209">
        <f t="shared" ref="K67:X67" si="23">SUM(K62:K66)</f>
        <v>0</v>
      </c>
      <c r="L67" s="221">
        <f t="shared" si="23"/>
        <v>0</v>
      </c>
      <c r="M67" s="237">
        <f t="shared" si="23"/>
        <v>0</v>
      </c>
      <c r="N67" s="247">
        <f t="shared" si="23"/>
        <v>0</v>
      </c>
      <c r="O67" s="247">
        <f t="shared" si="23"/>
        <v>0</v>
      </c>
      <c r="P67" s="247">
        <f t="shared" si="23"/>
        <v>0</v>
      </c>
      <c r="Q67" s="247">
        <f t="shared" si="23"/>
        <v>0</v>
      </c>
      <c r="R67" s="247">
        <f t="shared" si="23"/>
        <v>0</v>
      </c>
      <c r="S67" s="247">
        <f t="shared" si="23"/>
        <v>0</v>
      </c>
      <c r="T67" s="247">
        <f t="shared" si="23"/>
        <v>0</v>
      </c>
      <c r="U67" s="247">
        <f t="shared" si="23"/>
        <v>0</v>
      </c>
      <c r="V67" s="247">
        <f t="shared" si="23"/>
        <v>0</v>
      </c>
      <c r="W67" s="247">
        <f t="shared" si="23"/>
        <v>0</v>
      </c>
      <c r="X67" s="194">
        <f t="shared" si="23"/>
        <v>0</v>
      </c>
      <c r="Z67" s="251" t="str">
        <f>IF(L67=X67,"OK","要修正（L67とX67の金額を揃えてください）")</f>
        <v>OK</v>
      </c>
    </row>
    <row r="68" spans="1:26" ht="21.75" customHeight="1">
      <c r="A68" s="125"/>
      <c r="B68" s="138" t="s">
        <v>498</v>
      </c>
      <c r="C68" s="154"/>
      <c r="D68" s="154"/>
      <c r="E68" s="154"/>
      <c r="F68" s="173"/>
      <c r="G68" s="185"/>
      <c r="H68" s="195">
        <f>H61+H67</f>
        <v>0</v>
      </c>
      <c r="I68" s="173"/>
      <c r="J68" s="185"/>
      <c r="K68" s="210">
        <f t="shared" ref="K68:X68" si="24">K61+K67</f>
        <v>0</v>
      </c>
      <c r="L68" s="222">
        <f t="shared" si="24"/>
        <v>0</v>
      </c>
      <c r="M68" s="238">
        <f t="shared" si="24"/>
        <v>0</v>
      </c>
      <c r="N68" s="248">
        <f t="shared" si="24"/>
        <v>0</v>
      </c>
      <c r="O68" s="248">
        <f t="shared" si="24"/>
        <v>0</v>
      </c>
      <c r="P68" s="248">
        <f t="shared" si="24"/>
        <v>0</v>
      </c>
      <c r="Q68" s="248">
        <f t="shared" si="24"/>
        <v>0</v>
      </c>
      <c r="R68" s="248">
        <f t="shared" si="24"/>
        <v>0</v>
      </c>
      <c r="S68" s="248">
        <f t="shared" si="24"/>
        <v>0</v>
      </c>
      <c r="T68" s="248">
        <f t="shared" si="24"/>
        <v>0</v>
      </c>
      <c r="U68" s="248">
        <f t="shared" si="24"/>
        <v>0</v>
      </c>
      <c r="V68" s="248">
        <f t="shared" si="24"/>
        <v>0</v>
      </c>
      <c r="W68" s="248">
        <f t="shared" si="24"/>
        <v>0</v>
      </c>
      <c r="X68" s="195">
        <f t="shared" si="24"/>
        <v>0</v>
      </c>
      <c r="Z68" s="251" t="str">
        <f>IF(L68=X68,"OK","要修正（L68とX68の金額を揃えてください）")</f>
        <v>OK</v>
      </c>
    </row>
  </sheetData>
  <mergeCells count="20">
    <mergeCell ref="B5:Q5"/>
    <mergeCell ref="B8:C8"/>
    <mergeCell ref="M11:X11"/>
    <mergeCell ref="M34:X34"/>
    <mergeCell ref="M51:X51"/>
    <mergeCell ref="B11:B12"/>
    <mergeCell ref="C11:C12"/>
    <mergeCell ref="D11:D12"/>
    <mergeCell ref="E11:E12"/>
    <mergeCell ref="L11:L12"/>
    <mergeCell ref="B34:B35"/>
    <mergeCell ref="C34:C35"/>
    <mergeCell ref="D34:D35"/>
    <mergeCell ref="E34:E35"/>
    <mergeCell ref="L34:L35"/>
    <mergeCell ref="B51:B52"/>
    <mergeCell ref="C51:C52"/>
    <mergeCell ref="D51:D52"/>
    <mergeCell ref="E51:E52"/>
    <mergeCell ref="L51:L52"/>
  </mergeCells>
  <phoneticPr fontId="5"/>
  <dataValidations count="1">
    <dataValidation type="list" allowBlank="1" showDropDown="0" showInputMessage="1" showErrorMessage="1" sqref="B8">
      <formula1>"オンプレミス型,クラウド型（SaaS）,クラウド型（PaaS）,クラウド型（IaaS）"</formula1>
    </dataValidation>
  </dataValidations>
  <pageMargins left="0.7" right="0.7" top="0.75" bottom="0.75" header="0.3" footer="0.3"/>
  <pageSetup paperSize="8" scale="58" fitToWidth="1" fitToHeight="0" orientation="landscape" usePrinterDefaults="1" r:id="rId1"/>
  <rowBreaks count="1" manualBreakCount="1">
    <brk id="49" max="22"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902CAE94B47D4C8D1963D6B2F55AE1" ma:contentTypeVersion="11" ma:contentTypeDescription="新しいドキュメントを作成します。" ma:contentTypeScope="" ma:versionID="7c5e4b1c88553ea079eab74932b1444a">
  <xsd:schema xmlns:xsd="http://www.w3.org/2001/XMLSchema" xmlns:xs="http://www.w3.org/2001/XMLSchema" xmlns:p="http://schemas.microsoft.com/office/2006/metadata/properties" xmlns:ns2="62614546-5aa4-44f0-9f84-dc1366c64f37" xmlns:ns3="37e82342-6f88-4beb-8809-40f8b920ae84" targetNamespace="http://schemas.microsoft.com/office/2006/metadata/properties" ma:root="true" ma:fieldsID="fd8ed137485a266ced6f25c7ea5a59be" ns2:_="" ns3:_="">
    <xsd:import namespace="62614546-5aa4-44f0-9f84-dc1366c64f37"/>
    <xsd:import namespace="37e82342-6f88-4beb-8809-40f8b920ae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14546-5aa4-44f0-9f84-dc1366c64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e00c002-2fff-47b5-9d75-9c3362460b5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e82342-6f88-4beb-8809-40f8b920ae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c0b6294-8ae9-428d-aa61-fbc7ce78e55d}" ma:internalName="TaxCatchAll" ma:showField="CatchAllData" ma:web="37e82342-6f88-4beb-8809-40f8b920ae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614546-5aa4-44f0-9f84-dc1366c64f37">
      <Terms xmlns="http://schemas.microsoft.com/office/infopath/2007/PartnerControls"/>
    </lcf76f155ced4ddcb4097134ff3c332f>
    <TaxCatchAll xmlns="37e82342-6f88-4beb-8809-40f8b920ae84" xsi:nil="true"/>
  </documentManagement>
</p:properties>
</file>

<file path=customXml/itemProps1.xml><?xml version="1.0" encoding="utf-8"?>
<ds:datastoreItem xmlns:ds="http://schemas.openxmlformats.org/officeDocument/2006/customXml" ds:itemID="{1EEB3D25-EE3C-4021-BBF2-224E9A295D6A}">
  <ds:schemaRefs>
    <ds:schemaRef ds:uri="http://schemas.microsoft.com/sharepoint/v3/contenttype/forms"/>
  </ds:schemaRefs>
</ds:datastoreItem>
</file>

<file path=customXml/itemProps2.xml><?xml version="1.0" encoding="utf-8"?>
<ds:datastoreItem xmlns:ds="http://schemas.openxmlformats.org/officeDocument/2006/customXml" ds:itemID="{06604A82-6C3F-417F-B901-8CC9BB487EFA}"/>
</file>

<file path=customXml/itemProps3.xml><?xml version="1.0" encoding="utf-8"?>
<ds:datastoreItem xmlns:ds="http://schemas.openxmlformats.org/officeDocument/2006/customXml" ds:itemID="{71C0DD87-C66A-4505-B205-2840A2545309}">
  <ds:schemaRefs>
    <ds:schemaRef ds:uri="http://schemas.microsoft.com/office/2006/metadata/properties"/>
    <ds:schemaRef ds:uri="http://schemas.microsoft.com/office/infopath/2007/PartnerControls"/>
    <ds:schemaRef ds:uri="62614546-5aa4-44f0-9f84-dc1366c64f37"/>
    <ds:schemaRef ds:uri="37e82342-6f88-4beb-8809-40f8b920ae84"/>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様式1回答書</vt:lpstr>
      <vt:lpstr>現行機能</vt:lpstr>
      <vt:lpstr>追加機能</vt:lpstr>
      <vt:lpstr>(計算用)様式5概算見積明細</vt:lpstr>
      <vt:lpstr>様式5-1参考見積書 (記載例)</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2026-01-26T09:36:18Z</dcterms:created>
  <dcterms:modified xsi:type="dcterms:W3CDTF">2026-02-10T02:50:48Z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0x01010073902CAE94B47D4C8D1963D6B2F55AE1</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2026-02-10T02:50:48Z</vt:filetime>
  </property>
</Properties>
</file>