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xml" ContentType="application/vnd.openxmlformats-officedocument.drawing+xml"/>
  <Override PartName="/xl/drawings/drawing30.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920" yWindow="1800" windowWidth="29040" windowHeight="15720" tabRatio="885" firstSheet="1" activeTab="1"/>
  </bookViews>
  <sheets>
    <sheet name="様式1回答書" sheetId="1" state="hidden" r:id="rId1"/>
    <sheet name="帳票一覧" sheetId="29" r:id="rId2"/>
    <sheet name="(計算用)様式5概算見積明細" sheetId="32" state="hidden" r:id="rId3"/>
    <sheet name="様式5-1参考見積書 (記載例)" sheetId="13" state="hidden" r:id="rId4"/>
    <sheet name="1_旅行命令一覧※画面表示" sheetId="2" r:id="rId5"/>
    <sheet name="2_旅行命令一覧表" sheetId="3" r:id="rId6"/>
    <sheet name="3_旅行命令一覧表　ＣＳＶ出力" sheetId="4" r:id="rId7"/>
    <sheet name="4_旅行命令簿(普通)普通" sheetId="5" r:id="rId8"/>
    <sheet name="5_旅行命令簿(普通)公用車除く" sheetId="6" r:id="rId9"/>
    <sheet name="6_旅行命令簿(普通)公用車のみ" sheetId="7" r:id="rId10"/>
    <sheet name="7_旅行命令簿(研修)" sheetId="8" r:id="rId11"/>
    <sheet name="8_旅行命令簿(赴任)" sheetId="9" r:id="rId12"/>
    <sheet name="9_旅行命令簿(外国)" sheetId="10" r:id="rId13"/>
    <sheet name="10_旅行命令簿(その他)" sheetId="11" r:id="rId14"/>
    <sheet name="11_総括旅行命令簿(赴任)" sheetId="12" r:id="rId15"/>
    <sheet name="旅行命令簿(赴任旅費)" sheetId="14" r:id="rId16"/>
    <sheet name="12_総括旅行命令簿(その他) " sheetId="15" r:id="rId17"/>
    <sheet name="旅行命令簿(その他)" sheetId="16" r:id="rId18"/>
    <sheet name="13_支出内訳書(普通)普通" sheetId="17" r:id="rId19"/>
    <sheet name="14_支出内訳書(普通)公用車除く" sheetId="18" r:id="rId20"/>
    <sheet name="15_支出内訳書(普通)公用車のみ" sheetId="19" r:id="rId21"/>
    <sheet name="16_支出内訳書(研修)" sheetId="20" r:id="rId22"/>
    <sheet name="17_支出内訳書(赴任)" sheetId="21" r:id="rId23"/>
    <sheet name="18_支出内訳書(外国)" sheetId="22" r:id="rId24"/>
    <sheet name="19_支出内訳書(その他)" sheetId="23" r:id="rId25"/>
    <sheet name="20_旅費計算書(普通)普通" sheetId="24" r:id="rId26"/>
    <sheet name="21_旅費計算書(普通)公用車除く" sheetId="25" r:id="rId27"/>
    <sheet name="22_旅費計算書(普通)公用車のみ" sheetId="26" r:id="rId28"/>
    <sheet name="23_旅費計算書(研修)" sheetId="27" r:id="rId29"/>
    <sheet name="24_旅費計算書(赴任)" sheetId="28" r:id="rId30"/>
    <sheet name="25_旅費計算書(外国)" sheetId="30" r:id="rId31"/>
    <sheet name="26_旅費計算書(その他)" sheetId="31" r:id="rId32"/>
    <sheet name="27_旅費精算書(普通)普通" sheetId="33" r:id="rId33"/>
    <sheet name="28_旅費精算書(普通)公用車除く" sheetId="34" r:id="rId34"/>
    <sheet name="29_旅費精算書(普通)公用車のみ" sheetId="35" r:id="rId35"/>
    <sheet name="30_旅費精算書(研修)" sheetId="36" r:id="rId36"/>
    <sheet name="31_旅費精算書(外国)" sheetId="37" r:id="rId37"/>
    <sheet name="32_旅費精算書(その他)" sheetId="38" r:id="rId38"/>
    <sheet name="33_金種表" sheetId="39" r:id="rId39"/>
    <sheet name="34_CSV出力" sheetId="40" r:id="rId40"/>
    <sheet name="35_旅行者登録一覧表" sheetId="41" r:id="rId41"/>
    <sheet name="36_旅行者登録一覧表ＣＳＶ出力" sheetId="42" r:id="rId42"/>
    <sheet name="37_承認者登録一覧表" sheetId="43" r:id="rId43"/>
    <sheet name="38_承認者登録一覧表ＣＳＶ出力" sheetId="44" r:id="rId44"/>
    <sheet name="39_予算科目登録一覧表" sheetId="45" r:id="rId45"/>
    <sheet name="40_所属登録一覧表" sheetId="46" r:id="rId46"/>
    <sheet name="41_用務登録一覧表" sheetId="47" r:id="rId47"/>
    <sheet name="42_その他旅費取込指示状況一覧※画面表示" sheetId="48" r:id="rId48"/>
    <sheet name="43_処理未完データCSV出力" sheetId="49" r:id="rId49"/>
  </sheets>
  <definedNames>
    <definedName name="wrn.RBOD." hidden="1">{"RBOD1",#N/A,FALSE,"保険課ＯＡシステム生産管理表";"RBOD2",#N/A,FALSE,"保険課ＯＡシステム生産管理表";"RBOD3",#N/A,FALSE,"保険課ＯＡシステム生産管理表"}</definedName>
    <definedName name="wrn.RBOD." localSheetId="2" hidden="1">{"RBOD1",#N/A,FALSE,"保険課ＯＡシステム生産管理表";"RBOD2",#N/A,FALSE,"保険課ＯＡシステム生産管理表";"RBOD3",#N/A,FALSE,"保険課ＯＡシステム生産管理表"}</definedName>
    <definedName name="HTML_Control" hidden="1">{"'100DPro'!$A$1:$H$149"}</definedName>
    <definedName name="HTML_Control" localSheetId="2" hidden="1">{"'100DPro'!$A$1:$H$149"}</definedName>
    <definedName name="ああああああああああああ" hidden="1">{"'100DPro'!$A$1:$H$149"}</definedName>
    <definedName name="ああああああああああああ" localSheetId="2" hidden="1">{"'100DPro'!$A$1:$H$149"}</definedName>
    <definedName name="wrn.予算表." hidden="1">{#N/A,#N/A,FALSE,"予算表";#N/A,#N/A,FALSE,"人件費"}</definedName>
    <definedName name="wrn.予算表." localSheetId="2" hidden="1">{#N/A,#N/A,FALSE,"予算表";#N/A,#N/A,FALSE,"人件費"}</definedName>
    <definedName name="前提２" hidden="1">{"'100DPro'!$A$1:$H$149"}</definedName>
    <definedName name="前提２" localSheetId="2" hidden="1">{"'100DPro'!$A$1:$H$149"}</definedName>
    <definedName name="_xlnm._FilterDatabase" localSheetId="1" hidden="1">帳票一覧!$A$4:$D$46</definedName>
    <definedName name="BuildingLAN_20000" hidden="1">#REF!</definedName>
    <definedName name="HTML2_11" hidden="1">1</definedName>
    <definedName name="HTML3_1" hidden="1">"[PRIXV352.XLS]ISM352!$C$45:$H$81"</definedName>
    <definedName name="_Order1" hidden="1">255</definedName>
    <definedName name="Upgrade_20301" hidden="1">#REF!</definedName>
    <definedName name="InstallOperation_11004" hidden="1">#REF!</definedName>
    <definedName name="BuildingLAN_10004" hidden="1">#REF!</definedName>
    <definedName name="Delivery_10401" hidden="1">#REF!</definedName>
    <definedName name="HTML5_3" hidden="1">"TransMaster"</definedName>
    <definedName name="InstallOperation_10701" hidden="1">#REF!</definedName>
    <definedName name="HTML_CodePage" hidden="1">932</definedName>
    <definedName name="_Fill" hidden="1">#REF!</definedName>
    <definedName name="HTML2_8" hidden="1">"30/01/1996"</definedName>
    <definedName name="_a" hidden="1">#REF!</definedName>
    <definedName name="HTML2_6" hidden="1">-4146</definedName>
    <definedName name="Base_0001" hidden="1">#REF!</definedName>
    <definedName name="HTML5_4" hidden="1">"TransMaster Pricing &amp; Ordering Information"</definedName>
    <definedName name="_Order2" hidden="1">255</definedName>
    <definedName name="HTML8_9" hidden="1">"MARGERIDE"</definedName>
    <definedName name="HTML2_12" hidden="1">"C:\MSOFFICE\EXCEL\MyHTML1.htm"</definedName>
    <definedName name="HTML3_2" hidden="1">1</definedName>
    <definedName name="Access_Button" hidden="1">"価格H_hard_諸元___2__List"</definedName>
    <definedName name="InstallOperation_11002" hidden="1">#REF!</definedName>
    <definedName name="BuildingLAN_10002" hidden="1">#REF!</definedName>
    <definedName name="Upgrade_20501" hidden="1">#REF!</definedName>
    <definedName name="HTML3_11" hidden="1">1</definedName>
    <definedName name="InstallDesign_10403s" hidden="1">#REF!</definedName>
    <definedName name="HTML7_4" hidden="1">"PC-Workgroup Master"</definedName>
    <definedName name="AccessDatabase" hidden="1">"C:\MTAKAHAS\価格H.mdb"</definedName>
    <definedName name="HTML_PathFile" hidden="1">"H:\common\58PRICE\H9-10\HTML\100DPro.htm"</definedName>
    <definedName name="Upgrade_20304" hidden="1">#REF!</definedName>
    <definedName name="InstallOperation_11001" hidden="1">#REF!</definedName>
    <definedName name="BuildingLAN_10001" hidden="1">#REF!</definedName>
    <definedName name="HTML_OBDlg2" hidden="1">TRUE</definedName>
    <definedName name="Upgrade_20502" hidden="1">#REF!</definedName>
    <definedName name="InstallDesign_10501s" hidden="1">#REF!</definedName>
    <definedName name="HTML3_12" hidden="1">"C:\ALAIN\WEB\MYHTML.HTM"</definedName>
    <definedName name="InstallOperation_11003" hidden="1">#REF!</definedName>
    <definedName name="BuildingLAN_10003" hidden="1">#REF!</definedName>
    <definedName name="Delivery_10200" hidden="1">#REF!</definedName>
    <definedName name="BuildingLAN_10005" hidden="1">#REF!</definedName>
    <definedName name="HTML_OS" hidden="1">0</definedName>
    <definedName name="InstallOperation_10402" hidden="1">#REF!</definedName>
    <definedName name="Confirm_10000" hidden="1">#REF!</definedName>
    <definedName name="HTML2_4" hidden="1">"ISM352"</definedName>
    <definedName name="Support_10002" hidden="1">#REF!</definedName>
    <definedName name="Delivery_10100" hidden="1">#REF!</definedName>
    <definedName name="Upgrade_40000" hidden="1">#REF!</definedName>
    <definedName name="HTML1_11" hidden="1">1</definedName>
    <definedName name="Delivery_10300" hidden="1">#REF!</definedName>
    <definedName name="Delivery_10402" hidden="1">#REF!</definedName>
    <definedName name="Setup_20600" hidden="1">#REF!</definedName>
    <definedName name="HTML_OBDlg4" hidden="1">TRUE</definedName>
    <definedName name="Delivery_10501" hidden="1">#REF!</definedName>
    <definedName name="Upgrade_20201" hidden="1">#REF!</definedName>
    <definedName name="HTML_Email" hidden="1">""</definedName>
    <definedName name="Support_10004" hidden="1">#REF!</definedName>
    <definedName name="Delivery_10502" hidden="1">#REF!</definedName>
    <definedName name="HTML_LineBefore" hidden="1">FALSE</definedName>
    <definedName name="Delivery_20000" hidden="1">#REF!</definedName>
    <definedName name="HTML8_12" hidden="1">"C:\ALAIN\ISM\PRICE\Tk.htm"</definedName>
    <definedName name="InstallDesign_10801" hidden="1">#REF!</definedName>
    <definedName name="HTML1_7" hidden="1">-4146</definedName>
    <definedName name="HTML1_6" hidden="1">-4146</definedName>
    <definedName name="HTML_Description" hidden="1">""</definedName>
    <definedName name="HTML3_4" hidden="1">"ISM352"</definedName>
    <definedName name="HTML_Header" hidden="1">""</definedName>
    <definedName name="HTML1_2" hidden="1">1</definedName>
    <definedName name="HTML_LastUpdate" hidden="1">"97/10/01"</definedName>
    <definedName name="HTML5_6" hidden="1">1</definedName>
    <definedName name="HTML_LineAfter" hidden="1">FALSE</definedName>
    <definedName name="HTML_Name" hidden="1">""</definedName>
    <definedName name="HTML1_9" hidden="1">"MARGERIDE"</definedName>
    <definedName name="HTML_Title" hidden="1">"100DPro"</definedName>
    <definedName name="HTML8_11" hidden="1">1</definedName>
    <definedName name="HTML1_1" hidden="1">"[PRIXV352.XLS]ISM352!$D$45:$H$337"</definedName>
    <definedName name="HTML1_10" hidden="1">""</definedName>
    <definedName name="InstallDesign_10401VD" hidden="1">#REF!</definedName>
    <definedName name="Upgrade_40001" hidden="1">#REF!</definedName>
    <definedName name="HTML1_12" hidden="1">"C:\MSOFFICE\EXCEL\MyHTML.htm"</definedName>
    <definedName name="Upgrade_20401" hidden="1">#REF!</definedName>
    <definedName name="Upgrade_40003" hidden="1">#REF!</definedName>
    <definedName name="HTML1_3" hidden="1">"PRIXV352"</definedName>
    <definedName name="HTML1_4" hidden="1">"ISM352"</definedName>
    <definedName name="HTML1_5" hidden="1">""</definedName>
    <definedName name="HTML1_8" hidden="1">"30/01/1996"</definedName>
    <definedName name="HTML2_1" hidden="1">"[PRIXV352.XLS]ISM352!$D$110:$J$113"</definedName>
    <definedName name="HTML2_2" hidden="1">1</definedName>
    <definedName name="HTML2_3" hidden="1">"PRIXV352"</definedName>
    <definedName name="HTML2_7" hidden="1">-4146</definedName>
    <definedName name="HTML2_9" hidden="1">"MARGERIDE"</definedName>
    <definedName name="HTML3_3" hidden="1">"PRIXV352"</definedName>
    <definedName name="HTML3_6" hidden="1">-4146</definedName>
    <definedName name="HTML3_7" hidden="1">-4146</definedName>
    <definedName name="InstallOperation_10403s" hidden="1">#REF!</definedName>
    <definedName name="HTML3_8" hidden="1">"31/01/1996"</definedName>
    <definedName name="HTML3_9" hidden="1">"MARGERIDE"</definedName>
    <definedName name="InstallDesign_20501VD" hidden="1">#REF!</definedName>
    <definedName name="HTML4_1" hidden="1">"[PRIXV352.XLS]ISM352!$E$102"</definedName>
    <definedName name="InstallOperation_20402" hidden="1">#REF!</definedName>
    <definedName name="HTML4_11" hidden="1">1</definedName>
    <definedName name="HTML4_12" hidden="1">"C:\ALAIN\ISM\PRICE\TRANS.HTM"</definedName>
    <definedName name="HTML4_2" hidden="1">1</definedName>
    <definedName name="InstallOperation_20401" hidden="1">#REF!</definedName>
    <definedName name="HTML4_3" hidden="1">"TransMaster Pricing"</definedName>
    <definedName name="HTML4_4" hidden="1">"TransMaster Pricing &amp; Ordering Information"</definedName>
    <definedName name="InstallOperation_40401" hidden="1">#REF!</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様式4提案事項一覧" hidden="1">{"'100DPro'!$A$1:$H$149"}</definedName>
    <definedName name="HTML5_11" hidden="1">1</definedName>
    <definedName name="Move_10303" hidden="1">#REF!</definedName>
    <definedName name="HTML5_12" hidden="1">"C:\ALAIN\ISM\PRICE\trans.htm"</definedName>
    <definedName name="HTML5_2" hidden="1">1</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7" hidden="1">-4146</definedName>
    <definedName name="HTML5_8" hidden="1">35218</definedName>
    <definedName name="Setup_30400" hidden="1">#REF!</definedName>
    <definedName name="HTML5_9" hidden="1">"MARGERIDE"</definedName>
    <definedName name="InstallDesign_10201" hidden="1">#REF!</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Upgrade_30000" hidden="1">#REF!</definedName>
    <definedName name="HTML6_9" hidden="1">"MARGERIDE"</definedName>
    <definedName name="HTML7_1" hidden="1">"[PRIXV352.XLS]ISM352!$D$123:$F$127"</definedName>
    <definedName name="HTML7_11" hidden="1">1</definedName>
    <definedName name="HTML7_12" hidden="1">"C:\ALAIN\ISM\price\wkg.htm"</definedName>
    <definedName name="HTMLCount" hidden="1">8</definedName>
    <definedName name="HTML7_2" hidden="1">1</definedName>
    <definedName name="HTML7_6" hidden="1">1</definedName>
    <definedName name="HTML7_7" hidden="1">-4146</definedName>
    <definedName name="HTML7_8" hidden="1">35218</definedName>
    <definedName name="Upgrade_20303" hidden="1">#REF!</definedName>
    <definedName name="HTML7_9" hidden="1">"MARGERIDE"</definedName>
    <definedName name="Upgrade_10301" hidden="1">#REF!</definedName>
    <definedName name="Upgrade_20302" hidden="1">#REF!</definedName>
    <definedName name="HTML8_1" hidden="1">"[PRIXV352.XLS]ISM352!$D$292:$F$332"</definedName>
    <definedName name="HTML8_2" hidden="1">1</definedName>
    <definedName name="Setup_20200" hidden="1">#REF!</definedName>
    <definedName name="HTML8_4" hidden="1">"ISM/OpenMaster Toolkits"</definedName>
    <definedName name="HTML8_6" hidden="1">1</definedName>
    <definedName name="Setup_40000" hidden="1">#REF!</definedName>
    <definedName name="HTML8_7" hidden="1">-4146</definedName>
    <definedName name="HTML8_8" hidden="1">35218</definedName>
    <definedName name="InstallDesign_10101" hidden="1">#REF!</definedName>
    <definedName name="Setup_10703" hidden="1">#REF!</definedName>
    <definedName name="Setup_20700" hidden="1">#REF!</definedName>
    <definedName name="InstallDesign_10102" hidden="1">#REF!</definedName>
    <definedName name="InstallDesign_10202" hidden="1">#REF!</definedName>
    <definedName name="InstallDesign_10301" hidden="1">#REF!</definedName>
    <definedName name="InstallDesign_10401" hidden="1">#REF!</definedName>
    <definedName name="Setup_30201" hidden="1">#REF!</definedName>
    <definedName name="InstallDesign_10401s" hidden="1">#REF!</definedName>
    <definedName name="InstallDesign_10401sVD" hidden="1">#REF!</definedName>
    <definedName name="Support_10011" hidden="1">#REF!</definedName>
    <definedName name="InstallDesign_10402" hidden="1">#REF!</definedName>
    <definedName name="Setup_10200" hidden="1">#REF!</definedName>
    <definedName name="InstallDesign_10402s" hidden="1">#REF!</definedName>
    <definedName name="InstallDesign_10402sVD" hidden="1">#REF!</definedName>
    <definedName name="Setup_30100" hidden="1">#REF!</definedName>
    <definedName name="InstallDesign_10402VD" hidden="1">#REF!</definedName>
    <definedName name="InstallDesign_10403" hidden="1">#REF!</definedName>
    <definedName name="Setup_10201" hidden="1">#REF!</definedName>
    <definedName name="InstallDesign_10403sVD" hidden="1">#REF!</definedName>
    <definedName name="InstallDesign_10403VD" hidden="1">#REF!</definedName>
    <definedName name="Move_10304" hidden="1">#REF!</definedName>
    <definedName name="InstallDesign_10404" hidden="1">#REF!</definedName>
    <definedName name="Setup_30600" hidden="1">#REF!</definedName>
    <definedName name="InstallDesign_10404VD" hidden="1">#REF!</definedName>
    <definedName name="InstallDesign_10501" hidden="1">#REF!</definedName>
    <definedName name="InstallDesign_20502" hidden="1">#REF!</definedName>
    <definedName name="InstallDesign_10501sVD" hidden="1">#REF!</definedName>
    <definedName name="Setup_10100" hidden="1">#REF!</definedName>
    <definedName name="InstallDesign_10501VD" hidden="1">#REF!</definedName>
    <definedName name="InstallDesign_20502VD" hidden="1">#REF!</definedName>
    <definedName name="InstallDesign_10601" hidden="1">#REF!</definedName>
    <definedName name="InstallDesign_10601VD" hidden="1">#REF!</definedName>
    <definedName name="InstallDesign_10701" hidden="1">#REF!</definedName>
    <definedName name="InstallDesign_10901" hidden="1">#REF!</definedName>
    <definedName name="InstallDesign_20101" hidden="1">#REF!</definedName>
    <definedName name="InstallDesign_20102" hidden="1">#REF!</definedName>
    <definedName name="InstallDesign_20201" hidden="1">#REF!</definedName>
    <definedName name="InstallDesign_20202" hidden="1">#REF!</definedName>
    <definedName name="InstallDesign_20301" hidden="1">#REF!</definedName>
    <definedName name="InstallDesign_20401" hidden="1">#REF!</definedName>
    <definedName name="Move_10206" hidden="1">#REF!</definedName>
    <definedName name="InstallDesign_20401VD" hidden="1">#REF!</definedName>
    <definedName name="InstallDesign_20402" hidden="1">#REF!</definedName>
    <definedName name="Move_10205" hidden="1">#REF!</definedName>
    <definedName name="InstallDesign_20402VD" hidden="1">#REF!</definedName>
    <definedName name="InstallDesign_20501" hidden="1">#REF!</definedName>
    <definedName name="InstallDesign_20601" hidden="1">#REF!</definedName>
    <definedName name="InstallDesign_30101" hidden="1">#REF!</definedName>
    <definedName name="InstallDesign_30201" hidden="1">#REF!</definedName>
    <definedName name="InstallOperation_10101" hidden="1">#REF!</definedName>
    <definedName name="InstallOperation_10102" hidden="1">#REF!</definedName>
    <definedName name="InstallOperation_10201" hidden="1">#REF!</definedName>
    <definedName name="InstallOperation_10202" hidden="1">#REF!</definedName>
    <definedName name="InstallOperation_10301" hidden="1">#REF!</definedName>
    <definedName name="InstallOperation_10401" hidden="1">#REF!</definedName>
    <definedName name="InstallOperation_10401s" hidden="1">#REF!</definedName>
    <definedName name="InstallOperation_10402s" hidden="1">#REF!</definedName>
    <definedName name="InstallOperation_10403" hidden="1">#REF!</definedName>
    <definedName name="InstallOperation_30401" hidden="1">#REF!</definedName>
    <definedName name="InstallOperation_10501" hidden="1">#REF!</definedName>
    <definedName name="InstallOperation_10501s" hidden="1">#REF!</definedName>
    <definedName name="Upgrade_20202" hidden="1">#REF!</definedName>
    <definedName name="InstallOperation_10601" hidden="1">#REF!</definedName>
    <definedName name="Move_20108" hidden="1">#REF!</definedName>
    <definedName name="Upgrade_20312" hidden="1">#REF!</definedName>
    <definedName name="InstallOperation_10801" hidden="1">#REF!</definedName>
    <definedName name="InstallOperation_10901" hidden="1">#REF!</definedName>
    <definedName name="InstallOperation_10902" hidden="1">#REF!</definedName>
    <definedName name="InstallOperation_20101" hidden="1">#REF!</definedName>
    <definedName name="InstallOperation_20201" hidden="1">#REF!</definedName>
    <definedName name="InstallOperation_20301" hidden="1">#REF!</definedName>
    <definedName name="InstallOperation_20501" hidden="1">#REF!</definedName>
    <definedName name="InstallOperation_20502" hidden="1">#REF!</definedName>
    <definedName name="Move_20208" hidden="1">#REF!</definedName>
    <definedName name="InstallOperation_20601" hidden="1">#REF!</definedName>
    <definedName name="InstallOperation_30101" hidden="1">#REF!</definedName>
    <definedName name="InstallOperation_30102" hidden="1">#REF!</definedName>
    <definedName name="InstallOperation_30201" hidden="1">#REF!</definedName>
    <definedName name="Upgrade_20314" hidden="1">#REF!</definedName>
    <definedName name="InstallOperation_30301" hidden="1">#REF!</definedName>
    <definedName name="InstallOperation_40101" hidden="1">#REF!</definedName>
    <definedName name="InstallOperation_40201" hidden="1">#REF!</definedName>
    <definedName name="InstallOperation_40301" hidden="1">#REF!</definedName>
    <definedName name="Move_10101" hidden="1">#REF!</definedName>
    <definedName name="Move_10102" hidden="1">#REF!</definedName>
    <definedName name="Move_10103" hidden="1">#REF!</definedName>
    <definedName name="Move_10104" hidden="1">#REF!</definedName>
    <definedName name="Move_10105" hidden="1">#REF!</definedName>
    <definedName name="Move_10106" hidden="1">#REF!</definedName>
    <definedName name="Move_10201" hidden="1">#REF!</definedName>
    <definedName name="Move_10202" hidden="1">#REF!</definedName>
    <definedName name="Training_10100" hidden="1">#REF!</definedName>
    <definedName name="Move_10203" hidden="1">#REF!</definedName>
    <definedName name="Setup_20400" hidden="1">#REF!</definedName>
    <definedName name="Move_10204" hidden="1">#REF!</definedName>
    <definedName name="Move_10301" hidden="1">#REF!</definedName>
    <definedName name="Move_10302" hidden="1">#REF!</definedName>
    <definedName name="Move_10305" hidden="1">#REF!</definedName>
    <definedName name="Move_10306" hidden="1">#REF!</definedName>
    <definedName name="Move_20101" hidden="1">#REF!</definedName>
    <definedName name="Move_20102" hidden="1">#REF!</definedName>
    <definedName name="Move_20103" hidden="1">#REF!</definedName>
    <definedName name="Move_20104" hidden="1">#REF!</definedName>
    <definedName name="Move_20105" hidden="1">#REF!</definedName>
    <definedName name="Move_20106" hidden="1">#REF!</definedName>
    <definedName name="Move_20107" hidden="1">#REF!</definedName>
    <definedName name="Move_20201" hidden="1">#REF!</definedName>
    <definedName name="Move_20202" hidden="1">#REF!</definedName>
    <definedName name="Move_20203" hidden="1">#REF!</definedName>
    <definedName name="Move_20204" hidden="1">#REF!</definedName>
    <definedName name="Move_20205" hidden="1">#REF!</definedName>
    <definedName name="Move_20206" hidden="1">#REF!</definedName>
    <definedName name="Move_20207" hidden="1">#REF!</definedName>
    <definedName name="Setup_10300" hidden="1">#REF!</definedName>
    <definedName name="Setup_10400" hidden="1">#REF!</definedName>
    <definedName name="Setup_10500" hidden="1">#REF!</definedName>
    <definedName name="Setup_10600" hidden="1">#REF!</definedName>
    <definedName name="Setup_10701" hidden="1">#REF!</definedName>
    <definedName name="Setup_10702" hidden="1">#REF!</definedName>
    <definedName name="Setup_30700" hidden="1">#REF!</definedName>
    <definedName name="Setup_20100" hidden="1">#REF!</definedName>
    <definedName name="Setup_20300" hidden="1">#REF!</definedName>
    <definedName name="Setup_20500" hidden="1">#REF!</definedName>
    <definedName name="Setup_30200" hidden="1">#REF!</definedName>
    <definedName name="Setup_30300" hidden="1">#REF!</definedName>
    <definedName name="Setup_30500" hidden="1">#REF!</definedName>
    <definedName name="Support_10000" hidden="1">#REF!</definedName>
    <definedName name="Support_10001" hidden="1">#REF!</definedName>
    <definedName name="Support_10003" hidden="1">#REF!</definedName>
    <definedName name="Training_10000" hidden="1">#REF!</definedName>
    <definedName name="Upgrade_10101" hidden="1">#REF!</definedName>
    <definedName name="Upgrade_10102" hidden="1">#REF!</definedName>
    <definedName name="Upgrade_10201" hidden="1">#REF!</definedName>
    <definedName name="Upgrade_10202" hidden="1">#REF!</definedName>
    <definedName name="Upgrade_20101" hidden="1">#REF!</definedName>
    <definedName name="Upgrade_20102" hidden="1">#REF!</definedName>
    <definedName name="Upgrade_20103" hidden="1">#REF!</definedName>
    <definedName name="Upgrade_20203" hidden="1">#REF!</definedName>
    <definedName name="Upgrade_20311" hidden="1">#REF!</definedName>
    <definedName name="Upgrade_20313" hidden="1">#REF!</definedName>
    <definedName name="Upgrade_40002" hidden="1">#REF!</definedName>
    <definedName name="_xlnm.Print_Area" localSheetId="0">様式1回答書!$A$1:$C$28</definedName>
    <definedName name="_xlnm.Print_Area" localSheetId="3">'様式5-1参考見積書 (記載例)'!$A$1:$Y$69</definedName>
    <definedName name="_xlnm.Print_Area" localSheetId="1">帳票一覧!$A$1:$D$46</definedName>
    <definedName name="_xlnm.Print_Titles" localSheetId="1">帳票一覧!$1:$4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<sst xmlns="http://schemas.openxmlformats.org/spreadsheetml/2006/main" xmlns:r="http://schemas.openxmlformats.org/officeDocument/2006/relationships" count="951" uniqueCount="951">
  <si>
    <t>任意様式</t>
    <rPh sb="0" eb="4">
      <t>ニンイヨウシキ</t>
    </rPh>
    <phoneticPr fontId="5"/>
  </si>
  <si>
    <t>提出日</t>
    <rPh sb="0" eb="2">
      <t>テイシュツ</t>
    </rPh>
    <rPh sb="2" eb="3">
      <t>ヒ</t>
    </rPh>
    <phoneticPr fontId="5"/>
  </si>
  <si>
    <t>支給合計額</t>
  </si>
  <si>
    <t>様式１　回答書</t>
    <rPh sb="4" eb="7">
      <t>カイトウショ</t>
    </rPh>
    <phoneticPr fontId="5"/>
  </si>
  <si>
    <t>支出内訳書(普通)公用車除く</t>
    <rPh sb="0" eb="2">
      <t>シシュツ</t>
    </rPh>
    <rPh sb="2" eb="5">
      <t>ウチワケショ</t>
    </rPh>
    <rPh sb="6" eb="8">
      <t>フツウ</t>
    </rPh>
    <rPh sb="9" eb="12">
      <t>コウヨウシャ</t>
    </rPh>
    <rPh sb="12" eb="13">
      <t>ノゾ</t>
    </rPh>
    <phoneticPr fontId="38"/>
  </si>
  <si>
    <t xml:space="preserve">9900TES1006 </t>
  </si>
  <si>
    <t>無</t>
  </si>
  <si>
    <t>件名</t>
  </si>
  <si>
    <t>回　　　　　　　　　答</t>
    <rPh sb="0" eb="1">
      <t>カイ</t>
    </rPh>
    <rPh sb="10" eb="11">
      <t>コタエ</t>
    </rPh>
    <phoneticPr fontId="5"/>
  </si>
  <si>
    <t>静岡県旅費計算システムの更新にかかる情報提供依頼</t>
    <rPh sb="0" eb="3">
      <t>シズオカケン</t>
    </rPh>
    <rPh sb="3" eb="5">
      <t>リョヒ</t>
    </rPh>
    <rPh sb="5" eb="7">
      <t>ケイサン</t>
    </rPh>
    <rPh sb="12" eb="14">
      <t>コウシン</t>
    </rPh>
    <rPh sb="18" eb="20">
      <t>ジョウホウ</t>
    </rPh>
    <rPh sb="20" eb="22">
      <t>テイキョウ</t>
    </rPh>
    <rPh sb="22" eb="24">
      <t>イライ</t>
    </rPh>
    <phoneticPr fontId="5"/>
  </si>
  <si>
    <t>自宅発着</t>
    <rPh sb="0" eb="2">
      <t>ジタク</t>
    </rPh>
    <rPh sb="2" eb="4">
      <t>ハッチャク</t>
    </rPh>
    <phoneticPr fontId="27"/>
  </si>
  <si>
    <t>提供有無</t>
    <rPh sb="0" eb="2">
      <t>テイキョウ</t>
    </rPh>
    <rPh sb="2" eb="4">
      <t>ウム</t>
    </rPh>
    <phoneticPr fontId="5"/>
  </si>
  <si>
    <t>到着地８</t>
  </si>
  <si>
    <t>2025-0000999999-000020</t>
  </si>
  <si>
    <t>静岡市清水区谷田</t>
  </si>
  <si>
    <t>項目</t>
    <rPh sb="0" eb="2">
      <t>コウモク</t>
    </rPh>
    <phoneticPr fontId="5"/>
  </si>
  <si>
    <t>職員が長期間（県内３日以上、県外５日以上）にわたり、研修・講習等の受講のために出張する際、旅費の支払をする者が旅行命令の経路を元に計算した結果を一覧で確認し、旅行命令簿に添付するための書類。旅行命令単位で常に作成され、主に審査において旅費種類ごとの金額確認等に利用。旅費事務担当者が出力。データ出力対応でも可とする。</t>
    <rPh sb="102" eb="103">
      <t>ツネ</t>
    </rPh>
    <phoneticPr fontId="27"/>
  </si>
  <si>
    <t>会計年度任用職員及び臨時的任用職員の出張、又は職員以外の者が静岡県の各所属の依頼により出張する際、旅行命令の経路を元に計算した結果を一覧で確認し、概算払の精算時に添付するための書類。旅費事務担当者が出力。データ出力対応でも可とする。</t>
  </si>
  <si>
    <t>様式５　概算見積</t>
    <rPh sb="4" eb="6">
      <t>ガイサン</t>
    </rPh>
    <rPh sb="6" eb="8">
      <t>ミツ</t>
    </rPh>
    <phoneticPr fontId="5"/>
  </si>
  <si>
    <t>回答者氏名</t>
    <rPh sb="0" eb="2">
      <t>カイトウ</t>
    </rPh>
    <rPh sb="2" eb="3">
      <t>シャ</t>
    </rPh>
    <rPh sb="3" eb="5">
      <t>シメイ</t>
    </rPh>
    <phoneticPr fontId="5"/>
  </si>
  <si>
    <t>会社名</t>
    <rPh sb="0" eb="3">
      <t>カイシャメイ</t>
    </rPh>
    <phoneticPr fontId="5"/>
  </si>
  <si>
    <t>回答者所属名称</t>
    <rPh sb="0" eb="2">
      <t>カイトウ</t>
    </rPh>
    <rPh sb="2" eb="3">
      <t>シャ</t>
    </rPh>
    <rPh sb="3" eb="5">
      <t>ショゾク</t>
    </rPh>
    <rPh sb="5" eb="7">
      <t>メイショウ</t>
    </rPh>
    <phoneticPr fontId="5"/>
  </si>
  <si>
    <t>080-3493-3254</t>
  </si>
  <si>
    <t>支給区分</t>
  </si>
  <si>
    <t>パッケージ費用（買取）</t>
  </si>
  <si>
    <t>旅行命令一覧表</t>
    <rPh sb="0" eb="2">
      <t>リョコウ</t>
    </rPh>
    <rPh sb="2" eb="4">
      <t>メイレイ</t>
    </rPh>
    <rPh sb="4" eb="6">
      <t>イチラン</t>
    </rPh>
    <rPh sb="6" eb="7">
      <t>ヒョウ</t>
    </rPh>
    <phoneticPr fontId="38"/>
  </si>
  <si>
    <t>プロジェクト管理</t>
  </si>
  <si>
    <t>テスト１_普通旅行_公用車なし</t>
  </si>
  <si>
    <t>金種表</t>
    <rPh sb="0" eb="2">
      <t>キンシュ</t>
    </rPh>
    <rPh sb="2" eb="3">
      <t>ヒョウ</t>
    </rPh>
    <phoneticPr fontId="38"/>
  </si>
  <si>
    <t>静岡県旅費計算システムの更新にかかる情報提供依頼</t>
  </si>
  <si>
    <t>主要業務</t>
    <rPh sb="0" eb="2">
      <t>シュヨウ</t>
    </rPh>
    <rPh sb="2" eb="4">
      <t>ギョウム</t>
    </rPh>
    <phoneticPr fontId="5"/>
  </si>
  <si>
    <t>行政職 ４級相当 人委規則で定める者を除く</t>
  </si>
  <si>
    <t>SAP Concurの導入において、約40社の民間企業への導入実績あり。
地方公共団体様への導入においては、福井県様への導入実績を実施。</t>
    <rPh sb="11" eb="13">
      <t>ドウニュウ</t>
    </rPh>
    <rPh sb="18" eb="19">
      <t>ヤク</t>
    </rPh>
    <rPh sb="21" eb="22">
      <t>シャ</t>
    </rPh>
    <rPh sb="23" eb="25">
      <t>ミンカン</t>
    </rPh>
    <rPh sb="25" eb="27">
      <t>キギョウ</t>
    </rPh>
    <rPh sb="29" eb="31">
      <t>ドウニュウ</t>
    </rPh>
    <rPh sb="31" eb="33">
      <t>ジッセキ</t>
    </rPh>
    <rPh sb="37" eb="39">
      <t>チホウ</t>
    </rPh>
    <rPh sb="39" eb="41">
      <t>コウキョウ</t>
    </rPh>
    <rPh sb="41" eb="43">
      <t>ダンタイ</t>
    </rPh>
    <rPh sb="43" eb="44">
      <t>サマ</t>
    </rPh>
    <rPh sb="46" eb="48">
      <t>ドウニュウ</t>
    </rPh>
    <rPh sb="54" eb="57">
      <t>フクイケン</t>
    </rPh>
    <rPh sb="57" eb="58">
      <t>サマ</t>
    </rPh>
    <rPh sb="60" eb="62">
      <t>ドウニュウ</t>
    </rPh>
    <rPh sb="62" eb="64">
      <t>ジッセキ</t>
    </rPh>
    <rPh sb="65" eb="67">
      <t>ジッシ</t>
    </rPh>
    <phoneticPr fontId="5"/>
  </si>
  <si>
    <t>研修受講者０７</t>
  </si>
  <si>
    <t>TES50000</t>
  </si>
  <si>
    <t>登録されている承認者ルートの情報（承認者、確認者、予算担当者、旅費事務担当者、代理入力者）をデータで確認するための一覧表。確認者・承認者・予算担当者・旅費事務担当者において出力。データ出力対応でも可とする。</t>
    <rPh sb="7" eb="10">
      <t>ショウニンシャ</t>
    </rPh>
    <rPh sb="14" eb="16">
      <t>ジョウホウ</t>
    </rPh>
    <rPh sb="50" eb="52">
      <t>カクニン</t>
    </rPh>
    <rPh sb="57" eb="60">
      <t>イチランヒョウ</t>
    </rPh>
    <phoneticPr fontId="27"/>
  </si>
  <si>
    <t>名倉 拓人</t>
    <rPh sb="0" eb="2">
      <t>ナグラ</t>
    </rPh>
    <rPh sb="3" eb="5">
      <t>タクヒト</t>
    </rPh>
    <phoneticPr fontId="5"/>
  </si>
  <si>
    <t>旅行種別</t>
  </si>
  <si>
    <t>確認　太郎</t>
  </si>
  <si>
    <t>所属枝番</t>
  </si>
  <si>
    <t>会計年度任用職員及び臨時的任用職員の出張、又は職員以外の者が静岡県の各所属の依頼により出張する際、旅費の支払をする者が旅行命令の経路を元に計算した結果を一覧で確認し、支出票に添付するための書類。債権者別・旅行命令別の支出額内訳。旅費事務担当者が出力。データ出力対応でも可とする。</t>
  </si>
  <si>
    <t>ニーズウェル(コンカー)</t>
  </si>
  <si>
    <t>非職員七郎</t>
  </si>
  <si>
    <t>KEN99800</t>
  </si>
  <si>
    <t>氏名</t>
  </si>
  <si>
    <t>SHIFT(コンカー)</t>
  </si>
  <si>
    <t>Z0000500</t>
  </si>
  <si>
    <t>公用航空機</t>
  </si>
  <si>
    <t>総　括　旅　行　命　令 　（　依　頼　）　簿</t>
    <rPh sb="0" eb="1">
      <t>ソウ</t>
    </rPh>
    <rPh sb="2" eb="3">
      <t>カツ</t>
    </rPh>
    <rPh sb="4" eb="5">
      <t>タビ</t>
    </rPh>
    <rPh sb="6" eb="7">
      <t>ギョウ</t>
    </rPh>
    <rPh sb="8" eb="9">
      <t>イノチ</t>
    </rPh>
    <rPh sb="10" eb="11">
      <t>レイ</t>
    </rPh>
    <phoneticPr fontId="27"/>
  </si>
  <si>
    <t>あり</t>
  </si>
  <si>
    <t>非互換対応</t>
    <rPh sb="0" eb="3">
      <t>ヒゴカン</t>
    </rPh>
    <rPh sb="3" eb="5">
      <t>タイオウ</t>
    </rPh>
    <phoneticPr fontId="5"/>
  </si>
  <si>
    <t>集合決裁</t>
    <rPh sb="0" eb="2">
      <t>シュウゴウ</t>
    </rPh>
    <rPh sb="2" eb="4">
      <t>ケッサイ</t>
    </rPh>
    <phoneticPr fontId="27"/>
  </si>
  <si>
    <t>seiichiro.sano.10@shiftinc.jp</t>
  </si>
  <si>
    <t>NTTデータウィズ（コンカー）</t>
  </si>
  <si>
    <t xml:space="preserve"> ステータス</t>
  </si>
  <si>
    <t>浜松市浜名区都田町（北部）</t>
  </si>
  <si>
    <t>080-7854-3509</t>
  </si>
  <si>
    <t>款</t>
  </si>
  <si>
    <t>１０，０００円</t>
    <rPh sb="6" eb="7">
      <t>エン</t>
    </rPh>
    <phoneticPr fontId="27"/>
  </si>
  <si>
    <t>チームスピリット（セールスフォース）</t>
  </si>
  <si>
    <t>行政職　５，６級相当</t>
  </si>
  <si>
    <t>テスト　7級</t>
  </si>
  <si>
    <t>　2023-0000000000-000000</t>
  </si>
  <si>
    <t>会社住所</t>
    <rPh sb="0" eb="2">
      <t>カイシャ</t>
    </rPh>
    <rPh sb="2" eb="4">
      <t>ジュウショ</t>
    </rPh>
    <phoneticPr fontId="5"/>
  </si>
  <si>
    <t>日立製作所</t>
  </si>
  <si>
    <t>代表者職・氏名</t>
    <rPh sb="0" eb="3">
      <t>ダイヒョウシャ</t>
    </rPh>
    <rPh sb="3" eb="4">
      <t>ショク</t>
    </rPh>
    <rPh sb="5" eb="7">
      <t>シメイ</t>
    </rPh>
    <phoneticPr fontId="5"/>
  </si>
  <si>
    <t>テスト４級</t>
  </si>
  <si>
    <t>代表取締役　松岡元</t>
  </si>
  <si>
    <t>韓国ソウル</t>
  </si>
  <si>
    <t>必須</t>
    <rPh sb="0" eb="2">
      <t>ヒッス</t>
    </rPh>
    <phoneticPr fontId="5"/>
  </si>
  <si>
    <t>承認者氏名</t>
  </si>
  <si>
    <t>回答者連絡先</t>
    <rPh sb="0" eb="2">
      <t>カイトウ</t>
    </rPh>
    <rPh sb="2" eb="3">
      <t>シャ</t>
    </rPh>
    <rPh sb="3" eb="6">
      <t>レンラクサキ</t>
    </rPh>
    <phoneticPr fontId="5"/>
  </si>
  <si>
    <t>サービス使用料</t>
  </si>
  <si>
    <t>2025-0000999999-000022</t>
  </si>
  <si>
    <t>用務先９</t>
  </si>
  <si>
    <t>代表取締役　丹下　大</t>
    <rPh sb="0" eb="5">
      <t>ダイヒョウトリシマリヤク</t>
    </rPh>
    <rPh sb="6" eb="8">
      <t>タンゲ</t>
    </rPh>
    <rPh sb="9" eb="10">
      <t>ダイ</t>
    </rPh>
    <phoneticPr fontId="5"/>
  </si>
  <si>
    <t>運用保守費用（3年目以降）</t>
    <rPh sb="0" eb="2">
      <t>ウンヨウ</t>
    </rPh>
    <rPh sb="2" eb="4">
      <t>ホシュ</t>
    </rPh>
    <rPh sb="4" eb="6">
      <t>ヒヨウ</t>
    </rPh>
    <rPh sb="8" eb="10">
      <t>ネンメ</t>
    </rPh>
    <rPh sb="10" eb="12">
      <t>イコウ</t>
    </rPh>
    <phoneticPr fontId="5"/>
  </si>
  <si>
    <t>旅行諸費</t>
  </si>
  <si>
    <t>代表取締役社長　和田 泰之</t>
  </si>
  <si>
    <t>代表取締役　道下和良</t>
  </si>
  <si>
    <t>支店長・栗木 良彦</t>
    <rPh sb="0" eb="3">
      <t>シテンチョウ</t>
    </rPh>
    <phoneticPr fontId="5"/>
  </si>
  <si>
    <t>〒102-0094
東京都千代田区紀尾井町4-1ニューオータニガーデンコート13階</t>
  </si>
  <si>
    <t xml:space="preserve">〒106-0041　東京都港区麻布台一丁目３番１号
</t>
  </si>
  <si>
    <t>研修受講者１９</t>
  </si>
  <si>
    <t>代理</t>
  </si>
  <si>
    <t>旅行命令（依頼）簿</t>
    <rPh sb="0" eb="2">
      <t>リョコウ</t>
    </rPh>
    <rPh sb="2" eb="4">
      <t>メイレイ</t>
    </rPh>
    <rPh sb="5" eb="7">
      <t>イライ</t>
    </rPh>
    <rPh sb="8" eb="9">
      <t>ボ</t>
    </rPh>
    <phoneticPr fontId="27"/>
  </si>
  <si>
    <t xml:space="preserve">〒135-6011　東京都江東区豊洲3-3-3　豊洲センタービル11F
</t>
  </si>
  <si>
    <t>中事業番号</t>
  </si>
  <si>
    <t>扶養親族移転料</t>
  </si>
  <si>
    <t>プラットフォーム利用料</t>
    <rPh sb="8" eb="10">
      <t>リヨウ</t>
    </rPh>
    <rPh sb="10" eb="11">
      <t>リョウ</t>
    </rPh>
    <phoneticPr fontId="5"/>
  </si>
  <si>
    <t>3年目以降</t>
    <rPh sb="1" eb="3">
      <t>ネンメ</t>
    </rPh>
    <rPh sb="3" eb="5">
      <t>イコウ</t>
    </rPh>
    <phoneticPr fontId="5"/>
  </si>
  <si>
    <t xml:space="preserve">〒100-0011
東京都千代田区内幸町2-1-6 日比谷パークフロント19Ｆ
</t>
  </si>
  <si>
    <t>sales@needswell.com</t>
  </si>
  <si>
    <t>東京都千代田区</t>
  </si>
  <si>
    <t>研修受講者３２</t>
  </si>
  <si>
    <t>〒420-0857
静岡県静岡市葵区御幸町11番地30</t>
    <rPh sb="10" eb="13">
      <t>シズオカケン</t>
    </rPh>
    <rPh sb="13" eb="16">
      <t>シズオカシ</t>
    </rPh>
    <rPh sb="16" eb="18">
      <t>アオイク</t>
    </rPh>
    <rPh sb="18" eb="21">
      <t>ミユキチョウ</t>
    </rPh>
    <rPh sb="23" eb="25">
      <t>バンチ</t>
    </rPh>
    <phoneticPr fontId="5"/>
  </si>
  <si>
    <t>　　　　　５円</t>
    <rPh sb="6" eb="7">
      <t>エン</t>
    </rPh>
    <phoneticPr fontId="27"/>
  </si>
  <si>
    <t>静岡市葵区相俣</t>
  </si>
  <si>
    <t>2025-0000999999-000049</t>
  </si>
  <si>
    <t>字コード</t>
  </si>
  <si>
    <t>パッケージ費用（買取）</t>
    <rPh sb="5" eb="7">
      <t>ヒヨウ</t>
    </rPh>
    <rPh sb="8" eb="10">
      <t>カイトリ</t>
    </rPh>
    <phoneticPr fontId="5"/>
  </si>
  <si>
    <t>関連会社</t>
    <rPh sb="0" eb="2">
      <t>カンレン</t>
    </rPh>
    <rPh sb="2" eb="4">
      <t>ガイシャ</t>
    </rPh>
    <phoneticPr fontId="5"/>
  </si>
  <si>
    <t>カクニン　ジロウ</t>
  </si>
  <si>
    <t>なし</t>
  </si>
  <si>
    <t>　別紙　SHIFT会社紹介をご参照ください。</t>
    <rPh sb="1" eb="3">
      <t>ベッシ</t>
    </rPh>
    <rPh sb="9" eb="11">
      <t>カイシャ</t>
    </rPh>
    <rPh sb="11" eb="13">
      <t>ショウカイ</t>
    </rPh>
    <rPh sb="15" eb="17">
      <t>サンショウ</t>
    </rPh>
    <phoneticPr fontId="5"/>
  </si>
  <si>
    <t>予算担当者氏名</t>
  </si>
  <si>
    <t>株式会社ホープス　他29社</t>
    <rPh sb="0" eb="4">
      <t>カブシキガイシャ</t>
    </rPh>
    <rPh sb="9" eb="10">
      <t>ホカ</t>
    </rPh>
    <rPh sb="12" eb="13">
      <t>シャ</t>
    </rPh>
    <phoneticPr fontId="5"/>
  </si>
  <si>
    <t>「27_旅費精算書(普通)普通」と同じ</t>
    <rPh sb="17" eb="18">
      <t>オナ</t>
    </rPh>
    <phoneticPr fontId="27"/>
  </si>
  <si>
    <t>Z0000100</t>
  </si>
  <si>
    <t>株式会社 日立システムズ</t>
    <rPh sb="0" eb="4">
      <t>カブシキガイシャ</t>
    </rPh>
    <rPh sb="5" eb="7">
      <t>ヒタチ</t>
    </rPh>
    <phoneticPr fontId="5"/>
  </si>
  <si>
    <t>外部講師</t>
  </si>
  <si>
    <t>旅費事務担当者</t>
  </si>
  <si>
    <t>情報システム開発・運用・保守</t>
  </si>
  <si>
    <t>他団体負担</t>
  </si>
  <si>
    <t>「21_旅費計算書(普通)公用車除く」と同じ</t>
    <rPh sb="20" eb="21">
      <t>オナ</t>
    </rPh>
    <phoneticPr fontId="27"/>
  </si>
  <si>
    <t>ソフトウェアの品質保証、テスト事業</t>
  </si>
  <si>
    <t>到着地４</t>
  </si>
  <si>
    <t>公共事業部　公共営業部</t>
    <rPh sb="0" eb="5">
      <t>コウキョウジギョウブ</t>
    </rPh>
    <rPh sb="6" eb="11">
      <t>コウキョウエイギョウブ</t>
    </rPh>
    <phoneticPr fontId="5"/>
  </si>
  <si>
    <t>R9年度</t>
    <rPh sb="2" eb="3">
      <t>ネン</t>
    </rPh>
    <rPh sb="3" eb="4">
      <t>ド</t>
    </rPh>
    <phoneticPr fontId="5"/>
  </si>
  <si>
    <t>職員次郎</t>
  </si>
  <si>
    <t>ビジネスプロセスサービス事業、システム開発事業 等</t>
    <rPh sb="24" eb="25">
      <t>トウ</t>
    </rPh>
    <phoneticPr fontId="5"/>
  </si>
  <si>
    <t>鈴木 沙季</t>
    <rPh sb="0" eb="2">
      <t>スズキ</t>
    </rPh>
    <rPh sb="3" eb="5">
      <t>サキ</t>
    </rPh>
    <phoneticPr fontId="5"/>
  </si>
  <si>
    <t>バックオフィス業務システム「TeamSpirit」の開発・提供</t>
  </si>
  <si>
    <t>字名称（居住地）</t>
  </si>
  <si>
    <t>宿泊区分</t>
  </si>
  <si>
    <t>開発導入費用
(要件定義、設計導入、システムテスト、運用テスト、環境構築、教育研修等)</t>
  </si>
  <si>
    <t>旅行者登録一覧表ＣＳＶ出力</t>
    <rPh sb="0" eb="3">
      <t>リョコウシャ</t>
    </rPh>
    <rPh sb="3" eb="5">
      <t>トウロク</t>
    </rPh>
    <rPh sb="5" eb="7">
      <t>イチラン</t>
    </rPh>
    <rPh sb="7" eb="8">
      <t>ヒョウ</t>
    </rPh>
    <rPh sb="11" eb="13">
      <t>シュツリョク</t>
    </rPh>
    <phoneticPr fontId="38"/>
  </si>
  <si>
    <t>社会イノベーション事業を中心としたソリューションの提供</t>
    <rPh sb="0" eb="2">
      <t>シャカイ</t>
    </rPh>
    <rPh sb="9" eb="11">
      <t>ジギョウ</t>
    </rPh>
    <rPh sb="12" eb="14">
      <t>チュウシン</t>
    </rPh>
    <rPh sb="25" eb="27">
      <t>テイキョウ</t>
    </rPh>
    <phoneticPr fontId="5"/>
  </si>
  <si>
    <t>佐野　誠一郎</t>
    <rPh sb="0" eb="2">
      <t>サノ</t>
    </rPh>
    <rPh sb="3" eb="6">
      <t>セイイチロウ</t>
    </rPh>
    <phoneticPr fontId="5"/>
  </si>
  <si>
    <t xml:space="preserve"> 行政職</t>
  </si>
  <si>
    <t>類似業務の実績</t>
    <rPh sb="0" eb="2">
      <t>ルイジ</t>
    </rPh>
    <rPh sb="2" eb="4">
      <t>ギョウム</t>
    </rPh>
    <rPh sb="5" eb="7">
      <t>ジッセキ</t>
    </rPh>
    <phoneticPr fontId="5"/>
  </si>
  <si>
    <t>R13年度</t>
    <rPh sb="3" eb="4">
      <t>ネン</t>
    </rPh>
    <rPh sb="4" eb="5">
      <t>ド</t>
    </rPh>
    <phoneticPr fontId="5"/>
  </si>
  <si>
    <t>デジタルストラテジー事業本部 ビジネスイノベーション事業部</t>
    <rPh sb="10" eb="12">
      <t>ジギョウ</t>
    </rPh>
    <rPh sb="12" eb="14">
      <t>ホンブ</t>
    </rPh>
    <rPh sb="26" eb="29">
      <t>ジギョウブ</t>
    </rPh>
    <phoneticPr fontId="5"/>
  </si>
  <si>
    <t>サービス使用料-Concur Expense（旅費申請、予算管理、分析）11か月分</t>
    <rPh sb="0" eb="3">
      <t>シヨウリョウ</t>
    </rPh>
    <rPh sb="23" eb="25">
      <t>リョヒ</t>
    </rPh>
    <rPh sb="25" eb="27">
      <t>シンセイ</t>
    </rPh>
    <rPh sb="28" eb="32">
      <t>ヨサンカンリ</t>
    </rPh>
    <rPh sb="33" eb="35">
      <t>ブンセキ</t>
    </rPh>
    <phoneticPr fontId="5"/>
  </si>
  <si>
    <t>様式2-2導入実績一覧表のとおり</t>
  </si>
  <si>
    <t>職名</t>
  </si>
  <si>
    <t>公共団体向けの内部事務システム
（例：庶務、人事給与、財務会計、予算執行）</t>
    <rPh sb="7" eb="9">
      <t>ナイブ</t>
    </rPh>
    <rPh sb="9" eb="11">
      <t>ジム</t>
    </rPh>
    <rPh sb="17" eb="18">
      <t>レイ</t>
    </rPh>
    <rPh sb="19" eb="21">
      <t>ショム</t>
    </rPh>
    <rPh sb="22" eb="24">
      <t>ジンジ</t>
    </rPh>
    <rPh sb="24" eb="26">
      <t>キュウヨ</t>
    </rPh>
    <rPh sb="27" eb="31">
      <t>ザイムカイケイ</t>
    </rPh>
    <rPh sb="32" eb="36">
      <t>ヨサンシッコウ</t>
    </rPh>
    <phoneticPr fontId="5"/>
  </si>
  <si>
    <t>TES00100</t>
  </si>
  <si>
    <t>営業部</t>
  </si>
  <si>
    <t>伊豆の国市三福</t>
  </si>
  <si>
    <t>自家用車コード</t>
  </si>
  <si>
    <t>エンタープライズ営業部</t>
  </si>
  <si>
    <t>回線費用</t>
  </si>
  <si>
    <t>特車料金</t>
  </si>
  <si>
    <t>株式会社日立製作所 中部支社　公共システム営業部 第一グループ</t>
    <rPh sb="0" eb="4">
      <t>カブシキガイシャ</t>
    </rPh>
    <rPh sb="4" eb="6">
      <t>ヒタチ</t>
    </rPh>
    <rPh sb="6" eb="9">
      <t>セイサクジョ</t>
    </rPh>
    <rPh sb="10" eb="14">
      <t>チュウブシシャ</t>
    </rPh>
    <rPh sb="15" eb="17">
      <t>コウキョウ</t>
    </rPh>
    <rPh sb="21" eb="24">
      <t>エイギョウブ</t>
    </rPh>
    <rPh sb="25" eb="27">
      <t>ダイイチ</t>
    </rPh>
    <phoneticPr fontId="5"/>
  </si>
  <si>
    <t>⑨</t>
  </si>
  <si>
    <t>確認者区分</t>
  </si>
  <si>
    <t>○○○打合せ</t>
    <rPh sb="3" eb="5">
      <t>ウチアワ</t>
    </rPh>
    <phoneticPr fontId="27"/>
  </si>
  <si>
    <t>　　　　５０円</t>
    <rPh sb="6" eb="7">
      <t>エン</t>
    </rPh>
    <phoneticPr fontId="27"/>
  </si>
  <si>
    <t>井原　明秀</t>
  </si>
  <si>
    <t>オプション費用</t>
  </si>
  <si>
    <t>大和田優志</t>
  </si>
  <si>
    <t>電話番号</t>
  </si>
  <si>
    <t>１３枚</t>
    <rPh sb="2" eb="3">
      <t>マイ</t>
    </rPh>
    <phoneticPr fontId="27"/>
  </si>
  <si>
    <t>登録されている所属に関する基本情報（所属名称、コード、所在地）を確認するための一覧表。旅費事務担当者、システム管理者において出力。データ出力対応でも可とする。</t>
    <rPh sb="0" eb="2">
      <t>トウロク</t>
    </rPh>
    <rPh sb="32" eb="34">
      <t>カクニン</t>
    </rPh>
    <rPh sb="39" eb="42">
      <t>イチランヒョウ</t>
    </rPh>
    <rPh sb="43" eb="45">
      <t>リョヒ</t>
    </rPh>
    <rPh sb="45" eb="47">
      <t>ジム</t>
    </rPh>
    <rPh sb="47" eb="50">
      <t>タントウシャ</t>
    </rPh>
    <rPh sb="55" eb="58">
      <t>カンリシャ</t>
    </rPh>
    <rPh sb="62" eb="64">
      <t>シュツリョク</t>
    </rPh>
    <phoneticPr fontId="27"/>
  </si>
  <si>
    <t>070-1527-7612</t>
  </si>
  <si>
    <t>自宅発着</t>
  </si>
  <si>
    <t>非職員１６</t>
  </si>
  <si>
    <t>電話番号</t>
    <rPh sb="0" eb="2">
      <t>デンワ</t>
    </rPh>
    <rPh sb="2" eb="4">
      <t>バンゴウ</t>
    </rPh>
    <phoneticPr fontId="5"/>
  </si>
  <si>
    <t>所属登録一覧表</t>
  </si>
  <si>
    <t>090-6169-2289</t>
  </si>
  <si>
    <t>支出内訳書(普通)公用車のみ</t>
    <rPh sb="0" eb="2">
      <t>シシュツ</t>
    </rPh>
    <rPh sb="2" eb="5">
      <t>ウチワケショ</t>
    </rPh>
    <rPh sb="6" eb="8">
      <t>フツウ</t>
    </rPh>
    <rPh sb="9" eb="12">
      <t>コウヨウシャ</t>
    </rPh>
    <phoneticPr fontId="38"/>
  </si>
  <si>
    <t>R10年度</t>
    <rPh sb="3" eb="4">
      <t>ネン</t>
    </rPh>
    <rPh sb="4" eb="5">
      <t>ド</t>
    </rPh>
    <phoneticPr fontId="5"/>
  </si>
  <si>
    <t>000000</t>
  </si>
  <si>
    <t>　７，０００円</t>
    <rPh sb="6" eb="7">
      <t>エン</t>
    </rPh>
    <phoneticPr fontId="27"/>
  </si>
  <si>
    <t>行政職相等級</t>
  </si>
  <si>
    <t>KEN99200</t>
  </si>
  <si>
    <t>080-2592-5434</t>
  </si>
  <si>
    <t>用務先１</t>
  </si>
  <si>
    <t>メール</t>
  </si>
  <si>
    <t>nagurat@nttdata-with.com</t>
  </si>
  <si>
    <t>運用保守費用（2年目）</t>
    <rPh sb="0" eb="2">
      <t>ウンヨウ</t>
    </rPh>
    <rPh sb="2" eb="4">
      <t>ホシュ</t>
    </rPh>
    <rPh sb="4" eb="6">
      <t>ヒヨウ</t>
    </rPh>
    <rPh sb="8" eb="10">
      <t>ネンメ</t>
    </rPh>
    <phoneticPr fontId="5"/>
  </si>
  <si>
    <t>owada.masashi@teamspirit.com</t>
  </si>
  <si>
    <t xml:space="preserve">9900QQQ3016 </t>
  </si>
  <si>
    <t>saki.suzuki.vx@hitachi.com</t>
  </si>
  <si>
    <t>提出書類</t>
    <rPh sb="0" eb="2">
      <t>テイシュツ</t>
    </rPh>
    <rPh sb="2" eb="4">
      <t>ショルイ</t>
    </rPh>
    <phoneticPr fontId="5"/>
  </si>
  <si>
    <t>〇〇部〇〇課次席　　〇〇　〇〇　〇〇</t>
    <rPh sb="2" eb="3">
      <t>ブ</t>
    </rPh>
    <rPh sb="5" eb="6">
      <t>カ</t>
    </rPh>
    <rPh sb="6" eb="8">
      <t>ジセキ</t>
    </rPh>
    <phoneticPr fontId="27"/>
  </si>
  <si>
    <t>KEN91900</t>
  </si>
  <si>
    <t>書類名</t>
    <rPh sb="0" eb="2">
      <t>ショルイ</t>
    </rPh>
    <rPh sb="2" eb="3">
      <t>メイ</t>
    </rPh>
    <phoneticPr fontId="5"/>
  </si>
  <si>
    <t>テスト５_その他旅行</t>
  </si>
  <si>
    <t>備考欄</t>
    <rPh sb="0" eb="2">
      <t>ビコウ</t>
    </rPh>
    <rPh sb="2" eb="3">
      <t>ラン</t>
    </rPh>
    <phoneticPr fontId="5"/>
  </si>
  <si>
    <t>承認者登録一覧表ＣＳＶ出力</t>
    <rPh sb="0" eb="3">
      <t>ショウニンシャ</t>
    </rPh>
    <rPh sb="3" eb="5">
      <t>トウロク</t>
    </rPh>
    <rPh sb="5" eb="7">
      <t>イチラン</t>
    </rPh>
    <rPh sb="7" eb="8">
      <t>ヒョウ</t>
    </rPh>
    <rPh sb="11" eb="13">
      <t>シュツリョク</t>
    </rPh>
    <phoneticPr fontId="38"/>
  </si>
  <si>
    <t>様式１ 回答書</t>
    <rPh sb="4" eb="7">
      <t>カイトウショ</t>
    </rPh>
    <phoneticPr fontId="5"/>
  </si>
  <si>
    <t>航空賃</t>
  </si>
  <si>
    <t>支出内訳書(その他)</t>
    <rPh sb="8" eb="9">
      <t>タ</t>
    </rPh>
    <phoneticPr fontId="38"/>
  </si>
  <si>
    <t>Cocnur製品サポート</t>
    <rPh sb="6" eb="8">
      <t>セイヒン</t>
    </rPh>
    <phoneticPr fontId="5"/>
  </si>
  <si>
    <t>有</t>
  </si>
  <si>
    <t>別紙あり
（様式1　回答書　SHIFT会社紹介（別紙））</t>
    <rPh sb="0" eb="2">
      <t>ベッシ</t>
    </rPh>
    <rPh sb="10" eb="13">
      <t>カイトウショ</t>
    </rPh>
    <rPh sb="19" eb="23">
      <t>カイシャショウカイ</t>
    </rPh>
    <phoneticPr fontId="5"/>
  </si>
  <si>
    <t>様式２-１　製品情報</t>
    <rPh sb="6" eb="8">
      <t>セイヒン</t>
    </rPh>
    <rPh sb="8" eb="10">
      <t>ジョウホウ</t>
    </rPh>
    <phoneticPr fontId="5"/>
  </si>
  <si>
    <t>研修受講者　５</t>
  </si>
  <si>
    <t>別紙あり
（様式2－1　製品情報_x000b_製品の特徴など（別紙））</t>
    <rPh sb="0" eb="2">
      <t>ベッシ</t>
    </rPh>
    <phoneticPr fontId="5"/>
  </si>
  <si>
    <t>KEN91300</t>
  </si>
  <si>
    <t>製品や導入方法に関する補足資料を別途PDFにてご提出いたします。</t>
    <rPh sb="0" eb="2">
      <t>セイヒン</t>
    </rPh>
    <rPh sb="3" eb="5">
      <t>ドウニュウ</t>
    </rPh>
    <rPh sb="5" eb="7">
      <t>ホウホウ</t>
    </rPh>
    <rPh sb="8" eb="9">
      <t>カン</t>
    </rPh>
    <rPh sb="11" eb="13">
      <t>ホソク</t>
    </rPh>
    <rPh sb="13" eb="15">
      <t>シリョウ</t>
    </rPh>
    <rPh sb="16" eb="18">
      <t>ベット</t>
    </rPh>
    <rPh sb="24" eb="26">
      <t>テイシュツ</t>
    </rPh>
    <phoneticPr fontId="5"/>
  </si>
  <si>
    <t>シズオカ　タロウ</t>
  </si>
  <si>
    <t>研修受講者　７</t>
  </si>
  <si>
    <t>様式２-２　導入実績</t>
    <rPh sb="6" eb="10">
      <t>ドウニュウジッセキ</t>
    </rPh>
    <phoneticPr fontId="5"/>
  </si>
  <si>
    <t>職員が公務のため通常の出張をする際、旅費の支払をする者が旅行命令の経路を元に計算した結果を一覧で確認し、旅行命令簿に添付するための書類。一定の条件を満たす旅行においてのみ旅行命令単位で作成され、主に審査において旅費種類ごとの金額確認等に利用。旅費事務担当者が出力。データ出力対応でも可とする。</t>
    <rPh sb="18" eb="20">
      <t>リョヒ</t>
    </rPh>
    <rPh sb="21" eb="23">
      <t>シハラ</t>
    </rPh>
    <rPh sb="26" eb="27">
      <t>モノ</t>
    </rPh>
    <rPh sb="28" eb="30">
      <t>リョコウ</t>
    </rPh>
    <rPh sb="30" eb="32">
      <t>メイレイ</t>
    </rPh>
    <rPh sb="33" eb="35">
      <t>ケイロ</t>
    </rPh>
    <rPh sb="36" eb="37">
      <t>モト</t>
    </rPh>
    <rPh sb="38" eb="40">
      <t>ケイサン</t>
    </rPh>
    <rPh sb="42" eb="44">
      <t>ケッカ</t>
    </rPh>
    <rPh sb="45" eb="47">
      <t>イチラン</t>
    </rPh>
    <rPh sb="48" eb="50">
      <t>カクニン</t>
    </rPh>
    <rPh sb="52" eb="54">
      <t>リョコウ</t>
    </rPh>
    <rPh sb="54" eb="56">
      <t>メイレイ</t>
    </rPh>
    <rPh sb="56" eb="57">
      <t>ボ</t>
    </rPh>
    <rPh sb="58" eb="60">
      <t>テンプ</t>
    </rPh>
    <rPh sb="65" eb="67">
      <t>ショルイ</t>
    </rPh>
    <phoneticPr fontId="27"/>
  </si>
  <si>
    <t>株式会社コンカー製品が採用された導入実績です。
（株式会社SHIFTの導入実績ではありません）</t>
    <rPh sb="0" eb="4">
      <t>カブシキカイシャ</t>
    </rPh>
    <rPh sb="8" eb="10">
      <t>セイヒン</t>
    </rPh>
    <rPh sb="11" eb="13">
      <t>サイヨウ</t>
    </rPh>
    <rPh sb="16" eb="18">
      <t>ドウニュウ</t>
    </rPh>
    <rPh sb="18" eb="20">
      <t>ジッセキ</t>
    </rPh>
    <rPh sb="25" eb="29">
      <t>カブシキガイシャ</t>
    </rPh>
    <rPh sb="35" eb="37">
      <t>ドウニュウ</t>
    </rPh>
    <rPh sb="37" eb="39">
      <t>ジッセキ</t>
    </rPh>
    <phoneticPr fontId="5"/>
  </si>
  <si>
    <t>様式３-１-１　FIT&amp;GAP(機能)回答(現行機能)</t>
    <rPh sb="16" eb="18">
      <t>キノウ</t>
    </rPh>
    <rPh sb="19" eb="21">
      <t>カイトウ</t>
    </rPh>
    <rPh sb="22" eb="24">
      <t>ゲンコウ</t>
    </rPh>
    <rPh sb="24" eb="26">
      <t>キノウ</t>
    </rPh>
    <phoneticPr fontId="5"/>
  </si>
  <si>
    <t>様式３-１-２　FIT&amp;GAP(機能)回答(追加機能)</t>
    <rPh sb="16" eb="18">
      <t>キノウ</t>
    </rPh>
    <rPh sb="19" eb="21">
      <t>カイトウ</t>
    </rPh>
    <rPh sb="22" eb="24">
      <t>ツイカ</t>
    </rPh>
    <rPh sb="24" eb="26">
      <t>キノウ</t>
    </rPh>
    <phoneticPr fontId="5"/>
  </si>
  <si>
    <t>職員が公務のため公用車により出張する際、旅費の支払をする者が旅行命令の経路を元に計算した結果を一覧で確認し、旅行命令簿に添付するための書類。一定の条件を満たす旅行においてのみ旅行命令単位で作成され、主に審査において旅費種類ごとの金額確認等に利用。旅費事務担当者が出力。データ出力対応でも可とする。</t>
  </si>
  <si>
    <t>様式３-２　FIT&amp;GAP(帳票)回答(現行機能)※追加要望なし</t>
    <rPh sb="14" eb="16">
      <t>チョウヒョウ</t>
    </rPh>
    <rPh sb="17" eb="19">
      <t>カイトウ</t>
    </rPh>
    <rPh sb="20" eb="22">
      <t>ゲンコウ</t>
    </rPh>
    <rPh sb="22" eb="24">
      <t>キノウ</t>
    </rPh>
    <rPh sb="26" eb="28">
      <t>ツイカ</t>
    </rPh>
    <rPh sb="28" eb="30">
      <t>ヨウボウ</t>
    </rPh>
    <phoneticPr fontId="5"/>
  </si>
  <si>
    <t>職員が公務のため通常の出張をする際、上司の承認を得るために旅行の内容（旅行者、期間、用務、用務先等）を記載した書類。旅費事務担当者が出力。データ出力対応でも可とする。</t>
    <rPh sb="16" eb="17">
      <t>サイ</t>
    </rPh>
    <rPh sb="18" eb="20">
      <t>ジョウシ</t>
    </rPh>
    <rPh sb="21" eb="23">
      <t>ショウニン</t>
    </rPh>
    <rPh sb="24" eb="25">
      <t>エ</t>
    </rPh>
    <rPh sb="29" eb="31">
      <t>リョコウ</t>
    </rPh>
    <rPh sb="32" eb="34">
      <t>ナイヨウ</t>
    </rPh>
    <rPh sb="35" eb="38">
      <t>リョコウシャ</t>
    </rPh>
    <rPh sb="39" eb="41">
      <t>キカン</t>
    </rPh>
    <rPh sb="42" eb="44">
      <t>ヨウム</t>
    </rPh>
    <rPh sb="45" eb="47">
      <t>ヨウム</t>
    </rPh>
    <rPh sb="47" eb="48">
      <t>サキ</t>
    </rPh>
    <rPh sb="48" eb="49">
      <t>トウ</t>
    </rPh>
    <rPh sb="51" eb="53">
      <t>キサイ</t>
    </rPh>
    <rPh sb="55" eb="57">
      <t>ショルイ</t>
    </rPh>
    <rPh sb="58" eb="60">
      <t>リョヒ</t>
    </rPh>
    <rPh sb="60" eb="62">
      <t>ジム</t>
    </rPh>
    <rPh sb="62" eb="65">
      <t>タントウシャ</t>
    </rPh>
    <rPh sb="66" eb="68">
      <t>シュツリョク</t>
    </rPh>
    <phoneticPr fontId="27"/>
  </si>
  <si>
    <t>様式４　提案事項一覧</t>
    <rPh sb="4" eb="8">
      <t>テイアンジコウ</t>
    </rPh>
    <rPh sb="8" eb="10">
      <t>イチラン</t>
    </rPh>
    <phoneticPr fontId="5"/>
  </si>
  <si>
    <t>様式５　概算見積</t>
    <rPh sb="4" eb="6">
      <t>ガイサン</t>
    </rPh>
    <rPh sb="6" eb="8">
      <t>ミツモリ</t>
    </rPh>
    <phoneticPr fontId="5"/>
  </si>
  <si>
    <t>2年目費用と3年目以降の費用が異なるため、様式を変更しております。
また、要求事項には記載がございませんが、導入効果の高いと考えますオプションサービスの費用を別シートにて記載しております。ご参考になりましたら幸いです。</t>
    <rPh sb="1" eb="2">
      <t>ネン</t>
    </rPh>
    <rPh sb="2" eb="3">
      <t>メ</t>
    </rPh>
    <rPh sb="3" eb="5">
      <t>ヒヨウ</t>
    </rPh>
    <rPh sb="7" eb="11">
      <t>ネンメイコウ</t>
    </rPh>
    <rPh sb="12" eb="14">
      <t>ヒヨウ</t>
    </rPh>
    <rPh sb="15" eb="16">
      <t>コト</t>
    </rPh>
    <rPh sb="21" eb="23">
      <t>ヨウシキ</t>
    </rPh>
    <rPh sb="24" eb="26">
      <t>ヘンコウ</t>
    </rPh>
    <phoneticPr fontId="5"/>
  </si>
  <si>
    <t>④</t>
  </si>
  <si>
    <t>積算中のため、本日（1月16日）の段階では未提出とさせてください。</t>
    <rPh sb="0" eb="2">
      <t>セキサン</t>
    </rPh>
    <rPh sb="2" eb="3">
      <t>チュウ</t>
    </rPh>
    <rPh sb="7" eb="9">
      <t>ホンジツ</t>
    </rPh>
    <rPh sb="11" eb="12">
      <t>ツキ</t>
    </rPh>
    <rPh sb="14" eb="15">
      <t>ニチ</t>
    </rPh>
    <rPh sb="17" eb="19">
      <t>ダンカイ</t>
    </rPh>
    <rPh sb="21" eb="24">
      <t>ミテイシュツ</t>
    </rPh>
    <phoneticPr fontId="5"/>
  </si>
  <si>
    <t>用務先４</t>
  </si>
  <si>
    <t>ハードウェア等明細書</t>
    <rPh sb="6" eb="7">
      <t>トウ</t>
    </rPh>
    <rPh sb="7" eb="10">
      <t>メイサイショ</t>
    </rPh>
    <phoneticPr fontId="5"/>
  </si>
  <si>
    <t>　１，１００円</t>
    <rPh sb="6" eb="7">
      <t>エン</t>
    </rPh>
    <phoneticPr fontId="27"/>
  </si>
  <si>
    <t>見積内容</t>
    <rPh sb="0" eb="2">
      <t>ミツモリ</t>
    </rPh>
    <rPh sb="2" eb="4">
      <t>ナイヨウ</t>
    </rPh>
    <phoneticPr fontId="5"/>
  </si>
  <si>
    <t>非職員１８</t>
  </si>
  <si>
    <t>旅行命令簿(普通)普通</t>
    <rPh sb="0" eb="2">
      <t>リョコウ</t>
    </rPh>
    <rPh sb="2" eb="4">
      <t>メイレイ</t>
    </rPh>
    <rPh sb="4" eb="5">
      <t>ボ</t>
    </rPh>
    <rPh sb="6" eb="8">
      <t>フツウ</t>
    </rPh>
    <rPh sb="9" eb="11">
      <t>フツウ</t>
    </rPh>
    <phoneticPr fontId="38"/>
  </si>
  <si>
    <t>ライセンス費用（開発分一式）</t>
  </si>
  <si>
    <t xml:space="preserve">9900Z000186 </t>
  </si>
  <si>
    <t>テスト３級</t>
  </si>
  <si>
    <t>会社名</t>
    <rPh sb="0" eb="2">
      <t>カイシャ</t>
    </rPh>
    <rPh sb="2" eb="3">
      <t>メイ</t>
    </rPh>
    <phoneticPr fontId="5"/>
  </si>
  <si>
    <t>泊数</t>
  </si>
  <si>
    <t>旅行者・確認者・承認者・予算担当者・旅費事務担当者において表示する旅行命令一覧。</t>
    <rPh sb="0" eb="3">
      <t>リョコウシャ</t>
    </rPh>
    <rPh sb="4" eb="7">
      <t>カクニンシャ</t>
    </rPh>
    <rPh sb="8" eb="11">
      <t>ショウニンシャ</t>
    </rPh>
    <rPh sb="12" eb="14">
      <t>ヨサン</t>
    </rPh>
    <rPh sb="14" eb="17">
      <t>タントウシャ</t>
    </rPh>
    <rPh sb="18" eb="20">
      <t>リョヒ</t>
    </rPh>
    <rPh sb="20" eb="22">
      <t>ジム</t>
    </rPh>
    <rPh sb="22" eb="25">
      <t>タントウシャ</t>
    </rPh>
    <rPh sb="29" eb="31">
      <t>ヒョウジ</t>
    </rPh>
    <rPh sb="33" eb="35">
      <t>リョコウ</t>
    </rPh>
    <rPh sb="35" eb="37">
      <t>メイレイ</t>
    </rPh>
    <rPh sb="37" eb="39">
      <t>イチラン</t>
    </rPh>
    <phoneticPr fontId="27"/>
  </si>
  <si>
    <t>当初費用（1年目）</t>
    <rPh sb="0" eb="2">
      <t>トウショ</t>
    </rPh>
    <rPh sb="2" eb="4">
      <t>ヒヨウ</t>
    </rPh>
    <rPh sb="6" eb="8">
      <t>ネンメ</t>
    </rPh>
    <phoneticPr fontId="5"/>
  </si>
  <si>
    <t>オンプレミス型</t>
  </si>
  <si>
    <t>富士市水戸島元町</t>
  </si>
  <si>
    <t>職員が公務のため通常の出張をする際、旅費の支払をする者が旅行命令の経路を元に計算した結果を一覧で確認し、旅行命令簿に添付するための書類。一定の条件を満たす旅行においてのみ旅行命令単位で作成され、主に審査において旅費種類ごとの金額確認等に利用。旅費事務担当者が出力。データ出力対応でも可とする。</t>
    <rPh sb="18" eb="20">
      <t>リョヒ</t>
    </rPh>
    <rPh sb="21" eb="23">
      <t>シハラ</t>
    </rPh>
    <rPh sb="26" eb="27">
      <t>モノ</t>
    </rPh>
    <rPh sb="28" eb="30">
      <t>リョコウ</t>
    </rPh>
    <rPh sb="30" eb="32">
      <t>メイレイ</t>
    </rPh>
    <rPh sb="33" eb="35">
      <t>ケイロ</t>
    </rPh>
    <rPh sb="36" eb="37">
      <t>モト</t>
    </rPh>
    <rPh sb="38" eb="40">
      <t>ケイサン</t>
    </rPh>
    <rPh sb="42" eb="44">
      <t>ケッカ</t>
    </rPh>
    <rPh sb="45" eb="47">
      <t>イチラン</t>
    </rPh>
    <rPh sb="48" eb="50">
      <t>カクニン</t>
    </rPh>
    <rPh sb="52" eb="54">
      <t>リョコウ</t>
    </rPh>
    <rPh sb="54" eb="56">
      <t>メイレイ</t>
    </rPh>
    <rPh sb="56" eb="57">
      <t>ボ</t>
    </rPh>
    <rPh sb="58" eb="60">
      <t>テンプ</t>
    </rPh>
    <rPh sb="65" eb="67">
      <t>ショルイ</t>
    </rPh>
    <rPh sb="68" eb="70">
      <t>イッテイ</t>
    </rPh>
    <rPh sb="71" eb="73">
      <t>ジョウケン</t>
    </rPh>
    <rPh sb="74" eb="75">
      <t>ミ</t>
    </rPh>
    <rPh sb="77" eb="79">
      <t>リョコウ</t>
    </rPh>
    <rPh sb="85" eb="87">
      <t>リョコウ</t>
    </rPh>
    <rPh sb="87" eb="89">
      <t>メイレイ</t>
    </rPh>
    <rPh sb="89" eb="91">
      <t>タンイ</t>
    </rPh>
    <rPh sb="92" eb="94">
      <t>サクセイ</t>
    </rPh>
    <rPh sb="97" eb="98">
      <t>オモ</t>
    </rPh>
    <rPh sb="99" eb="101">
      <t>シンサ</t>
    </rPh>
    <rPh sb="105" eb="107">
      <t>リョヒ</t>
    </rPh>
    <rPh sb="107" eb="109">
      <t>シュルイ</t>
    </rPh>
    <rPh sb="112" eb="114">
      <t>キンガク</t>
    </rPh>
    <rPh sb="114" eb="116">
      <t>カクニン</t>
    </rPh>
    <rPh sb="116" eb="117">
      <t>トウ</t>
    </rPh>
    <rPh sb="118" eb="120">
      <t>リヨウ</t>
    </rPh>
    <phoneticPr fontId="27"/>
  </si>
  <si>
    <t>運用保守費用（3年目）以降</t>
    <rPh sb="0" eb="2">
      <t>ウンヨウ</t>
    </rPh>
    <rPh sb="2" eb="4">
      <t>ホシュ</t>
    </rPh>
    <rPh sb="4" eb="6">
      <t>ヒヨウ</t>
    </rPh>
    <rPh sb="8" eb="10">
      <t>ネンメ</t>
    </rPh>
    <rPh sb="11" eb="13">
      <t>イコウ</t>
    </rPh>
    <phoneticPr fontId="5"/>
  </si>
  <si>
    <t>パッケージ使用料</t>
  </si>
  <si>
    <t>2025-0000999999-000018</t>
  </si>
  <si>
    <t>旅費計算書(赴任)</t>
    <rPh sb="6" eb="8">
      <t>フニン</t>
    </rPh>
    <phoneticPr fontId="38"/>
  </si>
  <si>
    <t xml:space="preserve"> 自家用車コード</t>
  </si>
  <si>
    <t>中項目</t>
    <rPh sb="0" eb="1">
      <t>チュウ</t>
    </rPh>
    <rPh sb="1" eb="3">
      <t>コウモク</t>
    </rPh>
    <phoneticPr fontId="5"/>
  </si>
  <si>
    <t>承認者</t>
  </si>
  <si>
    <t>職員が公務のため通常の出張をする際、旅費の支払をする者が旅行命令の経路を元に計算した結果を一覧で確認し、支出票に添付するための書類。債権者別・旅行命令別の支出額内訳。旅費事務担当者が出力。データ出力対応でも可とする。</t>
    <rPh sb="66" eb="69">
      <t>サイケンシャ</t>
    </rPh>
    <rPh sb="69" eb="70">
      <t>ベツ</t>
    </rPh>
    <rPh sb="71" eb="73">
      <t>リョコウ</t>
    </rPh>
    <rPh sb="73" eb="75">
      <t>メイレイ</t>
    </rPh>
    <rPh sb="75" eb="76">
      <t>ベツ</t>
    </rPh>
    <rPh sb="77" eb="80">
      <t>シシュツガク</t>
    </rPh>
    <rPh sb="80" eb="82">
      <t>ウチワケ</t>
    </rPh>
    <phoneticPr fontId="27"/>
  </si>
  <si>
    <t>2年目</t>
    <rPh sb="1" eb="3">
      <t>ネンメ</t>
    </rPh>
    <phoneticPr fontId="5"/>
  </si>
  <si>
    <t>到着地１</t>
  </si>
  <si>
    <t>８０，０００円</t>
    <rPh sb="6" eb="7">
      <t>エン</t>
    </rPh>
    <phoneticPr fontId="27"/>
  </si>
  <si>
    <t>環境構築費</t>
    <rPh sb="0" eb="4">
      <t>カンキョウコウチク</t>
    </rPh>
    <rPh sb="4" eb="5">
      <t>ヒ</t>
    </rPh>
    <phoneticPr fontId="5"/>
  </si>
  <si>
    <t>単価(千円)</t>
    <rPh sb="0" eb="2">
      <t>タンカ</t>
    </rPh>
    <rPh sb="3" eb="5">
      <t>センエン</t>
    </rPh>
    <phoneticPr fontId="5"/>
  </si>
  <si>
    <t>静岡市清水区草薙</t>
  </si>
  <si>
    <t>ソフトウェア・ミドルウェア</t>
  </si>
  <si>
    <t>旅行命令簿(その他)</t>
    <rPh sb="0" eb="2">
      <t>リョコウ</t>
    </rPh>
    <rPh sb="2" eb="4">
      <t>メイレイ</t>
    </rPh>
    <rPh sb="4" eb="5">
      <t>ボ</t>
    </rPh>
    <rPh sb="8" eb="9">
      <t>タ</t>
    </rPh>
    <phoneticPr fontId="38"/>
  </si>
  <si>
    <t>職員が長期間（県内３日以上、県外５日以上）にわたり、研修・講習等の受講のために出張する際、旅費の支払をする者が旅行命令の経路を元に計算した結果を一覧で確認し、支出票に添付するための書類。債権者別・旅行命令別の支出額内訳。旅費事務担当者が出力。データ出力対応でも可とする。</t>
  </si>
  <si>
    <t>旅費精算書(普通)普通</t>
    <rPh sb="0" eb="2">
      <t>リョヒ</t>
    </rPh>
    <rPh sb="2" eb="5">
      <t>セイサンショ</t>
    </rPh>
    <rPh sb="6" eb="8">
      <t>フツウ</t>
    </rPh>
    <rPh sb="9" eb="11">
      <t>フツウ</t>
    </rPh>
    <phoneticPr fontId="38"/>
  </si>
  <si>
    <t>付帯作業</t>
    <rPh sb="0" eb="2">
      <t>フタイ</t>
    </rPh>
    <rPh sb="2" eb="4">
      <t>サギョウ</t>
    </rPh>
    <phoneticPr fontId="5"/>
  </si>
  <si>
    <t>KEN91400</t>
  </si>
  <si>
    <t>　０枚</t>
    <rPh sb="2" eb="3">
      <t>マイ</t>
    </rPh>
    <phoneticPr fontId="27"/>
  </si>
  <si>
    <t>KEN92500</t>
  </si>
  <si>
    <t>KEN90500</t>
  </si>
  <si>
    <t>職員が公務のため通常の出張をする際、旅費の支払をする者が旅行命令の経路を元に計算した結果を一覧で確認し、支出票に添付するための書類。債権者別・旅行命令別の支出額内訳。旅費事務担当者が出力。データ出力対応でも可とする。</t>
  </si>
  <si>
    <t>計</t>
    <rPh sb="0" eb="1">
      <t>ケイ</t>
    </rPh>
    <phoneticPr fontId="5"/>
  </si>
  <si>
    <t>発令日</t>
  </si>
  <si>
    <t>備考欄</t>
  </si>
  <si>
    <t>ハード
ウェア</t>
  </si>
  <si>
    <t>旅行命令一覧表　ＣＳＶ出力</t>
    <rPh sb="0" eb="2">
      <t>リョコウ</t>
    </rPh>
    <rPh sb="2" eb="4">
      <t>メイレイ</t>
    </rPh>
    <rPh sb="4" eb="6">
      <t>イチラン</t>
    </rPh>
    <rPh sb="6" eb="7">
      <t>ヒョウ</t>
    </rPh>
    <rPh sb="11" eb="13">
      <t>シュツリョク</t>
    </rPh>
    <phoneticPr fontId="38"/>
  </si>
  <si>
    <t>総見積額の内訳（千円（税抜））</t>
    <rPh sb="0" eb="1">
      <t>ソウ</t>
    </rPh>
    <rPh sb="1" eb="4">
      <t>ミツモリガク</t>
    </rPh>
    <rPh sb="5" eb="7">
      <t>ウチワケ</t>
    </rPh>
    <rPh sb="8" eb="10">
      <t>センエン</t>
    </rPh>
    <rPh sb="11" eb="13">
      <t>ゼイヌキ</t>
    </rPh>
    <phoneticPr fontId="5"/>
  </si>
  <si>
    <t>付帯費用</t>
    <rPh sb="2" eb="4">
      <t>ヒヨウ</t>
    </rPh>
    <phoneticPr fontId="5"/>
  </si>
  <si>
    <t>2025-0000999999-000039</t>
  </si>
  <si>
    <t>KEN92700</t>
  </si>
  <si>
    <t>数量</t>
    <rPh sb="0" eb="2">
      <t>スウリョウ</t>
    </rPh>
    <phoneticPr fontId="5"/>
  </si>
  <si>
    <t xml:space="preserve">9900Z000096 </t>
  </si>
  <si>
    <t>藤枝市岡出山</t>
  </si>
  <si>
    <t>旅行命令簿(普通)公用車のみ</t>
    <rPh sb="0" eb="2">
      <t>リョコウ</t>
    </rPh>
    <rPh sb="2" eb="4">
      <t>メイレイ</t>
    </rPh>
    <rPh sb="4" eb="5">
      <t>ボ</t>
    </rPh>
    <rPh sb="6" eb="8">
      <t>フツウ</t>
    </rPh>
    <rPh sb="9" eb="12">
      <t>コウヨウシャ</t>
    </rPh>
    <phoneticPr fontId="38"/>
  </si>
  <si>
    <t>2025-0000999999-000031</t>
  </si>
  <si>
    <t>任意</t>
    <rPh sb="0" eb="2">
      <t>ニンイ</t>
    </rPh>
    <phoneticPr fontId="5"/>
  </si>
  <si>
    <t>赴任日</t>
    <rPh sb="0" eb="2">
      <t>フニン</t>
    </rPh>
    <rPh sb="2" eb="3">
      <t>ビ</t>
    </rPh>
    <phoneticPr fontId="27"/>
  </si>
  <si>
    <t>登録されている予算科目に関する基本情報（科目名、所管所属、会計コード、予算額）を確認するための一覧表。予算担当者・旅費事務担当者、システム管理者において出力。データ出力対応でも可とする。</t>
    <rPh sb="0" eb="2">
      <t>トウロク</t>
    </rPh>
    <rPh sb="40" eb="42">
      <t>カクニン</t>
    </rPh>
    <rPh sb="47" eb="50">
      <t>イチランヒョウ</t>
    </rPh>
    <rPh sb="69" eb="72">
      <t>カンリシャ</t>
    </rPh>
    <phoneticPr fontId="27"/>
  </si>
  <si>
    <t>所属　</t>
    <rPh sb="0" eb="2">
      <t>ショゾク</t>
    </rPh>
    <phoneticPr fontId="27"/>
  </si>
  <si>
    <t>研修受講者　６</t>
  </si>
  <si>
    <t>KEN93500</t>
  </si>
  <si>
    <t>旅費計算書(普通)公用車除く</t>
    <rPh sb="0" eb="2">
      <t>リョヒ</t>
    </rPh>
    <rPh sb="2" eb="5">
      <t>ケイサンショ</t>
    </rPh>
    <rPh sb="6" eb="8">
      <t>フツウ</t>
    </rPh>
    <rPh sb="9" eb="12">
      <t>コウヨウシャ</t>
    </rPh>
    <rPh sb="12" eb="13">
      <t>ノゾ</t>
    </rPh>
    <phoneticPr fontId="38"/>
  </si>
  <si>
    <t>到着地１０</t>
  </si>
  <si>
    <t>科目    757-000-000（警察本部費）</t>
    <rPh sb="0" eb="2">
      <t>カモク</t>
    </rPh>
    <rPh sb="18" eb="20">
      <t>ケイサツ</t>
    </rPh>
    <rPh sb="20" eb="22">
      <t>ホンブ</t>
    </rPh>
    <phoneticPr fontId="27"/>
  </si>
  <si>
    <t>【静岡県最適化】社内進捗</t>
  </si>
  <si>
    <t>用務登録一覧表</t>
  </si>
  <si>
    <t>ア</t>
  </si>
  <si>
    <t>オプション費用</t>
    <rPh sb="5" eb="7">
      <t>ヒヨウ</t>
    </rPh>
    <phoneticPr fontId="5"/>
  </si>
  <si>
    <t>機能
区分</t>
    <rPh sb="0" eb="2">
      <t>キノウ</t>
    </rPh>
    <rPh sb="3" eb="5">
      <t>クブン</t>
    </rPh>
    <phoneticPr fontId="27"/>
  </si>
  <si>
    <t>提供形態</t>
    <rPh sb="0" eb="2">
      <t>テイキョウ</t>
    </rPh>
    <rPh sb="2" eb="4">
      <t>ケイタイ</t>
    </rPh>
    <phoneticPr fontId="5"/>
  </si>
  <si>
    <t>　　　　１０円</t>
    <rPh sb="6" eb="7">
      <t>エン</t>
    </rPh>
    <phoneticPr fontId="27"/>
  </si>
  <si>
    <t>オプション保守料</t>
  </si>
  <si>
    <t>2025-0000999999-000050</t>
  </si>
  <si>
    <t>研修受講者３０</t>
  </si>
  <si>
    <t>研修受講者２４</t>
  </si>
  <si>
    <t>ミドルウェア費用</t>
    <rPh sb="6" eb="8">
      <t>ヒヨウ</t>
    </rPh>
    <phoneticPr fontId="5"/>
  </si>
  <si>
    <t>到着地７</t>
  </si>
  <si>
    <t>処理が終了していない旅行命令の処理状態ごとのデータの一覧表。システム管理者において出力。データ出力対応でも可とする。</t>
    <rPh sb="10" eb="12">
      <t>リョコウ</t>
    </rPh>
    <rPh sb="12" eb="14">
      <t>メイレイ</t>
    </rPh>
    <rPh sb="15" eb="17">
      <t>ショリ</t>
    </rPh>
    <rPh sb="17" eb="19">
      <t>ジョウタイ</t>
    </rPh>
    <rPh sb="26" eb="28">
      <t>イチラン</t>
    </rPh>
    <rPh sb="28" eb="29">
      <t>ヒョウ</t>
    </rPh>
    <rPh sb="34" eb="37">
      <t>カンリシャ</t>
    </rPh>
    <rPh sb="41" eb="43">
      <t>シュツリョク</t>
    </rPh>
    <phoneticPr fontId="27"/>
  </si>
  <si>
    <t>ライセンス費用（開発一式）</t>
  </si>
  <si>
    <t>研修受講者０１</t>
  </si>
  <si>
    <t>見積額（千円）</t>
    <rPh sb="0" eb="2">
      <t>ミツモリ</t>
    </rPh>
    <rPh sb="2" eb="3">
      <t>ガク</t>
    </rPh>
    <rPh sb="4" eb="6">
      <t>センエン</t>
    </rPh>
    <phoneticPr fontId="5"/>
  </si>
  <si>
    <t>静岡市葵区追手町</t>
    <rPh sb="0" eb="3">
      <t>シズオカシ</t>
    </rPh>
    <rPh sb="3" eb="5">
      <t>アオイク</t>
    </rPh>
    <rPh sb="5" eb="6">
      <t>オ</t>
    </rPh>
    <rPh sb="6" eb="7">
      <t>テ</t>
    </rPh>
    <rPh sb="7" eb="8">
      <t>マチ</t>
    </rPh>
    <phoneticPr fontId="27"/>
  </si>
  <si>
    <t>R17年度</t>
    <rPh sb="3" eb="4">
      <t>ネン</t>
    </rPh>
    <rPh sb="4" eb="5">
      <t>ド</t>
    </rPh>
    <phoneticPr fontId="5"/>
  </si>
  <si>
    <t>集中化推進課(テスト用)</t>
  </si>
  <si>
    <t>〇〇部〇〇課</t>
    <rPh sb="2" eb="3">
      <t>ブ</t>
    </rPh>
    <rPh sb="5" eb="6">
      <t>カ</t>
    </rPh>
    <phoneticPr fontId="27"/>
  </si>
  <si>
    <t>旅費システム</t>
    <rPh sb="0" eb="2">
      <t>リョヒ</t>
    </rPh>
    <phoneticPr fontId="5"/>
  </si>
  <si>
    <t>その他</t>
    <rPh sb="2" eb="3">
      <t>タ</t>
    </rPh>
    <phoneticPr fontId="5"/>
  </si>
  <si>
    <t>KEN90000</t>
  </si>
  <si>
    <t>続柄</t>
  </si>
  <si>
    <t>用　　　　　　　　務</t>
    <rPh sb="0" eb="1">
      <t>ヨウ</t>
    </rPh>
    <rPh sb="9" eb="10">
      <t>ム</t>
    </rPh>
    <phoneticPr fontId="27"/>
  </si>
  <si>
    <t>KEN90100</t>
  </si>
  <si>
    <t>オプション費用-ExpenseIT（AI-OCR）年間</t>
    <rPh sb="5" eb="7">
      <t>ヒヨウ</t>
    </rPh>
    <rPh sb="25" eb="27">
      <t>ネンカン</t>
    </rPh>
    <phoneticPr fontId="5"/>
  </si>
  <si>
    <t>職員が公務のため外国へ出張する際、旅費の支払をする者が旅行命令の経路を元に計算した結果を一覧で確認し、旅行命令簿に添付するための書類。旅行命令単位で常に作成され、主に審査において旅費種類ごとの金額確認等に利用。旅費事務担当者が出力。データ出力対応でも可とする。</t>
    <rPh sb="74" eb="75">
      <t>ツネ</t>
    </rPh>
    <phoneticPr fontId="27"/>
  </si>
  <si>
    <t>①</t>
  </si>
  <si>
    <t>標準機能構築</t>
    <rPh sb="0" eb="4">
      <t>ヒョウジュンキノウ</t>
    </rPh>
    <rPh sb="4" eb="6">
      <t>コウチク</t>
    </rPh>
    <phoneticPr fontId="5"/>
  </si>
  <si>
    <t>用務内容</t>
  </si>
  <si>
    <t>2025-0000999999-000037</t>
  </si>
  <si>
    <t>大項目</t>
    <rPh sb="0" eb="3">
      <t>ダイコウモク</t>
    </rPh>
    <phoneticPr fontId="5"/>
  </si>
  <si>
    <t>データ連携サポート(稼働初期3か月)</t>
    <rPh sb="3" eb="5">
      <t>レンケイ</t>
    </rPh>
    <rPh sb="10" eb="12">
      <t>カドウ</t>
    </rPh>
    <rPh sb="12" eb="14">
      <t>ショキ</t>
    </rPh>
    <rPh sb="16" eb="17">
      <t>ゲツ</t>
    </rPh>
    <phoneticPr fontId="5"/>
  </si>
  <si>
    <t>プロジェクト全体</t>
    <rPh sb="6" eb="8">
      <t>ゼンタイ</t>
    </rPh>
    <phoneticPr fontId="5"/>
  </si>
  <si>
    <t>主任</t>
  </si>
  <si>
    <t>　　↑NTTのUserAssistant by WalkMeのこと</t>
  </si>
  <si>
    <t>サービス使用料-Concur Expense（旅費申請、予算管理、分析）年間</t>
    <rPh sb="0" eb="3">
      <t>シヨウリョウ</t>
    </rPh>
    <rPh sb="23" eb="25">
      <t>リョヒ</t>
    </rPh>
    <rPh sb="25" eb="27">
      <t>シンセイ</t>
    </rPh>
    <rPh sb="28" eb="32">
      <t>ヨサンカンリ</t>
    </rPh>
    <rPh sb="33" eb="35">
      <t>ブンセキ</t>
    </rPh>
    <rPh sb="36" eb="38">
      <t>ネンカン</t>
    </rPh>
    <phoneticPr fontId="5"/>
  </si>
  <si>
    <t>旅行期間</t>
    <rPh sb="0" eb="2">
      <t>リョコウ</t>
    </rPh>
    <rPh sb="2" eb="4">
      <t>キカン</t>
    </rPh>
    <phoneticPr fontId="27"/>
  </si>
  <si>
    <t>支出内訳書(外国)</t>
    <rPh sb="6" eb="8">
      <t>ガイコク</t>
    </rPh>
    <phoneticPr fontId="38"/>
  </si>
  <si>
    <t>テスト３_研修旅行</t>
  </si>
  <si>
    <t>見積額（千円）</t>
    <rPh sb="0" eb="3">
      <t>ミツモリガク</t>
    </rPh>
    <rPh sb="4" eb="6">
      <t>センエン</t>
    </rPh>
    <phoneticPr fontId="5"/>
  </si>
  <si>
    <t>ステータス</t>
  </si>
  <si>
    <t>見積額の内訳（千円（税抜））</t>
    <rPh sb="0" eb="3">
      <t>ミツモリガク</t>
    </rPh>
    <rPh sb="4" eb="6">
      <t>ウチワケ</t>
    </rPh>
    <rPh sb="7" eb="9">
      <t>センエン</t>
    </rPh>
    <rPh sb="10" eb="12">
      <t>ゼイヌキ</t>
    </rPh>
    <phoneticPr fontId="5"/>
  </si>
  <si>
    <t>研修受講者１６</t>
  </si>
  <si>
    <t>食事料</t>
  </si>
  <si>
    <t>職員が公務のため通常の出張をする際、旅費の支払をする者が旅行命令の経路を元に計算した結果を一覧で確認し、概算払の精算時に添付するための書類。旅費事務担当者が出力。データ出力対応でも可とする。</t>
    <rPh sb="52" eb="54">
      <t>ガイサン</t>
    </rPh>
    <rPh sb="56" eb="58">
      <t>セイサン</t>
    </rPh>
    <rPh sb="58" eb="59">
      <t>ジ</t>
    </rPh>
    <phoneticPr fontId="27"/>
  </si>
  <si>
    <t>旅費精算書(研修)</t>
    <rPh sb="6" eb="8">
      <t>ケンシュウ</t>
    </rPh>
    <phoneticPr fontId="38"/>
  </si>
  <si>
    <t>旅費精算書(その他)</t>
    <rPh sb="8" eb="9">
      <t>タ</t>
    </rPh>
    <phoneticPr fontId="38"/>
  </si>
  <si>
    <t>データ移行</t>
    <rPh sb="3" eb="5">
      <t>イコウ</t>
    </rPh>
    <phoneticPr fontId="5"/>
  </si>
  <si>
    <t>職員が赴任に伴い居住地を移転する際、上司の承認を得るために内示時の居住地から新居住地までの移動の内容（旅行者、赴任日、新居住地、旧居住地等）を記載した書類。旅費事務担当者が出力。データ出力対応でも可とする。</t>
    <rPh sb="16" eb="17">
      <t>サイ</t>
    </rPh>
    <rPh sb="18" eb="20">
      <t>ジョウシ</t>
    </rPh>
    <rPh sb="21" eb="23">
      <t>ショウニン</t>
    </rPh>
    <rPh sb="24" eb="25">
      <t>エ</t>
    </rPh>
    <rPh sb="48" eb="50">
      <t>ナイヨウ</t>
    </rPh>
    <rPh sb="51" eb="54">
      <t>リョコウシャ</t>
    </rPh>
    <rPh sb="55" eb="57">
      <t>フニン</t>
    </rPh>
    <rPh sb="57" eb="58">
      <t>ビ</t>
    </rPh>
    <rPh sb="59" eb="60">
      <t>シン</t>
    </rPh>
    <rPh sb="60" eb="63">
      <t>キョジュウチ</t>
    </rPh>
    <rPh sb="64" eb="65">
      <t>キュウ</t>
    </rPh>
    <rPh sb="65" eb="68">
      <t>キョジュウチ</t>
    </rPh>
    <rPh sb="68" eb="69">
      <t>トウ</t>
    </rPh>
    <rPh sb="71" eb="73">
      <t>キサイ</t>
    </rPh>
    <rPh sb="75" eb="77">
      <t>ショルイ</t>
    </rPh>
    <phoneticPr fontId="27"/>
  </si>
  <si>
    <t>確認　次郎</t>
  </si>
  <si>
    <t>総見積額（千円）
≪①+②≫</t>
    <rPh sb="0" eb="1">
      <t>ソウ</t>
    </rPh>
    <rPh sb="1" eb="4">
      <t>ミツモリガク</t>
    </rPh>
    <rPh sb="5" eb="7">
      <t>センエン</t>
    </rPh>
    <phoneticPr fontId="5"/>
  </si>
  <si>
    <t>静岡市駿河区</t>
    <rPh sb="0" eb="3">
      <t>シズオカシ</t>
    </rPh>
    <rPh sb="3" eb="6">
      <t>スルガク</t>
    </rPh>
    <phoneticPr fontId="27"/>
  </si>
  <si>
    <t>確認者２確認日</t>
  </si>
  <si>
    <t>令和７年１１月２８日</t>
    <rPh sb="0" eb="2">
      <t>レイワ</t>
    </rPh>
    <rPh sb="3" eb="4">
      <t>ネン</t>
    </rPh>
    <rPh sb="6" eb="7">
      <t>ガツ</t>
    </rPh>
    <rPh sb="9" eb="10">
      <t>ヒ</t>
    </rPh>
    <phoneticPr fontId="27"/>
  </si>
  <si>
    <t>支出内訳書(研修)</t>
    <rPh sb="6" eb="8">
      <t>ケンシュウ</t>
    </rPh>
    <phoneticPr fontId="38"/>
  </si>
  <si>
    <t>旅費計算書(外国)</t>
    <rPh sb="6" eb="8">
      <t>ガイコク</t>
    </rPh>
    <phoneticPr fontId="38"/>
  </si>
  <si>
    <t>旅費計算書(普通)普通</t>
    <rPh sb="0" eb="2">
      <t>リョヒ</t>
    </rPh>
    <rPh sb="2" eb="5">
      <t>ケイサンショ</t>
    </rPh>
    <rPh sb="6" eb="8">
      <t>フツウ</t>
    </rPh>
    <rPh sb="9" eb="11">
      <t>フツウ</t>
    </rPh>
    <phoneticPr fontId="38"/>
  </si>
  <si>
    <t>支出内訳書(普通)普通</t>
    <rPh sb="0" eb="2">
      <t>シシュツ</t>
    </rPh>
    <rPh sb="2" eb="5">
      <t>ウチワケショ</t>
    </rPh>
    <rPh sb="6" eb="8">
      <t>フツウ</t>
    </rPh>
    <rPh sb="9" eb="11">
      <t>フツウ</t>
    </rPh>
    <phoneticPr fontId="38"/>
  </si>
  <si>
    <t>藤枝市駅前</t>
  </si>
  <si>
    <t>旅行命令番号</t>
    <rPh sb="0" eb="2">
      <t>リョコウ</t>
    </rPh>
    <rPh sb="2" eb="4">
      <t>メイレイ</t>
    </rPh>
    <rPh sb="4" eb="6">
      <t>バンゴウ</t>
    </rPh>
    <phoneticPr fontId="27"/>
  </si>
  <si>
    <t>パッケージ保守料</t>
    <rPh sb="5" eb="7">
      <t>ホシュ</t>
    </rPh>
    <rPh sb="7" eb="8">
      <t>リョウ</t>
    </rPh>
    <phoneticPr fontId="5"/>
  </si>
  <si>
    <t>研修受講者　４</t>
  </si>
  <si>
    <t>データ移行</t>
  </si>
  <si>
    <t>新所在地</t>
  </si>
  <si>
    <t>オプション費用-ExpenseIT（AI-OCR）11か月分</t>
    <rPh sb="5" eb="7">
      <t>ヒヨウ</t>
    </rPh>
    <phoneticPr fontId="5"/>
  </si>
  <si>
    <t>項目（工程）名</t>
    <rPh sb="0" eb="2">
      <t>コウモク</t>
    </rPh>
    <rPh sb="3" eb="5">
      <t>コウテイ</t>
    </rPh>
    <rPh sb="6" eb="7">
      <t>メイ</t>
    </rPh>
    <phoneticPr fontId="5"/>
  </si>
  <si>
    <t>Cocnur製品サポート(稼働初期4か月目以降)</t>
    <rPh sb="6" eb="8">
      <t>セイヒン</t>
    </rPh>
    <rPh sb="13" eb="15">
      <t>カドウ</t>
    </rPh>
    <rPh sb="15" eb="17">
      <t>ショキ</t>
    </rPh>
    <rPh sb="19" eb="20">
      <t>ゲツ</t>
    </rPh>
    <rPh sb="20" eb="23">
      <t>メイコウ</t>
    </rPh>
    <phoneticPr fontId="5"/>
  </si>
  <si>
    <t>令和〇年〇月〇日</t>
    <rPh sb="0" eb="2">
      <t>レイワ</t>
    </rPh>
    <rPh sb="3" eb="4">
      <t>ネン</t>
    </rPh>
    <rPh sb="5" eb="6">
      <t>ガツ</t>
    </rPh>
    <rPh sb="7" eb="8">
      <t>ニチ</t>
    </rPh>
    <phoneticPr fontId="27"/>
  </si>
  <si>
    <t>行政職　８級相当以上</t>
  </si>
  <si>
    <t>所属名</t>
  </si>
  <si>
    <t>回線費用</t>
    <rPh sb="0" eb="4">
      <t>カイセンヒヨウ</t>
    </rPh>
    <phoneticPr fontId="5"/>
  </si>
  <si>
    <t>旅行者番号</t>
  </si>
  <si>
    <t>４　サービス更新費用</t>
    <rPh sb="6" eb="8">
      <t>コウシン</t>
    </rPh>
    <rPh sb="8" eb="10">
      <t>ヒヨウ</t>
    </rPh>
    <phoneticPr fontId="5"/>
  </si>
  <si>
    <t>テスト２_普通旅行_公用車</t>
  </si>
  <si>
    <t>××警察署</t>
    <rPh sb="2" eb="5">
      <t>ケイサツショ</t>
    </rPh>
    <phoneticPr fontId="27"/>
  </si>
  <si>
    <t>ミドルウェア　保守料</t>
    <rPh sb="7" eb="9">
      <t>ホシュ</t>
    </rPh>
    <rPh sb="9" eb="10">
      <t>リョウ</t>
    </rPh>
    <phoneticPr fontId="5"/>
  </si>
  <si>
    <t xml:space="preserve"> </t>
  </si>
  <si>
    <t>登録されている旅行命令の条件により絞り込んだデータ(旅行日、対象者の氏名、旅行種別、支払方式、予算科目)等の一覧表。予算担当者・旅費事務担当者が出力。データ出力対応でも可とする。</t>
    <rPh sb="0" eb="2">
      <t>トウロク</t>
    </rPh>
    <rPh sb="7" eb="9">
      <t>リョコウ</t>
    </rPh>
    <rPh sb="9" eb="11">
      <t>メイレイ</t>
    </rPh>
    <rPh sb="12" eb="14">
      <t>ジョウケン</t>
    </rPh>
    <rPh sb="17" eb="18">
      <t>シボ</t>
    </rPh>
    <rPh sb="19" eb="20">
      <t>コ</t>
    </rPh>
    <rPh sb="26" eb="28">
      <t>リョコウ</t>
    </rPh>
    <rPh sb="28" eb="29">
      <t>ビ</t>
    </rPh>
    <rPh sb="30" eb="33">
      <t>タイショウシャ</t>
    </rPh>
    <rPh sb="34" eb="36">
      <t>シメイ</t>
    </rPh>
    <rPh sb="37" eb="39">
      <t>リョコウ</t>
    </rPh>
    <rPh sb="39" eb="41">
      <t>シュベツ</t>
    </rPh>
    <rPh sb="42" eb="44">
      <t>シハライ</t>
    </rPh>
    <rPh sb="44" eb="46">
      <t>ホウシキ</t>
    </rPh>
    <rPh sb="47" eb="49">
      <t>ヨサン</t>
    </rPh>
    <rPh sb="49" eb="51">
      <t>カモク</t>
    </rPh>
    <rPh sb="52" eb="53">
      <t>トウ</t>
    </rPh>
    <rPh sb="54" eb="57">
      <t>イチランヒョウ</t>
    </rPh>
    <rPh sb="58" eb="60">
      <t>ヨサン</t>
    </rPh>
    <rPh sb="60" eb="63">
      <t>タントウシャ</t>
    </rPh>
    <rPh sb="64" eb="66">
      <t>リョヒ</t>
    </rPh>
    <rPh sb="66" eb="68">
      <t>ジム</t>
    </rPh>
    <rPh sb="68" eb="71">
      <t>タントウシャ</t>
    </rPh>
    <rPh sb="72" eb="74">
      <t>シュツリョク</t>
    </rPh>
    <phoneticPr fontId="27"/>
  </si>
  <si>
    <t>備考</t>
  </si>
  <si>
    <t>　８枚</t>
    <rPh sb="2" eb="3">
      <t>マイ</t>
    </rPh>
    <phoneticPr fontId="27"/>
  </si>
  <si>
    <t>研修受講者２９</t>
  </si>
  <si>
    <t>カスタマイズ費用</t>
  </si>
  <si>
    <t>1年目</t>
    <rPh sb="1" eb="3">
      <t>ネンメ</t>
    </rPh>
    <phoneticPr fontId="5"/>
  </si>
  <si>
    <t>⑥</t>
  </si>
  <si>
    <t>支出ＦＤ作成待ち</t>
  </si>
  <si>
    <t>　　　１３０円</t>
    <rPh sb="6" eb="7">
      <t>エン</t>
    </rPh>
    <phoneticPr fontId="27"/>
  </si>
  <si>
    <t>（留意事項）
○下記様式に示す項目別に記載することができない場合は、その旨記載いただき、適宜修正等を行い記載していただいても結構です。
○ハードウェアの構成や性能等の違いにより、複数の費用パターンを提案いただいても結構です。その場合、理由等の資料も併せて提出願います。
○業務遂行時に発生する雑費（その他経費）については、「業務管理費」に含めてください。</t>
    <rPh sb="1" eb="5">
      <t>リュウイジコウ</t>
    </rPh>
    <rPh sb="8" eb="10">
      <t>カキ</t>
    </rPh>
    <rPh sb="13" eb="14">
      <t>シメ</t>
    </rPh>
    <rPh sb="136" eb="138">
      <t>ギョウム</t>
    </rPh>
    <rPh sb="138" eb="140">
      <t>スイコウ</t>
    </rPh>
    <rPh sb="140" eb="141">
      <t>ジ</t>
    </rPh>
    <rPh sb="142" eb="144">
      <t>ハッセイ</t>
    </rPh>
    <rPh sb="146" eb="148">
      <t>ザッピ</t>
    </rPh>
    <rPh sb="151" eb="152">
      <t>タ</t>
    </rPh>
    <rPh sb="152" eb="154">
      <t>ケイヒ</t>
    </rPh>
    <rPh sb="162" eb="167">
      <t>ギョウムカンリヒ</t>
    </rPh>
    <rPh sb="169" eb="170">
      <t>フク</t>
    </rPh>
    <phoneticPr fontId="5"/>
  </si>
  <si>
    <t>旅費計算書(研修)</t>
    <rPh sb="6" eb="8">
      <t>ケンシュウ</t>
    </rPh>
    <phoneticPr fontId="38"/>
  </si>
  <si>
    <t>所属略称</t>
  </si>
  <si>
    <t>説明</t>
  </si>
  <si>
    <t>小計(千円)</t>
    <rPh sb="0" eb="1">
      <t>ショウ</t>
    </rPh>
    <rPh sb="1" eb="2">
      <t>ケイ</t>
    </rPh>
    <rPh sb="3" eb="5">
      <t>センエン</t>
    </rPh>
    <phoneticPr fontId="5"/>
  </si>
  <si>
    <t>単価（千円）</t>
    <rPh sb="0" eb="2">
      <t>タンカ</t>
    </rPh>
    <rPh sb="3" eb="5">
      <t>センエン</t>
    </rPh>
    <phoneticPr fontId="5"/>
  </si>
  <si>
    <t>Q1234500</t>
  </si>
  <si>
    <t>TEST0100</t>
  </si>
  <si>
    <t>職員が公務のため外国へ出張する際、旅費の支払をする者が旅行命令の経路を元に計算した結果を一覧で確認し、概算払の精算時に添付するための書類。旅費事務担当者が出力。データ出力対応でも可とする。</t>
    <rPh sb="51" eb="53">
      <t>ガイサン</t>
    </rPh>
    <rPh sb="53" eb="54">
      <t>ハラ</t>
    </rPh>
    <rPh sb="57" eb="58">
      <t>ジ</t>
    </rPh>
    <phoneticPr fontId="27"/>
  </si>
  <si>
    <t>オプション費用-UserAssistant by WalkMe（入力アシスト機能）設定費用</t>
    <rPh sb="5" eb="7">
      <t>ヒヨウ</t>
    </rPh>
    <rPh sb="41" eb="43">
      <t>セッテイ</t>
    </rPh>
    <rPh sb="43" eb="45">
      <t>ヒヨウ</t>
    </rPh>
    <phoneticPr fontId="5"/>
  </si>
  <si>
    <t>業務インフラ</t>
    <rPh sb="0" eb="2">
      <t>ギョウム</t>
    </rPh>
    <phoneticPr fontId="5"/>
  </si>
  <si>
    <t xml:space="preserve"> 氏名</t>
  </si>
  <si>
    <t>研修受講者１２</t>
  </si>
  <si>
    <t>確認者・承認者・予算担当者・旅費事務担当者において出力する旅行命令一覧帳票。データ出力対応でも可とする。</t>
    <rPh sb="0" eb="3">
      <t>カクニンシャ</t>
    </rPh>
    <rPh sb="4" eb="7">
      <t>ショウニンシャ</t>
    </rPh>
    <rPh sb="8" eb="13">
      <t>ヨサンタントウシャ</t>
    </rPh>
    <rPh sb="14" eb="16">
      <t>リョヒ</t>
    </rPh>
    <rPh sb="16" eb="18">
      <t>ジム</t>
    </rPh>
    <rPh sb="18" eb="21">
      <t>タントウシャ</t>
    </rPh>
    <rPh sb="25" eb="27">
      <t>シュツリョク</t>
    </rPh>
    <rPh sb="29" eb="31">
      <t>リョコウ</t>
    </rPh>
    <rPh sb="31" eb="33">
      <t>メイレイ</t>
    </rPh>
    <rPh sb="33" eb="35">
      <t>イチラン</t>
    </rPh>
    <rPh sb="35" eb="37">
      <t>チョウヒョウ</t>
    </rPh>
    <rPh sb="47" eb="48">
      <t>カ</t>
    </rPh>
    <phoneticPr fontId="27"/>
  </si>
  <si>
    <t>支出内訳書(赴任)</t>
    <rPh sb="6" eb="8">
      <t>フニン</t>
    </rPh>
    <phoneticPr fontId="38"/>
  </si>
  <si>
    <t>展示説明員</t>
  </si>
  <si>
    <t>オプション費用-UserAssistant by WalkMe（入力アシスト機能）年間</t>
    <rPh sb="5" eb="7">
      <t>ヒヨウ</t>
    </rPh>
    <rPh sb="41" eb="43">
      <t>ネンカン</t>
    </rPh>
    <phoneticPr fontId="5"/>
  </si>
  <si>
    <t>①機器購入費等</t>
    <rPh sb="1" eb="3">
      <t>キキ</t>
    </rPh>
    <rPh sb="3" eb="5">
      <t>コウニュウ</t>
    </rPh>
    <rPh sb="5" eb="6">
      <t>ヒ</t>
    </rPh>
    <rPh sb="6" eb="7">
      <t>トウ</t>
    </rPh>
    <phoneticPr fontId="5"/>
  </si>
  <si>
    <t>保守料</t>
    <rPh sb="0" eb="2">
      <t>ホシュ</t>
    </rPh>
    <rPh sb="2" eb="3">
      <t>リョウ</t>
    </rPh>
    <phoneticPr fontId="5"/>
  </si>
  <si>
    <t>ミドルウェア</t>
  </si>
  <si>
    <t>業務管理費</t>
    <rPh sb="0" eb="2">
      <t>ギョウム</t>
    </rPh>
    <rPh sb="2" eb="4">
      <t>カンリ</t>
    </rPh>
    <rPh sb="4" eb="5">
      <t>ヒ</t>
    </rPh>
    <phoneticPr fontId="5"/>
  </si>
  <si>
    <t>別紙３</t>
    <rPh sb="0" eb="2">
      <t>ベッシ</t>
    </rPh>
    <phoneticPr fontId="27"/>
  </si>
  <si>
    <t>知事</t>
  </si>
  <si>
    <t>様式５　概算見積 ※オプション構成のご提案</t>
    <rPh sb="4" eb="6">
      <t>ガイサン</t>
    </rPh>
    <rPh sb="6" eb="8">
      <t>ミツ</t>
    </rPh>
    <rPh sb="15" eb="17">
      <t>コウセイ</t>
    </rPh>
    <rPh sb="19" eb="21">
      <t>テイアン</t>
    </rPh>
    <phoneticPr fontId="5"/>
  </si>
  <si>
    <t xml:space="preserve">9900TES4006 </t>
  </si>
  <si>
    <t>10年間</t>
    <rPh sb="2" eb="4">
      <t>ネンカン</t>
    </rPh>
    <phoneticPr fontId="5"/>
  </si>
  <si>
    <t>外国</t>
  </si>
  <si>
    <t>ハードウェア費用</t>
    <rPh sb="6" eb="8">
      <t>ヒヨウ</t>
    </rPh>
    <phoneticPr fontId="5"/>
  </si>
  <si>
    <t>Cocnur製品サポート(稼働初期3か月)</t>
    <rPh sb="6" eb="8">
      <t>セイヒン</t>
    </rPh>
    <rPh sb="13" eb="15">
      <t>カドウ</t>
    </rPh>
    <rPh sb="15" eb="17">
      <t>ショキ</t>
    </rPh>
    <rPh sb="19" eb="20">
      <t>ゲツ</t>
    </rPh>
    <phoneticPr fontId="5"/>
  </si>
  <si>
    <t>承認者登録一覧表</t>
    <rPh sb="0" eb="3">
      <t>ショウニンシャ</t>
    </rPh>
    <rPh sb="3" eb="5">
      <t>トウロク</t>
    </rPh>
    <rPh sb="5" eb="7">
      <t>イチラン</t>
    </rPh>
    <rPh sb="7" eb="8">
      <t>ヒョウ</t>
    </rPh>
    <phoneticPr fontId="38"/>
  </si>
  <si>
    <t>導入費用一式</t>
  </si>
  <si>
    <t>2025-0000999999-000001</t>
  </si>
  <si>
    <t>合　　　　　　計</t>
    <rPh sb="0" eb="1">
      <t>ゴウ</t>
    </rPh>
    <rPh sb="7" eb="8">
      <t>ケイ</t>
    </rPh>
    <phoneticPr fontId="5"/>
  </si>
  <si>
    <t>P9999900</t>
  </si>
  <si>
    <t>出発地</t>
  </si>
  <si>
    <t>データ連携費用</t>
    <rPh sb="3" eb="5">
      <t>レンケイ</t>
    </rPh>
    <rPh sb="5" eb="7">
      <t>ヒヨウ</t>
    </rPh>
    <phoneticPr fontId="5"/>
  </si>
  <si>
    <t xml:space="preserve">9900Z000196 </t>
  </si>
  <si>
    <t>マスター</t>
  </si>
  <si>
    <t>ミドルウェア費用</t>
  </si>
  <si>
    <t>R15年度</t>
    <rPh sb="3" eb="4">
      <t>ネン</t>
    </rPh>
    <rPh sb="4" eb="5">
      <t>ド</t>
    </rPh>
    <phoneticPr fontId="5"/>
  </si>
  <si>
    <t>パッケージ/
SaaS</t>
  </si>
  <si>
    <t>職員が外国へ出張する際、上司の承認を得るために旅行の内容（旅行者、期間、用務、用務先等）を記載した書類。旅費事務担当者が出力。データ出力対応でも可とする。</t>
    <rPh sb="0" eb="2">
      <t>ショクイン</t>
    </rPh>
    <rPh sb="3" eb="5">
      <t>ガイコク</t>
    </rPh>
    <rPh sb="6" eb="8">
      <t>シュッチョウ</t>
    </rPh>
    <rPh sb="10" eb="11">
      <t>サイ</t>
    </rPh>
    <rPh sb="12" eb="14">
      <t>ジョウシ</t>
    </rPh>
    <rPh sb="15" eb="17">
      <t>ショウニン</t>
    </rPh>
    <rPh sb="18" eb="19">
      <t>エ</t>
    </rPh>
    <rPh sb="23" eb="25">
      <t>リョコウ</t>
    </rPh>
    <rPh sb="26" eb="28">
      <t>ナイヨウ</t>
    </rPh>
    <rPh sb="29" eb="32">
      <t>リョコウシャ</t>
    </rPh>
    <rPh sb="33" eb="35">
      <t>キカン</t>
    </rPh>
    <rPh sb="36" eb="38">
      <t>ヨウム</t>
    </rPh>
    <rPh sb="39" eb="41">
      <t>ヨウム</t>
    </rPh>
    <rPh sb="41" eb="42">
      <t>サキ</t>
    </rPh>
    <rPh sb="42" eb="43">
      <t>トウ</t>
    </rPh>
    <rPh sb="45" eb="47">
      <t>キサイ</t>
    </rPh>
    <rPh sb="49" eb="51">
      <t>ショルイ</t>
    </rPh>
    <phoneticPr fontId="27"/>
  </si>
  <si>
    <t>公務上緊急区分</t>
  </si>
  <si>
    <t>予算科目登録一覧表</t>
    <rPh sb="0" eb="2">
      <t>ヨサン</t>
    </rPh>
    <rPh sb="2" eb="4">
      <t>カモク</t>
    </rPh>
    <rPh sb="4" eb="6">
      <t>トウロク</t>
    </rPh>
    <rPh sb="6" eb="8">
      <t>イチラン</t>
    </rPh>
    <rPh sb="8" eb="9">
      <t>ヒョウ</t>
    </rPh>
    <phoneticPr fontId="38"/>
  </si>
  <si>
    <t>項番</t>
    <rPh sb="0" eb="2">
      <t>コウバン</t>
    </rPh>
    <phoneticPr fontId="27"/>
  </si>
  <si>
    <t>帳票名称</t>
    <rPh sb="0" eb="2">
      <t>チョウヒョウ</t>
    </rPh>
    <rPh sb="2" eb="4">
      <t>メイショウ</t>
    </rPh>
    <phoneticPr fontId="27"/>
  </si>
  <si>
    <t>研修員</t>
  </si>
  <si>
    <t>帳票概要・使用目的</t>
    <rPh sb="0" eb="2">
      <t>チョウヒョウ</t>
    </rPh>
    <rPh sb="2" eb="4">
      <t>ガイヨウ</t>
    </rPh>
    <rPh sb="5" eb="7">
      <t>シヨウ</t>
    </rPh>
    <rPh sb="7" eb="9">
      <t>モクテキ</t>
    </rPh>
    <phoneticPr fontId="27"/>
  </si>
  <si>
    <t>承認　太郎</t>
  </si>
  <si>
    <t>➁システム定着化支援サービス</t>
    <rPh sb="5" eb="8">
      <t>テイチャクカ</t>
    </rPh>
    <rPh sb="8" eb="10">
      <t>シエン</t>
    </rPh>
    <phoneticPr fontId="5"/>
  </si>
  <si>
    <t>旅行命令一覧※画面表示</t>
    <rPh sb="0" eb="2">
      <t>リョコウ</t>
    </rPh>
    <rPh sb="2" eb="4">
      <t>メイレイ</t>
    </rPh>
    <rPh sb="4" eb="6">
      <t>イチラン</t>
    </rPh>
    <rPh sb="7" eb="9">
      <t>ガメン</t>
    </rPh>
    <rPh sb="9" eb="11">
      <t>ヒョウジ</t>
    </rPh>
    <phoneticPr fontId="38"/>
  </si>
  <si>
    <t>旅行命令簿(普通)公用車除く</t>
    <rPh sb="0" eb="2">
      <t>リョコウ</t>
    </rPh>
    <rPh sb="2" eb="4">
      <t>メイレイ</t>
    </rPh>
    <rPh sb="4" eb="5">
      <t>ボ</t>
    </rPh>
    <rPh sb="6" eb="8">
      <t>フツウ</t>
    </rPh>
    <rPh sb="9" eb="12">
      <t>コウヨウシャ</t>
    </rPh>
    <rPh sb="12" eb="13">
      <t>ノゾ</t>
    </rPh>
    <phoneticPr fontId="38"/>
  </si>
  <si>
    <t>その他</t>
  </si>
  <si>
    <t>所属確認者</t>
  </si>
  <si>
    <t>旅行命令簿(研修)</t>
    <rPh sb="0" eb="2">
      <t>リョコウ</t>
    </rPh>
    <rPh sb="2" eb="4">
      <t>メイレイ</t>
    </rPh>
    <rPh sb="4" eb="5">
      <t>ボ</t>
    </rPh>
    <rPh sb="6" eb="8">
      <t>ケンシュウ</t>
    </rPh>
    <phoneticPr fontId="38"/>
  </si>
  <si>
    <t xml:space="preserve"> 旅行者</t>
  </si>
  <si>
    <t>赴任</t>
  </si>
  <si>
    <t>旅行命令簿(赴任)</t>
    <rPh sb="0" eb="2">
      <t>リョコウ</t>
    </rPh>
    <rPh sb="2" eb="4">
      <t>メイレイ</t>
    </rPh>
    <rPh sb="4" eb="5">
      <t>ボ</t>
    </rPh>
    <rPh sb="6" eb="8">
      <t>フニン</t>
    </rPh>
    <phoneticPr fontId="38"/>
  </si>
  <si>
    <t>旅行命令簿(外国)</t>
    <rPh sb="0" eb="2">
      <t>リョコウ</t>
    </rPh>
    <rPh sb="2" eb="4">
      <t>メイレイ</t>
    </rPh>
    <rPh sb="4" eb="5">
      <t>ボ</t>
    </rPh>
    <rPh sb="6" eb="8">
      <t>ガイコク</t>
    </rPh>
    <phoneticPr fontId="38"/>
  </si>
  <si>
    <t>研修受講者１５</t>
  </si>
  <si>
    <t>総括旅行命令簿(赴任)</t>
    <rPh sb="0" eb="2">
      <t>ソウカツ</t>
    </rPh>
    <rPh sb="2" eb="4">
      <t>リョコウ</t>
    </rPh>
    <rPh sb="4" eb="6">
      <t>メイレイ</t>
    </rPh>
    <rPh sb="6" eb="7">
      <t>ボ</t>
    </rPh>
    <rPh sb="8" eb="10">
      <t>フニン</t>
    </rPh>
    <phoneticPr fontId="27"/>
  </si>
  <si>
    <t>到着地９</t>
  </si>
  <si>
    <t>テスト５級</t>
  </si>
  <si>
    <t>旅費を概算払する際に払い出す金種の一覧表。旅費事務担当者が出力。</t>
    <rPh sb="0" eb="2">
      <t>リョヒ</t>
    </rPh>
    <rPh sb="3" eb="5">
      <t>ガイサン</t>
    </rPh>
    <rPh sb="5" eb="6">
      <t>ハラ</t>
    </rPh>
    <rPh sb="8" eb="9">
      <t>サイ</t>
    </rPh>
    <rPh sb="10" eb="11">
      <t>ハラ</t>
    </rPh>
    <rPh sb="12" eb="13">
      <t>ダ</t>
    </rPh>
    <rPh sb="14" eb="16">
      <t>キンシュ</t>
    </rPh>
    <rPh sb="17" eb="20">
      <t>イチランヒョウ</t>
    </rPh>
    <phoneticPr fontId="27"/>
  </si>
  <si>
    <t>総括旅行命令簿(その他)</t>
    <rPh sb="0" eb="2">
      <t>ソウカツ</t>
    </rPh>
    <rPh sb="2" eb="4">
      <t>リョコウ</t>
    </rPh>
    <rPh sb="4" eb="6">
      <t>メイレイ</t>
    </rPh>
    <rPh sb="6" eb="7">
      <t>ボ</t>
    </rPh>
    <rPh sb="10" eb="11">
      <t>タ</t>
    </rPh>
    <phoneticPr fontId="27"/>
  </si>
  <si>
    <t>旅費事務太郎</t>
  </si>
  <si>
    <t>旅費計算書(普通)公用車のみ</t>
    <rPh sb="0" eb="2">
      <t>リョヒ</t>
    </rPh>
    <rPh sb="2" eb="5">
      <t>ケイサンショ</t>
    </rPh>
    <rPh sb="6" eb="8">
      <t>フツウ</t>
    </rPh>
    <rPh sb="9" eb="12">
      <t>コウヨウシャ</t>
    </rPh>
    <phoneticPr fontId="38"/>
  </si>
  <si>
    <t>旅費計算書(その他)</t>
    <rPh sb="8" eb="9">
      <t>タ</t>
    </rPh>
    <phoneticPr fontId="38"/>
  </si>
  <si>
    <t>旅費精算書(普通)公用車除く</t>
    <rPh sb="0" eb="2">
      <t>リョヒ</t>
    </rPh>
    <rPh sb="2" eb="5">
      <t>セイサンショ</t>
    </rPh>
    <rPh sb="6" eb="8">
      <t>フツウ</t>
    </rPh>
    <rPh sb="9" eb="12">
      <t>コウヨウシャ</t>
    </rPh>
    <rPh sb="12" eb="13">
      <t>ノゾ</t>
    </rPh>
    <phoneticPr fontId="38"/>
  </si>
  <si>
    <t xml:space="preserve"> 所属コード</t>
  </si>
  <si>
    <t>旅費精算書(普通)公用車のみ</t>
    <rPh sb="0" eb="2">
      <t>リョヒ</t>
    </rPh>
    <rPh sb="2" eb="5">
      <t>セイサンショ</t>
    </rPh>
    <rPh sb="6" eb="8">
      <t>フツウ</t>
    </rPh>
    <rPh sb="9" eb="12">
      <t>コウヨウシャ</t>
    </rPh>
    <phoneticPr fontId="38"/>
  </si>
  <si>
    <t>決裁欄</t>
    <rPh sb="0" eb="2">
      <t>ケッサイ</t>
    </rPh>
    <rPh sb="2" eb="3">
      <t>ラン</t>
    </rPh>
    <phoneticPr fontId="27"/>
  </si>
  <si>
    <t>内線番号</t>
  </si>
  <si>
    <t>明細確認待ち</t>
  </si>
  <si>
    <t>ＳＳＷスーパーバイザー</t>
  </si>
  <si>
    <t>研修受講者２２</t>
  </si>
  <si>
    <t>旅費精算書(外国)</t>
    <rPh sb="6" eb="8">
      <t>ガイコク</t>
    </rPh>
    <phoneticPr fontId="38"/>
  </si>
  <si>
    <t>CSV出力</t>
    <rPh sb="3" eb="5">
      <t>シュツリョク</t>
    </rPh>
    <phoneticPr fontId="38"/>
  </si>
  <si>
    <t>旅行者登録一覧表</t>
    <rPh sb="0" eb="3">
      <t>リョコウシャ</t>
    </rPh>
    <rPh sb="3" eb="5">
      <t>トウロク</t>
    </rPh>
    <rPh sb="5" eb="7">
      <t>イチラン</t>
    </rPh>
    <rPh sb="7" eb="8">
      <t>ヒョウ</t>
    </rPh>
    <phoneticPr fontId="38"/>
  </si>
  <si>
    <t>予算担当者・旅費事務担当者において出力する旅行命令一覧表CSV。データ出力対応でも可とする。</t>
    <rPh sb="0" eb="5">
      <t>ヨサンタントウシャ</t>
    </rPh>
    <rPh sb="6" eb="8">
      <t>リョヒ</t>
    </rPh>
    <rPh sb="8" eb="10">
      <t>ジム</t>
    </rPh>
    <rPh sb="10" eb="13">
      <t>タントウシャ</t>
    </rPh>
    <rPh sb="17" eb="19">
      <t>シュツリョク</t>
    </rPh>
    <rPh sb="21" eb="23">
      <t>リョコウ</t>
    </rPh>
    <rPh sb="23" eb="25">
      <t>メイレイ</t>
    </rPh>
    <rPh sb="25" eb="27">
      <t>イチラン</t>
    </rPh>
    <rPh sb="27" eb="28">
      <t>ヒョウ</t>
    </rPh>
    <rPh sb="41" eb="42">
      <t>カ</t>
    </rPh>
    <phoneticPr fontId="27"/>
  </si>
  <si>
    <t>テスト4級</t>
  </si>
  <si>
    <t>Z0002200</t>
  </si>
  <si>
    <t>処理未完データCSV出力</t>
  </si>
  <si>
    <t>付帯作業</t>
  </si>
  <si>
    <t>➁システム定着化支援サービス</t>
  </si>
  <si>
    <t>赴任旅費</t>
    <rPh sb="0" eb="2">
      <t>フニン</t>
    </rPh>
    <rPh sb="2" eb="4">
      <t>リョヒ</t>
    </rPh>
    <phoneticPr fontId="27"/>
  </si>
  <si>
    <t>１０５，３８０円</t>
    <rPh sb="7" eb="8">
      <t>エン</t>
    </rPh>
    <phoneticPr fontId="27"/>
  </si>
  <si>
    <t xml:space="preserve">9900Z000086 </t>
  </si>
  <si>
    <t xml:space="preserve">9900TE04016 </t>
  </si>
  <si>
    <t>サービス使用料</t>
    <rPh sb="4" eb="7">
      <t>シヨウリョウ</t>
    </rPh>
    <phoneticPr fontId="5"/>
  </si>
  <si>
    <t xml:space="preserve"> 確認者１</t>
  </si>
  <si>
    <t>数量（工数）</t>
    <rPh sb="0" eb="2">
      <t>スウリョウ</t>
    </rPh>
    <rPh sb="3" eb="5">
      <t>コウスウ</t>
    </rPh>
    <phoneticPr fontId="5"/>
  </si>
  <si>
    <t>集合決裁(紙決裁)用の総括様式。決裁対象の旅行命令番号を記載した書類。旅費事務担当者が出力。データ出力対応でも可とする。</t>
    <rPh sb="0" eb="2">
      <t>シュウゴウ</t>
    </rPh>
    <rPh sb="2" eb="4">
      <t>ケッサイ</t>
    </rPh>
    <rPh sb="5" eb="6">
      <t>カミ</t>
    </rPh>
    <rPh sb="6" eb="8">
      <t>ケッサイ</t>
    </rPh>
    <rPh sb="9" eb="10">
      <t>ヨウ</t>
    </rPh>
    <rPh sb="11" eb="13">
      <t>ソウカツ</t>
    </rPh>
    <rPh sb="13" eb="15">
      <t>ヨウシキ</t>
    </rPh>
    <rPh sb="16" eb="18">
      <t>ケッサイ</t>
    </rPh>
    <rPh sb="18" eb="20">
      <t>タイショウ</t>
    </rPh>
    <rPh sb="21" eb="23">
      <t>リョコウ</t>
    </rPh>
    <rPh sb="23" eb="25">
      <t>メイレイ</t>
    </rPh>
    <rPh sb="25" eb="27">
      <t>バンゴウ</t>
    </rPh>
    <rPh sb="28" eb="30">
      <t>キサイ</t>
    </rPh>
    <rPh sb="32" eb="34">
      <t>ショルイ</t>
    </rPh>
    <rPh sb="35" eb="42">
      <t>リョヒジムタントウシャ</t>
    </rPh>
    <rPh sb="43" eb="45">
      <t>シュツリョク</t>
    </rPh>
    <phoneticPr fontId="27"/>
  </si>
  <si>
    <t>パッケージ使用料</t>
    <rPh sb="5" eb="8">
      <t>シヨウリョウ</t>
    </rPh>
    <phoneticPr fontId="5"/>
  </si>
  <si>
    <t>次席</t>
    <rPh sb="0" eb="2">
      <t>ジセキ</t>
    </rPh>
    <phoneticPr fontId="27"/>
  </si>
  <si>
    <t>サービス使用料(初年度)</t>
    <rPh sb="0" eb="3">
      <t>シヨウリョウ</t>
    </rPh>
    <rPh sb="8" eb="11">
      <t>ショネンド</t>
    </rPh>
    <phoneticPr fontId="5"/>
  </si>
  <si>
    <t>職員が長期間（県内３日以上、県外５日以上）にわたり、研修・講習等の受講のために出張する際、旅費の支払をする者が旅行命令の経路を元に計算した結果を一覧で確認し、概算払の精算時に添付するための書類。旅費事務担当者が出力。データ出力対応でも可とする。</t>
    <rPh sb="79" eb="81">
      <t>ガイサン</t>
    </rPh>
    <rPh sb="83" eb="85">
      <t>セイサン</t>
    </rPh>
    <rPh sb="85" eb="86">
      <t>ジ</t>
    </rPh>
    <phoneticPr fontId="27"/>
  </si>
  <si>
    <t>サービス使用料</t>
    <rPh sb="0" eb="3">
      <t>シヨウリョウ</t>
    </rPh>
    <phoneticPr fontId="5"/>
  </si>
  <si>
    <t xml:space="preserve">9900Z000166 </t>
  </si>
  <si>
    <t>③</t>
  </si>
  <si>
    <t>ソウム</t>
  </si>
  <si>
    <t>年齢</t>
  </si>
  <si>
    <t>R16年度</t>
    <rPh sb="3" eb="4">
      <t>ネン</t>
    </rPh>
    <rPh sb="4" eb="5">
      <t>ド</t>
    </rPh>
    <phoneticPr fontId="5"/>
  </si>
  <si>
    <t>オプション費用-UserAssistant by WalkMe（入力アシスト機能）11か月分</t>
    <rPh sb="5" eb="7">
      <t>ヒヨウ</t>
    </rPh>
    <rPh sb="44" eb="46">
      <t>ゲツブン</t>
    </rPh>
    <phoneticPr fontId="5"/>
  </si>
  <si>
    <t>テスト6級</t>
  </si>
  <si>
    <t>　　　１００円</t>
    <rPh sb="6" eb="7">
      <t>エン</t>
    </rPh>
    <phoneticPr fontId="27"/>
  </si>
  <si>
    <t xml:space="preserve">9900Z000176 </t>
  </si>
  <si>
    <t>自家用車車賃</t>
  </si>
  <si>
    <t>パッケージ保守料</t>
  </si>
  <si>
    <t>テスコ</t>
  </si>
  <si>
    <t>ヒショクイン</t>
  </si>
  <si>
    <t>〇〇〇〇〇〇</t>
  </si>
  <si>
    <t>SE運用保守料(問合せ対応等）</t>
  </si>
  <si>
    <t>開発費用</t>
    <rPh sb="0" eb="4">
      <t>カイハツヒヨウ</t>
    </rPh>
    <phoneticPr fontId="5"/>
  </si>
  <si>
    <t>開発導入費用
(要件定義、設計導入、システムテスト、運用テスト、環境構築、教育研修等)</t>
    <rPh sb="0" eb="6">
      <t>カイハツドウニュウヒヨウ</t>
    </rPh>
    <rPh sb="37" eb="39">
      <t>キョウイク</t>
    </rPh>
    <phoneticPr fontId="5"/>
  </si>
  <si>
    <t>Z0001300</t>
  </si>
  <si>
    <t>データ連携費用（ブリッジプログラム開発）</t>
    <rPh sb="3" eb="5">
      <t>レンケイ</t>
    </rPh>
    <rPh sb="5" eb="7">
      <t>ヒヨウ</t>
    </rPh>
    <phoneticPr fontId="5"/>
  </si>
  <si>
    <t>登録されている承認者ルートの情報（承認者、確認者、予算担当者、旅費事務担当者、代理入力者）を紙で確認するための一覧表。確認者・承認者・予算担当者・旅費事務担当者において出力。データ出力対応でも可とする。</t>
    <rPh sb="7" eb="10">
      <t>ショウニンシャ</t>
    </rPh>
    <rPh sb="14" eb="16">
      <t>ジョウホウ</t>
    </rPh>
    <phoneticPr fontId="27"/>
  </si>
  <si>
    <t>予算担当者</t>
  </si>
  <si>
    <t>データ連携費用</t>
  </si>
  <si>
    <t>➀領収書AI-OCRサービス</t>
    <rPh sb="1" eb="4">
      <t>リョウシュウショ</t>
    </rPh>
    <phoneticPr fontId="5"/>
  </si>
  <si>
    <t>ハードウェア費用</t>
  </si>
  <si>
    <t>保守料</t>
  </si>
  <si>
    <t>テスト　６級</t>
  </si>
  <si>
    <t>Concurテクニカルサポート（管理者向け技術支援）およびブリッジプログラム保守 年間</t>
    <rPh sb="16" eb="19">
      <t>カンリシャ</t>
    </rPh>
    <rPh sb="19" eb="20">
      <t>ム</t>
    </rPh>
    <rPh sb="21" eb="23">
      <t>ギジュツ</t>
    </rPh>
    <rPh sb="23" eb="25">
      <t>シエン</t>
    </rPh>
    <rPh sb="38" eb="40">
      <t>ホシュ</t>
    </rPh>
    <rPh sb="41" eb="43">
      <t>ネンカン</t>
    </rPh>
    <phoneticPr fontId="5"/>
  </si>
  <si>
    <t>SE運用保守料(問合せ対応等）</t>
    <rPh sb="2" eb="6">
      <t>ウンヨウホシュ</t>
    </rPh>
    <rPh sb="6" eb="7">
      <t>リョウ</t>
    </rPh>
    <rPh sb="8" eb="10">
      <t>トイアワ</t>
    </rPh>
    <rPh sb="11" eb="13">
      <t>タイオウ</t>
    </rPh>
    <rPh sb="13" eb="14">
      <t>トウ</t>
    </rPh>
    <phoneticPr fontId="5"/>
  </si>
  <si>
    <t>オプション保守料-UserAssistant by WalkMe（入力アシスト機能）年間</t>
    <rPh sb="42" eb="44">
      <t>ネンカン</t>
    </rPh>
    <phoneticPr fontId="5"/>
  </si>
  <si>
    <t>（精算払い）</t>
    <rPh sb="1" eb="3">
      <t>セイサン</t>
    </rPh>
    <rPh sb="3" eb="4">
      <t>バラ</t>
    </rPh>
    <phoneticPr fontId="27"/>
  </si>
  <si>
    <t>ハードウェア　保守料</t>
    <rPh sb="7" eb="9">
      <t>ホシュ</t>
    </rPh>
    <rPh sb="9" eb="10">
      <t>リョウ</t>
    </rPh>
    <phoneticPr fontId="5"/>
  </si>
  <si>
    <t>運用作業</t>
    <rPh sb="0" eb="2">
      <t>ウンヨウ</t>
    </rPh>
    <rPh sb="2" eb="4">
      <t>サギョウ</t>
    </rPh>
    <phoneticPr fontId="5"/>
  </si>
  <si>
    <t xml:space="preserve"> 確認者２</t>
  </si>
  <si>
    <t>環境構築</t>
    <rPh sb="0" eb="4">
      <t>カンキョウコウチク</t>
    </rPh>
    <phoneticPr fontId="5"/>
  </si>
  <si>
    <t>データ連携サポート(稼働初期4か月目以降)</t>
    <rPh sb="3" eb="5">
      <t>レンケイ</t>
    </rPh>
    <rPh sb="10" eb="12">
      <t>カドウ</t>
    </rPh>
    <rPh sb="12" eb="14">
      <t>ショキ</t>
    </rPh>
    <rPh sb="16" eb="17">
      <t>ゲツ</t>
    </rPh>
    <rPh sb="17" eb="20">
      <t>メイコウ</t>
    </rPh>
    <phoneticPr fontId="5"/>
  </si>
  <si>
    <t>てすこちゃん</t>
  </si>
  <si>
    <t>データ連携サポート</t>
    <rPh sb="3" eb="5">
      <t>レンケイ</t>
    </rPh>
    <phoneticPr fontId="5"/>
  </si>
  <si>
    <t>5年間</t>
    <rPh sb="1" eb="3">
      <t>ネンカン</t>
    </rPh>
    <phoneticPr fontId="5"/>
  </si>
  <si>
    <t>運用作業</t>
    <rPh sb="0" eb="4">
      <t>ウンヨウサギョウ</t>
    </rPh>
    <phoneticPr fontId="5"/>
  </si>
  <si>
    <t>研修受講者　２</t>
  </si>
  <si>
    <t>➁システム定着化支援サービス（稼働初期3か月）</t>
    <rPh sb="15" eb="19">
      <t>カドウショキ</t>
    </rPh>
    <rPh sb="21" eb="22">
      <t>ゲツ</t>
    </rPh>
    <phoneticPr fontId="5"/>
  </si>
  <si>
    <t>R14年度</t>
    <rPh sb="3" eb="4">
      <t>ネン</t>
    </rPh>
    <rPh sb="4" eb="5">
      <t>ド</t>
    </rPh>
    <phoneticPr fontId="5"/>
  </si>
  <si>
    <t>➁システム定着化支援サービス（稼働初期4か月以降）</t>
    <rPh sb="15" eb="19">
      <t>カドウショキ</t>
    </rPh>
    <rPh sb="21" eb="22">
      <t>ゲツ</t>
    </rPh>
    <rPh sb="22" eb="24">
      <t>イコウ</t>
    </rPh>
    <phoneticPr fontId="5"/>
  </si>
  <si>
    <t>金　　　　　　　　　　　　　　額</t>
    <rPh sb="0" eb="1">
      <t>キン</t>
    </rPh>
    <rPh sb="15" eb="16">
      <t>ガク</t>
    </rPh>
    <phoneticPr fontId="27"/>
  </si>
  <si>
    <t>リョヒジムタロウ</t>
  </si>
  <si>
    <t>別紙５-１　参考見積書</t>
    <rPh sb="0" eb="2">
      <t>ベッシ</t>
    </rPh>
    <rPh sb="8" eb="10">
      <t>ミツモリ</t>
    </rPh>
    <phoneticPr fontId="5"/>
  </si>
  <si>
    <t>自家用車同乗</t>
  </si>
  <si>
    <t>１　提供形態</t>
    <rPh sb="2" eb="4">
      <t>テイキョウ</t>
    </rPh>
    <rPh sb="4" eb="6">
      <t>ケイタイ</t>
    </rPh>
    <phoneticPr fontId="5"/>
  </si>
  <si>
    <t>集中事務総室</t>
    <rPh sb="0" eb="2">
      <t>シュウチュウ</t>
    </rPh>
    <rPh sb="2" eb="4">
      <t>ジム</t>
    </rPh>
    <rPh sb="4" eb="6">
      <t>ソウシツ</t>
    </rPh>
    <phoneticPr fontId="27"/>
  </si>
  <si>
    <t>２　初期経費</t>
    <rPh sb="2" eb="4">
      <t>ショキ</t>
    </rPh>
    <rPh sb="4" eb="6">
      <t>ケイヒ</t>
    </rPh>
    <phoneticPr fontId="5"/>
  </si>
  <si>
    <t xml:space="preserve"> 公務上緊急区分</t>
  </si>
  <si>
    <t>Z0000400</t>
  </si>
  <si>
    <t>構築費用</t>
    <rPh sb="0" eb="2">
      <t>コウチク</t>
    </rPh>
    <rPh sb="2" eb="4">
      <t>ヒヨウ</t>
    </rPh>
    <phoneticPr fontId="5"/>
  </si>
  <si>
    <t xml:space="preserve"> 公用航空機</t>
  </si>
  <si>
    <t>小項目</t>
    <rPh sb="0" eb="1">
      <t>ショウ</t>
    </rPh>
    <rPh sb="1" eb="3">
      <t>コウモク</t>
    </rPh>
    <phoneticPr fontId="5"/>
  </si>
  <si>
    <t>②人件費</t>
    <rPh sb="1" eb="4">
      <t>ジンケンヒ</t>
    </rPh>
    <phoneticPr fontId="5"/>
  </si>
  <si>
    <t>工数（人日）</t>
    <rPh sb="0" eb="2">
      <t>コウスウ</t>
    </rPh>
    <rPh sb="3" eb="5">
      <t>ニンニチ</t>
    </rPh>
    <phoneticPr fontId="5"/>
  </si>
  <si>
    <t>R8年度</t>
    <rPh sb="2" eb="3">
      <t>ネン</t>
    </rPh>
    <rPh sb="3" eb="4">
      <t>ド</t>
    </rPh>
    <phoneticPr fontId="5"/>
  </si>
  <si>
    <t>Z0001400</t>
  </si>
  <si>
    <t>R11年度</t>
    <rPh sb="3" eb="4">
      <t>ネン</t>
    </rPh>
    <rPh sb="4" eb="5">
      <t>ド</t>
    </rPh>
    <phoneticPr fontId="5"/>
  </si>
  <si>
    <t>　　　５００円</t>
    <rPh sb="6" eb="7">
      <t>エン</t>
    </rPh>
    <phoneticPr fontId="27"/>
  </si>
  <si>
    <t>用　　　　　　　　務　　　　　　　　先</t>
    <rPh sb="0" eb="1">
      <t>ヨウ</t>
    </rPh>
    <rPh sb="9" eb="10">
      <t>ツトム</t>
    </rPh>
    <rPh sb="18" eb="19">
      <t>サキ</t>
    </rPh>
    <phoneticPr fontId="27"/>
  </si>
  <si>
    <t>金　　　　種　　　　票</t>
    <rPh sb="0" eb="1">
      <t>キン</t>
    </rPh>
    <rPh sb="5" eb="6">
      <t>シュ</t>
    </rPh>
    <rPh sb="10" eb="11">
      <t>ヒョウ</t>
    </rPh>
    <phoneticPr fontId="27"/>
  </si>
  <si>
    <t>Z0000600</t>
  </si>
  <si>
    <t>R12年度</t>
    <rPh sb="3" eb="4">
      <t>ネン</t>
    </rPh>
    <rPh sb="4" eb="5">
      <t>ド</t>
    </rPh>
    <phoneticPr fontId="5"/>
  </si>
  <si>
    <t>2025-0000999999-000042</t>
  </si>
  <si>
    <t>R18年度</t>
    <rPh sb="3" eb="4">
      <t>ネン</t>
    </rPh>
    <rPh sb="4" eb="5">
      <t>ド</t>
    </rPh>
    <phoneticPr fontId="5"/>
  </si>
  <si>
    <t>旧所属</t>
  </si>
  <si>
    <t>プラットフォーム</t>
  </si>
  <si>
    <t>システム構築</t>
    <rPh sb="4" eb="6">
      <t>コウチク</t>
    </rPh>
    <phoneticPr fontId="5"/>
  </si>
  <si>
    <t xml:space="preserve"> 年度</t>
  </si>
  <si>
    <t>物品・サービス</t>
    <rPh sb="0" eb="2">
      <t>ブッピン</t>
    </rPh>
    <phoneticPr fontId="5"/>
  </si>
  <si>
    <t>プラットフォーム利用料</t>
  </si>
  <si>
    <t>「4_旅行命令簿(普通)普通」と同じ</t>
    <rPh sb="16" eb="17">
      <t>オナ</t>
    </rPh>
    <phoneticPr fontId="27"/>
  </si>
  <si>
    <t>ハードウェア</t>
  </si>
  <si>
    <t>データセンター</t>
  </si>
  <si>
    <t>小　　　　　　計</t>
    <rPh sb="0" eb="1">
      <t>ショウ</t>
    </rPh>
    <rPh sb="7" eb="8">
      <t>ケイ</t>
    </rPh>
    <phoneticPr fontId="5"/>
  </si>
  <si>
    <t>公用船舶</t>
  </si>
  <si>
    <t>業務システム</t>
    <rPh sb="0" eb="2">
      <t>ギョウム</t>
    </rPh>
    <phoneticPr fontId="5"/>
  </si>
  <si>
    <t>研修受講者１３</t>
  </si>
  <si>
    <t>職員研修</t>
    <rPh sb="0" eb="2">
      <t>ショクイン</t>
    </rPh>
    <rPh sb="2" eb="4">
      <t>ケンシュウ</t>
    </rPh>
    <phoneticPr fontId="5"/>
  </si>
  <si>
    <t>カスタマイズ</t>
  </si>
  <si>
    <t>３　運用・保守経費</t>
    <rPh sb="2" eb="4">
      <t>ウンヨウ</t>
    </rPh>
    <rPh sb="5" eb="7">
      <t>ホシュ</t>
    </rPh>
    <rPh sb="7" eb="9">
      <t>ケイヒ</t>
    </rPh>
    <phoneticPr fontId="5"/>
  </si>
  <si>
    <t>伊豆の国市三福</t>
    <rPh sb="0" eb="2">
      <t>イズ</t>
    </rPh>
    <rPh sb="3" eb="5">
      <t>クニシ</t>
    </rPh>
    <rPh sb="5" eb="7">
      <t>ミフク</t>
    </rPh>
    <phoneticPr fontId="27"/>
  </si>
  <si>
    <t>会計年度任用職員及び臨時的任用職員の出張、又は職員以外の者が静岡県の各所属の依頼により出張する際、旅費の支払をする者が旅行命令の経路を元に計算した結果を一覧で確認し、旅行命令簿に添付するための書類。一定の条件を満たす旅行においてのみ旅行命令単位で作成され、主に審査において旅費種類ごとの金額確認等に利用。旅費事務担当者が出力。データ出力対応でも可とする。</t>
  </si>
  <si>
    <t>カクニンタロウ</t>
  </si>
  <si>
    <t>(旧)所属／所在地／住所</t>
    <rPh sb="1" eb="2">
      <t>キュウ</t>
    </rPh>
    <rPh sb="3" eb="5">
      <t>ショゾク</t>
    </rPh>
    <rPh sb="6" eb="9">
      <t>ショザイチ</t>
    </rPh>
    <rPh sb="10" eb="12">
      <t>ジュウショ</t>
    </rPh>
    <phoneticPr fontId="27"/>
  </si>
  <si>
    <t>旅行諸費区分</t>
  </si>
  <si>
    <t>会計年度任用職員及び臨時的任用職員の出張、又は職員以外の者が静岡県の各所属の依頼により出張する際、上司の承認を得るために旅行の内容（旅行者、期間、用務、用務先等）を記載した書類。旅費事務担当者が出力。データ出力対応でも可とする。</t>
    <rPh sb="47" eb="48">
      <t>サイ</t>
    </rPh>
    <rPh sb="49" eb="51">
      <t>ジョウシ</t>
    </rPh>
    <rPh sb="52" eb="54">
      <t>ショウニン</t>
    </rPh>
    <rPh sb="55" eb="56">
      <t>エ</t>
    </rPh>
    <rPh sb="60" eb="62">
      <t>リョコウ</t>
    </rPh>
    <rPh sb="63" eb="65">
      <t>ナイヨウ</t>
    </rPh>
    <rPh sb="66" eb="69">
      <t>リョコウシャ</t>
    </rPh>
    <rPh sb="70" eb="72">
      <t>キカン</t>
    </rPh>
    <rPh sb="73" eb="75">
      <t>ヨウム</t>
    </rPh>
    <rPh sb="76" eb="78">
      <t>ヨウム</t>
    </rPh>
    <rPh sb="78" eb="79">
      <t>サキ</t>
    </rPh>
    <rPh sb="79" eb="80">
      <t>トウ</t>
    </rPh>
    <rPh sb="82" eb="84">
      <t>キサイ</t>
    </rPh>
    <rPh sb="86" eb="88">
      <t>ショルイ</t>
    </rPh>
    <phoneticPr fontId="27"/>
  </si>
  <si>
    <t>パソナ　パソコ</t>
  </si>
  <si>
    <t>用務先５</t>
  </si>
  <si>
    <t>出張に際し、上司の承認を得るために旅行の内容（旅行者、期間、用務、用務先等）を記載した書類。旅費事務担当者が出力。データ出力対応でも可とする。</t>
    <rPh sb="0" eb="2">
      <t>シュッチョウ</t>
    </rPh>
    <rPh sb="3" eb="4">
      <t>サイ</t>
    </rPh>
    <rPh sb="6" eb="8">
      <t>ジョウシ</t>
    </rPh>
    <rPh sb="9" eb="11">
      <t>ショウニン</t>
    </rPh>
    <rPh sb="12" eb="13">
      <t>エ</t>
    </rPh>
    <rPh sb="17" eb="19">
      <t>リョコウ</t>
    </rPh>
    <rPh sb="20" eb="22">
      <t>ナイヨウ</t>
    </rPh>
    <rPh sb="23" eb="26">
      <t>リョコウシャ</t>
    </rPh>
    <rPh sb="27" eb="29">
      <t>キカン</t>
    </rPh>
    <rPh sb="30" eb="32">
      <t>ヨウム</t>
    </rPh>
    <rPh sb="33" eb="35">
      <t>ヨウム</t>
    </rPh>
    <rPh sb="35" eb="36">
      <t>サキ</t>
    </rPh>
    <rPh sb="36" eb="37">
      <t>トウ</t>
    </rPh>
    <rPh sb="39" eb="41">
      <t>キサイ</t>
    </rPh>
    <rPh sb="43" eb="45">
      <t>ショルイ</t>
    </rPh>
    <phoneticPr fontId="27"/>
  </si>
  <si>
    <t>職員が公用車により出張する際、上司の承認を得るために旅行の内容（旅行者、期間、用務、用務先等）を記載した書類。旅費事務担当者が出力。データ出力対応でも可とする。</t>
    <rPh sb="0" eb="2">
      <t>ショクイン</t>
    </rPh>
    <rPh sb="3" eb="6">
      <t>コウヨウシャ</t>
    </rPh>
    <rPh sb="9" eb="11">
      <t>シュッチョウ</t>
    </rPh>
    <rPh sb="13" eb="14">
      <t>サイ</t>
    </rPh>
    <rPh sb="15" eb="17">
      <t>ジョウシ</t>
    </rPh>
    <rPh sb="18" eb="20">
      <t>ショウニン</t>
    </rPh>
    <rPh sb="21" eb="22">
      <t>エ</t>
    </rPh>
    <rPh sb="26" eb="28">
      <t>リョコウ</t>
    </rPh>
    <rPh sb="29" eb="31">
      <t>ナイヨウ</t>
    </rPh>
    <rPh sb="32" eb="35">
      <t>リョコウシャ</t>
    </rPh>
    <rPh sb="36" eb="38">
      <t>キカン</t>
    </rPh>
    <rPh sb="39" eb="41">
      <t>ヨウム</t>
    </rPh>
    <rPh sb="42" eb="44">
      <t>ヨウム</t>
    </rPh>
    <rPh sb="44" eb="45">
      <t>サキ</t>
    </rPh>
    <rPh sb="45" eb="46">
      <t>トウ</t>
    </rPh>
    <rPh sb="48" eb="50">
      <t>キサイ</t>
    </rPh>
    <rPh sb="52" eb="54">
      <t>ショルイ</t>
    </rPh>
    <phoneticPr fontId="27"/>
  </si>
  <si>
    <t>静岡市葵区追手町</t>
  </si>
  <si>
    <t>2025-0000999999-000043</t>
  </si>
  <si>
    <t>職員が長期間（県内３日以上、県外５日以上）にわたり、研修・講習等の受講のために出張する際、上司の承認を得るために旅行の内容（旅行者、期間、用務、用務先等）を記載した書類。旅費事務担当者が出力。データ出力対応でも可とする。</t>
    <rPh sb="43" eb="44">
      <t>サイ</t>
    </rPh>
    <rPh sb="45" eb="47">
      <t>ジョウシ</t>
    </rPh>
    <rPh sb="48" eb="50">
      <t>ショウニン</t>
    </rPh>
    <rPh sb="51" eb="52">
      <t>エ</t>
    </rPh>
    <rPh sb="56" eb="58">
      <t>リョコウ</t>
    </rPh>
    <rPh sb="59" eb="61">
      <t>ナイヨウ</t>
    </rPh>
    <rPh sb="62" eb="65">
      <t>リョコウシャ</t>
    </rPh>
    <rPh sb="66" eb="68">
      <t>キカン</t>
    </rPh>
    <rPh sb="69" eb="71">
      <t>ヨウム</t>
    </rPh>
    <rPh sb="72" eb="74">
      <t>ヨウム</t>
    </rPh>
    <rPh sb="74" eb="75">
      <t>サキ</t>
    </rPh>
    <rPh sb="75" eb="76">
      <t>トウ</t>
    </rPh>
    <rPh sb="78" eb="80">
      <t>キサイ</t>
    </rPh>
    <rPh sb="82" eb="84">
      <t>ショルイ</t>
    </rPh>
    <phoneticPr fontId="27"/>
  </si>
  <si>
    <t>Z9876500</t>
  </si>
  <si>
    <t>職員が公務のため公用車により出張する際、旅費の支払をする者が旅行命令の経路を元に計算した結果を一覧で確認し、支出票に添付するための書類。債権者別・旅行命令別の支出額内訳。旅費事務担当者が出力。データ出力対応でも可とする。</t>
  </si>
  <si>
    <t>行政職　３級相当以下</t>
  </si>
  <si>
    <t>職員が赴任に伴い居住地を移転する際、旅費の支払をする者が旅行命令の経路を元に計算した結果を一覧で確認し、支出票に添付するための書類。債権者別・旅行命令別の支出額内訳。旅費事務担当者が出力。データ出力対応でも可とする。</t>
  </si>
  <si>
    <t>品川</t>
  </si>
  <si>
    <t>職員が公務のため外国へ出張する際、旅費の支払をする者が旅行命令の経路を元に計算した結果を一覧で確認し、支出票に添付するための書類。債権者別・旅行命令別の支出額内訳。旅費事務担当者が出力。データ出力対応でも可とする。</t>
  </si>
  <si>
    <t>職員移転日</t>
  </si>
  <si>
    <t>職員が赴任に伴い居住地を移転する際、旅費の支払をする者が旅行命令の経路を元に計算した結果を一覧で確認し、旅行命令簿に添付するための書類。旅行命令単位で常に作成され、主に審査において旅費種類ごとの金額確認等に利用。旅費事務担当者が出力。データ出力対応でも可とする。</t>
    <rPh sb="75" eb="76">
      <t>ツネ</t>
    </rPh>
    <phoneticPr fontId="27"/>
  </si>
  <si>
    <t>登録されている職員の基本情報（氏名、職員番号、所属、職位、行政職相当級、居住地、定期・通勤経路等）等をデータで確認するための一覧表。確認者・承認者・予算担当者・旅費事務担当者において出力。データ出力対応でも可とする。</t>
    <rPh sb="64" eb="65">
      <t>ヒョウ</t>
    </rPh>
    <phoneticPr fontId="27"/>
  </si>
  <si>
    <t>職員が公務のため公用車により出張する際、旅費の支払をする者が旅行命令の経路を元に計算した結果を一覧で確認し、概算払の精算時に添付するための書類。旅費事務担当者が出力。データ出力対応でも可とする。</t>
    <rPh sb="54" eb="56">
      <t>ガイサン</t>
    </rPh>
    <rPh sb="58" eb="60">
      <t>セイサン</t>
    </rPh>
    <rPh sb="60" eb="61">
      <t>ジ</t>
    </rPh>
    <phoneticPr fontId="27"/>
  </si>
  <si>
    <t xml:space="preserve">9900Z000136 </t>
  </si>
  <si>
    <t>登録されている職員の基本情報（氏名、職員番号、所属、職位、行政職相当級、居住地、定期・通勤経路等）等を紙で確認するための一覧表。確認者・承認者・予算担当者・旅費事務担当者、システム管理者において出力。データ出力対応でも可とする。</t>
    <rPh sb="49" eb="50">
      <t>トウ</t>
    </rPh>
    <rPh sb="51" eb="52">
      <t>カミ</t>
    </rPh>
    <rPh sb="53" eb="55">
      <t>カクニン</t>
    </rPh>
    <rPh sb="60" eb="62">
      <t>イチラン</t>
    </rPh>
    <rPh sb="62" eb="63">
      <t>ヒョウ</t>
    </rPh>
    <rPh sb="64" eb="67">
      <t>カクニンシャ</t>
    </rPh>
    <rPh sb="68" eb="71">
      <t>ショウニンシャ</t>
    </rPh>
    <rPh sb="72" eb="74">
      <t>ヨサン</t>
    </rPh>
    <rPh sb="74" eb="77">
      <t>タントウシャ</t>
    </rPh>
    <rPh sb="78" eb="80">
      <t>リョヒ</t>
    </rPh>
    <rPh sb="80" eb="82">
      <t>ジム</t>
    </rPh>
    <rPh sb="82" eb="85">
      <t>タントウシャ</t>
    </rPh>
    <rPh sb="90" eb="93">
      <t>カンリシャ</t>
    </rPh>
    <rPh sb="97" eb="99">
      <t>シュツリョク</t>
    </rPh>
    <phoneticPr fontId="27"/>
  </si>
  <si>
    <t>登録されている用務情報（用務の内容、用務先名称、所在地）を確認するための一覧表旅費事務担当者、システム管理者において出力。データ出力対応でも可とする。</t>
    <rPh sb="0" eb="2">
      <t>トウロク</t>
    </rPh>
    <rPh sb="29" eb="31">
      <t>カクニン</t>
    </rPh>
    <rPh sb="36" eb="39">
      <t>イチランヒョウ</t>
    </rPh>
    <phoneticPr fontId="27"/>
  </si>
  <si>
    <t>2025-0000999998-000002</t>
  </si>
  <si>
    <t>KEN99300</t>
  </si>
  <si>
    <t>富士市八代町</t>
    <rPh sb="0" eb="3">
      <t>フジシ</t>
    </rPh>
    <rPh sb="3" eb="6">
      <t>ヤシロマチ</t>
    </rPh>
    <phoneticPr fontId="27"/>
  </si>
  <si>
    <t xml:space="preserve">9900SOM4026 </t>
  </si>
  <si>
    <t>普通</t>
  </si>
  <si>
    <t>⑤</t>
  </si>
  <si>
    <t>研修</t>
  </si>
  <si>
    <t>承認待ち</t>
  </si>
  <si>
    <t xml:space="preserve"> 公用船舶</t>
  </si>
  <si>
    <t>承認者職員番号</t>
  </si>
  <si>
    <t>公用車</t>
  </si>
  <si>
    <t>KEN92900</t>
  </si>
  <si>
    <t>所属</t>
  </si>
  <si>
    <t>旅行者</t>
  </si>
  <si>
    <t>静岡　太郎</t>
  </si>
  <si>
    <t>静岡　次郎</t>
  </si>
  <si>
    <t>集中化推進課(テスト用)東京事務所</t>
  </si>
  <si>
    <t>主査</t>
  </si>
  <si>
    <t>2023</t>
  </si>
  <si>
    <t>状態（ステータス）</t>
  </si>
  <si>
    <t>旅行命令番号</t>
  </si>
  <si>
    <t>総務部会計課</t>
    <rPh sb="0" eb="2">
      <t>ソウム</t>
    </rPh>
    <rPh sb="2" eb="3">
      <t>ブ</t>
    </rPh>
    <rPh sb="3" eb="5">
      <t>カイケイ</t>
    </rPh>
    <rPh sb="5" eb="6">
      <t>カ</t>
    </rPh>
    <phoneticPr fontId="27"/>
  </si>
  <si>
    <t>2025-0000999999-000044</t>
  </si>
  <si>
    <t>フニン</t>
  </si>
  <si>
    <t>2025-0000999999-000045</t>
  </si>
  <si>
    <t>2025-0000999999-000046</t>
  </si>
  <si>
    <t>□□警察署</t>
    <rPh sb="2" eb="5">
      <t>ケイサツショ</t>
    </rPh>
    <phoneticPr fontId="27"/>
  </si>
  <si>
    <t>路程（Km）</t>
  </si>
  <si>
    <t>2025-0000999999-000047</t>
  </si>
  <si>
    <t>旅行者</t>
    <rPh sb="0" eb="3">
      <t>リョコウシャ</t>
    </rPh>
    <phoneticPr fontId="27"/>
  </si>
  <si>
    <t>研修受講者０９</t>
  </si>
  <si>
    <t>2025-0000999999-000048</t>
  </si>
  <si>
    <t>目番号</t>
  </si>
  <si>
    <t>事業番号</t>
  </si>
  <si>
    <t>⑩</t>
  </si>
  <si>
    <t>科目名称</t>
  </si>
  <si>
    <t>集中化推進課（テスト用）</t>
  </si>
  <si>
    <t>テスト４_外国旅行</t>
  </si>
  <si>
    <t>(新)所属／所在地／住所</t>
    <rPh sb="1" eb="2">
      <t>シン</t>
    </rPh>
    <rPh sb="3" eb="5">
      <t>ショゾク</t>
    </rPh>
    <rPh sb="6" eb="9">
      <t>ショザイチ</t>
    </rPh>
    <rPh sb="10" eb="12">
      <t>ジュウショ</t>
    </rPh>
    <phoneticPr fontId="27"/>
  </si>
  <si>
    <t>職員</t>
  </si>
  <si>
    <t>ヨサンタロウ</t>
  </si>
  <si>
    <t>旅行期間（自）</t>
  </si>
  <si>
    <t>旅行期間（至）</t>
  </si>
  <si>
    <t>東部総合庁舎</t>
  </si>
  <si>
    <t>用務先なし</t>
  </si>
  <si>
    <t>富士市平垣</t>
    <rPh sb="0" eb="3">
      <t>フジシ</t>
    </rPh>
    <rPh sb="3" eb="5">
      <t>ヘイガキ</t>
    </rPh>
    <phoneticPr fontId="27"/>
  </si>
  <si>
    <t>マスターテスト</t>
  </si>
  <si>
    <t>藤枝財務事務所</t>
  </si>
  <si>
    <t>用務先２</t>
  </si>
  <si>
    <t>外国人児童生徒スーパーバイザー</t>
  </si>
  <si>
    <t>用務先３</t>
  </si>
  <si>
    <t>用務先６</t>
  </si>
  <si>
    <t>用務先７</t>
  </si>
  <si>
    <t>用務先８</t>
  </si>
  <si>
    <t>用務先１０</t>
  </si>
  <si>
    <t>Z0000800</t>
  </si>
  <si>
    <t>　７枚</t>
    <rPh sb="2" eb="3">
      <t>マイ</t>
    </rPh>
    <phoneticPr fontId="27"/>
  </si>
  <si>
    <t>沼津</t>
  </si>
  <si>
    <t>金　　　　　　　種</t>
    <rPh sb="0" eb="1">
      <t>キン</t>
    </rPh>
    <rPh sb="8" eb="9">
      <t>シュ</t>
    </rPh>
    <phoneticPr fontId="27"/>
  </si>
  <si>
    <t xml:space="preserve">9900Z000156 </t>
  </si>
  <si>
    <t>研修受講者２０</t>
  </si>
  <si>
    <t>藤枝市瀬戸新屋</t>
  </si>
  <si>
    <t xml:space="preserve"> 登録日</t>
  </si>
  <si>
    <t>委託職員　パソナ</t>
  </si>
  <si>
    <t>到着地２</t>
  </si>
  <si>
    <t>到着地３</t>
  </si>
  <si>
    <t>到着地５</t>
  </si>
  <si>
    <t>年度</t>
  </si>
  <si>
    <t>到着地６</t>
  </si>
  <si>
    <t>宿泊なし</t>
  </si>
  <si>
    <t>宿泊あり</t>
  </si>
  <si>
    <t>支払予定日</t>
  </si>
  <si>
    <t>旅　　行　　命　　令　　番　　号</t>
    <rPh sb="0" eb="1">
      <t>タビ</t>
    </rPh>
    <rPh sb="3" eb="4">
      <t>ギョウ</t>
    </rPh>
    <rPh sb="6" eb="7">
      <t>イノチ</t>
    </rPh>
    <rPh sb="9" eb="10">
      <t>レイ</t>
    </rPh>
    <rPh sb="12" eb="13">
      <t>バン</t>
    </rPh>
    <rPh sb="15" eb="16">
      <t>ゴウ</t>
    </rPh>
    <phoneticPr fontId="27"/>
  </si>
  <si>
    <t>上記旅行命令番号の旅行については、別添旅行命令（依頼）簿等のとおり発令する。</t>
    <rPh sb="0" eb="2">
      <t>ジョウキ</t>
    </rPh>
    <rPh sb="2" eb="4">
      <t>リョコウ</t>
    </rPh>
    <rPh sb="4" eb="6">
      <t>メイレイ</t>
    </rPh>
    <rPh sb="6" eb="8">
      <t>バンゴウ</t>
    </rPh>
    <rPh sb="9" eb="11">
      <t>リョコウ</t>
    </rPh>
    <rPh sb="17" eb="19">
      <t>ベッテン</t>
    </rPh>
    <rPh sb="19" eb="21">
      <t>リョコウ</t>
    </rPh>
    <rPh sb="21" eb="23">
      <t>メイレイ</t>
    </rPh>
    <rPh sb="24" eb="26">
      <t>イライ</t>
    </rPh>
    <rPh sb="27" eb="28">
      <t>ボ</t>
    </rPh>
    <rPh sb="28" eb="29">
      <t>トウ</t>
    </rPh>
    <rPh sb="33" eb="35">
      <t>ハツレイ</t>
    </rPh>
    <phoneticPr fontId="27"/>
  </si>
  <si>
    <t>赴任</t>
    <rPh sb="0" eb="2">
      <t>フニン</t>
    </rPh>
    <phoneticPr fontId="27"/>
  </si>
  <si>
    <t>TE040100</t>
  </si>
  <si>
    <t>科目     757-000-000（警察本部費）</t>
    <rPh sb="0" eb="2">
      <t>カモク</t>
    </rPh>
    <rPh sb="19" eb="21">
      <t>ケイサツ</t>
    </rPh>
    <rPh sb="21" eb="23">
      <t>ホンブ</t>
    </rPh>
    <phoneticPr fontId="27"/>
  </si>
  <si>
    <t>0000000000</t>
  </si>
  <si>
    <t>発令年月日</t>
    <rPh sb="0" eb="2">
      <t>ハツレイ</t>
    </rPh>
    <rPh sb="2" eb="5">
      <t>ネンガッピ</t>
    </rPh>
    <phoneticPr fontId="27"/>
  </si>
  <si>
    <t>旅行者番号・氏名</t>
    <rPh sb="0" eb="2">
      <t>リョコウ</t>
    </rPh>
    <rPh sb="2" eb="3">
      <t>シャ</t>
    </rPh>
    <rPh sb="3" eb="5">
      <t>バンゴウ</t>
    </rPh>
    <rPh sb="6" eb="8">
      <t>シメイ</t>
    </rPh>
    <phoneticPr fontId="27"/>
  </si>
  <si>
    <t>A0000061</t>
  </si>
  <si>
    <t>旅行命令簿（赴任）</t>
    <rPh sb="0" eb="2">
      <t>リョコウ</t>
    </rPh>
    <rPh sb="2" eb="4">
      <t>メイレイ</t>
    </rPh>
    <rPh sb="4" eb="5">
      <t>ボ</t>
    </rPh>
    <rPh sb="6" eb="8">
      <t>フニン</t>
    </rPh>
    <phoneticPr fontId="27"/>
  </si>
  <si>
    <t>〇〇警察署</t>
    <rPh sb="2" eb="5">
      <t>ケイサツショ</t>
    </rPh>
    <phoneticPr fontId="27"/>
  </si>
  <si>
    <t>浜松市中央区</t>
    <rPh sb="0" eb="3">
      <t>ハママツシ</t>
    </rPh>
    <rPh sb="3" eb="5">
      <t>チュウオウ</t>
    </rPh>
    <rPh sb="5" eb="6">
      <t>ク</t>
    </rPh>
    <phoneticPr fontId="27"/>
  </si>
  <si>
    <t>湖西市古見</t>
    <rPh sb="0" eb="3">
      <t>コサイシ</t>
    </rPh>
    <rPh sb="3" eb="5">
      <t>コミ</t>
    </rPh>
    <phoneticPr fontId="27"/>
  </si>
  <si>
    <t>湖西市鷲津</t>
    <rPh sb="0" eb="3">
      <t>コサイシ</t>
    </rPh>
    <rPh sb="3" eb="5">
      <t>ワシズ</t>
    </rPh>
    <phoneticPr fontId="27"/>
  </si>
  <si>
    <t>△△警察署</t>
    <rPh sb="2" eb="5">
      <t>ケイサツショ</t>
    </rPh>
    <phoneticPr fontId="27"/>
  </si>
  <si>
    <t>KEN93100</t>
  </si>
  <si>
    <t>伊豆の国市吉田</t>
    <rPh sb="0" eb="2">
      <t>イズ</t>
    </rPh>
    <rPh sb="3" eb="5">
      <t>クニシ</t>
    </rPh>
    <rPh sb="5" eb="7">
      <t>ヨシダ</t>
    </rPh>
    <phoneticPr fontId="27"/>
  </si>
  <si>
    <t>備　　　　　考</t>
    <rPh sb="0" eb="1">
      <t>ビ</t>
    </rPh>
    <rPh sb="6" eb="7">
      <t>コウ</t>
    </rPh>
    <phoneticPr fontId="27"/>
  </si>
  <si>
    <t>その他</t>
    <rPh sb="2" eb="3">
      <t>タ</t>
    </rPh>
    <phoneticPr fontId="27"/>
  </si>
  <si>
    <t>②</t>
  </si>
  <si>
    <t>⑦</t>
  </si>
  <si>
    <t xml:space="preserve"> 所属名称</t>
  </si>
  <si>
    <t>KA000000</t>
  </si>
  <si>
    <t>⑧</t>
  </si>
  <si>
    <t>集中化推進課(登録テスト用)</t>
  </si>
  <si>
    <t>　５，０００円</t>
    <rPh sb="6" eb="7">
      <t>エン</t>
    </rPh>
    <phoneticPr fontId="27"/>
  </si>
  <si>
    <t>Z0000700</t>
  </si>
  <si>
    <t>「11_支出内訳書(普通)普通」と同じ</t>
    <rPh sb="17" eb="18">
      <t>オナ</t>
    </rPh>
    <phoneticPr fontId="27"/>
  </si>
  <si>
    <t>所属</t>
    <rPh sb="0" eb="2">
      <t>ショゾク</t>
    </rPh>
    <phoneticPr fontId="27"/>
  </si>
  <si>
    <t>　１，０００円</t>
    <rPh sb="6" eb="7">
      <t>エン</t>
    </rPh>
    <phoneticPr fontId="27"/>
  </si>
  <si>
    <t>　　　　　１円</t>
    <rPh sb="6" eb="7">
      <t>エン</t>
    </rPh>
    <phoneticPr fontId="27"/>
  </si>
  <si>
    <t>SOM00100</t>
  </si>
  <si>
    <t>合　　　　計</t>
    <rPh sb="0" eb="1">
      <t>ゴウ</t>
    </rPh>
    <rPh sb="5" eb="6">
      <t>ケイ</t>
    </rPh>
    <phoneticPr fontId="27"/>
  </si>
  <si>
    <t>枚　　　　　　　数</t>
    <rPh sb="0" eb="1">
      <t>マイ</t>
    </rPh>
    <rPh sb="8" eb="9">
      <t>カズ</t>
    </rPh>
    <phoneticPr fontId="27"/>
  </si>
  <si>
    <t>命令完了</t>
  </si>
  <si>
    <t>　３枚</t>
    <rPh sb="2" eb="3">
      <t>マイ</t>
    </rPh>
    <phoneticPr fontId="27"/>
  </si>
  <si>
    <t>授業アドバイザー</t>
  </si>
  <si>
    <t>　４枚</t>
    <rPh sb="2" eb="3">
      <t>マイ</t>
    </rPh>
    <phoneticPr fontId="27"/>
  </si>
  <si>
    <t>１１枚</t>
    <rPh sb="2" eb="3">
      <t>マイ</t>
    </rPh>
    <phoneticPr fontId="27"/>
  </si>
  <si>
    <t>１５，０００円</t>
    <rPh sb="6" eb="7">
      <t>エン</t>
    </rPh>
    <phoneticPr fontId="27"/>
  </si>
  <si>
    <t>研修受講者３５</t>
  </si>
  <si>
    <t>　２，０００円</t>
    <rPh sb="6" eb="7">
      <t>エン</t>
    </rPh>
    <phoneticPr fontId="27"/>
  </si>
  <si>
    <t>　　　１５０円</t>
    <rPh sb="6" eb="7">
      <t>エン</t>
    </rPh>
    <phoneticPr fontId="27"/>
  </si>
  <si>
    <t>　　　　　０円</t>
    <rPh sb="6" eb="7">
      <t>エン</t>
    </rPh>
    <phoneticPr fontId="27"/>
  </si>
  <si>
    <t>↓抽出結果</t>
    <rPh sb="1" eb="3">
      <t>チュウシュツ</t>
    </rPh>
    <rPh sb="3" eb="5">
      <t>ケッカ</t>
    </rPh>
    <phoneticPr fontId="27"/>
  </si>
  <si>
    <t>氏名カナ</t>
  </si>
  <si>
    <t>補職名</t>
  </si>
  <si>
    <t>掛川市富部</t>
  </si>
  <si>
    <t>Z0001100</t>
  </si>
  <si>
    <t>行政職</t>
  </si>
  <si>
    <t>所属コード</t>
  </si>
  <si>
    <t>静岡　四郎</t>
  </si>
  <si>
    <t>所属名称</t>
  </si>
  <si>
    <t>旅行日</t>
  </si>
  <si>
    <t>承認日</t>
  </si>
  <si>
    <t>予算担当者確認日</t>
  </si>
  <si>
    <t>旅行形態</t>
  </si>
  <si>
    <t>請求方式</t>
  </si>
  <si>
    <t>公用車コード</t>
  </si>
  <si>
    <t>用務コード</t>
  </si>
  <si>
    <t>用務</t>
  </si>
  <si>
    <t>テスト６_普通旅行_概算払い</t>
  </si>
  <si>
    <t>テスト７_普通旅行_概算</t>
  </si>
  <si>
    <t>用務先コード</t>
  </si>
  <si>
    <t>用務先</t>
  </si>
  <si>
    <t>概算払いテスト</t>
  </si>
  <si>
    <t>非職員十三郎</t>
  </si>
  <si>
    <t>到着地</t>
  </si>
  <si>
    <t>研修受講者　８</t>
  </si>
  <si>
    <t>運賃</t>
  </si>
  <si>
    <t>急行料金</t>
  </si>
  <si>
    <t xml:space="preserve">9900KENSHU6 </t>
  </si>
  <si>
    <t>船賃</t>
  </si>
  <si>
    <t>自家用車距離</t>
  </si>
  <si>
    <t>研修受講者２７</t>
  </si>
  <si>
    <t>バス賃</t>
  </si>
  <si>
    <t>確認者2氏名</t>
  </si>
  <si>
    <t>扶養親族移転日</t>
  </si>
  <si>
    <t>タクシー賃</t>
  </si>
  <si>
    <t>実費</t>
  </si>
  <si>
    <t>宿泊料</t>
  </si>
  <si>
    <t>研修受講者　３</t>
  </si>
  <si>
    <t>Z0000300</t>
  </si>
  <si>
    <t>自宅着</t>
  </si>
  <si>
    <t xml:space="preserve">9900KA00006 </t>
  </si>
  <si>
    <t>新所属</t>
  </si>
  <si>
    <t>新住所</t>
  </si>
  <si>
    <t>旧所在地</t>
  </si>
  <si>
    <t>旧住所</t>
  </si>
  <si>
    <t>移転料</t>
  </si>
  <si>
    <t>KEN92200</t>
  </si>
  <si>
    <t>旅行諸費(移転料)</t>
  </si>
  <si>
    <t>宿泊料(移転料)</t>
  </si>
  <si>
    <t>扶養者名</t>
  </si>
  <si>
    <t>着後手当</t>
  </si>
  <si>
    <t>目</t>
  </si>
  <si>
    <t>旅費計</t>
  </si>
  <si>
    <t>会計</t>
  </si>
  <si>
    <t>項</t>
  </si>
  <si>
    <t>短縮番号</t>
  </si>
  <si>
    <t>分類番号</t>
  </si>
  <si>
    <t>支出ＦＤ作成日</t>
  </si>
  <si>
    <t>確認者１</t>
  </si>
  <si>
    <t>確認者２</t>
  </si>
  <si>
    <t>2025-0000999999-000005</t>
  </si>
  <si>
    <t>研修受講者０５</t>
  </si>
  <si>
    <t>登録日</t>
  </si>
  <si>
    <t>行政職　６級相当</t>
  </si>
  <si>
    <t>（パート）会計年度任用職員</t>
  </si>
  <si>
    <t>KEN91800</t>
  </si>
  <si>
    <t>更新日</t>
  </si>
  <si>
    <t>集中化推進課(テスト１)</t>
  </si>
  <si>
    <t>集中化推進課(テスト２)</t>
  </si>
  <si>
    <t>集中化推進課(テスト４下田市中)</t>
  </si>
  <si>
    <t>集中化推進課(旅費計算研修用)</t>
  </si>
  <si>
    <t>職員　太郎</t>
  </si>
  <si>
    <t>A0000060</t>
  </si>
  <si>
    <t>ABC11111</t>
  </si>
  <si>
    <t>CH824400</t>
  </si>
  <si>
    <t>ITA00100</t>
  </si>
  <si>
    <t>支払予定日入力待ち</t>
  </si>
  <si>
    <t>QQQ30100</t>
  </si>
  <si>
    <t>代理入力者氏名</t>
  </si>
  <si>
    <t>SHU00500</t>
  </si>
  <si>
    <t>TE040200</t>
  </si>
  <si>
    <t>TE400100</t>
  </si>
  <si>
    <t>TES00001</t>
  </si>
  <si>
    <t>2025-0000999999-000004</t>
  </si>
  <si>
    <t>TES00200</t>
  </si>
  <si>
    <t>TES40000</t>
  </si>
  <si>
    <t>TESR2401</t>
  </si>
  <si>
    <t>Z0000200</t>
  </si>
  <si>
    <t>2025-0000999999-000019</t>
  </si>
  <si>
    <t>Z0000900</t>
  </si>
  <si>
    <t>Z0001000</t>
  </si>
  <si>
    <t>Z0001200</t>
  </si>
  <si>
    <t>Z0001500</t>
  </si>
  <si>
    <t>ショウニンタロウ</t>
  </si>
  <si>
    <t>非職員１４</t>
  </si>
  <si>
    <t>Z0001600</t>
  </si>
  <si>
    <t>Z0001700</t>
  </si>
  <si>
    <t>Z0001800</t>
  </si>
  <si>
    <t>研修受講者１８</t>
  </si>
  <si>
    <t>Z0001900</t>
  </si>
  <si>
    <t>Z0002000</t>
  </si>
  <si>
    <t>Z0002100</t>
  </si>
  <si>
    <t>KENSHU00</t>
  </si>
  <si>
    <t>SOM40200</t>
  </si>
  <si>
    <t>KEN90200</t>
  </si>
  <si>
    <t>KEN90300</t>
  </si>
  <si>
    <t>KEN90400</t>
  </si>
  <si>
    <t>KEN90600</t>
  </si>
  <si>
    <t>KEN90700</t>
  </si>
  <si>
    <t>KEN90800</t>
  </si>
  <si>
    <t>研修受講者　１</t>
  </si>
  <si>
    <t>KEN90900</t>
  </si>
  <si>
    <t>KEN91000</t>
  </si>
  <si>
    <t>KEN91100</t>
  </si>
  <si>
    <t>2025-0000999999-000021</t>
  </si>
  <si>
    <t>KEN91200</t>
  </si>
  <si>
    <t>KEN91500</t>
  </si>
  <si>
    <t>確認者1氏名</t>
  </si>
  <si>
    <t>KEN91600</t>
  </si>
  <si>
    <t>KEN91700</t>
  </si>
  <si>
    <t>KEN92000</t>
  </si>
  <si>
    <t>非職員</t>
  </si>
  <si>
    <t>KEN92100</t>
  </si>
  <si>
    <t>KEN92300</t>
  </si>
  <si>
    <t>KEN92400</t>
  </si>
  <si>
    <t>KEN92600</t>
  </si>
  <si>
    <t>KEN92800</t>
  </si>
  <si>
    <t>KEN93000</t>
  </si>
  <si>
    <t>予算　太郎</t>
  </si>
  <si>
    <t>KEN93200</t>
  </si>
  <si>
    <t>KEN93300</t>
  </si>
  <si>
    <t>KEN93400</t>
  </si>
  <si>
    <t>KEN99100</t>
  </si>
  <si>
    <t>KEN99400</t>
  </si>
  <si>
    <t>KEN99500</t>
  </si>
  <si>
    <t>KEN99600</t>
  </si>
  <si>
    <t>KEN99700</t>
  </si>
  <si>
    <t>KEN99900</t>
  </si>
  <si>
    <t>TE000100</t>
  </si>
  <si>
    <t>TES10000</t>
  </si>
  <si>
    <t>確認者2職員番号</t>
  </si>
  <si>
    <t>旅行者0</t>
  </si>
  <si>
    <t>承認者0</t>
  </si>
  <si>
    <t>登録</t>
  </si>
  <si>
    <t>テスト７級</t>
  </si>
  <si>
    <t>パソナ　メン子</t>
  </si>
  <si>
    <t>テスト１０級</t>
  </si>
  <si>
    <t>2025-0000999999-000036</t>
  </si>
  <si>
    <t>承認1</t>
  </si>
  <si>
    <t>赴任　テスト</t>
  </si>
  <si>
    <t>テスト</t>
  </si>
  <si>
    <t>非職員六郎</t>
  </si>
  <si>
    <t>非職員八郎</t>
  </si>
  <si>
    <t>非職員九郎</t>
  </si>
  <si>
    <t>非職員十郎</t>
  </si>
  <si>
    <t xml:space="preserve">9900TE40016 </t>
  </si>
  <si>
    <t>非職員１５</t>
  </si>
  <si>
    <t>非職員１７</t>
  </si>
  <si>
    <t>非職員１９</t>
  </si>
  <si>
    <t>旅費事務担当者氏名</t>
  </si>
  <si>
    <t>非職員２０</t>
  </si>
  <si>
    <t>非職員２１</t>
  </si>
  <si>
    <t>非職員２２</t>
  </si>
  <si>
    <t>承認1-2</t>
  </si>
  <si>
    <t>旅行者1</t>
  </si>
  <si>
    <t>研修太郎</t>
  </si>
  <si>
    <t>研修の講師</t>
  </si>
  <si>
    <t>研修受講者０２</t>
  </si>
  <si>
    <t>研修受講者０３</t>
  </si>
  <si>
    <t>研修受講者０４</t>
  </si>
  <si>
    <t>研修受講者０６</t>
  </si>
  <si>
    <t>研修受講者２６</t>
  </si>
  <si>
    <t>研修受講者０８</t>
  </si>
  <si>
    <t>2025-0000999999-000007</t>
  </si>
  <si>
    <t>研修受講者１０</t>
  </si>
  <si>
    <t>研修受講者１１</t>
  </si>
  <si>
    <t>研修受講者１４</t>
  </si>
  <si>
    <t>研修受講者１７</t>
  </si>
  <si>
    <t>研修受講者２１</t>
  </si>
  <si>
    <t>行政職　７級相当</t>
  </si>
  <si>
    <t>研修受講者２３</t>
  </si>
  <si>
    <t>研修受講者２５</t>
  </si>
  <si>
    <t>研修受講者２８</t>
  </si>
  <si>
    <t>イ</t>
  </si>
  <si>
    <t>研修受講者３１</t>
  </si>
  <si>
    <t>研修受講者３３</t>
  </si>
  <si>
    <t>確認２待ち</t>
  </si>
  <si>
    <t>研修受講者３４</t>
  </si>
  <si>
    <t>研修受講者　９</t>
  </si>
  <si>
    <t>カナ氏名</t>
  </si>
  <si>
    <t>シズオカ</t>
  </si>
  <si>
    <t>ダイリ</t>
  </si>
  <si>
    <t>カクニンシャ</t>
  </si>
  <si>
    <t>シズオカ　ジロウ</t>
  </si>
  <si>
    <t>ガイブコウシ</t>
  </si>
  <si>
    <t xml:space="preserve"> 予算担当者確認日</t>
  </si>
  <si>
    <t>ショクインタロウ</t>
  </si>
  <si>
    <t>ヒショク</t>
  </si>
  <si>
    <t>ショクインジロウ</t>
  </si>
  <si>
    <t>ケン</t>
  </si>
  <si>
    <t>2025-0000999999-000038</t>
  </si>
  <si>
    <t>パソナ</t>
  </si>
  <si>
    <t>講師</t>
  </si>
  <si>
    <t>参加者</t>
  </si>
  <si>
    <t>主事</t>
  </si>
  <si>
    <t>（使用しない）４級相当（役付職員を除く）</t>
  </si>
  <si>
    <t>行政職　３級相当</t>
  </si>
  <si>
    <t>静岡市葵区相生町</t>
  </si>
  <si>
    <t>静岡市葵区安東</t>
  </si>
  <si>
    <t>承認者区分</t>
  </si>
  <si>
    <t>静岡県外</t>
  </si>
  <si>
    <t>静岡市清水区三保</t>
  </si>
  <si>
    <t xml:space="preserve">9900P999996 </t>
  </si>
  <si>
    <t>三島市緑町</t>
  </si>
  <si>
    <t>2025-0000999999-000010</t>
  </si>
  <si>
    <t>静岡市葵区相渕</t>
  </si>
  <si>
    <t>静岡市葵区葵町</t>
  </si>
  <si>
    <t>浜松市浜名区於呂</t>
  </si>
  <si>
    <t>伊東市湯川</t>
  </si>
  <si>
    <t>確認者</t>
  </si>
  <si>
    <t>予算担当者区分</t>
  </si>
  <si>
    <t>旅費事務担当者区分</t>
  </si>
  <si>
    <t>債権者コード</t>
  </si>
  <si>
    <t>2025-0000999999-000033</t>
  </si>
  <si>
    <t xml:space="preserve">9900Z000036 </t>
  </si>
  <si>
    <t xml:space="preserve">9900Z000046 </t>
  </si>
  <si>
    <t xml:space="preserve"> 旅費計</t>
  </si>
  <si>
    <t xml:space="preserve">9900Z000066 </t>
  </si>
  <si>
    <t xml:space="preserve">9900Z000076 </t>
  </si>
  <si>
    <t xml:space="preserve">9900Z000106 </t>
  </si>
  <si>
    <t xml:space="preserve">9900Z000216 </t>
  </si>
  <si>
    <t xml:space="preserve">9900Z987656 </t>
  </si>
  <si>
    <t xml:space="preserve">9900TE00016 </t>
  </si>
  <si>
    <t>確認者1職員番号</t>
  </si>
  <si>
    <t>予算担当者職員番号</t>
  </si>
  <si>
    <t>旅費事務担当者職員番号</t>
  </si>
  <si>
    <t>代理入力者職員番号</t>
  </si>
  <si>
    <t>2025-0000999999-000002</t>
  </si>
  <si>
    <t>2025-0000999999-000003</t>
  </si>
  <si>
    <t>2025-0000999999-000015</t>
  </si>
  <si>
    <t>2025-0000999999-000017</t>
  </si>
  <si>
    <t>2025-0000999999-000030</t>
  </si>
  <si>
    <t>2025-0000999999-000029</t>
  </si>
  <si>
    <t>2025-0000999999-000034</t>
  </si>
  <si>
    <t>2025-0000999999-000041</t>
  </si>
  <si>
    <t xml:space="preserve"> 氏名カナ</t>
  </si>
  <si>
    <t xml:space="preserve"> 補職名</t>
  </si>
  <si>
    <t xml:space="preserve"> 内線番号</t>
  </si>
  <si>
    <t xml:space="preserve"> 旅行諸費区分</t>
  </si>
  <si>
    <t xml:space="preserve"> 所属略称</t>
  </si>
  <si>
    <t xml:space="preserve"> 発令日</t>
  </si>
  <si>
    <t xml:space="preserve"> 旅行日</t>
  </si>
  <si>
    <t xml:space="preserve"> 確認者２確認日</t>
  </si>
  <si>
    <t xml:space="preserve"> 実績確認日</t>
  </si>
  <si>
    <t xml:space="preserve"> 旅行形態</t>
  </si>
  <si>
    <t xml:space="preserve"> 請求方式</t>
  </si>
  <si>
    <t xml:space="preserve"> 支給区分</t>
  </si>
  <si>
    <t xml:space="preserve"> 公用車コード</t>
  </si>
  <si>
    <t xml:space="preserve"> 自家用車同乗</t>
  </si>
  <si>
    <t xml:space="preserve"> 承認者</t>
  </si>
  <si>
    <t xml:space="preserve"> 予算担当者</t>
  </si>
  <si>
    <t xml:space="preserve"> 旅費事務担当者</t>
  </si>
  <si>
    <t>実績入力待ち</t>
  </si>
  <si>
    <t>実績入力待ち（概算時）</t>
  </si>
  <si>
    <t>一時保存</t>
  </si>
  <si>
    <t>予算確認待ち</t>
  </si>
  <si>
    <t>実績確認待ち</t>
  </si>
  <si>
    <t xml:space="preserve"> 更新日</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</si>
</sst>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
    <numFmt numFmtId="177" formatCode="0_ "/>
  </numFmts>
  <fonts count="39">
    <font>
      <sz val="11"/>
      <color theme="1"/>
      <name val="Yu Gothic"/>
      <family val="3"/>
      <scheme val="minor"/>
    </font>
    <font>
      <sz val="11"/>
      <color theme="1"/>
      <name val="Yu Gothic"/>
      <family val="3"/>
      <scheme val="minor"/>
    </font>
    <font>
      <sz val="11"/>
      <color auto="1"/>
      <name val="ＭＳ Ｐゴシック"/>
      <family val="3"/>
    </font>
    <font>
      <sz val="11"/>
      <color indexed="8"/>
      <name val="ＭＳ Ｐゴシック"/>
      <family val="3"/>
    </font>
    <font>
      <sz val="10"/>
      <color auto="1"/>
      <name val="ＭＳ Ｐゴシック"/>
      <family val="3"/>
    </font>
    <font>
      <sz val="6"/>
      <color auto="1"/>
      <name val="Yu Gothic"/>
      <family val="3"/>
      <scheme val="minor"/>
    </font>
    <font>
      <b/>
      <sz val="20"/>
      <color auto="1"/>
      <name val="BIZ UDゴシック"/>
      <family val="3"/>
    </font>
    <font>
      <sz val="11"/>
      <color auto="1"/>
      <name val="BIZ UDゴシック"/>
      <family val="3"/>
    </font>
    <font>
      <sz val="12"/>
      <color auto="1"/>
      <name val="BIZ UDゴシック"/>
      <family val="3"/>
    </font>
    <font>
      <b/>
      <sz val="12"/>
      <color auto="1"/>
      <name val="BIZ UDゴシック"/>
      <family val="3"/>
    </font>
    <font>
      <sz val="12"/>
      <color theme="1"/>
      <name val="BIZ UDゴシック"/>
      <family val="3"/>
    </font>
    <font>
      <b/>
      <sz val="16"/>
      <color auto="1"/>
      <name val="BIZ UDゴシック"/>
      <family val="3"/>
    </font>
    <font>
      <sz val="11"/>
      <color auto="1"/>
      <name val="Calibri"/>
      <family val="2"/>
    </font>
    <font>
      <u/>
      <sz val="11"/>
      <color theme="10"/>
      <name val="Yu Gothic"/>
      <family val="3"/>
      <scheme val="minor"/>
    </font>
    <font>
      <sz val="11"/>
      <color theme="1"/>
      <name val="BIZ UDゴシック"/>
      <family val="3"/>
    </font>
    <font>
      <sz val="11"/>
      <color auto="1"/>
      <name val="ＭＳ 明朝"/>
      <family val="1"/>
    </font>
    <font>
      <sz val="11"/>
      <color theme="1"/>
      <name val="ＭＳ 明朝"/>
      <family val="1"/>
    </font>
    <font>
      <sz val="11"/>
      <color theme="1"/>
      <name val="Meiryo UI"/>
      <family val="3"/>
    </font>
    <font>
      <b/>
      <sz val="20"/>
      <color theme="1"/>
      <name val="BIZ UDPゴシック"/>
      <family val="3"/>
    </font>
    <font>
      <sz val="11"/>
      <color rgb="FFFF0000"/>
      <name val="Meiryo UI"/>
      <family val="3"/>
    </font>
    <font>
      <b/>
      <sz val="16"/>
      <color theme="1"/>
      <name val="Meiryo UI"/>
      <family val="3"/>
    </font>
    <font>
      <sz val="12"/>
      <color rgb="FF252423"/>
      <name val="Segoe UI"/>
      <family val="2"/>
    </font>
    <font>
      <b/>
      <sz val="20"/>
      <color theme="1"/>
      <name val="BIZ UDゴシック"/>
      <family val="3"/>
    </font>
    <font>
      <b/>
      <sz val="14"/>
      <color theme="1"/>
      <name val="BIZ UDゴシック"/>
      <family val="3"/>
    </font>
    <font>
      <sz val="14"/>
      <color theme="1"/>
      <name val="BIZ UDゴシック"/>
      <family val="3"/>
    </font>
    <font>
      <sz val="11"/>
      <color rgb="FF0000FF"/>
      <name val="BIZ UDゴシック"/>
      <family val="3"/>
    </font>
    <font>
      <sz val="16"/>
      <color rgb="FFFF0000"/>
      <name val="BIZ UDゴシック"/>
      <family val="3"/>
    </font>
    <font>
      <sz val="6"/>
      <color auto="1"/>
      <name val="ＭＳ Ｐゴシック"/>
      <family val="3"/>
    </font>
    <font>
      <sz val="11"/>
      <color indexed="8"/>
      <name val="ＭＳ Ｐ明朝"/>
      <family val="1"/>
    </font>
    <font>
      <sz val="10"/>
      <color indexed="8"/>
      <name val="ＭＳ Ｐ明朝"/>
      <family val="1"/>
    </font>
    <font>
      <sz val="11"/>
      <color auto="1"/>
      <name val="ＭＳ Ｐ明朝"/>
      <family val="1"/>
    </font>
    <font>
      <sz val="12"/>
      <color auto="1"/>
      <name val="ＭＳ Ｐ明朝"/>
      <family val="1"/>
    </font>
    <font>
      <sz val="9"/>
      <color auto="1"/>
      <name val="ＭＳ Ｐ明朝"/>
      <family val="1"/>
    </font>
    <font>
      <sz val="14"/>
      <color auto="1"/>
      <name val="ＭＳ Ｐ明朝"/>
      <family val="1"/>
    </font>
    <font>
      <sz val="9"/>
      <color indexed="10"/>
      <name val="ＭＳ Ｐ明朝"/>
      <family val="1"/>
    </font>
    <font>
      <b/>
      <sz val="16"/>
      <color auto="1"/>
      <name val="ＭＳ Ｐ明朝"/>
      <family val="1"/>
    </font>
    <font>
      <sz val="10"/>
      <color auto="1"/>
      <name val="ＭＳ Ｐ明朝"/>
      <family val="1"/>
    </font>
    <font>
      <sz val="7"/>
      <color auto="1"/>
      <name val="ＭＳ Ｐ明朝"/>
      <family val="1"/>
    </font>
    <font>
      <sz val="6"/>
      <color auto="1"/>
      <name val="ＭＳ ゴシック"/>
      <family val="3"/>
    </font>
  </fonts>
  <fills count="11">
    <fill>
      <patternFill patternType="none"/>
    </fill>
    <fill>
      <patternFill patternType="gray125"/>
    </fill>
    <fill>
      <patternFill patternType="solid">
        <fgColor theme="0" tint="-0.15"/>
        <bgColor indexed="64"/>
      </patternFill>
    </fill>
    <fill>
      <patternFill patternType="solid">
        <fgColor rgb="FFFFFF00"/>
        <bgColor indexed="64"/>
      </patternFill>
    </fill>
    <fill>
      <patternFill patternType="solid">
        <fgColor theme="0" tint="-0.25"/>
        <bgColor indexed="64"/>
      </patternFill>
    </fill>
    <fill>
      <patternFill patternType="solid">
        <fgColor rgb="FFCCFFCC"/>
        <bgColor indexed="64"/>
      </patternFill>
    </fill>
    <fill>
      <patternFill patternType="solid">
        <fgColor rgb="FFCCFFFF"/>
        <bgColor indexed="64"/>
      </patternFill>
    </fill>
    <fill>
      <patternFill patternType="solid">
        <fgColor rgb="FFFFCCFF"/>
        <bgColor indexed="64"/>
      </patternFill>
    </fill>
    <fill>
      <patternFill patternType="solid">
        <fgColor theme="9" tint="0.8"/>
        <bgColor indexed="64"/>
      </patternFill>
    </fill>
    <fill>
      <patternFill patternType="solid">
        <fgColor theme="8" tint="0.8"/>
        <bgColor indexed="64"/>
      </patternFill>
    </fill>
    <fill>
      <patternFill patternType="solid">
        <fgColor theme="5" tint="0.8"/>
        <bgColor indexed="64"/>
      </patternFill>
    </fill>
  </fills>
  <borders count="119">
    <border>
      <left/>
      <right/>
      <top/>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top style="thin">
        <color rgb="FF000000"/>
      </top>
      <bottom style="thin">
        <color rgb="FF000000"/>
      </bottom>
      <diagonal/>
    </border>
    <border>
      <left style="thin">
        <color auto="1"/>
      </left>
      <right/>
      <top style="thin">
        <color auto="1"/>
      </top>
      <bottom style="thin">
        <color auto="1"/>
      </bottom>
      <diagonal/>
    </border>
    <border>
      <left style="hair">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theme="0" tint="-0.5"/>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Down="1">
      <left style="medium">
        <color indexed="64"/>
      </left>
      <right style="thin">
        <color indexed="64"/>
      </right>
      <top style="medium">
        <color indexed="64"/>
      </top>
      <bottom style="medium">
        <color indexed="64"/>
      </bottom>
      <diagonal style="thin">
        <color indexed="64"/>
      </diagonal>
    </border>
    <border>
      <left style="medium">
        <color auto="1"/>
      </left>
      <right/>
      <top/>
      <bottom style="thin">
        <color indexed="64"/>
      </bottom>
      <diagonal/>
    </border>
    <border>
      <left style="medium">
        <color auto="1"/>
      </left>
      <right/>
      <top style="thin">
        <color auto="1"/>
      </top>
      <bottom style="thin">
        <color auto="1"/>
      </bottom>
      <diagonal/>
    </border>
    <border>
      <left style="medium">
        <color indexed="64"/>
      </left>
      <right/>
      <top style="thin">
        <color indexed="64"/>
      </top>
      <bottom style="medium">
        <color indexed="64"/>
      </bottom>
      <diagonal/>
    </border>
    <border>
      <left style="medium">
        <color auto="1"/>
      </left>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indexed="64"/>
      </left>
      <right style="thin">
        <color auto="1"/>
      </right>
      <top/>
      <bottom/>
      <diagonal/>
    </border>
    <border>
      <left style="medium">
        <color auto="1"/>
      </left>
      <right style="thin">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style="thin">
        <color auto="1"/>
      </right>
      <top/>
      <bottom style="thin">
        <color indexed="64"/>
      </bottom>
      <diagonal/>
    </border>
    <border>
      <left style="thin">
        <color indexed="64"/>
      </left>
      <right/>
      <top style="medium">
        <color indexed="64"/>
      </top>
      <bottom style="medium">
        <color indexed="64"/>
      </bottom>
      <diagonal/>
    </border>
    <border>
      <left style="thin">
        <color auto="1"/>
      </left>
      <right style="thin">
        <color auto="1"/>
      </right>
      <top style="thin">
        <color auto="1"/>
      </top>
      <bottom style="medium">
        <color auto="1"/>
      </bottom>
      <diagonal/>
    </border>
    <border>
      <left/>
      <right style="thin">
        <color auto="1"/>
      </right>
      <top/>
      <bottom/>
      <diagonal/>
    </border>
    <border>
      <left/>
      <right style="thin">
        <color indexed="64"/>
      </right>
      <top style="medium">
        <color indexed="64"/>
      </top>
      <bottom/>
      <diagonal/>
    </border>
    <border>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diagonal/>
    </border>
    <border>
      <left/>
      <right style="medium">
        <color auto="1"/>
      </right>
      <top style="medium">
        <color auto="1"/>
      </top>
      <bottom style="medium">
        <color auto="1"/>
      </bottom>
      <diagonal/>
    </border>
    <border>
      <left style="thin">
        <color indexed="64"/>
      </left>
      <right style="medium">
        <color indexed="64"/>
      </right>
      <top/>
      <bottom style="thin">
        <color indexed="64"/>
      </bottom>
      <diagonal/>
    </border>
    <border>
      <left style="thin">
        <color auto="1"/>
      </left>
      <right style="medium">
        <color auto="1"/>
      </right>
      <top style="thin">
        <color auto="1"/>
      </top>
      <bottom style="thin">
        <color auto="1"/>
      </bottom>
      <diagonal/>
    </border>
    <border>
      <left style="thin">
        <color indexed="64"/>
      </left>
      <right style="medium">
        <color auto="1"/>
      </right>
      <top style="thin">
        <color indexed="64"/>
      </top>
      <bottom style="medium">
        <color auto="1"/>
      </bottom>
      <diagonal/>
    </border>
    <border>
      <left style="thin">
        <color auto="1"/>
      </left>
      <right style="medium">
        <color indexed="64"/>
      </right>
      <top/>
      <bottom/>
      <diagonal/>
    </border>
    <border>
      <left style="thin">
        <color auto="1"/>
      </left>
      <right style="medium">
        <color auto="1"/>
      </right>
      <top style="medium">
        <color auto="1"/>
      </top>
      <bottom style="thin">
        <color auto="1"/>
      </bottom>
      <diagonal/>
    </border>
    <border>
      <left style="medium">
        <color auto="1"/>
      </left>
      <right style="hair">
        <color indexed="64"/>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hair">
        <color auto="1"/>
      </bottom>
      <diagonal/>
    </border>
    <border>
      <left style="medium">
        <color auto="1"/>
      </left>
      <right/>
      <top/>
      <bottom style="hair">
        <color auto="1"/>
      </bottom>
      <diagonal/>
    </border>
    <border>
      <left style="medium">
        <color auto="1"/>
      </left>
      <right/>
      <top style="hair">
        <color auto="1"/>
      </top>
      <bottom style="hair">
        <color auto="1"/>
      </bottom>
      <diagonal/>
    </border>
    <border>
      <left style="medium">
        <color indexed="64"/>
      </left>
      <right/>
      <top/>
      <bottom/>
      <diagonal/>
    </border>
    <border>
      <left style="medium">
        <color auto="1"/>
      </left>
      <right/>
      <top style="thin">
        <color auto="1"/>
      </top>
      <bottom style="double">
        <color indexed="64"/>
      </bottom>
      <diagonal/>
    </border>
    <border>
      <left/>
      <right/>
      <top style="medium">
        <color auto="1"/>
      </top>
      <bottom/>
      <diagonal/>
    </border>
    <border>
      <left/>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thin">
        <color indexed="64"/>
      </top>
      <bottom style="double">
        <color indexed="64"/>
      </bottom>
      <diagonal/>
    </border>
    <border>
      <left/>
      <right/>
      <top style="thin">
        <color auto="1"/>
      </top>
      <bottom style="thin">
        <color auto="1"/>
      </bottom>
      <diagonal/>
    </border>
    <border>
      <left/>
      <right/>
      <top style="thin">
        <color auto="1"/>
      </top>
      <bottom style="double">
        <color indexed="64"/>
      </bottom>
      <diagonal/>
    </border>
    <border>
      <left/>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right/>
      <top style="medium">
        <color auto="1"/>
      </top>
      <bottom style="hair">
        <color auto="1"/>
      </bottom>
      <diagonal/>
    </border>
    <border>
      <left/>
      <right/>
      <top/>
      <bottom style="hair">
        <color auto="1"/>
      </bottom>
      <diagonal/>
    </border>
    <border>
      <left/>
      <right/>
      <top/>
      <bottom style="thin">
        <color indexed="64"/>
      </bottom>
      <diagonal/>
    </border>
    <border>
      <left/>
      <right/>
      <top style="hair">
        <color auto="1"/>
      </top>
      <bottom style="hair">
        <color auto="1"/>
      </bottom>
      <diagonal/>
    </border>
    <border>
      <left/>
      <right/>
      <top style="hair">
        <color auto="1"/>
      </top>
      <bottom/>
      <diagonal/>
    </border>
    <border diagonalUp="1">
      <left style="medium">
        <color indexed="64"/>
      </left>
      <right/>
      <top style="thin">
        <color auto="1"/>
      </top>
      <bottom style="thin">
        <color auto="1"/>
      </bottom>
      <diagonal style="thin">
        <color auto="1"/>
      </diagonal>
    </border>
    <border>
      <left style="medium">
        <color auto="1"/>
      </left>
      <right/>
      <top style="hair">
        <color auto="1"/>
      </top>
      <bottom/>
      <diagonal/>
    </border>
    <border diagonalUp="1">
      <left style="medium">
        <color indexed="64"/>
      </left>
      <right/>
      <top style="thin">
        <color auto="1"/>
      </top>
      <bottom style="double">
        <color indexed="64"/>
      </bottom>
      <diagonal style="thin">
        <color auto="1"/>
      </diagonal>
    </border>
    <border diagonalUp="1">
      <left style="medium">
        <color indexed="64"/>
      </left>
      <right/>
      <top/>
      <bottom style="medium">
        <color indexed="64"/>
      </bottom>
      <diagonal style="thin">
        <color auto="1"/>
      </diagonal>
    </border>
    <border>
      <left style="thin">
        <color auto="1"/>
      </left>
      <right/>
      <top style="medium">
        <color auto="1"/>
      </top>
      <bottom style="thin">
        <color auto="1"/>
      </bottom>
      <diagonal/>
    </border>
    <border>
      <left style="thin">
        <color indexed="64"/>
      </left>
      <right/>
      <top style="medium">
        <color auto="1"/>
      </top>
      <bottom style="hair">
        <color auto="1"/>
      </bottom>
      <diagonal/>
    </border>
    <border>
      <left style="thin">
        <color indexed="64"/>
      </left>
      <right/>
      <top/>
      <bottom style="hair">
        <color auto="1"/>
      </bottom>
      <diagonal/>
    </border>
    <border diagonalUp="1">
      <left style="thin">
        <color auto="1"/>
      </left>
      <right style="thin">
        <color auto="1"/>
      </right>
      <top style="thin">
        <color auto="1"/>
      </top>
      <bottom style="thin">
        <color auto="1"/>
      </bottom>
      <diagonal style="thin">
        <color auto="1"/>
      </diagonal>
    </border>
    <border>
      <left style="thin">
        <color indexed="64"/>
      </left>
      <right/>
      <top style="hair">
        <color auto="1"/>
      </top>
      <bottom style="hair">
        <color auto="1"/>
      </bottom>
      <diagonal/>
    </border>
    <border>
      <left style="thin">
        <color indexed="64"/>
      </left>
      <right/>
      <top style="hair">
        <color auto="1"/>
      </top>
      <bottom/>
      <diagonal/>
    </border>
    <border diagonalUp="1">
      <left style="thin">
        <color auto="1"/>
      </left>
      <right style="thin">
        <color auto="1"/>
      </right>
      <top style="thin">
        <color auto="1"/>
      </top>
      <bottom style="double">
        <color indexed="64"/>
      </bottom>
      <diagonal style="thin">
        <color auto="1"/>
      </diagonal>
    </border>
    <border diagonalUp="1">
      <left style="thin">
        <color auto="1"/>
      </left>
      <right style="thin">
        <color auto="1"/>
      </right>
      <top/>
      <bottom style="medium">
        <color auto="1"/>
      </bottom>
      <diagonal style="thin">
        <color auto="1"/>
      </diagonal>
    </border>
    <border>
      <left style="thin">
        <color auto="1"/>
      </left>
      <right/>
      <top/>
      <bottom/>
      <diagonal/>
    </border>
    <border>
      <left style="thin">
        <color auto="1"/>
      </left>
      <right style="medium">
        <color auto="1"/>
      </right>
      <top/>
      <bottom style="medium">
        <color auto="1"/>
      </bottom>
      <diagonal/>
    </border>
    <border>
      <left style="thin">
        <color auto="1"/>
      </left>
      <right style="medium">
        <color indexed="64"/>
      </right>
      <top style="medium">
        <color auto="1"/>
      </top>
      <bottom style="hair">
        <color auto="1"/>
      </bottom>
      <diagonal/>
    </border>
    <border>
      <left style="thin">
        <color auto="1"/>
      </left>
      <right style="medium">
        <color indexed="64"/>
      </right>
      <top/>
      <bottom style="hair">
        <color auto="1"/>
      </bottom>
      <diagonal/>
    </border>
    <border>
      <left style="thin">
        <color auto="1"/>
      </left>
      <right style="medium">
        <color auto="1"/>
      </right>
      <top style="hair">
        <color auto="1"/>
      </top>
      <bottom/>
      <diagonal/>
    </border>
    <border>
      <left style="thin">
        <color indexed="64"/>
      </left>
      <right style="medium">
        <color indexed="64"/>
      </right>
      <top style="thin">
        <color indexed="64"/>
      </top>
      <bottom style="double">
        <color indexed="64"/>
      </bottom>
      <diagonal/>
    </border>
    <border>
      <left style="medium">
        <color indexed="64"/>
      </left>
      <right style="thin">
        <color auto="1"/>
      </right>
      <top style="medium">
        <color auto="1"/>
      </top>
      <bottom style="hair">
        <color auto="1"/>
      </bottom>
      <diagonal/>
    </border>
    <border>
      <left style="medium">
        <color indexed="64"/>
      </left>
      <right style="thin">
        <color indexed="64"/>
      </right>
      <top/>
      <bottom style="hair">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medium">
        <color indexed="64"/>
      </left>
      <right style="medium">
        <color indexed="64"/>
      </right>
      <top/>
      <bottom style="medium">
        <color auto="1"/>
      </bottom>
      <diagonal/>
    </border>
    <border>
      <left style="medium">
        <color indexed="64"/>
      </left>
      <right style="medium">
        <color indexed="64"/>
      </right>
      <top style="medium">
        <color auto="1"/>
      </top>
      <bottom style="hair">
        <color auto="1"/>
      </bottom>
      <diagonal/>
    </border>
    <border>
      <left style="medium">
        <color indexed="64"/>
      </left>
      <right style="medium">
        <color indexed="64"/>
      </right>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hair">
        <color auto="1"/>
      </top>
      <bottom/>
      <diagonal/>
    </border>
    <border>
      <left style="medium">
        <color indexed="64"/>
      </left>
      <right style="medium">
        <color indexed="64"/>
      </right>
      <top style="thin">
        <color auto="1"/>
      </top>
      <bottom style="double">
        <color indexed="64"/>
      </bottom>
      <diagonal/>
    </border>
    <border>
      <left/>
      <right/>
      <top style="medium">
        <color auto="1"/>
      </top>
      <bottom style="thin">
        <color auto="1"/>
      </bottom>
      <diagonal/>
    </border>
    <border>
      <left/>
      <right style="thin">
        <color auto="1"/>
      </right>
      <top style="medium">
        <color auto="1"/>
      </top>
      <bottom style="hair">
        <color auto="1"/>
      </bottom>
      <diagonal/>
    </border>
    <border>
      <left/>
      <right style="thin">
        <color auto="1"/>
      </right>
      <top/>
      <bottom style="hair">
        <color auto="1"/>
      </bottom>
      <diagonal/>
    </border>
    <border>
      <left/>
      <right style="thin">
        <color auto="1"/>
      </right>
      <top style="thin">
        <color auto="1"/>
      </top>
      <bottom style="double">
        <color indexed="64"/>
      </bottom>
      <diagonal/>
    </border>
    <border>
      <left/>
      <right style="thin">
        <color auto="1"/>
      </right>
      <top/>
      <bottom style="medium">
        <color auto="1"/>
      </bottom>
      <diagonal/>
    </border>
    <border>
      <left/>
      <right style="thin">
        <color auto="1"/>
      </right>
      <top style="hair">
        <color auto="1"/>
      </top>
      <bottom/>
      <diagonal/>
    </border>
    <border>
      <left style="thin">
        <color auto="1"/>
      </left>
      <right/>
      <top style="thin">
        <color auto="1"/>
      </top>
      <bottom style="double">
        <color indexed="64"/>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style="thin">
        <color indexed="64"/>
      </left>
      <right/>
      <top/>
      <bottom/>
      <diagonal/>
    </border>
    <border>
      <left style="thin">
        <color auto="1"/>
      </left>
      <right/>
      <top/>
      <bottom style="thin">
        <color auto="1"/>
      </bottom>
      <diagonal/>
    </border>
    <border>
      <left/>
      <right/>
      <top style="thin">
        <color indexed="64"/>
      </top>
      <bottom/>
      <diagonal/>
    </border>
    <border>
      <left/>
      <right/>
      <top style="thin">
        <color indexed="64"/>
      </top>
      <bottom style="thin">
        <color indexed="64"/>
      </bottom>
      <diagonal/>
    </border>
    <border>
      <left/>
      <right style="thin">
        <color auto="1"/>
      </right>
      <top style="thin">
        <color indexed="64"/>
      </top>
      <bottom/>
      <diagonal/>
    </border>
    <border>
      <left/>
      <right style="thin">
        <color indexed="64"/>
      </right>
      <top/>
      <bottom/>
      <diagonal/>
    </border>
    <border>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auto="1"/>
      </left>
      <right/>
      <top style="thin">
        <color auto="1"/>
      </top>
      <bottom/>
      <diagonal/>
    </border>
  </borders>
  <cellStyleXfs count="20">
    <xf numFmtId="0" fontId="0" fillId="0" borderId="0"/>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2" fillId="0" borderId="0"/>
    <xf numFmtId="0" fontId="4" fillId="0" borderId="0"/>
    <xf numFmtId="0" fontId="2" fillId="0" borderId="0"/>
    <xf numFmtId="0" fontId="2" fillId="0" borderId="0"/>
    <xf numFmtId="0" fontId="13" fillId="0" borderId="0" applyNumberFormat="0" applyFill="0" applyBorder="0" applyAlignment="0" applyProtection="0"/>
    <xf numFmtId="38" fontId="1" fillId="0" borderId="0" applyFont="0" applyFill="0" applyBorder="0" applyAlignment="0" applyProtection="0">
      <alignment vertical="center"/>
    </xf>
  </cellStyleXfs>
  <cellXfs count="293">
    <xf numFmtId="0" fontId="0" fillId="0" borderId="0" xfId="0"/>
    <xf numFmtId="0" fontId="6" fillId="0" borderId="0" xfId="0" applyFont="1" applyAlignment="1">
      <alignment vertical="center"/>
    </xf>
    <xf numFmtId="0" fontId="7" fillId="0" borderId="0" xfId="0" applyFont="1"/>
    <xf numFmtId="0" fontId="7" fillId="2" borderId="1" xfId="0" applyFont="1" applyFill="1" applyBorder="1" applyAlignment="1">
      <alignment horizontal="distributed" vertical="center" indent="1"/>
    </xf>
    <xf numFmtId="0" fontId="8" fillId="0" borderId="1" xfId="0" applyFont="1" applyBorder="1" applyAlignment="1">
      <alignment horizontal="distributed" vertical="center" indent="1"/>
    </xf>
    <xf numFmtId="0" fontId="8" fillId="0" borderId="0" xfId="0" applyFont="1"/>
    <xf numFmtId="0" fontId="8" fillId="0" borderId="0" xfId="0" applyFont="1" applyAlignment="1">
      <alignment horizontal="distributed" vertical="center" indent="1"/>
    </xf>
    <xf numFmtId="0" fontId="8" fillId="2" borderId="1" xfId="0" applyFont="1" applyFill="1" applyBorder="1" applyAlignment="1">
      <alignment horizontal="center"/>
    </xf>
    <xf numFmtId="0" fontId="8" fillId="0" borderId="1" xfId="0" applyFont="1" applyBorder="1" applyAlignment="1">
      <alignment vertical="center" wrapText="1"/>
    </xf>
    <xf numFmtId="0" fontId="9" fillId="0" borderId="0" xfId="0" applyFont="1"/>
    <xf numFmtId="0" fontId="7" fillId="2" borderId="1" xfId="0" applyFont="1" applyFill="1" applyBorder="1" applyAlignment="1">
      <alignment horizontal="center" vertical="center"/>
    </xf>
    <xf numFmtId="0" fontId="8" fillId="0" borderId="2" xfId="0" applyFont="1" applyBorder="1" applyAlignment="1">
      <alignment horizontal="left" vertical="center" indent="1"/>
    </xf>
    <xf numFmtId="31" fontId="10" fillId="0" borderId="3" xfId="0" applyNumberFormat="1" applyFont="1" applyBorder="1" applyAlignment="1">
      <alignment horizontal="left" vertical="center"/>
    </xf>
    <xf numFmtId="0" fontId="11" fillId="3" borderId="2" xfId="0" applyFont="1" applyFill="1" applyBorder="1" applyAlignment="1">
      <alignment horizontal="left" vertical="center" indent="1"/>
    </xf>
    <xf numFmtId="0" fontId="8" fillId="0" borderId="4" xfId="0" applyFont="1" applyBorder="1" applyAlignment="1">
      <alignment horizontal="left" vertical="center"/>
    </xf>
    <xf numFmtId="0" fontId="8" fillId="0" borderId="2" xfId="0" applyFont="1" applyBorder="1" applyAlignment="1">
      <alignment horizontal="left" vertical="center" wrapText="1" indent="1"/>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left" vertical="center" indent="1"/>
    </xf>
    <xf numFmtId="0" fontId="12" fillId="0" borderId="6" xfId="0" applyFont="1" applyBorder="1"/>
    <xf numFmtId="0" fontId="11" fillId="3" borderId="5" xfId="0" applyFont="1" applyFill="1" applyBorder="1" applyAlignment="1">
      <alignment horizontal="left" vertical="center" indent="1"/>
    </xf>
    <xf numFmtId="0" fontId="8" fillId="0" borderId="7" xfId="0" applyFont="1" applyBorder="1" applyAlignment="1">
      <alignment horizontal="left" vertical="center"/>
    </xf>
    <xf numFmtId="0" fontId="8" fillId="0" borderId="7" xfId="0" applyFont="1" applyBorder="1" applyAlignment="1">
      <alignment horizontal="left" vertical="center" indent="1"/>
    </xf>
    <xf numFmtId="0" fontId="13" fillId="0" borderId="7" xfId="18" applyBorder="1" applyAlignment="1">
      <alignment horizontal="left" vertical="center" indent="1"/>
    </xf>
    <xf numFmtId="0" fontId="8" fillId="0" borderId="1" xfId="0" applyFont="1" applyBorder="1" applyAlignment="1">
      <alignment vertical="center"/>
    </xf>
    <xf numFmtId="58" fontId="8" fillId="0" borderId="2" xfId="0" applyNumberFormat="1" applyFont="1" applyBorder="1" applyAlignment="1">
      <alignment horizontal="left" vertical="center" indent="1"/>
    </xf>
    <xf numFmtId="0" fontId="11" fillId="3" borderId="8" xfId="0" applyFont="1" applyFill="1" applyBorder="1" applyAlignment="1">
      <alignment horizontal="left" vertical="center" indent="1"/>
    </xf>
    <xf numFmtId="0" fontId="8" fillId="0" borderId="7" xfId="0" applyFont="1" applyBorder="1" applyAlignment="1">
      <alignment horizontal="center" vertical="center"/>
    </xf>
    <xf numFmtId="0" fontId="8" fillId="0" borderId="4" xfId="0" applyFont="1" applyBorder="1" applyAlignment="1">
      <alignment horizontal="left" vertical="center" wrapText="1" indent="1"/>
    </xf>
    <xf numFmtId="0" fontId="8" fillId="0" borderId="4" xfId="0" applyFont="1" applyBorder="1" applyAlignment="1">
      <alignment horizontal="center" vertical="center" wrapText="1"/>
    </xf>
    <xf numFmtId="0" fontId="8" fillId="0" borderId="7" xfId="0" applyFont="1" applyBorder="1" applyAlignment="1">
      <alignment horizontal="left" vertical="center" wrapText="1" indent="1"/>
    </xf>
    <xf numFmtId="0" fontId="10" fillId="0" borderId="3" xfId="0" applyFont="1" applyBorder="1" applyAlignment="1">
      <alignment horizontal="left" vertical="center"/>
    </xf>
    <xf numFmtId="0" fontId="10" fillId="0" borderId="9" xfId="0" applyFont="1" applyBorder="1" applyAlignment="1">
      <alignment horizontal="center" vertical="center"/>
    </xf>
    <xf numFmtId="0" fontId="10" fillId="0" borderId="3" xfId="0" applyFont="1" applyBorder="1" applyAlignment="1">
      <alignment horizontal="left" vertical="center" wrapText="1"/>
    </xf>
    <xf numFmtId="0" fontId="10" fillId="0" borderId="10" xfId="0" applyFont="1" applyBorder="1" applyAlignment="1">
      <alignment horizontal="center" vertical="center"/>
    </xf>
    <xf numFmtId="0" fontId="10" fillId="0" borderId="6" xfId="0" applyFont="1" applyBorder="1" applyAlignment="1">
      <alignment horizontal="left" vertical="center"/>
    </xf>
    <xf numFmtId="0" fontId="8" fillId="0" borderId="4" xfId="0" applyFont="1" applyBorder="1" applyAlignment="1">
      <alignment horizontal="left" vertical="center" wrapText="1"/>
    </xf>
    <xf numFmtId="0" fontId="8" fillId="0" borderId="7" xfId="0" applyFont="1" applyBorder="1" applyAlignment="1">
      <alignment horizontal="left" vertical="center" wrapText="1"/>
    </xf>
    <xf numFmtId="0" fontId="14" fillId="0" borderId="0" xfId="0" applyFont="1"/>
    <xf numFmtId="0" fontId="8" fillId="0" borderId="11" xfId="0" applyFont="1" applyBorder="1"/>
    <xf numFmtId="0" fontId="15" fillId="0" borderId="0" xfId="15" applyFont="1" applyAlignment="1">
      <alignment vertical="center"/>
    </xf>
    <xf numFmtId="0" fontId="15" fillId="0" borderId="0" xfId="15" applyFont="1" applyAlignment="1">
      <alignment horizontal="center" vertical="center"/>
    </xf>
    <xf numFmtId="0" fontId="15" fillId="4" borderId="12" xfId="15" applyFont="1" applyFill="1" applyBorder="1" applyAlignment="1">
      <alignment horizontal="center" vertical="center"/>
    </xf>
    <xf numFmtId="0" fontId="15" fillId="0" borderId="12" xfId="15" applyFont="1" applyBorder="1" applyAlignment="1">
      <alignment horizontal="center" vertical="center"/>
    </xf>
    <xf numFmtId="0" fontId="15" fillId="4" borderId="12" xfId="15" applyFont="1" applyFill="1" applyBorder="1" applyAlignment="1">
      <alignment horizontal="left" vertical="center"/>
    </xf>
    <xf numFmtId="0" fontId="15" fillId="0" borderId="13" xfId="12" applyFont="1" applyBorder="1" applyAlignment="1">
      <alignment vertical="center" wrapText="1" shrinkToFit="1"/>
    </xf>
    <xf numFmtId="0" fontId="15" fillId="0" borderId="4" xfId="12" applyFont="1" applyBorder="1" applyAlignment="1">
      <alignment vertical="center" wrapText="1" shrinkToFit="1"/>
    </xf>
    <xf numFmtId="0" fontId="15" fillId="4" borderId="12" xfId="15" applyFont="1" applyFill="1" applyBorder="1" applyAlignment="1">
      <alignment horizontal="left" vertical="center" wrapText="1"/>
    </xf>
    <xf numFmtId="0" fontId="15" fillId="0" borderId="14" xfId="15" applyFont="1" applyBorder="1" applyAlignment="1">
      <alignment vertical="center" wrapText="1"/>
    </xf>
    <xf numFmtId="0" fontId="16" fillId="0" borderId="14" xfId="15" applyFont="1" applyBorder="1" applyAlignment="1">
      <alignment vertical="center" wrapText="1"/>
    </xf>
    <xf numFmtId="0" fontId="15" fillId="0" borderId="4" xfId="15" applyFont="1" applyBorder="1" applyAlignment="1">
      <alignment vertical="center" wrapText="1"/>
    </xf>
    <xf numFmtId="0" fontId="15" fillId="4" borderId="12" xfId="5" applyFont="1" applyFill="1" applyBorder="1" applyAlignment="1">
      <alignment horizontal="center" vertical="center" wrapText="1"/>
    </xf>
    <xf numFmtId="0" fontId="15" fillId="0" borderId="12" xfId="15" applyFont="1" applyBorder="1" applyAlignment="1">
      <alignment horizontal="center" vertical="center" wrapText="1"/>
    </xf>
    <xf numFmtId="0" fontId="17" fillId="0" borderId="0" xfId="0" applyFont="1" applyAlignment="1">
      <alignment vertical="center"/>
    </xf>
    <xf numFmtId="38" fontId="17" fillId="0" borderId="0" xfId="19" applyFont="1" applyAlignment="1">
      <alignment vertical="center"/>
    </xf>
    <xf numFmtId="0" fontId="18" fillId="0" borderId="0" xfId="0" applyFont="1" applyAlignment="1">
      <alignment vertical="center"/>
    </xf>
    <xf numFmtId="0" fontId="17" fillId="5" borderId="15" xfId="0" applyFont="1" applyFill="1" applyBorder="1" applyAlignment="1">
      <alignment vertical="center"/>
    </xf>
    <xf numFmtId="0" fontId="17" fillId="0" borderId="16" xfId="0" applyFont="1" applyBorder="1" applyAlignment="1">
      <alignment horizontal="center" vertical="center" textRotation="255"/>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17" fillId="5" borderId="20" xfId="0" applyFont="1" applyFill="1" applyBorder="1" applyAlignment="1">
      <alignment vertical="center"/>
    </xf>
    <xf numFmtId="0" fontId="17" fillId="0" borderId="21" xfId="0" applyFont="1" applyBorder="1" applyAlignment="1">
      <alignment horizontal="center" vertical="center" textRotation="255" wrapText="1"/>
    </xf>
    <xf numFmtId="0" fontId="17" fillId="0" borderId="21" xfId="0" applyFont="1" applyBorder="1" applyAlignment="1">
      <alignment horizontal="center" vertical="center" textRotation="255"/>
    </xf>
    <xf numFmtId="0" fontId="17" fillId="0" borderId="22" xfId="0" applyFont="1" applyBorder="1" applyAlignment="1">
      <alignment horizontal="center" vertical="center" textRotation="255"/>
    </xf>
    <xf numFmtId="0" fontId="17" fillId="0" borderId="23" xfId="0" applyFont="1" applyBorder="1" applyAlignment="1">
      <alignment horizontal="center" vertical="center" textRotation="255"/>
    </xf>
    <xf numFmtId="0" fontId="17" fillId="0" borderId="24" xfId="0" applyFont="1" applyBorder="1" applyAlignment="1">
      <alignment horizontal="center" vertical="center" textRotation="255"/>
    </xf>
    <xf numFmtId="0" fontId="17" fillId="0" borderId="25" xfId="0" applyFont="1" applyBorder="1" applyAlignment="1">
      <alignment horizontal="center" vertical="center" textRotation="255" wrapText="1"/>
    </xf>
    <xf numFmtId="0" fontId="17" fillId="0" borderId="25" xfId="0" applyFont="1" applyBorder="1" applyAlignment="1">
      <alignment horizontal="center" vertical="center" textRotation="255"/>
    </xf>
    <xf numFmtId="0" fontId="17" fillId="0" borderId="26" xfId="0" applyFont="1" applyBorder="1" applyAlignment="1">
      <alignment vertical="center"/>
    </xf>
    <xf numFmtId="0" fontId="17" fillId="0" borderId="27" xfId="0" applyFont="1" applyBorder="1" applyAlignment="1">
      <alignment vertical="center"/>
    </xf>
    <xf numFmtId="0" fontId="17" fillId="0" borderId="28" xfId="0" applyFont="1" applyBorder="1" applyAlignment="1">
      <alignment vertical="center"/>
    </xf>
    <xf numFmtId="0" fontId="17" fillId="0" borderId="25" xfId="0" applyFont="1" applyBorder="1" applyAlignment="1">
      <alignment horizontal="center" vertical="center"/>
    </xf>
    <xf numFmtId="0" fontId="17" fillId="0" borderId="29" xfId="0" applyFont="1" applyBorder="1" applyAlignment="1">
      <alignment horizontal="center" vertical="center"/>
    </xf>
    <xf numFmtId="0" fontId="17" fillId="0" borderId="27" xfId="0" applyFont="1" applyBorder="1" applyAlignment="1">
      <alignment horizontal="center" vertical="center"/>
    </xf>
    <xf numFmtId="0" fontId="0" fillId="0" borderId="27" xfId="0" applyBorder="1" applyAlignment="1">
      <alignment horizontal="center" vertical="center"/>
    </xf>
    <xf numFmtId="0" fontId="17" fillId="0" borderId="26" xfId="0" applyFont="1" applyBorder="1" applyAlignment="1">
      <alignment horizontal="center" vertical="center"/>
    </xf>
    <xf numFmtId="0" fontId="14" fillId="0" borderId="0" xfId="0" applyFont="1" applyAlignment="1">
      <alignment vertical="center"/>
    </xf>
    <xf numFmtId="0" fontId="17" fillId="5" borderId="30" xfId="0" applyFont="1" applyFill="1" applyBorder="1" applyAlignment="1">
      <alignment vertical="center"/>
    </xf>
    <xf numFmtId="0" fontId="17" fillId="0" borderId="14" xfId="0" applyFont="1" applyBorder="1" applyAlignment="1">
      <alignment vertical="center"/>
    </xf>
    <xf numFmtId="0" fontId="17" fillId="0" borderId="1" xfId="0" applyFont="1" applyBorder="1" applyAlignment="1">
      <alignment vertical="center"/>
    </xf>
    <xf numFmtId="0" fontId="17" fillId="0" borderId="31" xfId="0" applyFont="1" applyBorder="1" applyAlignment="1">
      <alignment vertical="center"/>
    </xf>
    <xf numFmtId="0" fontId="17" fillId="0" borderId="32" xfId="0" applyFont="1" applyBorder="1" applyAlignment="1">
      <alignment vertical="center"/>
    </xf>
    <xf numFmtId="0" fontId="17" fillId="0" borderId="27" xfId="0" applyFont="1" applyBorder="1" applyAlignment="1">
      <alignment vertical="center" wrapText="1"/>
    </xf>
    <xf numFmtId="0" fontId="17" fillId="0" borderId="33" xfId="0" applyFont="1" applyBorder="1" applyAlignment="1">
      <alignment vertical="center"/>
    </xf>
    <xf numFmtId="0" fontId="17" fillId="0" borderId="34" xfId="0" applyFont="1" applyBorder="1" applyAlignment="1">
      <alignment vertical="center"/>
    </xf>
    <xf numFmtId="0" fontId="17" fillId="0" borderId="35" xfId="0" applyFont="1" applyBorder="1" applyAlignment="1">
      <alignment vertical="center"/>
    </xf>
    <xf numFmtId="0" fontId="19" fillId="0" borderId="1" xfId="0" applyFont="1" applyBorder="1" applyAlignment="1">
      <alignment vertical="center"/>
    </xf>
    <xf numFmtId="38" fontId="20" fillId="0" borderId="0" xfId="19" applyFont="1" applyAlignment="1">
      <alignment horizontal="center" vertical="center"/>
    </xf>
    <xf numFmtId="38" fontId="17" fillId="5" borderId="36" xfId="19" applyFont="1" applyFill="1" applyBorder="1" applyAlignment="1">
      <alignment horizontal="center" vertical="center"/>
    </xf>
    <xf numFmtId="38" fontId="17" fillId="0" borderId="14" xfId="19" applyFont="1" applyBorder="1" applyAlignment="1">
      <alignment vertical="center"/>
    </xf>
    <xf numFmtId="38" fontId="17" fillId="0" borderId="1" xfId="19" applyFont="1" applyFill="1" applyBorder="1" applyAlignment="1">
      <alignment vertical="center"/>
    </xf>
    <xf numFmtId="38" fontId="17" fillId="0" borderId="31" xfId="19" applyFont="1" applyBorder="1" applyAlignment="1">
      <alignment vertical="center"/>
    </xf>
    <xf numFmtId="38" fontId="17" fillId="0" borderId="37" xfId="19" applyFont="1" applyBorder="1" applyAlignment="1">
      <alignment vertical="center"/>
    </xf>
    <xf numFmtId="38" fontId="17" fillId="0" borderId="35" xfId="19" applyFont="1" applyBorder="1" applyAlignment="1">
      <alignment vertical="center"/>
    </xf>
    <xf numFmtId="38" fontId="17" fillId="5" borderId="38" xfId="19" applyFont="1" applyFill="1" applyBorder="1" applyAlignment="1">
      <alignment horizontal="center" vertical="center" wrapText="1"/>
    </xf>
    <xf numFmtId="38" fontId="17" fillId="5" borderId="38" xfId="19" applyFont="1" applyFill="1" applyBorder="1" applyAlignment="1">
      <alignment horizontal="center" vertical="center"/>
    </xf>
    <xf numFmtId="176" fontId="17" fillId="6" borderId="39" xfId="19" applyNumberFormat="1" applyFont="1" applyFill="1" applyBorder="1" applyAlignment="1">
      <alignment vertical="center"/>
    </xf>
    <xf numFmtId="176" fontId="17" fillId="6" borderId="40" xfId="19" applyNumberFormat="1" applyFont="1" applyFill="1" applyBorder="1" applyAlignment="1">
      <alignment vertical="center"/>
    </xf>
    <xf numFmtId="176" fontId="17" fillId="6" borderId="41" xfId="19" applyNumberFormat="1" applyFont="1" applyFill="1" applyBorder="1" applyAlignment="1">
      <alignment vertical="center"/>
    </xf>
    <xf numFmtId="176" fontId="17" fillId="6" borderId="42" xfId="19" applyNumberFormat="1" applyFont="1" applyFill="1" applyBorder="1" applyAlignment="1">
      <alignment vertical="center"/>
    </xf>
    <xf numFmtId="176" fontId="17" fillId="6" borderId="43" xfId="19" applyNumberFormat="1" applyFont="1" applyFill="1" applyBorder="1" applyAlignment="1">
      <alignment vertical="center"/>
    </xf>
    <xf numFmtId="38" fontId="17" fillId="6" borderId="36" xfId="19" applyFont="1" applyFill="1" applyBorder="1" applyAlignment="1">
      <alignment vertical="center"/>
    </xf>
    <xf numFmtId="38" fontId="17" fillId="7" borderId="36" xfId="19" applyFont="1" applyFill="1" applyBorder="1" applyAlignment="1">
      <alignment vertical="center"/>
    </xf>
    <xf numFmtId="38" fontId="17" fillId="0" borderId="0" xfId="19" applyFont="1" applyFill="1" applyBorder="1" applyAlignment="1">
      <alignment vertical="center"/>
    </xf>
    <xf numFmtId="0" fontId="17" fillId="3" borderId="1" xfId="0" applyFont="1" applyFill="1" applyBorder="1" applyAlignment="1">
      <alignment vertical="center"/>
    </xf>
    <xf numFmtId="0" fontId="21" fillId="0" borderId="0" xfId="0" applyFont="1" applyAlignment="1">
      <alignment horizontal="left" vertical="center" wrapText="1"/>
    </xf>
    <xf numFmtId="0" fontId="22" fillId="0" borderId="0" xfId="9" applyFont="1">
      <alignment vertical="center"/>
    </xf>
    <xf numFmtId="0" fontId="23" fillId="0" borderId="0" xfId="9" applyFont="1">
      <alignment vertical="center"/>
    </xf>
    <xf numFmtId="0" fontId="14" fillId="0" borderId="0" xfId="9" applyFont="1">
      <alignment vertical="center"/>
    </xf>
    <xf numFmtId="0" fontId="24" fillId="0" borderId="44" xfId="9" applyFont="1" applyBorder="1" applyAlignment="1">
      <alignment horizontal="distributed" vertical="center"/>
    </xf>
    <xf numFmtId="0" fontId="14" fillId="0" borderId="0" xfId="9" applyFont="1" applyAlignment="1">
      <alignment horizontal="left" vertical="center" wrapText="1"/>
    </xf>
    <xf numFmtId="0" fontId="14" fillId="0" borderId="45" xfId="9" applyFont="1" applyBorder="1" applyAlignment="1">
      <alignment horizontal="center" vertical="center" wrapText="1"/>
    </xf>
    <xf numFmtId="0" fontId="14" fillId="8" borderId="46" xfId="9" applyFont="1" applyFill="1" applyBorder="1" applyAlignment="1">
      <alignment horizontal="center" vertical="center"/>
    </xf>
    <xf numFmtId="0" fontId="14" fillId="8" borderId="47" xfId="9" applyFont="1" applyFill="1" applyBorder="1" applyAlignment="1">
      <alignment horizontal="center" vertical="center"/>
    </xf>
    <xf numFmtId="0" fontId="14" fillId="0" borderId="48" xfId="9" applyFont="1" applyBorder="1">
      <alignment vertical="center"/>
    </xf>
    <xf numFmtId="0" fontId="14" fillId="0" borderId="49" xfId="9" applyFont="1" applyBorder="1">
      <alignment vertical="center"/>
    </xf>
    <xf numFmtId="0" fontId="14" fillId="0" borderId="50" xfId="9" applyFont="1" applyBorder="1">
      <alignment vertical="center"/>
    </xf>
    <xf numFmtId="0" fontId="14" fillId="0" borderId="16" xfId="9" applyFont="1" applyBorder="1">
      <alignment vertical="center"/>
    </xf>
    <xf numFmtId="0" fontId="14" fillId="9" borderId="17" xfId="9" applyFont="1" applyFill="1" applyBorder="1" applyAlignment="1">
      <alignment horizontal="centerContinuous" vertical="center"/>
    </xf>
    <xf numFmtId="0" fontId="14" fillId="0" borderId="51" xfId="9" applyFont="1" applyBorder="1">
      <alignment vertical="center"/>
    </xf>
    <xf numFmtId="0" fontId="14" fillId="9" borderId="52" xfId="9" applyFont="1" applyFill="1" applyBorder="1" applyAlignment="1">
      <alignment horizontal="centerContinuous" vertical="center"/>
    </xf>
    <xf numFmtId="0" fontId="14" fillId="10" borderId="47" xfId="9" applyFont="1" applyFill="1" applyBorder="1" applyAlignment="1">
      <alignment horizontal="centerContinuous" vertical="center"/>
    </xf>
    <xf numFmtId="0" fontId="14" fillId="0" borderId="53" xfId="9" applyFont="1" applyBorder="1">
      <alignment vertical="center"/>
    </xf>
    <xf numFmtId="0" fontId="24" fillId="0" borderId="54" xfId="9" applyFont="1" applyBorder="1" applyAlignment="1">
      <alignment horizontal="centerContinuous" vertical="center"/>
    </xf>
    <xf numFmtId="0" fontId="14" fillId="0" borderId="38" xfId="9" applyFont="1" applyBorder="1" applyAlignment="1">
      <alignment horizontal="center" vertical="center" wrapText="1"/>
    </xf>
    <xf numFmtId="0" fontId="14" fillId="8" borderId="55" xfId="9" applyFont="1" applyFill="1" applyBorder="1" applyAlignment="1">
      <alignment horizontal="center" vertical="center"/>
    </xf>
    <xf numFmtId="0" fontId="14" fillId="8" borderId="56" xfId="9" applyFont="1" applyFill="1" applyBorder="1" applyAlignment="1">
      <alignment horizontal="center" vertical="center"/>
    </xf>
    <xf numFmtId="0" fontId="14" fillId="0" borderId="57" xfId="9" applyFont="1" applyBorder="1">
      <alignment vertical="center"/>
    </xf>
    <xf numFmtId="0" fontId="14" fillId="0" borderId="58" xfId="9" applyFont="1" applyBorder="1">
      <alignment vertical="center"/>
    </xf>
    <xf numFmtId="0" fontId="14" fillId="0" borderId="59" xfId="9" applyFont="1" applyBorder="1">
      <alignment vertical="center"/>
    </xf>
    <xf numFmtId="0" fontId="14" fillId="0" borderId="14" xfId="9" applyFont="1" applyBorder="1">
      <alignment vertical="center"/>
    </xf>
    <xf numFmtId="0" fontId="14" fillId="9" borderId="1" xfId="9" applyFont="1" applyFill="1" applyBorder="1" applyAlignment="1">
      <alignment horizontal="centerContinuous" vertical="center"/>
    </xf>
    <xf numFmtId="0" fontId="14" fillId="0" borderId="37" xfId="9" applyFont="1" applyBorder="1">
      <alignment vertical="center"/>
    </xf>
    <xf numFmtId="0" fontId="14" fillId="9" borderId="60" xfId="9" applyFont="1" applyFill="1" applyBorder="1" applyAlignment="1">
      <alignment horizontal="centerContinuous" vertical="center"/>
    </xf>
    <xf numFmtId="0" fontId="14" fillId="10" borderId="56" xfId="9" applyFont="1" applyFill="1" applyBorder="1" applyAlignment="1">
      <alignment horizontal="centerContinuous" vertical="center"/>
    </xf>
    <xf numFmtId="0" fontId="14" fillId="9" borderId="61" xfId="9" applyFont="1" applyFill="1" applyBorder="1" applyAlignment="1">
      <alignment horizontal="centerContinuous" vertical="center"/>
    </xf>
    <xf numFmtId="0" fontId="14" fillId="9" borderId="62" xfId="9" applyFont="1" applyFill="1" applyBorder="1" applyAlignment="1">
      <alignment horizontal="centerContinuous" vertical="center"/>
    </xf>
    <xf numFmtId="0" fontId="14" fillId="10" borderId="63" xfId="9" applyFont="1" applyFill="1" applyBorder="1" applyAlignment="1">
      <alignment horizontal="centerContinuous" vertical="center"/>
    </xf>
    <xf numFmtId="0" fontId="24" fillId="0" borderId="38" xfId="9" applyFont="1" applyBorder="1" applyAlignment="1">
      <alignment horizontal="centerContinuous" vertical="center"/>
    </xf>
    <xf numFmtId="0" fontId="24" fillId="0" borderId="0" xfId="9" applyFont="1" applyAlignment="1">
      <alignment horizontal="left" vertical="center"/>
    </xf>
    <xf numFmtId="0" fontId="14" fillId="8" borderId="64" xfId="9" applyFont="1" applyFill="1" applyBorder="1" applyAlignment="1">
      <alignment horizontal="center" vertical="center"/>
    </xf>
    <xf numFmtId="0" fontId="14" fillId="8" borderId="65" xfId="9" applyFont="1" applyFill="1" applyBorder="1" applyAlignment="1">
      <alignment horizontal="center" vertical="center"/>
    </xf>
    <xf numFmtId="0" fontId="14" fillId="0" borderId="66" xfId="9" applyFont="1" applyBorder="1">
      <alignment vertical="center"/>
    </xf>
    <xf numFmtId="0" fontId="14" fillId="0" borderId="67" xfId="9" applyFont="1" applyBorder="1">
      <alignment vertical="center"/>
    </xf>
    <xf numFmtId="0" fontId="14" fillId="0" borderId="68" xfId="9" applyFont="1" applyBorder="1">
      <alignment vertical="center"/>
    </xf>
    <xf numFmtId="0" fontId="14" fillId="0" borderId="69" xfId="9" applyFont="1" applyBorder="1">
      <alignment vertical="center"/>
    </xf>
    <xf numFmtId="0" fontId="14" fillId="0" borderId="70" xfId="9" applyFont="1" applyBorder="1">
      <alignment vertical="center"/>
    </xf>
    <xf numFmtId="38" fontId="14" fillId="8" borderId="19" xfId="19" applyFont="1" applyFill="1" applyBorder="1" applyAlignment="1">
      <alignment horizontal="centerContinuous" vertical="center"/>
    </xf>
    <xf numFmtId="38" fontId="14" fillId="8" borderId="47" xfId="19" applyFont="1" applyFill="1" applyBorder="1" applyAlignment="1">
      <alignment horizontal="center" vertical="center"/>
    </xf>
    <xf numFmtId="38" fontId="14" fillId="0" borderId="48" xfId="19" applyFont="1" applyBorder="1">
      <alignment vertical="center"/>
    </xf>
    <xf numFmtId="38" fontId="14" fillId="0" borderId="49" xfId="19" applyFont="1" applyBorder="1">
      <alignment vertical="center"/>
    </xf>
    <xf numFmtId="38" fontId="14" fillId="0" borderId="16" xfId="19" applyFont="1" applyBorder="1">
      <alignment vertical="center"/>
    </xf>
    <xf numFmtId="38" fontId="14" fillId="9" borderId="71" xfId="19" applyFont="1" applyFill="1" applyBorder="1">
      <alignment vertical="center"/>
    </xf>
    <xf numFmtId="38" fontId="14" fillId="0" borderId="50" xfId="19" applyFont="1" applyBorder="1">
      <alignment vertical="center"/>
    </xf>
    <xf numFmtId="38" fontId="14" fillId="0" borderId="72" xfId="19" applyFont="1" applyBorder="1">
      <alignment vertical="center"/>
    </xf>
    <xf numFmtId="38" fontId="14" fillId="9" borderId="73" xfId="19" applyFont="1" applyFill="1" applyBorder="1">
      <alignment vertical="center"/>
    </xf>
    <xf numFmtId="38" fontId="14" fillId="10" borderId="74" xfId="19" applyFont="1" applyFill="1" applyBorder="1">
      <alignment vertical="center"/>
    </xf>
    <xf numFmtId="38" fontId="14" fillId="0" borderId="0" xfId="19" applyFont="1">
      <alignment vertical="center"/>
    </xf>
    <xf numFmtId="38" fontId="14" fillId="0" borderId="51" xfId="19" applyFont="1" applyBorder="1">
      <alignment vertical="center"/>
    </xf>
    <xf numFmtId="38" fontId="14" fillId="8" borderId="75" xfId="19" applyFont="1" applyFill="1" applyBorder="1" applyAlignment="1">
      <alignment horizontal="centerContinuous" vertical="center"/>
    </xf>
    <xf numFmtId="38" fontId="14" fillId="8" borderId="65" xfId="19" applyFont="1" applyFill="1" applyBorder="1" applyAlignment="1">
      <alignment horizontal="center" vertical="center"/>
    </xf>
    <xf numFmtId="38" fontId="14" fillId="0" borderId="76" xfId="19" applyFont="1" applyBorder="1">
      <alignment vertical="center"/>
    </xf>
    <xf numFmtId="38" fontId="14" fillId="0" borderId="77" xfId="19" applyFont="1" applyBorder="1">
      <alignment vertical="center"/>
    </xf>
    <xf numFmtId="38" fontId="14" fillId="0" borderId="13" xfId="19" applyFont="1" applyBorder="1">
      <alignment vertical="center"/>
    </xf>
    <xf numFmtId="38" fontId="14" fillId="9" borderId="78" xfId="19" applyFont="1" applyFill="1" applyBorder="1">
      <alignment vertical="center"/>
    </xf>
    <xf numFmtId="38" fontId="14" fillId="0" borderId="79" xfId="19" applyFont="1" applyBorder="1">
      <alignment vertical="center"/>
    </xf>
    <xf numFmtId="38" fontId="14" fillId="0" borderId="80" xfId="19" applyFont="1" applyBorder="1">
      <alignment vertical="center"/>
    </xf>
    <xf numFmtId="38" fontId="14" fillId="9" borderId="81" xfId="19" applyFont="1" applyFill="1" applyBorder="1">
      <alignment vertical="center"/>
    </xf>
    <xf numFmtId="38" fontId="14" fillId="10" borderId="82" xfId="19" applyFont="1" applyFill="1" applyBorder="1">
      <alignment vertical="center"/>
    </xf>
    <xf numFmtId="38" fontId="14" fillId="0" borderId="83" xfId="19" applyFont="1" applyBorder="1">
      <alignment vertical="center"/>
    </xf>
    <xf numFmtId="38" fontId="14" fillId="8" borderId="43" xfId="19" applyFont="1" applyFill="1" applyBorder="1" applyAlignment="1">
      <alignment horizontal="centerContinuous" vertical="center"/>
    </xf>
    <xf numFmtId="38" fontId="14" fillId="8" borderId="84" xfId="19" applyFont="1" applyFill="1" applyBorder="1" applyAlignment="1">
      <alignment horizontal="center" vertical="center"/>
    </xf>
    <xf numFmtId="38" fontId="25" fillId="0" borderId="85" xfId="19" applyFont="1" applyBorder="1">
      <alignment vertical="center"/>
    </xf>
    <xf numFmtId="38" fontId="25" fillId="0" borderId="86" xfId="19" applyFont="1" applyBorder="1">
      <alignment vertical="center"/>
    </xf>
    <xf numFmtId="38" fontId="25" fillId="0" borderId="39" xfId="19" applyFont="1" applyBorder="1">
      <alignment vertical="center"/>
    </xf>
    <xf numFmtId="38" fontId="25" fillId="9" borderId="40" xfId="19" applyFont="1" applyFill="1" applyBorder="1">
      <alignment vertical="center"/>
    </xf>
    <xf numFmtId="38" fontId="25" fillId="0" borderId="87" xfId="19" applyFont="1" applyBorder="1">
      <alignment vertical="center"/>
    </xf>
    <xf numFmtId="38" fontId="25" fillId="9" borderId="88" xfId="19" applyFont="1" applyFill="1" applyBorder="1">
      <alignment vertical="center"/>
    </xf>
    <xf numFmtId="38" fontId="25" fillId="10" borderId="84" xfId="19" applyFont="1" applyFill="1" applyBorder="1">
      <alignment vertical="center"/>
    </xf>
    <xf numFmtId="38" fontId="25" fillId="0" borderId="42" xfId="19" applyFont="1" applyBorder="1">
      <alignment vertical="center"/>
    </xf>
    <xf numFmtId="38" fontId="14" fillId="8" borderId="26" xfId="19" applyFont="1" applyFill="1" applyBorder="1" applyAlignment="1">
      <alignment horizontal="centerContinuous" vertical="center"/>
    </xf>
    <xf numFmtId="38" fontId="14" fillId="8" borderId="22" xfId="19" applyFont="1" applyFill="1" applyBorder="1" applyAlignment="1">
      <alignment horizontal="center" vertical="center"/>
    </xf>
    <xf numFmtId="38" fontId="14" fillId="0" borderId="89" xfId="19" applyFont="1" applyBorder="1">
      <alignment vertical="center"/>
    </xf>
    <xf numFmtId="38" fontId="14" fillId="0" borderId="90" xfId="19" applyFont="1" applyBorder="1">
      <alignment vertical="center"/>
    </xf>
    <xf numFmtId="38" fontId="14" fillId="0" borderId="21" xfId="19" applyFont="1" applyBorder="1">
      <alignment vertical="center"/>
    </xf>
    <xf numFmtId="38" fontId="14" fillId="0" borderId="91" xfId="19" applyFont="1" applyBorder="1">
      <alignment vertical="center"/>
    </xf>
    <xf numFmtId="38" fontId="14" fillId="8" borderId="35" xfId="19" applyFont="1" applyFill="1" applyBorder="1" applyAlignment="1">
      <alignment horizontal="centerContinuous" vertical="center"/>
    </xf>
    <xf numFmtId="38" fontId="14" fillId="8" borderId="56" xfId="19" applyFont="1" applyFill="1" applyBorder="1" applyAlignment="1">
      <alignment horizontal="center" vertical="center"/>
    </xf>
    <xf numFmtId="38" fontId="14" fillId="0" borderId="57" xfId="19" applyFont="1" applyBorder="1">
      <alignment vertical="center"/>
    </xf>
    <xf numFmtId="38" fontId="14" fillId="0" borderId="58" xfId="19" applyFont="1" applyBorder="1">
      <alignment vertical="center"/>
    </xf>
    <xf numFmtId="38" fontId="14" fillId="0" borderId="37" xfId="19" applyFont="1" applyBorder="1">
      <alignment vertical="center"/>
    </xf>
    <xf numFmtId="38" fontId="14" fillId="0" borderId="92" xfId="19" applyFont="1" applyBorder="1">
      <alignment vertical="center"/>
    </xf>
    <xf numFmtId="38" fontId="25" fillId="9" borderId="88" xfId="19" applyFont="1" applyFill="1" applyBorder="1" applyAlignment="1">
      <alignment vertical="center"/>
    </xf>
    <xf numFmtId="38" fontId="25" fillId="10" borderId="84" xfId="19" applyFont="1" applyFill="1" applyBorder="1" applyAlignment="1">
      <alignment horizontal="right" vertical="center"/>
    </xf>
    <xf numFmtId="38" fontId="14" fillId="8" borderId="23" xfId="19" applyFont="1" applyFill="1" applyBorder="1" applyAlignment="1">
      <alignment horizontal="center" vertical="center" wrapText="1"/>
    </xf>
    <xf numFmtId="38" fontId="14" fillId="8" borderId="93" xfId="19" applyFont="1" applyFill="1" applyBorder="1" applyAlignment="1">
      <alignment horizontal="center" vertical="center"/>
    </xf>
    <xf numFmtId="38" fontId="25" fillId="0" borderId="94" xfId="19" applyFont="1" applyBorder="1">
      <alignment vertical="center"/>
    </xf>
    <xf numFmtId="38" fontId="25" fillId="0" borderId="95" xfId="19" applyFont="1" applyBorder="1">
      <alignment vertical="center"/>
    </xf>
    <xf numFmtId="38" fontId="25" fillId="0" borderId="96" xfId="19" applyFont="1" applyBorder="1">
      <alignment vertical="center"/>
    </xf>
    <xf numFmtId="38" fontId="25" fillId="9" borderId="97" xfId="19" applyFont="1" applyFill="1" applyBorder="1">
      <alignment vertical="center"/>
    </xf>
    <xf numFmtId="38" fontId="25" fillId="0" borderId="98" xfId="19" applyFont="1" applyBorder="1">
      <alignment vertical="center"/>
    </xf>
    <xf numFmtId="38" fontId="25" fillId="9" borderId="99" xfId="19" applyFont="1" applyFill="1" applyBorder="1">
      <alignment vertical="center"/>
    </xf>
    <xf numFmtId="38" fontId="25" fillId="10" borderId="93" xfId="19" applyFont="1" applyFill="1" applyBorder="1">
      <alignment vertical="center"/>
    </xf>
    <xf numFmtId="38" fontId="25" fillId="0" borderId="24" xfId="19" applyFont="1" applyBorder="1">
      <alignment vertical="center"/>
    </xf>
    <xf numFmtId="38" fontId="25" fillId="9" borderId="99" xfId="19" applyFont="1" applyFill="1" applyBorder="1" applyAlignment="1">
      <alignment vertical="center"/>
    </xf>
    <xf numFmtId="38" fontId="25" fillId="10" borderId="93" xfId="19" applyFont="1" applyFill="1" applyBorder="1" applyAlignment="1">
      <alignment horizontal="right" vertical="center"/>
    </xf>
    <xf numFmtId="38" fontId="14" fillId="8" borderId="100" xfId="19" applyFont="1" applyFill="1" applyBorder="1" applyAlignment="1">
      <alignment horizontal="center" vertical="center"/>
    </xf>
    <xf numFmtId="38" fontId="14" fillId="8" borderId="34" xfId="19" applyFont="1" applyFill="1" applyBorder="1" applyAlignment="1">
      <alignment horizontal="center" vertical="center"/>
    </xf>
    <xf numFmtId="38" fontId="14" fillId="0" borderId="66" xfId="19" applyFont="1" applyBorder="1">
      <alignment vertical="center"/>
    </xf>
    <xf numFmtId="38" fontId="14" fillId="0" borderId="67" xfId="19" applyFont="1" applyBorder="1">
      <alignment vertical="center"/>
    </xf>
    <xf numFmtId="38" fontId="14" fillId="0" borderId="69" xfId="19" applyFont="1" applyBorder="1">
      <alignment vertical="center"/>
    </xf>
    <xf numFmtId="38" fontId="14" fillId="0" borderId="68" xfId="19" applyFont="1" applyBorder="1">
      <alignment vertical="center"/>
    </xf>
    <xf numFmtId="38" fontId="25" fillId="9" borderId="61" xfId="19" applyFont="1" applyFill="1" applyBorder="1">
      <alignment vertical="center"/>
    </xf>
    <xf numFmtId="38" fontId="14" fillId="0" borderId="70" xfId="19" applyFont="1" applyBorder="1">
      <alignment vertical="center"/>
    </xf>
    <xf numFmtId="38" fontId="25" fillId="9" borderId="62" xfId="19" applyFont="1" applyFill="1" applyBorder="1">
      <alignment vertical="center"/>
    </xf>
    <xf numFmtId="38" fontId="25" fillId="10" borderId="63" xfId="19" applyFont="1" applyFill="1" applyBorder="1">
      <alignment vertical="center"/>
    </xf>
    <xf numFmtId="38" fontId="14" fillId="0" borderId="101" xfId="19" applyFont="1" applyBorder="1">
      <alignment vertical="center"/>
    </xf>
    <xf numFmtId="38" fontId="14" fillId="0" borderId="102" xfId="19" applyFont="1" applyBorder="1">
      <alignment vertical="center"/>
    </xf>
    <xf numFmtId="38" fontId="14" fillId="0" borderId="32" xfId="19" applyFont="1" applyBorder="1">
      <alignment vertical="center"/>
    </xf>
    <xf numFmtId="38" fontId="25" fillId="9" borderId="7" xfId="19" applyFont="1" applyFill="1" applyBorder="1">
      <alignment vertical="center"/>
    </xf>
    <xf numFmtId="38" fontId="25" fillId="9" borderId="103" xfId="19" applyFont="1" applyFill="1" applyBorder="1">
      <alignment vertical="center"/>
    </xf>
    <xf numFmtId="38" fontId="25" fillId="10" borderId="104" xfId="19" applyFont="1" applyFill="1" applyBorder="1">
      <alignment vertical="center"/>
    </xf>
    <xf numFmtId="38" fontId="14" fillId="0" borderId="105" xfId="19" applyFont="1" applyBorder="1">
      <alignment vertical="center"/>
    </xf>
    <xf numFmtId="38" fontId="14" fillId="8" borderId="31" xfId="19" applyFont="1" applyFill="1" applyBorder="1" applyAlignment="1">
      <alignment horizontal="center" vertical="center"/>
    </xf>
    <xf numFmtId="38" fontId="14" fillId="0" borderId="59" xfId="19" applyFont="1" applyBorder="1">
      <alignment vertical="center"/>
    </xf>
    <xf numFmtId="38" fontId="14" fillId="0" borderId="14" xfId="19" applyFont="1" applyBorder="1">
      <alignment vertical="center"/>
    </xf>
    <xf numFmtId="38" fontId="25" fillId="9" borderId="4" xfId="19" applyFont="1" applyFill="1" applyBorder="1">
      <alignment vertical="center"/>
    </xf>
    <xf numFmtId="38" fontId="25" fillId="9" borderId="106" xfId="19" applyFont="1" applyFill="1" applyBorder="1">
      <alignment vertical="center"/>
    </xf>
    <xf numFmtId="38" fontId="25" fillId="10" borderId="65" xfId="19" applyFont="1" applyFill="1" applyBorder="1">
      <alignment vertical="center"/>
    </xf>
    <xf numFmtId="38" fontId="25" fillId="9" borderId="1" xfId="19" applyFont="1" applyFill="1" applyBorder="1">
      <alignment vertical="center"/>
    </xf>
    <xf numFmtId="38" fontId="25" fillId="9" borderId="60" xfId="19" applyFont="1" applyFill="1" applyBorder="1">
      <alignment vertical="center"/>
    </xf>
    <xf numFmtId="38" fontId="25" fillId="10" borderId="56" xfId="19" applyFont="1" applyFill="1" applyBorder="1">
      <alignment vertical="center"/>
    </xf>
    <xf numFmtId="38" fontId="14" fillId="8" borderId="107" xfId="19" applyFont="1" applyFill="1" applyBorder="1" applyAlignment="1">
      <alignment horizontal="center" vertical="center"/>
    </xf>
    <xf numFmtId="38" fontId="14" fillId="8" borderId="41" xfId="19" applyFont="1" applyFill="1" applyBorder="1" applyAlignment="1">
      <alignment horizontal="center" vertical="center"/>
    </xf>
    <xf numFmtId="38" fontId="26" fillId="10" borderId="0" xfId="19" applyFont="1" applyFill="1" applyBorder="1">
      <alignment vertical="center"/>
    </xf>
    <xf numFmtId="0" fontId="2" fillId="0" borderId="0" xfId="14"/>
    <xf numFmtId="0" fontId="2" fillId="0" borderId="0" xfId="14" applyAlignment="1">
      <alignment vertical="center"/>
    </xf>
    <xf numFmtId="14" fontId="2" fillId="0" borderId="0" xfId="14" applyNumberFormat="1" applyAlignment="1">
      <alignment vertical="center"/>
    </xf>
    <xf numFmtId="49" fontId="28" fillId="0" borderId="0" xfId="3" applyNumberFormat="1" applyFont="1">
      <alignment vertical="center"/>
    </xf>
    <xf numFmtId="49" fontId="28" fillId="0" borderId="0" xfId="3" applyNumberFormat="1" applyFont="1" applyBorder="1">
      <alignment vertical="center"/>
    </xf>
    <xf numFmtId="49" fontId="29" fillId="0" borderId="0" xfId="3" applyNumberFormat="1" applyFont="1">
      <alignment vertical="center"/>
    </xf>
    <xf numFmtId="49" fontId="29" fillId="0" borderId="0" xfId="3" applyNumberFormat="1" applyFont="1" applyBorder="1">
      <alignment vertical="center"/>
    </xf>
    <xf numFmtId="49" fontId="30" fillId="0" borderId="0" xfId="3" applyNumberFormat="1" applyFont="1" applyBorder="1">
      <alignment vertical="center"/>
    </xf>
    <xf numFmtId="49" fontId="30" fillId="0" borderId="68" xfId="3" applyNumberFormat="1" applyFont="1" applyBorder="1">
      <alignment vertical="center"/>
    </xf>
    <xf numFmtId="49" fontId="31" fillId="0" borderId="108" xfId="3" applyNumberFormat="1" applyFont="1" applyBorder="1" applyAlignment="1">
      <alignment horizontal="center" vertical="center"/>
    </xf>
    <xf numFmtId="49" fontId="32" fillId="0" borderId="109" xfId="3" applyNumberFormat="1" applyFont="1" applyBorder="1">
      <alignment vertical="center"/>
    </xf>
    <xf numFmtId="49" fontId="32" fillId="0" borderId="109" xfId="3" applyNumberFormat="1" applyFont="1" applyBorder="1" applyAlignment="1">
      <alignment vertical="center"/>
    </xf>
    <xf numFmtId="49" fontId="32" fillId="0" borderId="110" xfId="3" applyNumberFormat="1" applyFont="1" applyBorder="1">
      <alignment vertical="center"/>
    </xf>
    <xf numFmtId="49" fontId="32" fillId="0" borderId="111" xfId="3" applyNumberFormat="1" applyFont="1" applyBorder="1">
      <alignment vertical="center"/>
    </xf>
    <xf numFmtId="49" fontId="32" fillId="0" borderId="0" xfId="3" applyNumberFormat="1" applyFont="1" applyBorder="1">
      <alignment vertical="center"/>
    </xf>
    <xf numFmtId="49" fontId="31" fillId="0" borderId="0" xfId="3" applyNumberFormat="1" applyFont="1" applyBorder="1">
      <alignment vertical="center"/>
    </xf>
    <xf numFmtId="49" fontId="31" fillId="0" borderId="112" xfId="3" applyNumberFormat="1" applyFont="1" applyBorder="1" applyAlignment="1">
      <alignment horizontal="center" vertical="center"/>
    </xf>
    <xf numFmtId="49" fontId="32" fillId="0" borderId="0" xfId="3" applyNumberFormat="1" applyFont="1" applyBorder="1" applyAlignment="1">
      <alignment vertical="center"/>
    </xf>
    <xf numFmtId="49" fontId="32" fillId="0" borderId="68" xfId="3" applyNumberFormat="1" applyFont="1" applyBorder="1">
      <alignment vertical="center"/>
    </xf>
    <xf numFmtId="49" fontId="33" fillId="0" borderId="0" xfId="3" applyNumberFormat="1" applyFont="1" applyBorder="1">
      <alignment vertical="center"/>
    </xf>
    <xf numFmtId="49" fontId="34" fillId="0" borderId="0" xfId="3" applyNumberFormat="1" applyFont="1" applyFill="1" applyBorder="1">
      <alignment vertical="center"/>
    </xf>
    <xf numFmtId="49" fontId="32" fillId="0" borderId="113" xfId="3" applyNumberFormat="1" applyFont="1" applyBorder="1">
      <alignment vertical="center"/>
    </xf>
    <xf numFmtId="49" fontId="32" fillId="0" borderId="114" xfId="3" applyNumberFormat="1" applyFont="1" applyBorder="1">
      <alignment vertical="center"/>
    </xf>
    <xf numFmtId="49" fontId="32" fillId="0" borderId="115" xfId="3" applyNumberFormat="1" applyFont="1" applyBorder="1">
      <alignment vertical="center"/>
    </xf>
    <xf numFmtId="49" fontId="30" fillId="0" borderId="0" xfId="3" applyNumberFormat="1" applyFont="1">
      <alignment vertical="center"/>
    </xf>
    <xf numFmtId="49" fontId="32" fillId="0" borderId="116" xfId="3" applyNumberFormat="1" applyFont="1" applyBorder="1">
      <alignment vertical="center"/>
    </xf>
    <xf numFmtId="49" fontId="35" fillId="0" borderId="0" xfId="3" applyNumberFormat="1" applyFont="1" applyBorder="1">
      <alignment vertical="center"/>
    </xf>
    <xf numFmtId="49" fontId="36" fillId="0" borderId="0" xfId="3" applyNumberFormat="1" applyFont="1" applyBorder="1">
      <alignment vertical="center"/>
    </xf>
    <xf numFmtId="49" fontId="31" fillId="0" borderId="117" xfId="3" applyNumberFormat="1" applyFont="1" applyBorder="1" applyAlignment="1">
      <alignment horizontal="center" vertical="center"/>
    </xf>
    <xf numFmtId="49" fontId="36" fillId="0" borderId="108" xfId="3" applyNumberFormat="1" applyFont="1" applyBorder="1" applyAlignment="1">
      <alignment horizontal="center" vertical="center"/>
    </xf>
    <xf numFmtId="49" fontId="32" fillId="0" borderId="109" xfId="3" applyNumberFormat="1" applyFont="1" applyBorder="1" applyAlignment="1">
      <alignment horizontal="center" vertical="center"/>
    </xf>
    <xf numFmtId="49" fontId="36" fillId="0" borderId="112" xfId="3" applyNumberFormat="1" applyFont="1" applyBorder="1" applyAlignment="1">
      <alignment horizontal="center" vertical="center"/>
    </xf>
    <xf numFmtId="49" fontId="32" fillId="0" borderId="0" xfId="3" applyNumberFormat="1" applyFont="1" applyBorder="1" applyAlignment="1">
      <alignment horizontal="center" vertical="center"/>
    </xf>
    <xf numFmtId="49" fontId="36" fillId="0" borderId="117" xfId="3" applyNumberFormat="1" applyFont="1" applyBorder="1" applyAlignment="1">
      <alignment horizontal="center" vertical="center"/>
    </xf>
    <xf numFmtId="49" fontId="32" fillId="0" borderId="114" xfId="3" applyNumberFormat="1" applyFont="1" applyBorder="1" applyAlignment="1">
      <alignment horizontal="center" vertical="center"/>
    </xf>
    <xf numFmtId="49" fontId="37" fillId="0" borderId="108" xfId="3" applyNumberFormat="1" applyFont="1" applyBorder="1" applyAlignment="1">
      <alignment horizontal="center" vertical="center"/>
    </xf>
    <xf numFmtId="49" fontId="37" fillId="0" borderId="112" xfId="3" applyNumberFormat="1" applyFont="1" applyBorder="1" applyAlignment="1">
      <alignment horizontal="center" vertical="center"/>
    </xf>
    <xf numFmtId="49" fontId="37" fillId="0" borderId="117" xfId="3" applyNumberFormat="1" applyFont="1" applyBorder="1" applyAlignment="1">
      <alignment horizontal="center" vertical="center"/>
    </xf>
    <xf numFmtId="49" fontId="36" fillId="0" borderId="108" xfId="3" applyNumberFormat="1" applyFont="1" applyBorder="1" applyAlignment="1">
      <alignment horizontal="center" vertical="center" shrinkToFit="1"/>
    </xf>
    <xf numFmtId="49" fontId="36" fillId="0" borderId="112" xfId="3" applyNumberFormat="1" applyFont="1" applyBorder="1" applyAlignment="1">
      <alignment horizontal="center" vertical="center" shrinkToFit="1"/>
    </xf>
    <xf numFmtId="49" fontId="36" fillId="0" borderId="117" xfId="3" applyNumberFormat="1" applyFont="1" applyBorder="1" applyAlignment="1">
      <alignment horizontal="center" vertical="center" shrinkToFit="1"/>
    </xf>
    <xf numFmtId="49" fontId="34" fillId="0" borderId="109" xfId="3" applyNumberFormat="1" applyFont="1" applyFill="1" applyBorder="1">
      <alignment vertical="center"/>
    </xf>
    <xf numFmtId="49" fontId="34" fillId="0" borderId="110" xfId="3" applyNumberFormat="1" applyFont="1" applyFill="1" applyBorder="1">
      <alignment vertical="center"/>
    </xf>
    <xf numFmtId="49" fontId="34" fillId="0" borderId="68" xfId="3" applyNumberFormat="1" applyFont="1" applyFill="1" applyBorder="1">
      <alignment vertical="center"/>
    </xf>
    <xf numFmtId="49" fontId="32" fillId="0" borderId="0" xfId="3" applyNumberFormat="1" applyFont="1">
      <alignment vertical="center"/>
    </xf>
    <xf numFmtId="49" fontId="30" fillId="0" borderId="0" xfId="16" applyNumberFormat="1" applyFont="1"/>
    <xf numFmtId="49" fontId="36" fillId="0" borderId="0" xfId="16" applyNumberFormat="1" applyFont="1"/>
    <xf numFmtId="49" fontId="30" fillId="0" borderId="0" xfId="16" applyNumberFormat="1" applyFont="1" applyBorder="1"/>
    <xf numFmtId="49" fontId="30" fillId="0" borderId="68" xfId="16" applyNumberFormat="1" applyFont="1" applyBorder="1"/>
    <xf numFmtId="0" fontId="30" fillId="0" borderId="68" xfId="16" applyFont="1" applyBorder="1"/>
    <xf numFmtId="0" fontId="30" fillId="0" borderId="0" xfId="16" applyFont="1"/>
    <xf numFmtId="49" fontId="30" fillId="0" borderId="118" xfId="16" applyNumberFormat="1" applyFont="1" applyBorder="1"/>
    <xf numFmtId="0" fontId="30" fillId="0" borderId="109" xfId="16" applyFont="1" applyBorder="1"/>
    <xf numFmtId="0" fontId="30" fillId="0" borderId="110" xfId="16" applyFont="1" applyBorder="1"/>
    <xf numFmtId="49" fontId="33" fillId="0" borderId="0" xfId="16" applyNumberFormat="1" applyFont="1" applyBorder="1"/>
    <xf numFmtId="177" fontId="2" fillId="0" borderId="0" xfId="14" applyNumberFormat="1"/>
    <xf numFmtId="177" fontId="2" fillId="0" borderId="0" xfId="14" applyNumberFormat="1" applyAlignment="1">
      <alignment vertical="center"/>
    </xf>
  </cellXfs>
  <cellStyles count="20">
    <cellStyle name="桁区切り 2" xfId="1"/>
    <cellStyle name="桁区切り 3" xfId="2"/>
    <cellStyle name="標準" xfId="0" builtinId="0"/>
    <cellStyle name="標準 10" xfId="3"/>
    <cellStyle name="標準 2" xfId="4"/>
    <cellStyle name="標準 2 2 2 2" xfId="5"/>
    <cellStyle name="標準 2 2 2 3" xfId="6"/>
    <cellStyle name="標準 3" xfId="7"/>
    <cellStyle name="標準 4" xfId="8"/>
    <cellStyle name="標準 5" xfId="9"/>
    <cellStyle name="標準 6" xfId="10"/>
    <cellStyle name="標準 7" xfId="11"/>
    <cellStyle name="標準 8" xfId="12"/>
    <cellStyle name="標準 8 2" xfId="13"/>
    <cellStyle name="標準_別紙３_帳票一覧" xfId="14"/>
    <cellStyle name="標準_参考２ 帳票一覧" xfId="15"/>
    <cellStyle name="標準_帳票レイアウト" xfId="16"/>
    <cellStyle name="標準_庶務管理仕様書案(新・金井加筆）_庶務事務仕様_100826" xfId="17"/>
    <cellStyle name="ハイパーリンク" xfId="18" builtinId="8"/>
    <cellStyle name="桁区切り" xfId="19" builtinId="6"/>
  </cellStyles>
  <tableStyles count="0" defaultTableStyle="TableStyleMedium2" defaultPivotStyle="PivotStyleLight16"/>
  <colors>
    <mruColors>
      <color rgb="FFFFCCFF"/>
      <color rgb="FFCCFFFF"/>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0" Type="http://schemas.openxmlformats.org/officeDocument/2006/relationships/customXml" Target="../customXml/item3.xml" /><Relationship Id="rId51" Type="http://schemas.openxmlformats.org/officeDocument/2006/relationships/customXml" Target="../customXml/item2.xml" /><Relationship Id="rId52" Type="http://schemas.openxmlformats.org/officeDocument/2006/relationships/customXml" Target="../customXml/item1.xml" /><Relationship Id="rId53" Type="http://schemas.openxmlformats.org/officeDocument/2006/relationships/theme" Target="theme/theme1.xml" /><Relationship Id="rId54" Type="http://schemas.openxmlformats.org/officeDocument/2006/relationships/sharedStrings" Target="sharedStrings.xml" /><Relationship Id="rId55" Type="http://schemas.openxmlformats.org/officeDocument/2006/relationships/styles" Target="styles.xml" /></Relationships>
</file>

<file path=xl/drawings/_rels/drawing12.xml.rels><?xml version="1.0" encoding="UTF-8"?><Relationships xmlns="http://schemas.openxmlformats.org/package/2006/relationships"><Relationship Id="rId1" Type="http://schemas.openxmlformats.org/officeDocument/2006/relationships/image" Target="../media/image8.png" /></Relationships>
</file>

<file path=xl/drawings/_rels/drawing13.xml.rels><?xml version="1.0" encoding="UTF-8"?><Relationships xmlns="http://schemas.openxmlformats.org/package/2006/relationships"><Relationship Id="rId1" Type="http://schemas.openxmlformats.org/officeDocument/2006/relationships/image" Target="../media/image9.png" /></Relationships>
</file>

<file path=xl/drawings/_rels/drawing14.xml.rels><?xml version="1.0" encoding="UTF-8"?><Relationships xmlns="http://schemas.openxmlformats.org/package/2006/relationships"><Relationship Id="rId1" Type="http://schemas.openxmlformats.org/officeDocument/2006/relationships/image" Target="../media/image10.png" /></Relationships>
</file>

<file path=xl/drawings/_rels/drawing15.xml.rels><?xml version="1.0" encoding="UTF-8"?><Relationships xmlns="http://schemas.openxmlformats.org/package/2006/relationships"><Relationship Id="rId1" Type="http://schemas.openxmlformats.org/officeDocument/2006/relationships/image" Target="../media/image11.png" /></Relationships>
</file>

<file path=xl/drawings/_rels/drawing16.xml.rels><?xml version="1.0" encoding="UTF-8"?><Relationships xmlns="http://schemas.openxmlformats.org/package/2006/relationships"><Relationship Id="rId1" Type="http://schemas.openxmlformats.org/officeDocument/2006/relationships/image" Target="../media/image12.png" /></Relationships>
</file>

<file path=xl/drawings/_rels/drawing17.xml.rels><?xml version="1.0" encoding="UTF-8"?><Relationships xmlns="http://schemas.openxmlformats.org/package/2006/relationships"><Relationship Id="rId1" Type="http://schemas.openxmlformats.org/officeDocument/2006/relationships/image" Target="../media/image13.png" /></Relationships>
</file>

<file path=xl/drawings/_rels/drawing18.xml.rels><?xml version="1.0" encoding="UTF-8"?><Relationships xmlns="http://schemas.openxmlformats.org/package/2006/relationships"><Relationship Id="rId1" Type="http://schemas.openxmlformats.org/officeDocument/2006/relationships/image" Target="../media/image14.png" /></Relationships>
</file>

<file path=xl/drawings/_rels/drawing19.xml.rels><?xml version="1.0" encoding="UTF-8"?><Relationships xmlns="http://schemas.openxmlformats.org/package/2006/relationships"><Relationship Id="rId1" Type="http://schemas.openxmlformats.org/officeDocument/2006/relationships/image" Target="../media/image15.png" /></Relationships>
</file>

<file path=xl/drawings/_rels/drawing20.xml.rels><?xml version="1.0" encoding="UTF-8"?><Relationships xmlns="http://schemas.openxmlformats.org/package/2006/relationships"><Relationship Id="rId1" Type="http://schemas.openxmlformats.org/officeDocument/2006/relationships/image" Target="../media/image16.png" /></Relationships>
</file>

<file path=xl/drawings/_rels/drawing21.xml.rels><?xml version="1.0" encoding="UTF-8"?><Relationships xmlns="http://schemas.openxmlformats.org/package/2006/relationships"><Relationship Id="rId1" Type="http://schemas.openxmlformats.org/officeDocument/2006/relationships/image" Target="../media/image17.png" /></Relationships>
</file>

<file path=xl/drawings/_rels/drawing22.xml.rels><?xml version="1.0" encoding="UTF-8"?><Relationships xmlns="http://schemas.openxmlformats.org/package/2006/relationships"><Relationship Id="rId1" Type="http://schemas.openxmlformats.org/officeDocument/2006/relationships/image" Target="../media/image18.png" /></Relationships>
</file>

<file path=xl/drawings/_rels/drawing23.xml.rels><?xml version="1.0" encoding="UTF-8"?><Relationships xmlns="http://schemas.openxmlformats.org/package/2006/relationships"><Relationship Id="rId1" Type="http://schemas.openxmlformats.org/officeDocument/2006/relationships/image" Target="../media/image19.png" /></Relationships>
</file>

<file path=xl/drawings/_rels/drawing24.xml.rels><?xml version="1.0" encoding="UTF-8"?><Relationships xmlns="http://schemas.openxmlformats.org/package/2006/relationships"><Relationship Id="rId1" Type="http://schemas.openxmlformats.org/officeDocument/2006/relationships/image" Target="../media/image20.png" /></Relationships>
</file>

<file path=xl/drawings/_rels/drawing25.xml.rels><?xml version="1.0" encoding="UTF-8"?><Relationships xmlns="http://schemas.openxmlformats.org/package/2006/relationships"><Relationship Id="rId1" Type="http://schemas.openxmlformats.org/officeDocument/2006/relationships/image" Target="../media/image21.png" /></Relationships>
</file>

<file path=xl/drawings/_rels/drawing26.xml.rels><?xml version="1.0" encoding="UTF-8"?><Relationships xmlns="http://schemas.openxmlformats.org/package/2006/relationships"><Relationship Id="rId1" Type="http://schemas.openxmlformats.org/officeDocument/2006/relationships/image" Target="../media/image22.png" /></Relationships>
</file>

<file path=xl/drawings/_rels/drawing27.xml.rels><?xml version="1.0" encoding="UTF-8"?><Relationships xmlns="http://schemas.openxmlformats.org/package/2006/relationships"><Relationship Id="rId1" Type="http://schemas.openxmlformats.org/officeDocument/2006/relationships/image" Target="../media/image23.png" /></Relationships>
</file>

<file path=xl/drawings/_rels/drawing28.xml.rels><?xml version="1.0" encoding="UTF-8"?><Relationships xmlns="http://schemas.openxmlformats.org/package/2006/relationships"><Relationship Id="rId1" Type="http://schemas.openxmlformats.org/officeDocument/2006/relationships/image" Target="../media/image24.png" /></Relationships>
</file>

<file path=xl/drawings/_rels/drawing29.xml.rels><?xml version="1.0" encoding="UTF-8"?><Relationships xmlns="http://schemas.openxmlformats.org/package/2006/relationships"><Relationship Id="rId1" Type="http://schemas.openxmlformats.org/officeDocument/2006/relationships/image" Target="../media/image25.png" /></Relationships>
</file>

<file path=xl/drawings/_rels/drawing3.xml.rels><?xml version="1.0" encoding="UTF-8"?><Relationships xmlns="http://schemas.openxmlformats.org/package/2006/relationships"><Relationship Id="rId1" Type="http://schemas.openxmlformats.org/officeDocument/2006/relationships/image" Target="../media/image1.png" /></Relationships>
</file>

<file path=xl/drawings/_rels/drawing30.xml.rels><?xml version="1.0" encoding="UTF-8"?><Relationships xmlns="http://schemas.openxmlformats.org/package/2006/relationships"><Relationship Id="rId1" Type="http://schemas.openxmlformats.org/officeDocument/2006/relationships/image" Target="../media/image26.png" /></Relationships>
</file>

<file path=xl/drawings/_rels/drawing4.xml.rels><?xml version="1.0" encoding="UTF-8"?><Relationships xmlns="http://schemas.openxmlformats.org/package/2006/relationships"><Relationship Id="rId1" Type="http://schemas.openxmlformats.org/officeDocument/2006/relationships/image" Target="../media/image2.png" /></Relationships>
</file>

<file path=xl/drawings/_rels/drawing5.xml.rels><?xml version="1.0" encoding="UTF-8"?><Relationships xmlns="http://schemas.openxmlformats.org/package/2006/relationships"><Relationship Id="rId1" Type="http://schemas.openxmlformats.org/officeDocument/2006/relationships/image" Target="../media/image3.png" /></Relationships>
</file>

<file path=xl/drawings/_rels/drawing6.xml.rels><?xml version="1.0" encoding="UTF-8"?><Relationships xmlns="http://schemas.openxmlformats.org/package/2006/relationships"><Relationship Id="rId1" Type="http://schemas.openxmlformats.org/officeDocument/2006/relationships/image" Target="../media/image4.png" /></Relationships>
</file>

<file path=xl/drawings/_rels/drawing7.xml.rels><?xml version="1.0" encoding="UTF-8"?><Relationships xmlns="http://schemas.openxmlformats.org/package/2006/relationships"><Relationship Id="rId1" Type="http://schemas.openxmlformats.org/officeDocument/2006/relationships/image" Target="../media/image5.png" /></Relationships>
</file>

<file path=xl/drawings/_rels/drawing8.xml.rels><?xml version="1.0" encoding="UTF-8"?><Relationships xmlns="http://schemas.openxmlformats.org/package/2006/relationships"><Relationship Id="rId1" Type="http://schemas.openxmlformats.org/officeDocument/2006/relationships/image" Target="../media/image6.png" /></Relationships>
</file>

<file path=xl/drawings/_rels/drawing9.xml.rels><?xml version="1.0" encoding="UTF-8"?><Relationships xmlns="http://schemas.openxmlformats.org/package/2006/relationships"><Relationship Id="rId1" Type="http://schemas.openxmlformats.org/officeDocument/2006/relationships/image" Target="../media/image7.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1461770</xdr:colOff>
      <xdr:row>29</xdr:row>
      <xdr:rowOff>83185</xdr:rowOff>
    </xdr:from>
    <xdr:to xmlns:xdr="http://schemas.openxmlformats.org/drawingml/2006/spreadsheetDrawing">
      <xdr:col>4</xdr:col>
      <xdr:colOff>1473835</xdr:colOff>
      <xdr:row>35</xdr:row>
      <xdr:rowOff>14605</xdr:rowOff>
    </xdr:to>
    <xdr:sp macro="" textlink="">
      <xdr:nvSpPr>
        <xdr:cNvPr id="2" name="テキスト ボックス 1"/>
        <xdr:cNvSpPr txBox="1"/>
      </xdr:nvSpPr>
      <xdr:spPr>
        <a:xfrm>
          <a:off x="4821555" y="11675110"/>
          <a:ext cx="5062855" cy="1303020"/>
        </a:xfrm>
        <a:prstGeom prst="rect">
          <a:avLst/>
        </a:prstGeom>
        <a:solidFill>
          <a:srgbClr val="FF00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b="1"/>
            <a:t>回答コピー後　シートを非表示にする。</a:t>
          </a:r>
          <a:endParaRPr kumimoji="1" lang="en-US" altLang="ja-JP" sz="1800" b="1"/>
        </a:p>
        <a:p>
          <a:pPr algn="ctr"/>
          <a:endParaRPr kumimoji="1" lang="en-US" altLang="ja-JP" sz="1800" b="1"/>
        </a:p>
        <a:p>
          <a:pPr algn="ctr"/>
          <a:r>
            <a:rPr kumimoji="1" lang="ja-JP" altLang="en-US" sz="1800" b="1"/>
            <a:t>会社名リンクのため</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6</xdr:col>
      <xdr:colOff>63500</xdr:colOff>
      <xdr:row>28</xdr:row>
      <xdr:rowOff>95250</xdr:rowOff>
    </xdr:from>
    <xdr:to xmlns:xdr="http://schemas.openxmlformats.org/drawingml/2006/spreadsheetDrawing">
      <xdr:col>48</xdr:col>
      <xdr:colOff>74295</xdr:colOff>
      <xdr:row>34</xdr:row>
      <xdr:rowOff>127000</xdr:rowOff>
    </xdr:to>
    <xdr:sp macro="" textlink="">
      <xdr:nvSpPr>
        <xdr:cNvPr id="2" name="テキスト ボックス 1"/>
        <xdr:cNvSpPr txBox="1"/>
      </xdr:nvSpPr>
      <xdr:spPr>
        <a:xfrm>
          <a:off x="806450" y="4674870"/>
          <a:ext cx="5335270" cy="9461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400"/>
            </a:lnSpc>
          </a:pPr>
          <a:r>
            <a:rPr kumimoji="1" lang="ja-JP" altLang="en-US" sz="2000">
              <a:latin typeface="+mj-ea"/>
              <a:ea typeface="+mj-ea"/>
            </a:rPr>
            <a:t>旅行命令簿（赴任）と同じ様式</a:t>
          </a:r>
          <a:endParaRPr kumimoji="1" lang="en-US" altLang="ja-JP" sz="2000">
            <a:latin typeface="+mj-ea"/>
            <a:ea typeface="+mj-ea"/>
          </a:endParaRPr>
        </a:p>
        <a:p>
          <a:pPr algn="ctr">
            <a:lnSpc>
              <a:spcPts val="2400"/>
            </a:lnSpc>
          </a:pPr>
          <a:r>
            <a:rPr kumimoji="1" lang="ja-JP" altLang="en-US" sz="2000">
              <a:latin typeface="+mj-ea"/>
              <a:ea typeface="+mj-ea"/>
            </a:rPr>
            <a:t>決裁欄に「集合決裁」を表示する</a:t>
          </a:r>
          <a:endParaRPr kumimoji="1" lang="en-US" altLang="ja-JP" sz="2000">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7</xdr:col>
      <xdr:colOff>63500</xdr:colOff>
      <xdr:row>25</xdr:row>
      <xdr:rowOff>106045</xdr:rowOff>
    </xdr:from>
    <xdr:to xmlns:xdr="http://schemas.openxmlformats.org/drawingml/2006/spreadsheetDrawing">
      <xdr:col>49</xdr:col>
      <xdr:colOff>74295</xdr:colOff>
      <xdr:row>31</xdr:row>
      <xdr:rowOff>137795</xdr:rowOff>
    </xdr:to>
    <xdr:sp macro="" textlink="">
      <xdr:nvSpPr>
        <xdr:cNvPr id="2" name="テキスト ボックス 1"/>
        <xdr:cNvSpPr txBox="1"/>
      </xdr:nvSpPr>
      <xdr:spPr>
        <a:xfrm>
          <a:off x="930275" y="4228465"/>
          <a:ext cx="5335270" cy="9461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400"/>
            </a:lnSpc>
          </a:pPr>
          <a:r>
            <a:rPr kumimoji="1" lang="ja-JP" altLang="en-US" sz="2000">
              <a:latin typeface="+mj-ea"/>
              <a:ea typeface="+mj-ea"/>
            </a:rPr>
            <a:t>旅行命令簿（その他）と同じ様式</a:t>
          </a:r>
          <a:endParaRPr kumimoji="1" lang="en-US" altLang="ja-JP" sz="2000">
            <a:latin typeface="+mj-ea"/>
            <a:ea typeface="+mj-ea"/>
          </a:endParaRPr>
        </a:p>
        <a:p>
          <a:pPr algn="ctr">
            <a:lnSpc>
              <a:spcPts val="2400"/>
            </a:lnSpc>
          </a:pPr>
          <a:r>
            <a:rPr kumimoji="1" lang="ja-JP" altLang="en-US" sz="2000">
              <a:latin typeface="+mj-ea"/>
              <a:ea typeface="+mj-ea"/>
            </a:rPr>
            <a:t>決裁欄に「集合決裁」を表示する</a:t>
          </a:r>
          <a:endParaRPr kumimoji="1" lang="en-US" altLang="ja-JP" sz="2000">
            <a:latin typeface="+mj-ea"/>
            <a:ea typeface="+mj-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9</xdr:col>
      <xdr:colOff>286385</xdr:colOff>
      <xdr:row>48</xdr:row>
      <xdr:rowOff>125095</xdr:rowOff>
    </xdr:to>
    <xdr:pic macro="">
      <xdr:nvPicPr>
        <xdr:cNvPr id="2" name="図 2"/>
        <xdr:cNvPicPr>
          <a:picLocks noChangeAspect="1"/>
        </xdr:cNvPicPr>
      </xdr:nvPicPr>
      <xdr:blipFill>
        <a:blip xmlns:r="http://schemas.openxmlformats.org/officeDocument/2006/relationships" r:embed="rId1"/>
        <a:stretch>
          <a:fillRect/>
        </a:stretch>
      </xdr:blipFill>
      <xdr:spPr>
        <a:xfrm>
          <a:off x="0" y="0"/>
          <a:ext cx="6458585" cy="835469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8</xdr:col>
      <xdr:colOff>295910</xdr:colOff>
      <xdr:row>47</xdr:row>
      <xdr:rowOff>125095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0" y="0"/>
          <a:ext cx="5782310" cy="818324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8</xdr:col>
      <xdr:colOff>257810</xdr:colOff>
      <xdr:row>47</xdr:row>
      <xdr:rowOff>115570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0" y="0"/>
          <a:ext cx="5744210" cy="81737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8</xdr:col>
      <xdr:colOff>257810</xdr:colOff>
      <xdr:row>47</xdr:row>
      <xdr:rowOff>106045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0" y="0"/>
          <a:ext cx="5744210" cy="816419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8</xdr:col>
      <xdr:colOff>229235</xdr:colOff>
      <xdr:row>47</xdr:row>
      <xdr:rowOff>77470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0" y="0"/>
          <a:ext cx="5715635" cy="813562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11</xdr:col>
      <xdr:colOff>534670</xdr:colOff>
      <xdr:row>33</xdr:row>
      <xdr:rowOff>95885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0" y="0"/>
          <a:ext cx="8078470" cy="575373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11</xdr:col>
      <xdr:colOff>506095</xdr:colOff>
      <xdr:row>33</xdr:row>
      <xdr:rowOff>57785</xdr:rowOff>
    </xdr:to>
    <xdr:pic macro="">
      <xdr:nvPicPr>
        <xdr:cNvPr id="2" name="図 2"/>
        <xdr:cNvPicPr>
          <a:picLocks noChangeAspect="1"/>
        </xdr:cNvPicPr>
      </xdr:nvPicPr>
      <xdr:blipFill>
        <a:blip xmlns:r="http://schemas.openxmlformats.org/officeDocument/2006/relationships" r:embed="rId1"/>
        <a:stretch>
          <a:fillRect/>
        </a:stretch>
      </xdr:blipFill>
      <xdr:spPr>
        <a:xfrm>
          <a:off x="0" y="0"/>
          <a:ext cx="8049895" cy="571563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11</xdr:col>
      <xdr:colOff>591820</xdr:colOff>
      <xdr:row>32</xdr:row>
      <xdr:rowOff>162560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0" y="0"/>
          <a:ext cx="8135620" cy="5648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67</xdr:row>
      <xdr:rowOff>59690</xdr:rowOff>
    </xdr:from>
    <xdr:to xmlns:xdr="http://schemas.openxmlformats.org/drawingml/2006/spreadsheetDrawing">
      <xdr:col>4</xdr:col>
      <xdr:colOff>930275</xdr:colOff>
      <xdr:row>78</xdr:row>
      <xdr:rowOff>93345</xdr:rowOff>
    </xdr:to>
    <xdr:sp macro="" textlink="">
      <xdr:nvSpPr>
        <xdr:cNvPr id="7" name="テキスト ボックス 6"/>
        <xdr:cNvSpPr txBox="1"/>
      </xdr:nvSpPr>
      <xdr:spPr>
        <a:xfrm>
          <a:off x="0" y="15248255"/>
          <a:ext cx="5187315" cy="2129155"/>
        </a:xfrm>
        <a:prstGeom prst="rect">
          <a:avLst/>
        </a:prstGeom>
        <a:solidFill>
          <a:schemeClr val="accent1">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en-US" altLang="ja-JP" sz="1000"/>
            <a:t>【</a:t>
          </a:r>
          <a:r>
            <a:rPr lang="ja-JP" altLang="en-US" sz="1000"/>
            <a:t>記載内容変更箇所の補足事項</a:t>
          </a:r>
          <a:r>
            <a:rPr lang="en-US" altLang="ja-JP" sz="1000"/>
            <a:t>】</a:t>
          </a:r>
        </a:p>
        <a:p>
          <a:r>
            <a:rPr lang="ja-JP" altLang="en-US" sz="1000"/>
            <a:t>弊社提案としまして、稼働後初年度（上記の</a:t>
          </a:r>
          <a:r>
            <a:rPr lang="en-US" altLang="ja-JP" sz="1000"/>
            <a:t>2</a:t>
          </a:r>
          <a:r>
            <a:rPr lang="ja-JP" altLang="en-US" sz="1000"/>
            <a:t>年目）においては、稼働直後３か月間は手厚いサポート体制によるご提案としております。</a:t>
          </a:r>
          <a:endParaRPr lang="en-US" altLang="ja-JP" sz="1000"/>
        </a:p>
        <a:p>
          <a:r>
            <a:rPr kumimoji="1" lang="ja-JP" altLang="en-US" sz="1000"/>
            <a:t>そのような背景から運用保守費用の２年目（稼働後初年度）と３年目以降（稼働後</a:t>
          </a:r>
          <a:r>
            <a:rPr kumimoji="1" lang="en-US" altLang="ja-JP" sz="1000"/>
            <a:t>2</a:t>
          </a:r>
          <a:r>
            <a:rPr kumimoji="1" lang="ja-JP" altLang="en-US" sz="1000"/>
            <a:t>年目以降）の運用作業費用が異なるため、運用保守費用は「２年目」と「３年目以降」がわかるように記載しております。</a:t>
          </a:r>
          <a:endParaRPr kumimoji="1" lang="en-US" altLang="ja-JP" sz="1000"/>
        </a:p>
        <a:p>
          <a:r>
            <a:rPr lang="ja-JP" altLang="en-US" sz="1000"/>
            <a:t>その他、開発費用に関わる詳細を別紙「様式</a:t>
          </a:r>
          <a:r>
            <a:rPr lang="en-US" altLang="ja-JP" sz="1000"/>
            <a:t>5</a:t>
          </a:r>
          <a:r>
            <a:rPr lang="ja-JP" altLang="en-US" sz="1000"/>
            <a:t>　概算見積</a:t>
          </a:r>
          <a:r>
            <a:rPr lang="en-US" altLang="ja-JP" sz="1000"/>
            <a:t>_</a:t>
          </a:r>
          <a:r>
            <a:rPr lang="ja-JP" altLang="en-US" sz="1000"/>
            <a:t>開発費用に関する補足」に記載しております。</a:t>
          </a:r>
          <a:endParaRPr lang="en-US" altLang="ja-JP" sz="1000"/>
        </a:p>
      </xdr:txBody>
    </xdr:sp>
    <xdr:clientData/>
  </xdr:twoCellAnchor>
  <xdr:twoCellAnchor>
    <xdr:from xmlns:xdr="http://schemas.openxmlformats.org/drawingml/2006/spreadsheetDrawing">
      <xdr:col>0</xdr:col>
      <xdr:colOff>0</xdr:colOff>
      <xdr:row>81</xdr:row>
      <xdr:rowOff>86360</xdr:rowOff>
    </xdr:from>
    <xdr:to xmlns:xdr="http://schemas.openxmlformats.org/drawingml/2006/spreadsheetDrawing">
      <xdr:col>5</xdr:col>
      <xdr:colOff>902970</xdr:colOff>
      <xdr:row>88</xdr:row>
      <xdr:rowOff>151765</xdr:rowOff>
    </xdr:to>
    <xdr:sp macro="" textlink="">
      <xdr:nvSpPr>
        <xdr:cNvPr id="8" name="テキスト ボックス 7"/>
        <xdr:cNvSpPr txBox="1"/>
      </xdr:nvSpPr>
      <xdr:spPr>
        <a:xfrm>
          <a:off x="0" y="18040985"/>
          <a:ext cx="6127115" cy="1398905"/>
        </a:xfrm>
        <a:prstGeom prst="rect">
          <a:avLst/>
        </a:prstGeom>
        <a:solidFill>
          <a:schemeClr val="accent1">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en-US" altLang="ja-JP" sz="1000"/>
            <a:t>【</a:t>
          </a:r>
          <a:r>
            <a:rPr lang="ja-JP" altLang="en-US" sz="1000"/>
            <a:t>オプション構成について</a:t>
          </a:r>
          <a:r>
            <a:rPr lang="en-US" altLang="ja-JP" sz="1000"/>
            <a:t>】</a:t>
          </a:r>
        </a:p>
        <a:p>
          <a:r>
            <a:rPr lang="ja-JP" altLang="en-US" sz="1000"/>
            <a:t>貴県の業務・運用の更なる効率化に貢献できる製品サービスとして、以下のオプションサービスをご提案いたします。</a:t>
          </a:r>
          <a:endParaRPr lang="en-US" altLang="ja-JP" sz="1000"/>
        </a:p>
        <a:p>
          <a:r>
            <a:rPr lang="ja-JP" altLang="en-US" sz="1000"/>
            <a:t>➀領収書</a:t>
          </a:r>
          <a:r>
            <a:rPr lang="en-US" altLang="ja-JP" sz="1000"/>
            <a:t>AI-OCR</a:t>
          </a:r>
          <a:r>
            <a:rPr lang="ja-JP" altLang="en-US" sz="1000"/>
            <a:t>サービス</a:t>
          </a:r>
          <a:endParaRPr lang="en-US" altLang="ja-JP" sz="1000"/>
        </a:p>
        <a:p>
          <a:r>
            <a:rPr lang="ja-JP" altLang="en-US" sz="1000"/>
            <a:t>　サービス補足資料：様式</a:t>
          </a:r>
          <a:r>
            <a:rPr lang="en-US" altLang="ja-JP" sz="1000"/>
            <a:t>2</a:t>
          </a:r>
          <a:r>
            <a:rPr lang="ja-JP" altLang="en-US" sz="1000"/>
            <a:t>－</a:t>
          </a:r>
          <a:r>
            <a:rPr lang="en-US" altLang="ja-JP" sz="1000"/>
            <a:t>1</a:t>
          </a:r>
          <a:r>
            <a:rPr lang="ja-JP" altLang="en-US" sz="1000"/>
            <a:t>　製品情報製品の特徴など（別紙）</a:t>
          </a:r>
          <a:r>
            <a:rPr lang="en-US" altLang="ja-JP" sz="1000"/>
            <a:t>P19</a:t>
          </a:r>
          <a:r>
            <a:rPr lang="ja-JP" altLang="en-US" sz="1000"/>
            <a:t>～</a:t>
          </a:r>
          <a:r>
            <a:rPr lang="en-US" altLang="ja-JP" sz="1000"/>
            <a:t>P20</a:t>
          </a:r>
        </a:p>
        <a:p>
          <a:r>
            <a:rPr lang="ja-JP" altLang="en-US" sz="1000"/>
            <a:t>➁システム定着化支援サービス（デジタルアダプションツール）</a:t>
          </a:r>
          <a:endParaRPr lang="en-US" altLang="ja-JP" sz="1000"/>
        </a:p>
        <a:p>
          <a:r>
            <a:rPr lang="ja-JP" altLang="en-US" sz="1000"/>
            <a:t>　</a:t>
          </a:r>
          <a:r>
            <a:rPr lang="ja-JP" altLang="ja-JP" sz="1100">
              <a:solidFill>
                <a:schemeClr val="dk1"/>
              </a:solidFill>
              <a:effectLst/>
              <a:latin typeface="+mn-lt"/>
              <a:ea typeface="+mn-ea"/>
              <a:cs typeface="+mn-cs"/>
            </a:rPr>
            <a:t>サービス補足資料：様式</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　製品情報製品の特徴など（別紙）</a:t>
          </a:r>
          <a:r>
            <a:rPr lang="en-US" altLang="ja-JP" sz="1100">
              <a:solidFill>
                <a:schemeClr val="dk1"/>
              </a:solidFill>
              <a:effectLst/>
              <a:latin typeface="+mn-lt"/>
              <a:ea typeface="+mn-ea"/>
              <a:cs typeface="+mn-cs"/>
            </a:rPr>
            <a:t>P35</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P37</a:t>
          </a:r>
          <a:endParaRPr lang="en-US" altLang="ja-JP" sz="1000"/>
        </a:p>
      </xdr:txBody>
    </xdr:sp>
    <xdr:clientData/>
  </xdr:twoCellAnchor>
  <xdr:twoCellAnchor>
    <xdr:from xmlns:xdr="http://schemas.openxmlformats.org/drawingml/2006/spreadsheetDrawing">
      <xdr:col>11</xdr:col>
      <xdr:colOff>477520</xdr:colOff>
      <xdr:row>17</xdr:row>
      <xdr:rowOff>182880</xdr:rowOff>
    </xdr:from>
    <xdr:to xmlns:xdr="http://schemas.openxmlformats.org/drawingml/2006/spreadsheetDrawing">
      <xdr:col>13</xdr:col>
      <xdr:colOff>802640</xdr:colOff>
      <xdr:row>25</xdr:row>
      <xdr:rowOff>50800</xdr:rowOff>
    </xdr:to>
    <xdr:sp macro="" textlink="">
      <xdr:nvSpPr>
        <xdr:cNvPr id="9" name="テキスト ボックス 8"/>
        <xdr:cNvSpPr txBox="1"/>
      </xdr:nvSpPr>
      <xdr:spPr>
        <a:xfrm>
          <a:off x="8868410" y="4718685"/>
          <a:ext cx="3630930" cy="1696720"/>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b="1"/>
            <a:t>見積は待って欲しいと記載あり</a:t>
          </a:r>
        </a:p>
      </xdr:txBody>
    </xdr:sp>
    <xdr:clientData/>
  </xdr:twoCellAnchor>
  <xdr:twoCellAnchor>
    <xdr:from xmlns:xdr="http://schemas.openxmlformats.org/drawingml/2006/spreadsheetDrawing">
      <xdr:col>0</xdr:col>
      <xdr:colOff>0</xdr:colOff>
      <xdr:row>0</xdr:row>
      <xdr:rowOff>18415</xdr:rowOff>
    </xdr:from>
    <xdr:to xmlns:xdr="http://schemas.openxmlformats.org/drawingml/2006/spreadsheetDrawing">
      <xdr:col>3</xdr:col>
      <xdr:colOff>344170</xdr:colOff>
      <xdr:row>3</xdr:row>
      <xdr:rowOff>272415</xdr:rowOff>
    </xdr:to>
    <xdr:sp macro="" textlink="">
      <xdr:nvSpPr>
        <xdr:cNvPr id="2" name="テキスト ボックス 1"/>
        <xdr:cNvSpPr txBox="1"/>
      </xdr:nvSpPr>
      <xdr:spPr>
        <a:xfrm>
          <a:off x="0" y="18415"/>
          <a:ext cx="3634105" cy="932180"/>
        </a:xfrm>
        <a:prstGeom prst="rect">
          <a:avLst/>
        </a:prstGeom>
        <a:solidFill>
          <a:srgbClr val="FF00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b="1"/>
            <a:t>このシートは</a:t>
          </a:r>
          <a:r>
            <a:rPr kumimoji="1" lang="en-US" altLang="ja-JP" sz="1800" b="1"/>
            <a:t>【</a:t>
          </a:r>
          <a:r>
            <a:rPr kumimoji="1" lang="ja-JP" altLang="en-US" sz="1800" b="1"/>
            <a:t>様式</a:t>
          </a:r>
          <a:r>
            <a:rPr kumimoji="1" lang="en-US" altLang="ja-JP" sz="1800" b="1"/>
            <a:t>5</a:t>
          </a:r>
          <a:r>
            <a:rPr kumimoji="1" lang="ja-JP" altLang="en-US" sz="1800" b="1"/>
            <a:t>概算見積</a:t>
          </a:r>
          <a:r>
            <a:rPr kumimoji="1" lang="en-US" altLang="ja-JP" sz="1800" b="1"/>
            <a:t>】</a:t>
          </a:r>
          <a:r>
            <a:rPr kumimoji="1" lang="ja-JP" altLang="en-US" sz="1800" b="1"/>
            <a:t>シートを作成するための明細です</a:t>
          </a:r>
          <a:endParaRPr kumimoji="1" lang="en-US" altLang="ja-JP" sz="1800" b="1"/>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11</xdr:col>
      <xdr:colOff>639445</xdr:colOff>
      <xdr:row>31</xdr:row>
      <xdr:rowOff>48260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0" y="0"/>
          <a:ext cx="8183245" cy="536321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11</xdr:col>
      <xdr:colOff>572770</xdr:colOff>
      <xdr:row>33</xdr:row>
      <xdr:rowOff>10160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0" y="0"/>
          <a:ext cx="8116570" cy="566801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11</xdr:col>
      <xdr:colOff>610870</xdr:colOff>
      <xdr:row>33</xdr:row>
      <xdr:rowOff>29210</xdr:rowOff>
    </xdr:to>
    <xdr:pic macro="">
      <xdr:nvPicPr>
        <xdr:cNvPr id="2" name="図 2"/>
        <xdr:cNvPicPr>
          <a:picLocks noChangeAspect="1"/>
        </xdr:cNvPicPr>
      </xdr:nvPicPr>
      <xdr:blipFill>
        <a:blip xmlns:r="http://schemas.openxmlformats.org/officeDocument/2006/relationships" r:embed="rId1"/>
        <a:stretch>
          <a:fillRect/>
        </a:stretch>
      </xdr:blipFill>
      <xdr:spPr>
        <a:xfrm>
          <a:off x="0" y="0"/>
          <a:ext cx="8154670" cy="568706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9</xdr:col>
      <xdr:colOff>114935</xdr:colOff>
      <xdr:row>38</xdr:row>
      <xdr:rowOff>67310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0" y="0"/>
          <a:ext cx="6287135" cy="658241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9</xdr:col>
      <xdr:colOff>296545</xdr:colOff>
      <xdr:row>31</xdr:row>
      <xdr:rowOff>114935</xdr:rowOff>
    </xdr:to>
    <xdr:pic macro="">
      <xdr:nvPicPr>
        <xdr:cNvPr id="2" name="図 2"/>
        <xdr:cNvPicPr>
          <a:picLocks noChangeAspect="1"/>
        </xdr:cNvPicPr>
      </xdr:nvPicPr>
      <xdr:blipFill>
        <a:blip xmlns:r="http://schemas.openxmlformats.org/officeDocument/2006/relationships" r:embed="rId1"/>
        <a:stretch>
          <a:fillRect/>
        </a:stretch>
      </xdr:blipFill>
      <xdr:spPr>
        <a:xfrm>
          <a:off x="0" y="0"/>
          <a:ext cx="8592820" cy="542988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9</xdr:col>
      <xdr:colOff>124460</xdr:colOff>
      <xdr:row>34</xdr:row>
      <xdr:rowOff>133985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0" y="0"/>
          <a:ext cx="6296660" cy="596328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12</xdr:col>
      <xdr:colOff>620395</xdr:colOff>
      <xdr:row>52</xdr:row>
      <xdr:rowOff>10795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0" y="0"/>
          <a:ext cx="8849995" cy="892619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13</xdr:col>
      <xdr:colOff>210185</xdr:colOff>
      <xdr:row>52</xdr:row>
      <xdr:rowOff>58420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0" y="0"/>
          <a:ext cx="9125585" cy="897382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13</xdr:col>
      <xdr:colOff>67945</xdr:colOff>
      <xdr:row>51</xdr:row>
      <xdr:rowOff>77470</xdr:rowOff>
    </xdr:to>
    <xdr:pic macro="">
      <xdr:nvPicPr>
        <xdr:cNvPr id="2" name="図 2"/>
        <xdr:cNvPicPr>
          <a:picLocks noChangeAspect="1"/>
        </xdr:cNvPicPr>
      </xdr:nvPicPr>
      <xdr:blipFill>
        <a:blip xmlns:r="http://schemas.openxmlformats.org/officeDocument/2006/relationships" r:embed="rId1"/>
        <a:stretch>
          <a:fillRect/>
        </a:stretch>
      </xdr:blipFill>
      <xdr:spPr>
        <a:xfrm>
          <a:off x="0" y="0"/>
          <a:ext cx="8983345" cy="882142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13</xdr:col>
      <xdr:colOff>239395</xdr:colOff>
      <xdr:row>52</xdr:row>
      <xdr:rowOff>77470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0" y="0"/>
          <a:ext cx="9154795" cy="8992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13</xdr:col>
      <xdr:colOff>163195</xdr:colOff>
      <xdr:row>33</xdr:row>
      <xdr:rowOff>105410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0" y="0"/>
          <a:ext cx="9078595" cy="576326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13</xdr:col>
      <xdr:colOff>429895</xdr:colOff>
      <xdr:row>26</xdr:row>
      <xdr:rowOff>57785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0" y="0"/>
          <a:ext cx="9345295" cy="45154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9</xdr:col>
      <xdr:colOff>619125</xdr:colOff>
      <xdr:row>51</xdr:row>
      <xdr:rowOff>1270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0" y="0"/>
          <a:ext cx="6791325" cy="87452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11</xdr:col>
      <xdr:colOff>648970</xdr:colOff>
      <xdr:row>33</xdr:row>
      <xdr:rowOff>67310</xdr:rowOff>
    </xdr:to>
    <xdr:pic macro="">
      <xdr:nvPicPr>
        <xdr:cNvPr id="2" name="図 2"/>
        <xdr:cNvPicPr>
          <a:picLocks noChangeAspect="1"/>
        </xdr:cNvPicPr>
      </xdr:nvPicPr>
      <xdr:blipFill>
        <a:blip xmlns:r="http://schemas.openxmlformats.org/officeDocument/2006/relationships" r:embed="rId1"/>
        <a:stretch>
          <a:fillRect/>
        </a:stretch>
      </xdr:blipFill>
      <xdr:spPr>
        <a:xfrm>
          <a:off x="0" y="0"/>
          <a:ext cx="8192770" cy="57251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11</xdr:col>
      <xdr:colOff>563245</xdr:colOff>
      <xdr:row>33</xdr:row>
      <xdr:rowOff>86360</xdr:rowOff>
    </xdr:to>
    <xdr:pic macro="">
      <xdr:nvPicPr>
        <xdr:cNvPr id="2" name="図 2"/>
        <xdr:cNvPicPr>
          <a:picLocks noChangeAspect="1"/>
        </xdr:cNvPicPr>
      </xdr:nvPicPr>
      <xdr:blipFill>
        <a:blip xmlns:r="http://schemas.openxmlformats.org/officeDocument/2006/relationships" r:embed="rId1"/>
        <a:stretch>
          <a:fillRect/>
        </a:stretch>
      </xdr:blipFill>
      <xdr:spPr>
        <a:xfrm>
          <a:off x="0" y="0"/>
          <a:ext cx="8107045" cy="57442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11</xdr:col>
      <xdr:colOff>553720</xdr:colOff>
      <xdr:row>33</xdr:row>
      <xdr:rowOff>114935</xdr:rowOff>
    </xdr:to>
    <xdr:pic macro="">
      <xdr:nvPicPr>
        <xdr:cNvPr id="2" name="図 2"/>
        <xdr:cNvPicPr>
          <a:picLocks noChangeAspect="1"/>
        </xdr:cNvPicPr>
      </xdr:nvPicPr>
      <xdr:blipFill>
        <a:blip xmlns:r="http://schemas.openxmlformats.org/officeDocument/2006/relationships" r:embed="rId1"/>
        <a:stretch>
          <a:fillRect/>
        </a:stretch>
      </xdr:blipFill>
      <xdr:spPr>
        <a:xfrm>
          <a:off x="0" y="0"/>
          <a:ext cx="8097520" cy="57727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11</xdr:col>
      <xdr:colOff>525145</xdr:colOff>
      <xdr:row>33</xdr:row>
      <xdr:rowOff>57785</xdr:rowOff>
    </xdr:to>
    <xdr:pic macro="">
      <xdr:nvPicPr>
        <xdr:cNvPr id="2" name="図 2"/>
        <xdr:cNvPicPr>
          <a:picLocks noChangeAspect="1"/>
        </xdr:cNvPicPr>
      </xdr:nvPicPr>
      <xdr:blipFill>
        <a:blip xmlns:r="http://schemas.openxmlformats.org/officeDocument/2006/relationships" r:embed="rId1"/>
        <a:stretch>
          <a:fillRect/>
        </a:stretch>
      </xdr:blipFill>
      <xdr:spPr>
        <a:xfrm>
          <a:off x="0" y="0"/>
          <a:ext cx="8068945" cy="57156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11</xdr:col>
      <xdr:colOff>620395</xdr:colOff>
      <xdr:row>33</xdr:row>
      <xdr:rowOff>95885</xdr:rowOff>
    </xdr:to>
    <xdr:pic macro="">
      <xdr:nvPicPr>
        <xdr:cNvPr id="2" name="図 2"/>
        <xdr:cNvPicPr>
          <a:picLocks noChangeAspect="1"/>
        </xdr:cNvPicPr>
      </xdr:nvPicPr>
      <xdr:blipFill>
        <a:blip xmlns:r="http://schemas.openxmlformats.org/officeDocument/2006/relationships" r:embed="rId1"/>
        <a:stretch>
          <a:fillRect/>
        </a:stretch>
      </xdr:blipFill>
      <xdr:spPr>
        <a:xfrm>
          <a:off x="0" y="0"/>
          <a:ext cx="8164195" cy="57537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sales@needswell.com" TargetMode="External" /><Relationship Id="rId2" Type="http://schemas.openxmlformats.org/officeDocument/2006/relationships/hyperlink" Target="mailto:seiichiro.sano.10@shiftinc.jp" TargetMode="External" /><Relationship Id="rId3" Type="http://schemas.openxmlformats.org/officeDocument/2006/relationships/hyperlink" Target="mailto:saki.suzuki.vx@hitachi.com" TargetMode="External" /><Relationship Id="rId4" Type="http://schemas.openxmlformats.org/officeDocument/2006/relationships/printerSettings" Target="../printerSettings/printerSettings1.bin" /><Relationship Id="rId5"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6.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7.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8.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9.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0.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1.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13.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drawing" Target="../drawings/drawing14.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15.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drawing" Target="../drawings/drawing16.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drawing" Target="../drawings/drawing17.xml"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drawing" Target="../drawings/drawing18.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1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 Id="rId2" Type="http://schemas.openxmlformats.org/officeDocument/2006/relationships/drawing" Target="../drawings/drawing20.xml"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 Id="rId2" Type="http://schemas.openxmlformats.org/officeDocument/2006/relationships/drawing" Target="../drawings/drawing21.xml"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 Id="rId2" Type="http://schemas.openxmlformats.org/officeDocument/2006/relationships/drawing" Target="../drawings/drawing22.xml"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 Id="rId2" Type="http://schemas.openxmlformats.org/officeDocument/2006/relationships/drawing" Target="../drawings/drawing23.xml"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 Id="rId2" Type="http://schemas.openxmlformats.org/officeDocument/2006/relationships/drawing" Target="../drawings/drawing24.xml"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 Id="rId2" Type="http://schemas.openxmlformats.org/officeDocument/2006/relationships/drawing" Target="../drawings/drawing25.xml"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 Id="rId2" Type="http://schemas.openxmlformats.org/officeDocument/2006/relationships/drawing" Target="../drawings/drawing26.xml"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 Id="rId2" Type="http://schemas.openxmlformats.org/officeDocument/2006/relationships/drawing" Target="../drawings/drawing27.xml" /></Relationships>
</file>

<file path=xl/worksheets/_rels/sheet46.xml.rels><?xml version="1.0" encoding="UTF-8"?><Relationships xmlns="http://schemas.openxmlformats.org/package/2006/relationships"><Relationship Id="rId1" Type="http://schemas.openxmlformats.org/officeDocument/2006/relationships/printerSettings" Target="../printerSettings/printerSettings46.bin" /><Relationship Id="rId2" Type="http://schemas.openxmlformats.org/officeDocument/2006/relationships/drawing" Target="../drawings/drawing28.xml" /></Relationships>
</file>

<file path=xl/worksheets/_rels/sheet47.xml.rels><?xml version="1.0" encoding="UTF-8"?><Relationships xmlns="http://schemas.openxmlformats.org/package/2006/relationships"><Relationship Id="rId1" Type="http://schemas.openxmlformats.org/officeDocument/2006/relationships/printerSettings" Target="../printerSettings/printerSettings47.bin" /><Relationship Id="rId2" Type="http://schemas.openxmlformats.org/officeDocument/2006/relationships/drawing" Target="../drawings/drawing29.xml" /></Relationships>
</file>

<file path=xl/worksheets/_rels/sheet48.xml.rels><?xml version="1.0" encoding="UTF-8"?><Relationships xmlns="http://schemas.openxmlformats.org/package/2006/relationships"><Relationship Id="rId1" Type="http://schemas.openxmlformats.org/officeDocument/2006/relationships/printerSettings" Target="../printerSettings/printerSettings48.bin" /><Relationship Id="rId2" Type="http://schemas.openxmlformats.org/officeDocument/2006/relationships/drawing" Target="../drawings/drawing30.xml" /></Relationships>
</file>

<file path=xl/worksheets/_rels/sheet49.xml.rels><?xml version="1.0" encoding="UTF-8"?><Relationships xmlns="http://schemas.openxmlformats.org/package/2006/relationships"><Relationship Id="rId1" Type="http://schemas.openxmlformats.org/officeDocument/2006/relationships/printerSettings" Target="../printerSettings/printerSettings49.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5.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27"/>
  <sheetViews>
    <sheetView zoomScale="55" zoomScaleNormal="55" zoomScaleSheetLayoutView="75" workbookViewId="0">
      <selection activeCell="O10" sqref="O10"/>
    </sheetView>
  </sheetViews>
  <sheetFormatPr defaultRowHeight="18"/>
  <cols>
    <col min="1" max="1" width="31" customWidth="1"/>
    <col min="2" max="2" width="13.09765625" customWidth="1"/>
    <col min="3" max="3" width="53.19921875" customWidth="1"/>
    <col min="4" max="4" width="13.09765625" customWidth="1"/>
    <col min="5" max="5" width="53.19921875" customWidth="1"/>
    <col min="6" max="6" width="13.09765625" customWidth="1"/>
    <col min="7" max="7" width="53.19921875" customWidth="1"/>
    <col min="8" max="8" width="13.09765625" customWidth="1"/>
    <col min="9" max="9" width="53.19921875" customWidth="1"/>
    <col min="10" max="10" width="13.09765625" customWidth="1"/>
    <col min="11" max="11" width="53.19921875" customWidth="1"/>
  </cols>
  <sheetData>
    <row r="1" spans="1:11" ht="22.8">
      <c r="A1" s="1" t="s">
        <v>3</v>
      </c>
      <c r="B1" s="9"/>
      <c r="C1" s="9"/>
      <c r="D1" s="9"/>
      <c r="E1" s="9"/>
      <c r="F1" s="9"/>
      <c r="G1" s="9"/>
      <c r="H1" s="9"/>
      <c r="I1" s="9"/>
      <c r="J1" s="9"/>
      <c r="K1" s="9"/>
    </row>
    <row r="2" spans="1:11">
      <c r="A2" s="2"/>
      <c r="B2" s="2"/>
      <c r="C2" s="2"/>
      <c r="D2" s="2"/>
      <c r="E2" s="2"/>
      <c r="F2" s="2"/>
      <c r="G2" s="2"/>
      <c r="H2" s="2"/>
      <c r="I2" s="2"/>
      <c r="J2" s="2"/>
      <c r="K2" s="2"/>
    </row>
    <row r="3" spans="1:11" ht="35.25" customHeight="1">
      <c r="A3" s="3" t="s">
        <v>15</v>
      </c>
      <c r="B3" s="10" t="s">
        <v>8</v>
      </c>
      <c r="C3" s="10"/>
      <c r="D3" s="10" t="s">
        <v>8</v>
      </c>
      <c r="E3" s="10"/>
      <c r="F3" s="10" t="s">
        <v>8</v>
      </c>
      <c r="G3" s="10"/>
      <c r="H3" s="10" t="s">
        <v>8</v>
      </c>
      <c r="I3" s="10"/>
      <c r="J3" s="10" t="s">
        <v>8</v>
      </c>
      <c r="K3" s="10"/>
    </row>
    <row r="4" spans="1:11" ht="35.25" customHeight="1">
      <c r="A4" s="4" t="s">
        <v>7</v>
      </c>
      <c r="B4" s="11" t="s">
        <v>29</v>
      </c>
      <c r="C4" s="18"/>
      <c r="D4" s="11" t="s">
        <v>9</v>
      </c>
      <c r="E4" s="18"/>
      <c r="F4" s="11" t="s">
        <v>9</v>
      </c>
      <c r="G4" s="18"/>
      <c r="H4" s="31" t="s">
        <v>29</v>
      </c>
      <c r="I4" s="19"/>
      <c r="J4" s="11" t="s">
        <v>9</v>
      </c>
      <c r="K4" s="18"/>
    </row>
    <row r="5" spans="1:11" ht="35.25" customHeight="1">
      <c r="A5" s="4" t="s">
        <v>1</v>
      </c>
      <c r="B5" s="12">
        <v>46038</v>
      </c>
      <c r="C5" s="19"/>
      <c r="D5" s="25">
        <v>46038</v>
      </c>
      <c r="E5" s="18"/>
      <c r="F5" s="12">
        <v>46038</v>
      </c>
      <c r="G5" s="19"/>
      <c r="H5" s="12">
        <v>46038</v>
      </c>
      <c r="I5" s="19"/>
      <c r="J5" s="12">
        <v>46038</v>
      </c>
      <c r="K5" s="19"/>
    </row>
    <row r="6" spans="1:11" ht="35.25" customHeight="1">
      <c r="A6" s="4" t="s">
        <v>20</v>
      </c>
      <c r="B6" s="13" t="s">
        <v>41</v>
      </c>
      <c r="C6" s="20"/>
      <c r="D6" s="13" t="s">
        <v>45</v>
      </c>
      <c r="E6" s="26"/>
      <c r="F6" s="13" t="s">
        <v>53</v>
      </c>
      <c r="G6" s="20"/>
      <c r="H6" s="13" t="s">
        <v>59</v>
      </c>
      <c r="I6" s="20"/>
      <c r="J6" s="13" t="s">
        <v>64</v>
      </c>
      <c r="K6" s="20"/>
    </row>
    <row r="7" spans="1:11" ht="35.25" customHeight="1">
      <c r="A7" s="4" t="s">
        <v>65</v>
      </c>
      <c r="B7" s="14" t="s">
        <v>67</v>
      </c>
      <c r="C7" s="21"/>
      <c r="D7" s="16" t="s">
        <v>75</v>
      </c>
      <c r="E7" s="27"/>
      <c r="F7" s="16" t="s">
        <v>78</v>
      </c>
      <c r="G7" s="27"/>
      <c r="H7" s="32" t="s">
        <v>79</v>
      </c>
      <c r="I7" s="19"/>
      <c r="J7" s="14" t="s">
        <v>80</v>
      </c>
      <c r="K7" s="21"/>
    </row>
    <row r="8" spans="1:11" ht="35.25" customHeight="1">
      <c r="A8" s="4" t="s">
        <v>63</v>
      </c>
      <c r="B8" s="15" t="s">
        <v>81</v>
      </c>
      <c r="C8" s="18"/>
      <c r="D8" s="15" t="s">
        <v>82</v>
      </c>
      <c r="E8" s="18"/>
      <c r="F8" s="28" t="s">
        <v>86</v>
      </c>
      <c r="G8" s="30"/>
      <c r="H8" s="33" t="s">
        <v>91</v>
      </c>
      <c r="I8" s="19"/>
      <c r="J8" s="15" t="s">
        <v>95</v>
      </c>
      <c r="K8" s="18"/>
    </row>
    <row r="9" spans="1:11" ht="35.25" customHeight="1">
      <c r="A9" s="4" t="s">
        <v>101</v>
      </c>
      <c r="B9" s="14" t="s">
        <v>103</v>
      </c>
      <c r="C9" s="21"/>
      <c r="D9" s="16" t="s">
        <v>106</v>
      </c>
      <c r="E9" s="27"/>
      <c r="F9" s="16"/>
      <c r="G9" s="27"/>
      <c r="H9" s="32"/>
      <c r="I9" s="19"/>
      <c r="J9" s="14" t="s">
        <v>109</v>
      </c>
      <c r="K9" s="21"/>
    </row>
    <row r="10" spans="1:11" ht="35.25" customHeight="1">
      <c r="A10" s="4" t="s">
        <v>30</v>
      </c>
      <c r="B10" s="14" t="s">
        <v>112</v>
      </c>
      <c r="C10" s="21"/>
      <c r="D10" s="16" t="s">
        <v>115</v>
      </c>
      <c r="E10" s="27"/>
      <c r="F10" s="16" t="s">
        <v>120</v>
      </c>
      <c r="G10" s="27"/>
      <c r="H10" s="32" t="s">
        <v>122</v>
      </c>
      <c r="I10" s="19"/>
      <c r="J10" s="14" t="s">
        <v>127</v>
      </c>
      <c r="K10" s="21"/>
    </row>
    <row r="11" spans="1:11" ht="35.25" customHeight="1">
      <c r="A11" s="4" t="s">
        <v>130</v>
      </c>
      <c r="B11" s="14" t="s">
        <v>134</v>
      </c>
      <c r="C11" s="21"/>
      <c r="D11" s="14" t="s">
        <v>104</v>
      </c>
      <c r="E11" s="21"/>
      <c r="F11" s="29" t="s">
        <v>32</v>
      </c>
      <c r="G11" s="27"/>
      <c r="H11" s="32" t="s">
        <v>49</v>
      </c>
      <c r="I11" s="19"/>
      <c r="J11" s="36" t="s">
        <v>136</v>
      </c>
      <c r="K11" s="37"/>
    </row>
    <row r="12" spans="1:11" ht="35.25" customHeight="1">
      <c r="A12" s="4" t="s">
        <v>21</v>
      </c>
      <c r="B12" s="11" t="s">
        <v>138</v>
      </c>
      <c r="C12" s="18"/>
      <c r="D12" s="11" t="s">
        <v>117</v>
      </c>
      <c r="E12" s="18"/>
      <c r="F12" s="11" t="s">
        <v>132</v>
      </c>
      <c r="G12" s="18"/>
      <c r="H12" s="31" t="s">
        <v>141</v>
      </c>
      <c r="I12" s="19"/>
      <c r="J12" s="11" t="s">
        <v>144</v>
      </c>
      <c r="K12" s="18"/>
    </row>
    <row r="13" spans="1:11" ht="35.25" customHeight="1">
      <c r="A13" s="4" t="s">
        <v>19</v>
      </c>
      <c r="B13" s="11" t="s">
        <v>149</v>
      </c>
      <c r="C13" s="18"/>
      <c r="D13" s="11" t="s">
        <v>128</v>
      </c>
      <c r="E13" s="18"/>
      <c r="F13" s="11" t="s">
        <v>36</v>
      </c>
      <c r="G13" s="18"/>
      <c r="H13" s="31" t="s">
        <v>151</v>
      </c>
      <c r="I13" s="19"/>
      <c r="J13" s="11" t="s">
        <v>121</v>
      </c>
      <c r="K13" s="18"/>
    </row>
    <row r="14" spans="1:11">
      <c r="A14" s="4" t="s">
        <v>71</v>
      </c>
      <c r="B14" s="16" t="s">
        <v>152</v>
      </c>
      <c r="C14" s="22" t="s">
        <v>155</v>
      </c>
      <c r="D14" s="16" t="s">
        <v>158</v>
      </c>
      <c r="E14" s="22" t="s">
        <v>22</v>
      </c>
      <c r="F14" s="16" t="s">
        <v>158</v>
      </c>
      <c r="G14" s="22" t="s">
        <v>56</v>
      </c>
      <c r="H14" s="32" t="s">
        <v>152</v>
      </c>
      <c r="I14" s="35" t="s">
        <v>160</v>
      </c>
      <c r="J14" s="16" t="s">
        <v>158</v>
      </c>
      <c r="K14" s="22" t="s">
        <v>167</v>
      </c>
    </row>
    <row r="15" spans="1:11">
      <c r="A15" s="4"/>
      <c r="B15" s="16" t="s">
        <v>169</v>
      </c>
      <c r="C15" s="23" t="s">
        <v>92</v>
      </c>
      <c r="D15" s="16" t="s">
        <v>169</v>
      </c>
      <c r="E15" s="23" t="s">
        <v>52</v>
      </c>
      <c r="F15" s="16" t="s">
        <v>169</v>
      </c>
      <c r="G15" s="22" t="s">
        <v>170</v>
      </c>
      <c r="H15" s="32" t="s">
        <v>169</v>
      </c>
      <c r="I15" s="35" t="s">
        <v>172</v>
      </c>
      <c r="J15" s="16" t="s">
        <v>169</v>
      </c>
      <c r="K15" s="38" t="s">
        <v>174</v>
      </c>
    </row>
    <row r="16" spans="1:11">
      <c r="A16" s="5"/>
      <c r="B16" s="5"/>
      <c r="C16" s="5"/>
      <c r="D16" s="5"/>
      <c r="E16" s="5"/>
      <c r="F16" s="5"/>
      <c r="G16" s="5"/>
      <c r="H16" s="5"/>
      <c r="I16" s="5"/>
      <c r="J16" s="5"/>
      <c r="K16" s="39"/>
    </row>
    <row r="17" spans="1:11">
      <c r="A17" s="6" t="s">
        <v>175</v>
      </c>
      <c r="B17" s="5"/>
      <c r="C17" s="5"/>
      <c r="D17" s="5"/>
      <c r="E17" s="5"/>
      <c r="F17" s="5"/>
      <c r="G17" s="5"/>
      <c r="H17" s="5"/>
      <c r="I17" s="5"/>
      <c r="J17" s="5"/>
      <c r="K17" s="5"/>
    </row>
    <row r="18" spans="1:11">
      <c r="A18" s="7" t="s">
        <v>178</v>
      </c>
      <c r="B18" s="7" t="s">
        <v>11</v>
      </c>
      <c r="C18" s="7" t="s">
        <v>180</v>
      </c>
      <c r="D18" s="7" t="s">
        <v>11</v>
      </c>
      <c r="E18" s="7" t="s">
        <v>180</v>
      </c>
      <c r="F18" s="7" t="s">
        <v>11</v>
      </c>
      <c r="G18" s="7" t="s">
        <v>180</v>
      </c>
      <c r="H18" s="7" t="s">
        <v>11</v>
      </c>
      <c r="I18" s="7" t="s">
        <v>180</v>
      </c>
      <c r="J18" s="7" t="s">
        <v>11</v>
      </c>
      <c r="K18" s="7" t="s">
        <v>180</v>
      </c>
    </row>
    <row r="19" spans="1:11" ht="35.25" customHeight="1">
      <c r="A19" s="8" t="s">
        <v>182</v>
      </c>
      <c r="B19" s="17" t="s">
        <v>186</v>
      </c>
      <c r="C19" s="24"/>
      <c r="D19" s="17" t="s">
        <v>186</v>
      </c>
      <c r="E19" s="8" t="s">
        <v>187</v>
      </c>
      <c r="F19" s="17" t="s">
        <v>186</v>
      </c>
      <c r="G19" s="24"/>
      <c r="H19" s="34" t="s">
        <v>186</v>
      </c>
      <c r="I19" s="24"/>
      <c r="J19" s="17" t="s">
        <v>186</v>
      </c>
      <c r="K19" s="24"/>
    </row>
    <row r="20" spans="1:11" ht="35.25" customHeight="1">
      <c r="A20" s="8" t="s">
        <v>188</v>
      </c>
      <c r="B20" s="17" t="s">
        <v>186</v>
      </c>
      <c r="C20" s="24"/>
      <c r="D20" s="17" t="s">
        <v>186</v>
      </c>
      <c r="E20" s="8" t="s">
        <v>190</v>
      </c>
      <c r="F20" s="17" t="s">
        <v>186</v>
      </c>
      <c r="G20" s="24" t="s">
        <v>192</v>
      </c>
      <c r="H20" s="34" t="s">
        <v>186</v>
      </c>
      <c r="I20" s="24"/>
      <c r="J20" s="17" t="s">
        <v>186</v>
      </c>
      <c r="K20" s="24"/>
    </row>
    <row r="21" spans="1:11" ht="35.25" customHeight="1">
      <c r="A21" s="8" t="s">
        <v>195</v>
      </c>
      <c r="B21" s="17" t="s">
        <v>186</v>
      </c>
      <c r="C21" s="24"/>
      <c r="D21" s="17" t="s">
        <v>186</v>
      </c>
      <c r="E21" s="8" t="s">
        <v>197</v>
      </c>
      <c r="F21" s="17" t="s">
        <v>186</v>
      </c>
      <c r="G21" s="24"/>
      <c r="H21" s="34" t="s">
        <v>186</v>
      </c>
      <c r="I21" s="24"/>
      <c r="J21" s="17" t="s">
        <v>186</v>
      </c>
      <c r="K21" s="24"/>
    </row>
    <row r="22" spans="1:11" ht="35.25" customHeight="1">
      <c r="A22" s="8" t="s">
        <v>198</v>
      </c>
      <c r="B22" s="17" t="s">
        <v>186</v>
      </c>
      <c r="C22" s="24"/>
      <c r="D22" s="17" t="s">
        <v>186</v>
      </c>
      <c r="E22" s="24"/>
      <c r="F22" s="17" t="s">
        <v>186</v>
      </c>
      <c r="G22" s="24"/>
      <c r="H22" s="34" t="s">
        <v>186</v>
      </c>
      <c r="I22" s="24"/>
      <c r="J22" s="17" t="s">
        <v>186</v>
      </c>
      <c r="K22" s="24"/>
    </row>
    <row r="23" spans="1:11" ht="35.25" customHeight="1">
      <c r="A23" s="8" t="s">
        <v>199</v>
      </c>
      <c r="B23" s="17" t="s">
        <v>186</v>
      </c>
      <c r="C23" s="24"/>
      <c r="D23" s="17" t="s">
        <v>186</v>
      </c>
      <c r="E23" s="24"/>
      <c r="F23" s="17" t="s">
        <v>186</v>
      </c>
      <c r="G23" s="24"/>
      <c r="H23" s="34" t="s">
        <v>186</v>
      </c>
      <c r="I23" s="24"/>
      <c r="J23" s="17" t="s">
        <v>186</v>
      </c>
      <c r="K23" s="24"/>
    </row>
    <row r="24" spans="1:11" ht="35.25" customHeight="1">
      <c r="A24" s="8" t="s">
        <v>201</v>
      </c>
      <c r="B24" s="17" t="s">
        <v>186</v>
      </c>
      <c r="C24" s="24"/>
      <c r="D24" s="17" t="s">
        <v>186</v>
      </c>
      <c r="E24" s="24"/>
      <c r="F24" s="17" t="s">
        <v>186</v>
      </c>
      <c r="G24" s="24"/>
      <c r="H24" s="34" t="s">
        <v>186</v>
      </c>
      <c r="I24" s="24"/>
      <c r="J24" s="17" t="s">
        <v>186</v>
      </c>
      <c r="K24" s="24"/>
    </row>
    <row r="25" spans="1:11" ht="35.25" customHeight="1">
      <c r="A25" s="8" t="s">
        <v>203</v>
      </c>
      <c r="B25" s="17" t="s">
        <v>186</v>
      </c>
      <c r="C25" s="24"/>
      <c r="D25" s="17" t="s">
        <v>186</v>
      </c>
      <c r="E25" s="24"/>
      <c r="F25" s="17" t="s">
        <v>186</v>
      </c>
      <c r="G25" s="24"/>
      <c r="H25" s="34" t="s">
        <v>186</v>
      </c>
      <c r="I25" s="24"/>
      <c r="J25" s="17" t="s">
        <v>186</v>
      </c>
      <c r="K25" s="24"/>
    </row>
    <row r="26" spans="1:11" ht="82.95" customHeight="1">
      <c r="A26" s="8" t="s">
        <v>204</v>
      </c>
      <c r="B26" s="17" t="s">
        <v>186</v>
      </c>
      <c r="C26" s="8" t="s">
        <v>205</v>
      </c>
      <c r="D26" s="17" t="s">
        <v>6</v>
      </c>
      <c r="E26" s="8" t="s">
        <v>207</v>
      </c>
      <c r="F26" s="17" t="s">
        <v>186</v>
      </c>
      <c r="G26" s="24"/>
      <c r="H26" s="34" t="s">
        <v>186</v>
      </c>
      <c r="I26" s="24"/>
      <c r="J26" s="17" t="s">
        <v>186</v>
      </c>
      <c r="K26" s="24"/>
    </row>
    <row r="27" spans="1:11" ht="35.25" customHeight="1">
      <c r="A27" s="8" t="s">
        <v>209</v>
      </c>
      <c r="B27" s="17" t="s">
        <v>6</v>
      </c>
      <c r="C27" s="24" t="s">
        <v>0</v>
      </c>
      <c r="D27" s="17" t="s">
        <v>6</v>
      </c>
      <c r="E27" s="24" t="s">
        <v>0</v>
      </c>
      <c r="F27" s="17" t="s">
        <v>6</v>
      </c>
      <c r="G27" s="24" t="s">
        <v>0</v>
      </c>
      <c r="H27" s="34"/>
      <c r="I27" s="24" t="s">
        <v>0</v>
      </c>
      <c r="J27" s="17" t="s">
        <v>6</v>
      </c>
      <c r="K27" s="24" t="s">
        <v>0</v>
      </c>
    </row>
    <row r="28" spans="1:11" ht="11.25" customHeight="1"/>
  </sheetData>
  <mergeCells count="56">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C9"/>
    <mergeCell ref="D9:E9"/>
    <mergeCell ref="F9:G9"/>
    <mergeCell ref="H9:I9"/>
    <mergeCell ref="J9:K9"/>
    <mergeCell ref="B10:C10"/>
    <mergeCell ref="D10:E10"/>
    <mergeCell ref="F10:G10"/>
    <mergeCell ref="H10:I10"/>
    <mergeCell ref="J10:K10"/>
    <mergeCell ref="B11:C11"/>
    <mergeCell ref="D11:E11"/>
    <mergeCell ref="F11:G11"/>
    <mergeCell ref="H11:I11"/>
    <mergeCell ref="J11:K11"/>
    <mergeCell ref="B12:C12"/>
    <mergeCell ref="D12:E12"/>
    <mergeCell ref="F12:G12"/>
    <mergeCell ref="H12:I12"/>
    <mergeCell ref="J12:K12"/>
    <mergeCell ref="B13:C13"/>
    <mergeCell ref="D13:E13"/>
    <mergeCell ref="F13:G13"/>
    <mergeCell ref="H13:I13"/>
    <mergeCell ref="J13:K13"/>
    <mergeCell ref="A14:A15"/>
  </mergeCells>
  <phoneticPr fontId="5"/>
  <dataValidations count="2">
    <dataValidation type="list" allowBlank="1" showDropDown="0" showInputMessage="1" showErrorMessage="1" sqref="J19:J27 B19:B27 D19:D27 F19:F27">
      <formula1>"有,無"</formula1>
    </dataValidation>
    <dataValidation type="list" allowBlank="1" showDropDown="0" showInputMessage="0" showErrorMessage="1" sqref="H19:H27">
      <formula1>"有,無"</formula1>
    </dataValidation>
  </dataValidations>
  <hyperlinks>
    <hyperlink ref="C15" r:id="rId1"/>
    <hyperlink ref="E15" r:id="rId2"/>
    <hyperlink ref="K15" r:id="rId3"/>
  </hyperlinks>
  <pageMargins left="0.7" right="0.7" top="0.75" bottom="0.75" header="0.3" footer="0.3"/>
  <pageSetup paperSize="9" scale="82" fitToWidth="1" fitToHeight="1" orientation="portrait" usePrinterDefaults="1"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row r="1" spans="1:1">
      <c r="A1" s="236" t="s">
        <v>531</v>
      </c>
    </row>
  </sheetData>
  <phoneticPr fontId="27"/>
  <pageMargins left="0.7" right="0.7" top="0.75" bottom="0.75" header="0.3" footer="0.3"/>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A1:CD44"/>
  <sheetViews>
    <sheetView zoomScale="90" zoomScaleNormal="90" workbookViewId="0">
      <selection activeCell="O25" sqref="O25"/>
    </sheetView>
  </sheetViews>
  <sheetFormatPr defaultRowHeight="13.5"/>
  <cols>
    <col min="1" max="26" width="1.625" style="239" customWidth="1"/>
    <col min="27" max="27" width="2.375" style="239" customWidth="1"/>
    <col min="28" max="82" width="1.625" style="239" customWidth="1"/>
    <col min="83" max="256" width="9" style="239" customWidth="1"/>
    <col min="257" max="282" width="1.625" style="239" customWidth="1"/>
    <col min="283" max="283" width="2.375" style="239" customWidth="1"/>
    <col min="284" max="338" width="1.625" style="239" customWidth="1"/>
    <col min="339" max="512" width="9" style="239" customWidth="1"/>
    <col min="513" max="538" width="1.625" style="239" customWidth="1"/>
    <col min="539" max="539" width="2.375" style="239" customWidth="1"/>
    <col min="540" max="594" width="1.625" style="239" customWidth="1"/>
    <col min="595" max="768" width="9" style="239" customWidth="1"/>
    <col min="769" max="794" width="1.625" style="239" customWidth="1"/>
    <col min="795" max="795" width="2.375" style="239" customWidth="1"/>
    <col min="796" max="850" width="1.625" style="239" customWidth="1"/>
    <col min="851" max="1024" width="9" style="239" customWidth="1"/>
    <col min="1025" max="1050" width="1.625" style="239" customWidth="1"/>
    <col min="1051" max="1051" width="2.375" style="239" customWidth="1"/>
    <col min="1052" max="1106" width="1.625" style="239" customWidth="1"/>
    <col min="1107" max="1280" width="9" style="239" customWidth="1"/>
    <col min="1281" max="1306" width="1.625" style="239" customWidth="1"/>
    <col min="1307" max="1307" width="2.375" style="239" customWidth="1"/>
    <col min="1308" max="1362" width="1.625" style="239" customWidth="1"/>
    <col min="1363" max="1536" width="9" style="239" customWidth="1"/>
    <col min="1537" max="1562" width="1.625" style="239" customWidth="1"/>
    <col min="1563" max="1563" width="2.375" style="239" customWidth="1"/>
    <col min="1564" max="1618" width="1.625" style="239" customWidth="1"/>
    <col min="1619" max="1792" width="9" style="239" customWidth="1"/>
    <col min="1793" max="1818" width="1.625" style="239" customWidth="1"/>
    <col min="1819" max="1819" width="2.375" style="239" customWidth="1"/>
    <col min="1820" max="1874" width="1.625" style="239" customWidth="1"/>
    <col min="1875" max="2048" width="9" style="239" customWidth="1"/>
    <col min="2049" max="2074" width="1.625" style="239" customWidth="1"/>
    <col min="2075" max="2075" width="2.375" style="239" customWidth="1"/>
    <col min="2076" max="2130" width="1.625" style="239" customWidth="1"/>
    <col min="2131" max="2304" width="9" style="239" customWidth="1"/>
    <col min="2305" max="2330" width="1.625" style="239" customWidth="1"/>
    <col min="2331" max="2331" width="2.375" style="239" customWidth="1"/>
    <col min="2332" max="2386" width="1.625" style="239" customWidth="1"/>
    <col min="2387" max="2560" width="9" style="239" customWidth="1"/>
    <col min="2561" max="2586" width="1.625" style="239" customWidth="1"/>
    <col min="2587" max="2587" width="2.375" style="239" customWidth="1"/>
    <col min="2588" max="2642" width="1.625" style="239" customWidth="1"/>
    <col min="2643" max="2816" width="9" style="239" customWidth="1"/>
    <col min="2817" max="2842" width="1.625" style="239" customWidth="1"/>
    <col min="2843" max="2843" width="2.375" style="239" customWidth="1"/>
    <col min="2844" max="2898" width="1.625" style="239" customWidth="1"/>
    <col min="2899" max="3072" width="9" style="239" customWidth="1"/>
    <col min="3073" max="3098" width="1.625" style="239" customWidth="1"/>
    <col min="3099" max="3099" width="2.375" style="239" customWidth="1"/>
    <col min="3100" max="3154" width="1.625" style="239" customWidth="1"/>
    <col min="3155" max="3328" width="9" style="239" customWidth="1"/>
    <col min="3329" max="3354" width="1.625" style="239" customWidth="1"/>
    <col min="3355" max="3355" width="2.375" style="239" customWidth="1"/>
    <col min="3356" max="3410" width="1.625" style="239" customWidth="1"/>
    <col min="3411" max="3584" width="9" style="239" customWidth="1"/>
    <col min="3585" max="3610" width="1.625" style="239" customWidth="1"/>
    <col min="3611" max="3611" width="2.375" style="239" customWidth="1"/>
    <col min="3612" max="3666" width="1.625" style="239" customWidth="1"/>
    <col min="3667" max="3840" width="9" style="239" customWidth="1"/>
    <col min="3841" max="3866" width="1.625" style="239" customWidth="1"/>
    <col min="3867" max="3867" width="2.375" style="239" customWidth="1"/>
    <col min="3868" max="3922" width="1.625" style="239" customWidth="1"/>
    <col min="3923" max="4096" width="9" style="239" customWidth="1"/>
    <col min="4097" max="4122" width="1.625" style="239" customWidth="1"/>
    <col min="4123" max="4123" width="2.375" style="239" customWidth="1"/>
    <col min="4124" max="4178" width="1.625" style="239" customWidth="1"/>
    <col min="4179" max="4352" width="9" style="239" customWidth="1"/>
    <col min="4353" max="4378" width="1.625" style="239" customWidth="1"/>
    <col min="4379" max="4379" width="2.375" style="239" customWidth="1"/>
    <col min="4380" max="4434" width="1.625" style="239" customWidth="1"/>
    <col min="4435" max="4608" width="9" style="239" customWidth="1"/>
    <col min="4609" max="4634" width="1.625" style="239" customWidth="1"/>
    <col min="4635" max="4635" width="2.375" style="239" customWidth="1"/>
    <col min="4636" max="4690" width="1.625" style="239" customWidth="1"/>
    <col min="4691" max="4864" width="9" style="239" customWidth="1"/>
    <col min="4865" max="4890" width="1.625" style="239" customWidth="1"/>
    <col min="4891" max="4891" width="2.375" style="239" customWidth="1"/>
    <col min="4892" max="4946" width="1.625" style="239" customWidth="1"/>
    <col min="4947" max="5120" width="9" style="239" customWidth="1"/>
    <col min="5121" max="5146" width="1.625" style="239" customWidth="1"/>
    <col min="5147" max="5147" width="2.375" style="239" customWidth="1"/>
    <col min="5148" max="5202" width="1.625" style="239" customWidth="1"/>
    <col min="5203" max="5376" width="9" style="239" customWidth="1"/>
    <col min="5377" max="5402" width="1.625" style="239" customWidth="1"/>
    <col min="5403" max="5403" width="2.375" style="239" customWidth="1"/>
    <col min="5404" max="5458" width="1.625" style="239" customWidth="1"/>
    <col min="5459" max="5632" width="9" style="239" customWidth="1"/>
    <col min="5633" max="5658" width="1.625" style="239" customWidth="1"/>
    <col min="5659" max="5659" width="2.375" style="239" customWidth="1"/>
    <col min="5660" max="5714" width="1.625" style="239" customWidth="1"/>
    <col min="5715" max="5888" width="9" style="239" customWidth="1"/>
    <col min="5889" max="5914" width="1.625" style="239" customWidth="1"/>
    <col min="5915" max="5915" width="2.375" style="239" customWidth="1"/>
    <col min="5916" max="5970" width="1.625" style="239" customWidth="1"/>
    <col min="5971" max="6144" width="9" style="239" customWidth="1"/>
    <col min="6145" max="6170" width="1.625" style="239" customWidth="1"/>
    <col min="6171" max="6171" width="2.375" style="239" customWidth="1"/>
    <col min="6172" max="6226" width="1.625" style="239" customWidth="1"/>
    <col min="6227" max="6400" width="9" style="239" customWidth="1"/>
    <col min="6401" max="6426" width="1.625" style="239" customWidth="1"/>
    <col min="6427" max="6427" width="2.375" style="239" customWidth="1"/>
    <col min="6428" max="6482" width="1.625" style="239" customWidth="1"/>
    <col min="6483" max="6656" width="9" style="239" customWidth="1"/>
    <col min="6657" max="6682" width="1.625" style="239" customWidth="1"/>
    <col min="6683" max="6683" width="2.375" style="239" customWidth="1"/>
    <col min="6684" max="6738" width="1.625" style="239" customWidth="1"/>
    <col min="6739" max="6912" width="9" style="239" customWidth="1"/>
    <col min="6913" max="6938" width="1.625" style="239" customWidth="1"/>
    <col min="6939" max="6939" width="2.375" style="239" customWidth="1"/>
    <col min="6940" max="6994" width="1.625" style="239" customWidth="1"/>
    <col min="6995" max="7168" width="9" style="239" customWidth="1"/>
    <col min="7169" max="7194" width="1.625" style="239" customWidth="1"/>
    <col min="7195" max="7195" width="2.375" style="239" customWidth="1"/>
    <col min="7196" max="7250" width="1.625" style="239" customWidth="1"/>
    <col min="7251" max="7424" width="9" style="239" customWidth="1"/>
    <col min="7425" max="7450" width="1.625" style="239" customWidth="1"/>
    <col min="7451" max="7451" width="2.375" style="239" customWidth="1"/>
    <col min="7452" max="7506" width="1.625" style="239" customWidth="1"/>
    <col min="7507" max="7680" width="9" style="239" customWidth="1"/>
    <col min="7681" max="7706" width="1.625" style="239" customWidth="1"/>
    <col min="7707" max="7707" width="2.375" style="239" customWidth="1"/>
    <col min="7708" max="7762" width="1.625" style="239" customWidth="1"/>
    <col min="7763" max="7936" width="9" style="239" customWidth="1"/>
    <col min="7937" max="7962" width="1.625" style="239" customWidth="1"/>
    <col min="7963" max="7963" width="2.375" style="239" customWidth="1"/>
    <col min="7964" max="8018" width="1.625" style="239" customWidth="1"/>
    <col min="8019" max="8192" width="9" style="239" customWidth="1"/>
    <col min="8193" max="8218" width="1.625" style="239" customWidth="1"/>
    <col min="8219" max="8219" width="2.375" style="239" customWidth="1"/>
    <col min="8220" max="8274" width="1.625" style="239" customWidth="1"/>
    <col min="8275" max="8448" width="9" style="239" customWidth="1"/>
    <col min="8449" max="8474" width="1.625" style="239" customWidth="1"/>
    <col min="8475" max="8475" width="2.375" style="239" customWidth="1"/>
    <col min="8476" max="8530" width="1.625" style="239" customWidth="1"/>
    <col min="8531" max="8704" width="9" style="239" customWidth="1"/>
    <col min="8705" max="8730" width="1.625" style="239" customWidth="1"/>
    <col min="8731" max="8731" width="2.375" style="239" customWidth="1"/>
    <col min="8732" max="8786" width="1.625" style="239" customWidth="1"/>
    <col min="8787" max="8960" width="9" style="239" customWidth="1"/>
    <col min="8961" max="8986" width="1.625" style="239" customWidth="1"/>
    <col min="8987" max="8987" width="2.375" style="239" customWidth="1"/>
    <col min="8988" max="9042" width="1.625" style="239" customWidth="1"/>
    <col min="9043" max="9216" width="9" style="239" customWidth="1"/>
    <col min="9217" max="9242" width="1.625" style="239" customWidth="1"/>
    <col min="9243" max="9243" width="2.375" style="239" customWidth="1"/>
    <col min="9244" max="9298" width="1.625" style="239" customWidth="1"/>
    <col min="9299" max="9472" width="9" style="239" customWidth="1"/>
    <col min="9473" max="9498" width="1.625" style="239" customWidth="1"/>
    <col min="9499" max="9499" width="2.375" style="239" customWidth="1"/>
    <col min="9500" max="9554" width="1.625" style="239" customWidth="1"/>
    <col min="9555" max="9728" width="9" style="239" customWidth="1"/>
    <col min="9729" max="9754" width="1.625" style="239" customWidth="1"/>
    <col min="9755" max="9755" width="2.375" style="239" customWidth="1"/>
    <col min="9756" max="9810" width="1.625" style="239" customWidth="1"/>
    <col min="9811" max="9984" width="9" style="239" customWidth="1"/>
    <col min="9985" max="10010" width="1.625" style="239" customWidth="1"/>
    <col min="10011" max="10011" width="2.375" style="239" customWidth="1"/>
    <col min="10012" max="10066" width="1.625" style="239" customWidth="1"/>
    <col min="10067" max="10240" width="9" style="239" customWidth="1"/>
    <col min="10241" max="10266" width="1.625" style="239" customWidth="1"/>
    <col min="10267" max="10267" width="2.375" style="239" customWidth="1"/>
    <col min="10268" max="10322" width="1.625" style="239" customWidth="1"/>
    <col min="10323" max="10496" width="9" style="239" customWidth="1"/>
    <col min="10497" max="10522" width="1.625" style="239" customWidth="1"/>
    <col min="10523" max="10523" width="2.375" style="239" customWidth="1"/>
    <col min="10524" max="10578" width="1.625" style="239" customWidth="1"/>
    <col min="10579" max="10752" width="9" style="239" customWidth="1"/>
    <col min="10753" max="10778" width="1.625" style="239" customWidth="1"/>
    <col min="10779" max="10779" width="2.375" style="239" customWidth="1"/>
    <col min="10780" max="10834" width="1.625" style="239" customWidth="1"/>
    <col min="10835" max="11008" width="9" style="239" customWidth="1"/>
    <col min="11009" max="11034" width="1.625" style="239" customWidth="1"/>
    <col min="11035" max="11035" width="2.375" style="239" customWidth="1"/>
    <col min="11036" max="11090" width="1.625" style="239" customWidth="1"/>
    <col min="11091" max="11264" width="9" style="239" customWidth="1"/>
    <col min="11265" max="11290" width="1.625" style="239" customWidth="1"/>
    <col min="11291" max="11291" width="2.375" style="239" customWidth="1"/>
    <col min="11292" max="11346" width="1.625" style="239" customWidth="1"/>
    <col min="11347" max="11520" width="9" style="239" customWidth="1"/>
    <col min="11521" max="11546" width="1.625" style="239" customWidth="1"/>
    <col min="11547" max="11547" width="2.375" style="239" customWidth="1"/>
    <col min="11548" max="11602" width="1.625" style="239" customWidth="1"/>
    <col min="11603" max="11776" width="9" style="239" customWidth="1"/>
    <col min="11777" max="11802" width="1.625" style="239" customWidth="1"/>
    <col min="11803" max="11803" width="2.375" style="239" customWidth="1"/>
    <col min="11804" max="11858" width="1.625" style="239" customWidth="1"/>
    <col min="11859" max="12032" width="9" style="239" customWidth="1"/>
    <col min="12033" max="12058" width="1.625" style="239" customWidth="1"/>
    <col min="12059" max="12059" width="2.375" style="239" customWidth="1"/>
    <col min="12060" max="12114" width="1.625" style="239" customWidth="1"/>
    <col min="12115" max="12288" width="9" style="239" customWidth="1"/>
    <col min="12289" max="12314" width="1.625" style="239" customWidth="1"/>
    <col min="12315" max="12315" width="2.375" style="239" customWidth="1"/>
    <col min="12316" max="12370" width="1.625" style="239" customWidth="1"/>
    <col min="12371" max="12544" width="9" style="239" customWidth="1"/>
    <col min="12545" max="12570" width="1.625" style="239" customWidth="1"/>
    <col min="12571" max="12571" width="2.375" style="239" customWidth="1"/>
    <col min="12572" max="12626" width="1.625" style="239" customWidth="1"/>
    <col min="12627" max="12800" width="9" style="239" customWidth="1"/>
    <col min="12801" max="12826" width="1.625" style="239" customWidth="1"/>
    <col min="12827" max="12827" width="2.375" style="239" customWidth="1"/>
    <col min="12828" max="12882" width="1.625" style="239" customWidth="1"/>
    <col min="12883" max="13056" width="9" style="239" customWidth="1"/>
    <col min="13057" max="13082" width="1.625" style="239" customWidth="1"/>
    <col min="13083" max="13083" width="2.375" style="239" customWidth="1"/>
    <col min="13084" max="13138" width="1.625" style="239" customWidth="1"/>
    <col min="13139" max="13312" width="9" style="239" customWidth="1"/>
    <col min="13313" max="13338" width="1.625" style="239" customWidth="1"/>
    <col min="13339" max="13339" width="2.375" style="239" customWidth="1"/>
    <col min="13340" max="13394" width="1.625" style="239" customWidth="1"/>
    <col min="13395" max="13568" width="9" style="239" customWidth="1"/>
    <col min="13569" max="13594" width="1.625" style="239" customWidth="1"/>
    <col min="13595" max="13595" width="2.375" style="239" customWidth="1"/>
    <col min="13596" max="13650" width="1.625" style="239" customWidth="1"/>
    <col min="13651" max="13824" width="9" style="239" customWidth="1"/>
    <col min="13825" max="13850" width="1.625" style="239" customWidth="1"/>
    <col min="13851" max="13851" width="2.375" style="239" customWidth="1"/>
    <col min="13852" max="13906" width="1.625" style="239" customWidth="1"/>
    <col min="13907" max="14080" width="9" style="239" customWidth="1"/>
    <col min="14081" max="14106" width="1.625" style="239" customWidth="1"/>
    <col min="14107" max="14107" width="2.375" style="239" customWidth="1"/>
    <col min="14108" max="14162" width="1.625" style="239" customWidth="1"/>
    <col min="14163" max="14336" width="9" style="239" customWidth="1"/>
    <col min="14337" max="14362" width="1.625" style="239" customWidth="1"/>
    <col min="14363" max="14363" width="2.375" style="239" customWidth="1"/>
    <col min="14364" max="14418" width="1.625" style="239" customWidth="1"/>
    <col min="14419" max="14592" width="9" style="239" customWidth="1"/>
    <col min="14593" max="14618" width="1.625" style="239" customWidth="1"/>
    <col min="14619" max="14619" width="2.375" style="239" customWidth="1"/>
    <col min="14620" max="14674" width="1.625" style="239" customWidth="1"/>
    <col min="14675" max="14848" width="9" style="239" customWidth="1"/>
    <col min="14849" max="14874" width="1.625" style="239" customWidth="1"/>
    <col min="14875" max="14875" width="2.375" style="239" customWidth="1"/>
    <col min="14876" max="14930" width="1.625" style="239" customWidth="1"/>
    <col min="14931" max="15104" width="9" style="239" customWidth="1"/>
    <col min="15105" max="15130" width="1.625" style="239" customWidth="1"/>
    <col min="15131" max="15131" width="2.375" style="239" customWidth="1"/>
    <col min="15132" max="15186" width="1.625" style="239" customWidth="1"/>
    <col min="15187" max="15360" width="9" style="239" customWidth="1"/>
    <col min="15361" max="15386" width="1.625" style="239" customWidth="1"/>
    <col min="15387" max="15387" width="2.375" style="239" customWidth="1"/>
    <col min="15388" max="15442" width="1.625" style="239" customWidth="1"/>
    <col min="15443" max="15616" width="9" style="239" customWidth="1"/>
    <col min="15617" max="15642" width="1.625" style="239" customWidth="1"/>
    <col min="15643" max="15643" width="2.375" style="239" customWidth="1"/>
    <col min="15644" max="15698" width="1.625" style="239" customWidth="1"/>
    <col min="15699" max="15872" width="9" style="239" customWidth="1"/>
    <col min="15873" max="15898" width="1.625" style="239" customWidth="1"/>
    <col min="15899" max="15899" width="2.375" style="239" customWidth="1"/>
    <col min="15900" max="15954" width="1.625" style="239" customWidth="1"/>
    <col min="15955" max="16128" width="9" style="239" customWidth="1"/>
    <col min="16129" max="16154" width="1.625" style="239" customWidth="1"/>
    <col min="16155" max="16155" width="2.375" style="239" customWidth="1"/>
    <col min="16156" max="16210" width="1.625" style="239" customWidth="1"/>
    <col min="16211" max="16384" width="9" style="239" customWidth="1"/>
  </cols>
  <sheetData>
    <row r="1" spans="1:82" ht="21.75" customHeight="1">
      <c r="A1" s="243"/>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t="s">
        <v>641</v>
      </c>
      <c r="CA1" s="243"/>
      <c r="CB1" s="243"/>
      <c r="CC1" s="243"/>
      <c r="CD1" s="243"/>
    </row>
    <row r="2" spans="1:82" ht="18.75">
      <c r="A2" s="243"/>
      <c r="B2" s="243"/>
      <c r="C2" s="243"/>
      <c r="D2" s="243"/>
      <c r="E2" s="243"/>
      <c r="F2" s="243"/>
      <c r="G2" s="243"/>
      <c r="H2" s="243"/>
      <c r="I2" s="243"/>
      <c r="J2" s="243"/>
      <c r="K2" s="243"/>
      <c r="L2" s="243"/>
      <c r="M2" s="243"/>
      <c r="N2" s="243"/>
      <c r="O2" s="243"/>
      <c r="P2" s="243"/>
      <c r="Q2" s="243"/>
      <c r="R2" s="243"/>
      <c r="S2" s="243"/>
      <c r="T2" s="243"/>
      <c r="U2" s="243"/>
      <c r="V2" s="243"/>
      <c r="W2" s="260"/>
      <c r="X2" s="260"/>
      <c r="Y2" s="260"/>
      <c r="Z2" s="255" t="s">
        <v>350</v>
      </c>
      <c r="AA2" s="243"/>
      <c r="AB2" s="243"/>
      <c r="AC2" s="262" t="s">
        <v>48</v>
      </c>
      <c r="AD2" s="243"/>
      <c r="AE2" s="243"/>
      <c r="AF2" s="243"/>
      <c r="AG2" s="243"/>
      <c r="AH2" s="243"/>
      <c r="AI2" s="243"/>
      <c r="AJ2" s="243"/>
      <c r="AK2" s="243"/>
      <c r="AL2" s="243"/>
      <c r="AM2" s="243"/>
      <c r="AN2" s="243"/>
      <c r="AO2" s="243"/>
      <c r="AP2" s="255"/>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row>
    <row r="3" spans="1:82" ht="16.899999999999999" customHeight="1">
      <c r="A3" s="243"/>
      <c r="B3" s="251" t="s">
        <v>270</v>
      </c>
      <c r="C3" s="251"/>
      <c r="D3" s="243"/>
      <c r="E3" s="243"/>
      <c r="F3" s="243"/>
      <c r="G3" s="243"/>
      <c r="H3" s="243"/>
      <c r="I3" s="243"/>
      <c r="J3" s="243"/>
      <c r="K3" s="243"/>
      <c r="L3" s="243"/>
      <c r="M3" s="243"/>
      <c r="N3" s="243"/>
      <c r="O3" s="243"/>
      <c r="P3" s="243"/>
      <c r="Q3" s="243"/>
      <c r="R3" s="243"/>
      <c r="S3" s="243"/>
      <c r="T3" s="243"/>
      <c r="U3" s="243"/>
      <c r="V3" s="243"/>
      <c r="W3" s="260"/>
      <c r="X3" s="260"/>
      <c r="Y3" s="260"/>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row>
    <row r="4" spans="1:82" ht="16.899999999999999" customHeight="1">
      <c r="A4" s="243"/>
      <c r="B4" s="251" t="s">
        <v>265</v>
      </c>
      <c r="C4" s="251"/>
      <c r="D4" s="243"/>
      <c r="E4" s="243"/>
      <c r="F4" s="243" t="s">
        <v>588</v>
      </c>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row>
    <row r="5" spans="1:82" s="240" customFormat="1" ht="15" customHeight="1">
      <c r="A5" s="244"/>
      <c r="B5" s="244"/>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244"/>
      <c r="AW5" s="244"/>
      <c r="AX5" s="244"/>
      <c r="AY5" s="244"/>
      <c r="AZ5" s="244"/>
      <c r="BA5" s="244"/>
      <c r="BB5" s="244"/>
      <c r="BC5" s="244"/>
      <c r="BD5" s="244"/>
      <c r="BE5" s="244"/>
      <c r="BF5" s="244"/>
      <c r="BG5" s="244"/>
      <c r="BH5" s="244"/>
      <c r="BI5" s="244"/>
      <c r="BJ5" s="244"/>
      <c r="BK5" s="244"/>
      <c r="BL5" s="244"/>
      <c r="BM5" s="244"/>
      <c r="BN5" s="244"/>
      <c r="BO5" s="244"/>
      <c r="BP5" s="244"/>
      <c r="BQ5" s="243"/>
      <c r="BR5" s="251" t="s">
        <v>487</v>
      </c>
      <c r="BS5" s="243"/>
      <c r="BT5" s="243"/>
      <c r="BU5" s="243"/>
      <c r="BV5" s="243"/>
      <c r="BW5" s="244"/>
      <c r="BX5" s="244"/>
      <c r="BY5" s="244"/>
      <c r="BZ5" s="244"/>
      <c r="CA5" s="244"/>
      <c r="CB5" s="244"/>
      <c r="CC5" s="244"/>
      <c r="CD5" s="244"/>
    </row>
    <row r="6" spans="1:82" s="241" customFormat="1" ht="25.15" customHeight="1">
      <c r="A6" s="245" t="s">
        <v>639</v>
      </c>
      <c r="B6" s="252"/>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2"/>
      <c r="AR6" s="252"/>
      <c r="AS6" s="252"/>
      <c r="AT6" s="252"/>
      <c r="AU6" s="252"/>
      <c r="AV6" s="252"/>
      <c r="AW6" s="252"/>
      <c r="AX6" s="252"/>
      <c r="AY6" s="252"/>
      <c r="AZ6" s="252"/>
      <c r="BA6" s="252"/>
      <c r="BB6" s="252"/>
      <c r="BC6" s="252"/>
      <c r="BD6" s="252"/>
      <c r="BE6" s="252"/>
      <c r="BF6" s="252"/>
      <c r="BG6" s="252"/>
      <c r="BH6" s="252"/>
      <c r="BI6" s="252"/>
      <c r="BJ6" s="252"/>
      <c r="BK6" s="252"/>
      <c r="BL6" s="252"/>
      <c r="BM6" s="252"/>
      <c r="BN6" s="252"/>
      <c r="BO6" s="252"/>
      <c r="BP6" s="252"/>
      <c r="BQ6" s="252"/>
      <c r="BR6" s="252"/>
      <c r="BS6" s="252"/>
      <c r="BT6" s="252"/>
      <c r="BU6" s="252"/>
      <c r="BV6" s="252"/>
      <c r="BW6" s="252"/>
      <c r="BX6" s="252"/>
      <c r="BY6" s="252"/>
      <c r="BZ6" s="252"/>
      <c r="CA6" s="252"/>
      <c r="CB6" s="252"/>
      <c r="CC6" s="252"/>
      <c r="CD6" s="264"/>
    </row>
    <row r="7" spans="1:82" s="241" customFormat="1" ht="12" customHeight="1">
      <c r="A7" s="246" t="s">
        <v>62</v>
      </c>
      <c r="B7" s="250"/>
      <c r="C7" s="250"/>
      <c r="D7" s="250"/>
      <c r="E7" s="250"/>
      <c r="F7" s="250"/>
      <c r="G7" s="250"/>
      <c r="H7" s="250"/>
      <c r="I7" s="250"/>
      <c r="J7" s="250"/>
      <c r="K7" s="250"/>
      <c r="L7" s="250"/>
      <c r="M7" s="250"/>
      <c r="N7" s="257"/>
      <c r="O7" s="250"/>
      <c r="P7" s="250"/>
      <c r="Q7" s="250"/>
      <c r="R7" s="250"/>
      <c r="S7" s="250"/>
      <c r="T7" s="250"/>
      <c r="U7" s="250"/>
      <c r="V7" s="250"/>
      <c r="W7" s="250"/>
      <c r="X7" s="250"/>
      <c r="Y7" s="250"/>
      <c r="Z7" s="249"/>
      <c r="AA7" s="257"/>
      <c r="AB7" s="261"/>
      <c r="AC7" s="249"/>
      <c r="AD7" s="249"/>
      <c r="AE7" s="249"/>
      <c r="AF7" s="249"/>
      <c r="AG7" s="249"/>
      <c r="AH7" s="249"/>
      <c r="AI7" s="249"/>
      <c r="AJ7" s="249"/>
      <c r="AK7" s="249"/>
      <c r="AL7" s="249"/>
      <c r="AM7" s="249"/>
      <c r="AN7" s="249"/>
      <c r="AO7" s="257"/>
      <c r="AP7" s="261"/>
      <c r="AQ7" s="249"/>
      <c r="AR7" s="249"/>
      <c r="AS7" s="249"/>
      <c r="AT7" s="249"/>
      <c r="AU7" s="249"/>
      <c r="AV7" s="249"/>
      <c r="AW7" s="249"/>
      <c r="AX7" s="249"/>
      <c r="AY7" s="249"/>
      <c r="AZ7" s="249"/>
      <c r="BA7" s="249"/>
      <c r="BB7" s="249"/>
      <c r="BC7" s="257"/>
      <c r="BD7" s="261"/>
      <c r="BE7" s="249"/>
      <c r="BF7" s="249"/>
      <c r="BG7" s="249"/>
      <c r="BH7" s="249"/>
      <c r="BI7" s="249"/>
      <c r="BJ7" s="249"/>
      <c r="BK7" s="249"/>
      <c r="BL7" s="249"/>
      <c r="BM7" s="249"/>
      <c r="BN7" s="249"/>
      <c r="BO7" s="249"/>
      <c r="BP7" s="249"/>
      <c r="BQ7" s="257"/>
      <c r="BR7" s="250"/>
      <c r="BS7" s="250"/>
      <c r="BT7" s="250"/>
      <c r="BU7" s="250"/>
      <c r="BV7" s="250"/>
      <c r="BW7" s="250"/>
      <c r="BX7" s="250"/>
      <c r="BY7" s="250"/>
      <c r="BZ7" s="250"/>
      <c r="CA7" s="250"/>
      <c r="CB7" s="250"/>
      <c r="CC7" s="250"/>
      <c r="CD7" s="258"/>
    </row>
    <row r="8" spans="1:82" s="241" customFormat="1" ht="12" customHeight="1">
      <c r="A8" s="247" t="s">
        <v>62</v>
      </c>
      <c r="B8" s="253"/>
      <c r="C8" s="253"/>
      <c r="D8" s="253"/>
      <c r="E8" s="253"/>
      <c r="F8" s="253"/>
      <c r="G8" s="250"/>
      <c r="H8" s="250"/>
      <c r="I8" s="250"/>
      <c r="J8" s="250"/>
      <c r="K8" s="250"/>
      <c r="L8" s="250"/>
      <c r="M8" s="250"/>
      <c r="N8" s="258"/>
      <c r="O8" s="250"/>
      <c r="P8" s="250"/>
      <c r="Q8" s="250"/>
      <c r="R8" s="250"/>
      <c r="S8" s="250"/>
      <c r="T8" s="250"/>
      <c r="U8" s="250"/>
      <c r="V8" s="250"/>
      <c r="W8" s="250"/>
      <c r="X8" s="250"/>
      <c r="Y8" s="250"/>
      <c r="Z8" s="250"/>
      <c r="AA8" s="258"/>
      <c r="AB8" s="246"/>
      <c r="AC8" s="250"/>
      <c r="AD8" s="250"/>
      <c r="AE8" s="250"/>
      <c r="AF8" s="250"/>
      <c r="AG8" s="263"/>
      <c r="AH8" s="250"/>
      <c r="AI8" s="250"/>
      <c r="AJ8" s="250"/>
      <c r="AK8" s="250"/>
      <c r="AL8" s="250"/>
      <c r="AM8" s="250"/>
      <c r="AN8" s="250"/>
      <c r="AO8" s="258"/>
      <c r="AP8" s="246"/>
      <c r="AQ8" s="250"/>
      <c r="AR8" s="250"/>
      <c r="AS8" s="250"/>
      <c r="AT8" s="250"/>
      <c r="AU8" s="250"/>
      <c r="AV8" s="250"/>
      <c r="AW8" s="250"/>
      <c r="AX8" s="250"/>
      <c r="AY8" s="250"/>
      <c r="AZ8" s="250"/>
      <c r="BA8" s="250"/>
      <c r="BB8" s="250"/>
      <c r="BC8" s="258"/>
      <c r="BD8" s="246"/>
      <c r="BE8" s="250"/>
      <c r="BF8" s="250"/>
      <c r="BG8" s="250"/>
      <c r="BH8" s="250"/>
      <c r="BI8" s="250"/>
      <c r="BJ8" s="250"/>
      <c r="BK8" s="250"/>
      <c r="BL8" s="250"/>
      <c r="BM8" s="250"/>
      <c r="BN8" s="250"/>
      <c r="BO8" s="250"/>
      <c r="BP8" s="250"/>
      <c r="BQ8" s="258"/>
      <c r="BR8" s="250"/>
      <c r="BS8" s="250"/>
      <c r="BT8" s="250"/>
      <c r="BU8" s="250"/>
      <c r="BV8" s="250"/>
      <c r="BW8" s="250"/>
      <c r="BX8" s="250"/>
      <c r="BY8" s="250"/>
      <c r="BZ8" s="250"/>
      <c r="CA8" s="250"/>
      <c r="CB8" s="250"/>
      <c r="CC8" s="250"/>
      <c r="CD8" s="258"/>
    </row>
    <row r="9" spans="1:82" s="241" customFormat="1" ht="12" customHeight="1">
      <c r="A9" s="247" t="s">
        <v>62</v>
      </c>
      <c r="B9" s="253"/>
      <c r="C9" s="253"/>
      <c r="D9" s="253"/>
      <c r="E9" s="253"/>
      <c r="F9" s="253"/>
      <c r="G9" s="250"/>
      <c r="H9" s="250"/>
      <c r="I9" s="250"/>
      <c r="J9" s="250"/>
      <c r="K9" s="250"/>
      <c r="L9" s="250"/>
      <c r="M9" s="250"/>
      <c r="N9" s="258"/>
      <c r="O9" s="250"/>
      <c r="P9" s="250"/>
      <c r="Q9" s="250"/>
      <c r="R9" s="250"/>
      <c r="S9" s="250"/>
      <c r="T9" s="250"/>
      <c r="U9" s="250"/>
      <c r="V9" s="250"/>
      <c r="W9" s="250"/>
      <c r="X9" s="250"/>
      <c r="Y9" s="250"/>
      <c r="Z9" s="250"/>
      <c r="AA9" s="258"/>
      <c r="AB9" s="246"/>
      <c r="AC9" s="250"/>
      <c r="AD9" s="250"/>
      <c r="AE9" s="250"/>
      <c r="AF9" s="250"/>
      <c r="AG9" s="250"/>
      <c r="AH9" s="250"/>
      <c r="AI9" s="250"/>
      <c r="AJ9" s="250"/>
      <c r="AK9" s="250"/>
      <c r="AL9" s="250"/>
      <c r="AM9" s="250"/>
      <c r="AN9" s="250"/>
      <c r="AO9" s="258"/>
      <c r="AP9" s="246"/>
      <c r="AQ9" s="250"/>
      <c r="AR9" s="250"/>
      <c r="AS9" s="250"/>
      <c r="AT9" s="250"/>
      <c r="AU9" s="250"/>
      <c r="AV9" s="250"/>
      <c r="AW9" s="250"/>
      <c r="AX9" s="250"/>
      <c r="AY9" s="250"/>
      <c r="AZ9" s="250"/>
      <c r="BA9" s="250"/>
      <c r="BB9" s="250"/>
      <c r="BC9" s="258"/>
      <c r="BD9" s="246"/>
      <c r="BE9" s="250"/>
      <c r="BF9" s="250"/>
      <c r="BG9" s="250"/>
      <c r="BH9" s="250"/>
      <c r="BI9" s="250"/>
      <c r="BJ9" s="250"/>
      <c r="BK9" s="250"/>
      <c r="BL9" s="250"/>
      <c r="BM9" s="250"/>
      <c r="BN9" s="250"/>
      <c r="BO9" s="250"/>
      <c r="BP9" s="250"/>
      <c r="BQ9" s="258"/>
      <c r="BR9" s="250"/>
      <c r="BS9" s="250"/>
      <c r="BT9" s="250"/>
      <c r="BU9" s="250"/>
      <c r="BV9" s="250"/>
      <c r="BW9" s="250"/>
      <c r="BX9" s="250"/>
      <c r="BY9" s="250"/>
      <c r="BZ9" s="250"/>
      <c r="CA9" s="250"/>
      <c r="CB9" s="250"/>
      <c r="CC9" s="250"/>
      <c r="CD9" s="258"/>
    </row>
    <row r="10" spans="1:82" s="241" customFormat="1" ht="12" customHeight="1">
      <c r="A10" s="247" t="s">
        <v>62</v>
      </c>
      <c r="B10" s="253"/>
      <c r="C10" s="253"/>
      <c r="D10" s="253"/>
      <c r="E10" s="253"/>
      <c r="F10" s="253"/>
      <c r="G10" s="250"/>
      <c r="H10" s="250"/>
      <c r="I10" s="250"/>
      <c r="J10" s="250"/>
      <c r="K10" s="250"/>
      <c r="L10" s="250"/>
      <c r="M10" s="250"/>
      <c r="N10" s="258"/>
      <c r="O10" s="250"/>
      <c r="P10" s="250"/>
      <c r="Q10" s="250"/>
      <c r="R10" s="250"/>
      <c r="S10" s="250"/>
      <c r="T10" s="250"/>
      <c r="U10" s="250"/>
      <c r="V10" s="250"/>
      <c r="W10" s="250"/>
      <c r="X10" s="256"/>
      <c r="Y10" s="256"/>
      <c r="Z10" s="256"/>
      <c r="AA10" s="258"/>
      <c r="AB10" s="246"/>
      <c r="AC10" s="250"/>
      <c r="AD10" s="250"/>
      <c r="AE10" s="250"/>
      <c r="AF10" s="250"/>
      <c r="AG10" s="250"/>
      <c r="AH10" s="250"/>
      <c r="AI10" s="250"/>
      <c r="AJ10" s="250"/>
      <c r="AK10" s="250"/>
      <c r="AL10" s="250"/>
      <c r="AM10" s="250"/>
      <c r="AN10" s="250"/>
      <c r="AO10" s="258"/>
      <c r="AP10" s="246"/>
      <c r="AQ10" s="250"/>
      <c r="AR10" s="250"/>
      <c r="AS10" s="250"/>
      <c r="AT10" s="250"/>
      <c r="AU10" s="250"/>
      <c r="AV10" s="250"/>
      <c r="AW10" s="250"/>
      <c r="AX10" s="250"/>
      <c r="AY10" s="250"/>
      <c r="AZ10" s="250"/>
      <c r="BA10" s="250"/>
      <c r="BB10" s="250"/>
      <c r="BC10" s="258"/>
      <c r="BD10" s="246"/>
      <c r="BE10" s="250"/>
      <c r="BF10" s="250"/>
      <c r="BG10" s="250"/>
      <c r="BH10" s="250"/>
      <c r="BI10" s="250"/>
      <c r="BJ10" s="250"/>
      <c r="BK10" s="250"/>
      <c r="BL10" s="250"/>
      <c r="BM10" s="250"/>
      <c r="BN10" s="250"/>
      <c r="BO10" s="250"/>
      <c r="BP10" s="250"/>
      <c r="BQ10" s="258"/>
      <c r="BR10" s="250"/>
      <c r="BS10" s="250"/>
      <c r="BT10" s="250"/>
      <c r="BU10" s="250"/>
      <c r="BV10" s="250"/>
      <c r="BW10" s="250"/>
      <c r="BX10" s="250"/>
      <c r="BY10" s="250"/>
      <c r="BZ10" s="250"/>
      <c r="CA10" s="250"/>
      <c r="CB10" s="250"/>
      <c r="CC10" s="250"/>
      <c r="CD10" s="258"/>
    </row>
    <row r="11" spans="1:82" s="241" customFormat="1" ht="12" customHeight="1">
      <c r="A11" s="246" t="s">
        <v>62</v>
      </c>
      <c r="B11" s="250"/>
      <c r="C11" s="250"/>
      <c r="D11" s="250"/>
      <c r="E11" s="250"/>
      <c r="F11" s="250"/>
      <c r="G11" s="250"/>
      <c r="H11" s="250"/>
      <c r="I11" s="250"/>
      <c r="J11" s="250"/>
      <c r="K11" s="250"/>
      <c r="L11" s="250"/>
      <c r="M11" s="250"/>
      <c r="N11" s="258"/>
      <c r="O11" s="250"/>
      <c r="P11" s="250"/>
      <c r="Q11" s="250"/>
      <c r="R11" s="250"/>
      <c r="S11" s="250"/>
      <c r="T11" s="250"/>
      <c r="U11" s="250"/>
      <c r="V11" s="250"/>
      <c r="W11" s="250"/>
      <c r="X11" s="256"/>
      <c r="Y11" s="256"/>
      <c r="Z11" s="256"/>
      <c r="AA11" s="258"/>
      <c r="AB11" s="246"/>
      <c r="AC11" s="250"/>
      <c r="AD11" s="250"/>
      <c r="AE11" s="250"/>
      <c r="AF11" s="250"/>
      <c r="AG11" s="250"/>
      <c r="AH11" s="250"/>
      <c r="AI11" s="250"/>
      <c r="AJ11" s="250"/>
      <c r="AK11" s="250"/>
      <c r="AL11" s="250"/>
      <c r="AM11" s="250"/>
      <c r="AN11" s="250"/>
      <c r="AO11" s="258"/>
      <c r="AP11" s="246"/>
      <c r="AQ11" s="250"/>
      <c r="AR11" s="250"/>
      <c r="AS11" s="250"/>
      <c r="AT11" s="250"/>
      <c r="AU11" s="250"/>
      <c r="AV11" s="250"/>
      <c r="AW11" s="250"/>
      <c r="AX11" s="250"/>
      <c r="AY11" s="250"/>
      <c r="AZ11" s="250"/>
      <c r="BA11" s="250"/>
      <c r="BB11" s="250"/>
      <c r="BC11" s="258"/>
      <c r="BD11" s="246"/>
      <c r="BE11" s="250"/>
      <c r="BF11" s="250"/>
      <c r="BG11" s="250"/>
      <c r="BH11" s="250"/>
      <c r="BI11" s="250"/>
      <c r="BJ11" s="250"/>
      <c r="BK11" s="250"/>
      <c r="BL11" s="250"/>
      <c r="BM11" s="250"/>
      <c r="BN11" s="250"/>
      <c r="BO11" s="250"/>
      <c r="BP11" s="250"/>
      <c r="BQ11" s="258"/>
      <c r="BR11" s="250"/>
      <c r="BS11" s="250"/>
      <c r="BT11" s="250"/>
      <c r="BU11" s="250"/>
      <c r="BV11" s="250"/>
      <c r="BW11" s="250"/>
      <c r="BX11" s="250"/>
      <c r="BY11" s="250"/>
      <c r="BZ11" s="250"/>
      <c r="CA11" s="250"/>
      <c r="CB11" s="250"/>
      <c r="CC11" s="250"/>
      <c r="CD11" s="258"/>
    </row>
    <row r="12" spans="1:82" s="241" customFormat="1" ht="12" customHeight="1">
      <c r="A12" s="246"/>
      <c r="B12" s="250"/>
      <c r="C12" s="250"/>
      <c r="D12" s="250"/>
      <c r="E12" s="250"/>
      <c r="F12" s="250"/>
      <c r="G12" s="250"/>
      <c r="H12" s="250"/>
      <c r="I12" s="250"/>
      <c r="J12" s="250"/>
      <c r="K12" s="250"/>
      <c r="L12" s="250"/>
      <c r="M12" s="250"/>
      <c r="N12" s="258"/>
      <c r="O12" s="250"/>
      <c r="P12" s="250"/>
      <c r="Q12" s="250"/>
      <c r="R12" s="250"/>
      <c r="S12" s="250"/>
      <c r="T12" s="250"/>
      <c r="U12" s="250"/>
      <c r="V12" s="250"/>
      <c r="W12" s="250"/>
      <c r="X12" s="250"/>
      <c r="Y12" s="250"/>
      <c r="Z12" s="250"/>
      <c r="AA12" s="258"/>
      <c r="AB12" s="246"/>
      <c r="AC12" s="250"/>
      <c r="AD12" s="250"/>
      <c r="AE12" s="250"/>
      <c r="AF12" s="250"/>
      <c r="AG12" s="250"/>
      <c r="AH12" s="250"/>
      <c r="AI12" s="250"/>
      <c r="AJ12" s="250"/>
      <c r="AK12" s="250"/>
      <c r="AL12" s="250"/>
      <c r="AM12" s="250"/>
      <c r="AN12" s="250"/>
      <c r="AO12" s="258"/>
      <c r="AP12" s="246"/>
      <c r="AQ12" s="250"/>
      <c r="AR12" s="250"/>
      <c r="AS12" s="250"/>
      <c r="AT12" s="250"/>
      <c r="AU12" s="250"/>
      <c r="AV12" s="250"/>
      <c r="AW12" s="250"/>
      <c r="AX12" s="250"/>
      <c r="AY12" s="250"/>
      <c r="AZ12" s="250"/>
      <c r="BA12" s="250"/>
      <c r="BB12" s="250"/>
      <c r="BC12" s="258"/>
      <c r="BD12" s="246"/>
      <c r="BE12" s="250"/>
      <c r="BF12" s="250"/>
      <c r="BG12" s="250"/>
      <c r="BH12" s="250"/>
      <c r="BI12" s="250"/>
      <c r="BJ12" s="250"/>
      <c r="BK12" s="250"/>
      <c r="BL12" s="250"/>
      <c r="BM12" s="250"/>
      <c r="BN12" s="250"/>
      <c r="BO12" s="250"/>
      <c r="BP12" s="250"/>
      <c r="BQ12" s="258"/>
      <c r="BR12" s="250"/>
      <c r="BS12" s="250"/>
      <c r="BT12" s="250"/>
      <c r="BU12" s="250"/>
      <c r="BV12" s="250"/>
      <c r="BW12" s="250"/>
      <c r="BX12" s="250"/>
      <c r="BY12" s="250"/>
      <c r="BZ12" s="250"/>
      <c r="CA12" s="250"/>
      <c r="CB12" s="250"/>
      <c r="CC12" s="250"/>
      <c r="CD12" s="258"/>
    </row>
    <row r="13" spans="1:82" s="242" customFormat="1" ht="12" customHeight="1">
      <c r="A13" s="247"/>
      <c r="B13" s="253"/>
      <c r="C13" s="253"/>
      <c r="D13" s="253"/>
      <c r="E13" s="253"/>
      <c r="F13" s="253"/>
      <c r="G13" s="250"/>
      <c r="H13" s="256"/>
      <c r="I13" s="250"/>
      <c r="J13" s="250"/>
      <c r="K13" s="250"/>
      <c r="L13" s="250"/>
      <c r="M13" s="250"/>
      <c r="N13" s="258"/>
      <c r="O13" s="250"/>
      <c r="P13" s="250"/>
      <c r="Q13" s="250"/>
      <c r="R13" s="250"/>
      <c r="S13" s="250"/>
      <c r="T13" s="250"/>
      <c r="U13" s="250"/>
      <c r="V13" s="250"/>
      <c r="W13" s="250"/>
      <c r="X13" s="250"/>
      <c r="Y13" s="250"/>
      <c r="Z13" s="250"/>
      <c r="AA13" s="258"/>
      <c r="AB13" s="246"/>
      <c r="AC13" s="250"/>
      <c r="AD13" s="250"/>
      <c r="AE13" s="250"/>
      <c r="AF13" s="250"/>
      <c r="AG13" s="250"/>
      <c r="AH13" s="250"/>
      <c r="AI13" s="250"/>
      <c r="AJ13" s="250"/>
      <c r="AK13" s="250"/>
      <c r="AL13" s="250"/>
      <c r="AM13" s="250"/>
      <c r="AN13" s="250"/>
      <c r="AO13" s="258"/>
      <c r="AP13" s="246"/>
      <c r="AQ13" s="250"/>
      <c r="AR13" s="250"/>
      <c r="AS13" s="250"/>
      <c r="AT13" s="250"/>
      <c r="AU13" s="250"/>
      <c r="AV13" s="250"/>
      <c r="AW13" s="250"/>
      <c r="AX13" s="250"/>
      <c r="AY13" s="250"/>
      <c r="AZ13" s="250"/>
      <c r="BA13" s="250"/>
      <c r="BB13" s="250"/>
      <c r="BC13" s="258"/>
      <c r="BD13" s="246"/>
      <c r="BE13" s="250"/>
      <c r="BF13" s="250"/>
      <c r="BG13" s="250"/>
      <c r="BH13" s="250"/>
      <c r="BI13" s="250"/>
      <c r="BJ13" s="250"/>
      <c r="BK13" s="250"/>
      <c r="BL13" s="250"/>
      <c r="BM13" s="250"/>
      <c r="BN13" s="250"/>
      <c r="BO13" s="250"/>
      <c r="BP13" s="250"/>
      <c r="BQ13" s="258"/>
      <c r="BR13" s="250"/>
      <c r="BS13" s="250"/>
      <c r="BT13" s="250"/>
      <c r="BU13" s="250"/>
      <c r="BV13" s="250"/>
      <c r="BW13" s="250"/>
      <c r="BX13" s="250"/>
      <c r="BY13" s="250"/>
      <c r="BZ13" s="250"/>
      <c r="CA13" s="250"/>
      <c r="CB13" s="250"/>
      <c r="CC13" s="250"/>
      <c r="CD13" s="258"/>
    </row>
    <row r="14" spans="1:82" s="241" customFormat="1" ht="12" customHeight="1">
      <c r="A14" s="247"/>
      <c r="B14" s="253"/>
      <c r="C14" s="253"/>
      <c r="D14" s="253"/>
      <c r="E14" s="253"/>
      <c r="F14" s="253"/>
      <c r="G14" s="250"/>
      <c r="H14" s="256"/>
      <c r="I14" s="250"/>
      <c r="J14" s="250"/>
      <c r="K14" s="250"/>
      <c r="L14" s="250"/>
      <c r="M14" s="250"/>
      <c r="N14" s="258"/>
      <c r="O14" s="250"/>
      <c r="P14" s="250"/>
      <c r="Q14" s="250"/>
      <c r="R14" s="250"/>
      <c r="S14" s="250"/>
      <c r="T14" s="250"/>
      <c r="U14" s="250"/>
      <c r="V14" s="250"/>
      <c r="W14" s="250"/>
      <c r="X14" s="250"/>
      <c r="Y14" s="250"/>
      <c r="Z14" s="250"/>
      <c r="AA14" s="258"/>
      <c r="AB14" s="246"/>
      <c r="AC14" s="250"/>
      <c r="AD14" s="250"/>
      <c r="AE14" s="250"/>
      <c r="AF14" s="250"/>
      <c r="AG14" s="250"/>
      <c r="AH14" s="250"/>
      <c r="AI14" s="250"/>
      <c r="AJ14" s="250"/>
      <c r="AK14" s="250"/>
      <c r="AL14" s="250"/>
      <c r="AM14" s="250"/>
      <c r="AN14" s="250"/>
      <c r="AO14" s="258"/>
      <c r="AP14" s="246"/>
      <c r="AQ14" s="250"/>
      <c r="AR14" s="250"/>
      <c r="AS14" s="250"/>
      <c r="AT14" s="250"/>
      <c r="AU14" s="250"/>
      <c r="AV14" s="250"/>
      <c r="AW14" s="250"/>
      <c r="AX14" s="250"/>
      <c r="AY14" s="250"/>
      <c r="AZ14" s="250"/>
      <c r="BA14" s="250"/>
      <c r="BB14" s="250"/>
      <c r="BC14" s="258"/>
      <c r="BD14" s="246"/>
      <c r="BE14" s="250"/>
      <c r="BF14" s="250"/>
      <c r="BG14" s="250"/>
      <c r="BH14" s="250"/>
      <c r="BI14" s="250"/>
      <c r="BJ14" s="250"/>
      <c r="BK14" s="250"/>
      <c r="BL14" s="250"/>
      <c r="BM14" s="250"/>
      <c r="BN14" s="250"/>
      <c r="BO14" s="250"/>
      <c r="BP14" s="250"/>
      <c r="BQ14" s="258"/>
      <c r="BR14" s="250"/>
      <c r="BS14" s="250"/>
      <c r="BT14" s="250"/>
      <c r="BU14" s="250"/>
      <c r="BV14" s="250"/>
      <c r="BW14" s="250"/>
      <c r="BX14" s="250"/>
      <c r="BY14" s="250"/>
      <c r="BZ14" s="250"/>
      <c r="CA14" s="250"/>
      <c r="CB14" s="250"/>
      <c r="CC14" s="250"/>
      <c r="CD14" s="258"/>
    </row>
    <row r="15" spans="1:82" s="241" customFormat="1" ht="12" customHeight="1">
      <c r="A15" s="247"/>
      <c r="B15" s="253"/>
      <c r="C15" s="253"/>
      <c r="D15" s="253"/>
      <c r="E15" s="253"/>
      <c r="F15" s="253"/>
      <c r="G15" s="250"/>
      <c r="H15" s="250"/>
      <c r="I15" s="250"/>
      <c r="J15" s="250"/>
      <c r="K15" s="250"/>
      <c r="L15" s="250"/>
      <c r="M15" s="250"/>
      <c r="N15" s="258"/>
      <c r="O15" s="250"/>
      <c r="P15" s="250"/>
      <c r="Q15" s="250"/>
      <c r="R15" s="250"/>
      <c r="S15" s="250"/>
      <c r="T15" s="250"/>
      <c r="U15" s="250"/>
      <c r="V15" s="250"/>
      <c r="W15" s="250"/>
      <c r="X15" s="250"/>
      <c r="Y15" s="250"/>
      <c r="Z15" s="250"/>
      <c r="AA15" s="258"/>
      <c r="AB15" s="246"/>
      <c r="AC15" s="250"/>
      <c r="AD15" s="250"/>
      <c r="AE15" s="250"/>
      <c r="AF15" s="250"/>
      <c r="AG15" s="250"/>
      <c r="AH15" s="250"/>
      <c r="AI15" s="250"/>
      <c r="AJ15" s="250"/>
      <c r="AK15" s="250"/>
      <c r="AL15" s="250"/>
      <c r="AM15" s="250"/>
      <c r="AN15" s="250"/>
      <c r="AO15" s="258"/>
      <c r="AP15" s="246"/>
      <c r="AQ15" s="250"/>
      <c r="AR15" s="250"/>
      <c r="AS15" s="250"/>
      <c r="AT15" s="250"/>
      <c r="AU15" s="250"/>
      <c r="AV15" s="250"/>
      <c r="AW15" s="250"/>
      <c r="AX15" s="250"/>
      <c r="AY15" s="250"/>
      <c r="AZ15" s="250"/>
      <c r="BA15" s="250"/>
      <c r="BB15" s="250"/>
      <c r="BC15" s="258"/>
      <c r="BD15" s="246"/>
      <c r="BE15" s="250"/>
      <c r="BF15" s="250"/>
      <c r="BG15" s="250"/>
      <c r="BH15" s="250"/>
      <c r="BI15" s="250"/>
      <c r="BJ15" s="250"/>
      <c r="BK15" s="250"/>
      <c r="BL15" s="250"/>
      <c r="BM15" s="250"/>
      <c r="BN15" s="250"/>
      <c r="BO15" s="250"/>
      <c r="BP15" s="250"/>
      <c r="BQ15" s="258"/>
      <c r="BR15" s="250"/>
      <c r="BS15" s="250"/>
      <c r="BT15" s="250"/>
      <c r="BU15" s="250"/>
      <c r="BV15" s="250"/>
      <c r="BW15" s="250"/>
      <c r="BX15" s="250"/>
      <c r="BY15" s="250"/>
      <c r="BZ15" s="250"/>
      <c r="CA15" s="250"/>
      <c r="CB15" s="250"/>
      <c r="CC15" s="250"/>
      <c r="CD15" s="258"/>
    </row>
    <row r="16" spans="1:82" s="241" customFormat="1" ht="12" customHeight="1">
      <c r="A16" s="246"/>
      <c r="B16" s="250"/>
      <c r="C16" s="250"/>
      <c r="D16" s="250"/>
      <c r="E16" s="250"/>
      <c r="F16" s="250"/>
      <c r="G16" s="250"/>
      <c r="H16" s="250"/>
      <c r="I16" s="250"/>
      <c r="J16" s="250"/>
      <c r="K16" s="250"/>
      <c r="L16" s="250"/>
      <c r="M16" s="250"/>
      <c r="N16" s="258"/>
      <c r="O16" s="250"/>
      <c r="P16" s="250"/>
      <c r="Q16" s="250"/>
      <c r="R16" s="250"/>
      <c r="S16" s="250"/>
      <c r="T16" s="250"/>
      <c r="U16" s="250"/>
      <c r="V16" s="250"/>
      <c r="W16" s="250"/>
      <c r="X16" s="250"/>
      <c r="Y16" s="250"/>
      <c r="Z16" s="250"/>
      <c r="AA16" s="258"/>
      <c r="AB16" s="246"/>
      <c r="AC16" s="250"/>
      <c r="AD16" s="250"/>
      <c r="AE16" s="250"/>
      <c r="AF16" s="250"/>
      <c r="AG16" s="250"/>
      <c r="AH16" s="250"/>
      <c r="AI16" s="250"/>
      <c r="AJ16" s="250"/>
      <c r="AK16" s="250"/>
      <c r="AL16" s="250"/>
      <c r="AM16" s="250"/>
      <c r="AN16" s="250"/>
      <c r="AO16" s="258"/>
      <c r="AP16" s="246"/>
      <c r="AQ16" s="250"/>
      <c r="AR16" s="250"/>
      <c r="AS16" s="250"/>
      <c r="AT16" s="250"/>
      <c r="AU16" s="250"/>
      <c r="AV16" s="250"/>
      <c r="AW16" s="250"/>
      <c r="AX16" s="250"/>
      <c r="AY16" s="250"/>
      <c r="AZ16" s="250"/>
      <c r="BA16" s="250"/>
      <c r="BB16" s="250"/>
      <c r="BC16" s="258"/>
      <c r="BD16" s="246"/>
      <c r="BE16" s="250"/>
      <c r="BF16" s="250"/>
      <c r="BG16" s="250"/>
      <c r="BH16" s="250"/>
      <c r="BI16" s="250"/>
      <c r="BJ16" s="250"/>
      <c r="BK16" s="250"/>
      <c r="BL16" s="250"/>
      <c r="BM16" s="250"/>
      <c r="BN16" s="250"/>
      <c r="BO16" s="250"/>
      <c r="BP16" s="250"/>
      <c r="BQ16" s="258"/>
      <c r="BR16" s="250"/>
      <c r="BS16" s="250"/>
      <c r="BT16" s="250"/>
      <c r="BU16" s="250"/>
      <c r="BV16" s="250"/>
      <c r="BW16" s="250"/>
      <c r="BX16" s="250"/>
      <c r="BY16" s="250"/>
      <c r="BZ16" s="250"/>
      <c r="CA16" s="250"/>
      <c r="CB16" s="250"/>
      <c r="CC16" s="250"/>
      <c r="CD16" s="258"/>
    </row>
    <row r="17" spans="1:82" s="241" customFormat="1" ht="12" customHeight="1">
      <c r="A17" s="246"/>
      <c r="B17" s="250"/>
      <c r="C17" s="250"/>
      <c r="D17" s="250"/>
      <c r="E17" s="250"/>
      <c r="F17" s="250"/>
      <c r="G17" s="250"/>
      <c r="H17" s="250"/>
      <c r="I17" s="250"/>
      <c r="J17" s="250"/>
      <c r="K17" s="250"/>
      <c r="L17" s="250"/>
      <c r="M17" s="250"/>
      <c r="N17" s="258"/>
      <c r="O17" s="250"/>
      <c r="P17" s="250"/>
      <c r="Q17" s="250"/>
      <c r="R17" s="250"/>
      <c r="S17" s="250"/>
      <c r="T17" s="250"/>
      <c r="U17" s="250"/>
      <c r="V17" s="250"/>
      <c r="W17" s="250"/>
      <c r="X17" s="250"/>
      <c r="Y17" s="250"/>
      <c r="Z17" s="250"/>
      <c r="AA17" s="258"/>
      <c r="AB17" s="246"/>
      <c r="AC17" s="250"/>
      <c r="AD17" s="250"/>
      <c r="AE17" s="250"/>
      <c r="AF17" s="250"/>
      <c r="AG17" s="250"/>
      <c r="AH17" s="250"/>
      <c r="AI17" s="250"/>
      <c r="AJ17" s="250"/>
      <c r="AK17" s="250"/>
      <c r="AL17" s="250"/>
      <c r="AM17" s="250"/>
      <c r="AN17" s="250"/>
      <c r="AO17" s="258"/>
      <c r="AP17" s="246"/>
      <c r="AQ17" s="250"/>
      <c r="AR17" s="250"/>
      <c r="AS17" s="250"/>
      <c r="AT17" s="250"/>
      <c r="AU17" s="250"/>
      <c r="AV17" s="250"/>
      <c r="AW17" s="250"/>
      <c r="AX17" s="250"/>
      <c r="AY17" s="250"/>
      <c r="AZ17" s="250"/>
      <c r="BA17" s="250"/>
      <c r="BB17" s="250"/>
      <c r="BC17" s="258"/>
      <c r="BD17" s="246"/>
      <c r="BE17" s="250"/>
      <c r="BF17" s="250"/>
      <c r="BG17" s="250"/>
      <c r="BH17" s="250"/>
      <c r="BI17" s="250"/>
      <c r="BJ17" s="250"/>
      <c r="BK17" s="250"/>
      <c r="BL17" s="250"/>
      <c r="BM17" s="250"/>
      <c r="BN17" s="250"/>
      <c r="BO17" s="250"/>
      <c r="BP17" s="250"/>
      <c r="BQ17" s="258"/>
      <c r="BR17" s="250"/>
      <c r="BS17" s="250"/>
      <c r="BT17" s="250"/>
      <c r="BU17" s="250"/>
      <c r="BV17" s="250"/>
      <c r="BW17" s="250"/>
      <c r="BX17" s="250"/>
      <c r="BY17" s="250"/>
      <c r="BZ17" s="250"/>
      <c r="CA17" s="250"/>
      <c r="CB17" s="250"/>
      <c r="CC17" s="250"/>
      <c r="CD17" s="258"/>
    </row>
    <row r="18" spans="1:82" s="241" customFormat="1" ht="12" customHeight="1">
      <c r="A18" s="247"/>
      <c r="B18" s="253"/>
      <c r="C18" s="253"/>
      <c r="D18" s="253"/>
      <c r="E18" s="253"/>
      <c r="F18" s="253"/>
      <c r="G18" s="250"/>
      <c r="H18" s="250"/>
      <c r="I18" s="250"/>
      <c r="J18" s="250"/>
      <c r="K18" s="250"/>
      <c r="L18" s="250"/>
      <c r="M18" s="250"/>
      <c r="N18" s="258"/>
      <c r="O18" s="250"/>
      <c r="P18" s="250"/>
      <c r="Q18" s="250"/>
      <c r="R18" s="250"/>
      <c r="S18" s="250"/>
      <c r="T18" s="250"/>
      <c r="U18" s="250"/>
      <c r="V18" s="250"/>
      <c r="W18" s="250"/>
      <c r="X18" s="250"/>
      <c r="Y18" s="250"/>
      <c r="Z18" s="250"/>
      <c r="AA18" s="258"/>
      <c r="AB18" s="246"/>
      <c r="AC18" s="250"/>
      <c r="AD18" s="250"/>
      <c r="AE18" s="250"/>
      <c r="AF18" s="250"/>
      <c r="AG18" s="250"/>
      <c r="AH18" s="250"/>
      <c r="AI18" s="250"/>
      <c r="AJ18" s="250"/>
      <c r="AK18" s="250"/>
      <c r="AL18" s="250"/>
      <c r="AM18" s="250"/>
      <c r="AN18" s="250"/>
      <c r="AO18" s="258"/>
      <c r="AP18" s="246"/>
      <c r="AQ18" s="250"/>
      <c r="AR18" s="250"/>
      <c r="AS18" s="250"/>
      <c r="AT18" s="250"/>
      <c r="AU18" s="250"/>
      <c r="AV18" s="250"/>
      <c r="AW18" s="250"/>
      <c r="AX18" s="250"/>
      <c r="AY18" s="250"/>
      <c r="AZ18" s="250"/>
      <c r="BA18" s="250"/>
      <c r="BB18" s="250"/>
      <c r="BC18" s="258"/>
      <c r="BD18" s="246"/>
      <c r="BE18" s="250"/>
      <c r="BF18" s="250"/>
      <c r="BG18" s="250"/>
      <c r="BH18" s="250"/>
      <c r="BI18" s="250"/>
      <c r="BJ18" s="250"/>
      <c r="BK18" s="250"/>
      <c r="BL18" s="250"/>
      <c r="BM18" s="250"/>
      <c r="BN18" s="250"/>
      <c r="BO18" s="250"/>
      <c r="BP18" s="250"/>
      <c r="BQ18" s="258"/>
      <c r="BR18" s="250"/>
      <c r="BS18" s="250"/>
      <c r="BT18" s="250"/>
      <c r="BU18" s="250"/>
      <c r="BV18" s="250"/>
      <c r="BW18" s="250"/>
      <c r="BX18" s="250"/>
      <c r="BY18" s="250"/>
      <c r="BZ18" s="250"/>
      <c r="CA18" s="250"/>
      <c r="CB18" s="250"/>
      <c r="CC18" s="250"/>
      <c r="CD18" s="258"/>
    </row>
    <row r="19" spans="1:82" s="241" customFormat="1" ht="12" customHeight="1">
      <c r="A19" s="247"/>
      <c r="B19" s="253"/>
      <c r="C19" s="253"/>
      <c r="D19" s="253"/>
      <c r="E19" s="253"/>
      <c r="F19" s="253"/>
      <c r="G19" s="250"/>
      <c r="H19" s="250"/>
      <c r="I19" s="250"/>
      <c r="J19" s="250"/>
      <c r="K19" s="250"/>
      <c r="L19" s="250"/>
      <c r="M19" s="250"/>
      <c r="N19" s="258"/>
      <c r="O19" s="250"/>
      <c r="P19" s="250"/>
      <c r="Q19" s="250"/>
      <c r="R19" s="250"/>
      <c r="S19" s="250"/>
      <c r="T19" s="250"/>
      <c r="U19" s="250"/>
      <c r="V19" s="250"/>
      <c r="W19" s="250"/>
      <c r="X19" s="250"/>
      <c r="Y19" s="250"/>
      <c r="Z19" s="250"/>
      <c r="AA19" s="258"/>
      <c r="AB19" s="246"/>
      <c r="AC19" s="250"/>
      <c r="AD19" s="250"/>
      <c r="AE19" s="250"/>
      <c r="AF19" s="250"/>
      <c r="AG19" s="250"/>
      <c r="AH19" s="250"/>
      <c r="AI19" s="250"/>
      <c r="AJ19" s="250"/>
      <c r="AK19" s="250"/>
      <c r="AL19" s="250"/>
      <c r="AM19" s="250"/>
      <c r="AN19" s="250"/>
      <c r="AO19" s="258"/>
      <c r="AP19" s="246"/>
      <c r="AQ19" s="250"/>
      <c r="AR19" s="250"/>
      <c r="AS19" s="250"/>
      <c r="AT19" s="250"/>
      <c r="AU19" s="250"/>
      <c r="AV19" s="250"/>
      <c r="AW19" s="250"/>
      <c r="AX19" s="250"/>
      <c r="AY19" s="250"/>
      <c r="AZ19" s="250"/>
      <c r="BA19" s="250"/>
      <c r="BB19" s="250"/>
      <c r="BC19" s="258"/>
      <c r="BD19" s="246"/>
      <c r="BE19" s="250"/>
      <c r="BF19" s="250"/>
      <c r="BG19" s="250"/>
      <c r="BH19" s="250"/>
      <c r="BI19" s="250"/>
      <c r="BJ19" s="250"/>
      <c r="BK19" s="250"/>
      <c r="BL19" s="250"/>
      <c r="BM19" s="250"/>
      <c r="BN19" s="250"/>
      <c r="BO19" s="250"/>
      <c r="BP19" s="250"/>
      <c r="BQ19" s="258"/>
      <c r="BR19" s="250"/>
      <c r="BS19" s="250"/>
      <c r="BT19" s="250"/>
      <c r="BU19" s="250"/>
      <c r="BV19" s="250"/>
      <c r="BW19" s="250"/>
      <c r="BX19" s="250"/>
      <c r="BY19" s="250"/>
      <c r="BZ19" s="250"/>
      <c r="CA19" s="250"/>
      <c r="CB19" s="250"/>
      <c r="CC19" s="250"/>
      <c r="CD19" s="258"/>
    </row>
    <row r="20" spans="1:82" s="241" customFormat="1" ht="12" customHeight="1">
      <c r="A20" s="247"/>
      <c r="B20" s="253"/>
      <c r="C20" s="253"/>
      <c r="D20" s="253"/>
      <c r="E20" s="253"/>
      <c r="F20" s="253"/>
      <c r="G20" s="250"/>
      <c r="H20" s="250"/>
      <c r="I20" s="250"/>
      <c r="J20" s="250"/>
      <c r="K20" s="250"/>
      <c r="L20" s="250"/>
      <c r="M20" s="250"/>
      <c r="N20" s="258"/>
      <c r="O20" s="250"/>
      <c r="P20" s="250"/>
      <c r="Q20" s="250"/>
      <c r="R20" s="250"/>
      <c r="S20" s="250"/>
      <c r="T20" s="250"/>
      <c r="U20" s="250"/>
      <c r="V20" s="250"/>
      <c r="W20" s="250"/>
      <c r="X20" s="250"/>
      <c r="Y20" s="250"/>
      <c r="Z20" s="250"/>
      <c r="AA20" s="258"/>
      <c r="AB20" s="246"/>
      <c r="AC20" s="250"/>
      <c r="AD20" s="250"/>
      <c r="AE20" s="250"/>
      <c r="AF20" s="250"/>
      <c r="AG20" s="250"/>
      <c r="AH20" s="250"/>
      <c r="AI20" s="250"/>
      <c r="AJ20" s="250"/>
      <c r="AK20" s="250"/>
      <c r="AL20" s="250"/>
      <c r="AM20" s="250"/>
      <c r="AN20" s="250"/>
      <c r="AO20" s="258"/>
      <c r="AP20" s="246"/>
      <c r="AQ20" s="250"/>
      <c r="AR20" s="250"/>
      <c r="AS20" s="250"/>
      <c r="AT20" s="250"/>
      <c r="AU20" s="250"/>
      <c r="AV20" s="250"/>
      <c r="AW20" s="250"/>
      <c r="AX20" s="250"/>
      <c r="AY20" s="250"/>
      <c r="AZ20" s="250"/>
      <c r="BA20" s="250"/>
      <c r="BB20" s="250"/>
      <c r="BC20" s="258"/>
      <c r="BD20" s="246"/>
      <c r="BE20" s="250"/>
      <c r="BF20" s="250"/>
      <c r="BG20" s="250"/>
      <c r="BH20" s="250"/>
      <c r="BI20" s="250"/>
      <c r="BJ20" s="250"/>
      <c r="BK20" s="250"/>
      <c r="BL20" s="250"/>
      <c r="BM20" s="250"/>
      <c r="BN20" s="250"/>
      <c r="BO20" s="250"/>
      <c r="BP20" s="250"/>
      <c r="BQ20" s="258"/>
      <c r="BR20" s="250"/>
      <c r="BS20" s="250"/>
      <c r="BT20" s="250"/>
      <c r="BU20" s="250"/>
      <c r="BV20" s="250"/>
      <c r="BW20" s="250"/>
      <c r="BX20" s="250"/>
      <c r="BY20" s="250"/>
      <c r="BZ20" s="250"/>
      <c r="CA20" s="250"/>
      <c r="CB20" s="250"/>
      <c r="CC20" s="250"/>
      <c r="CD20" s="258"/>
    </row>
    <row r="21" spans="1:82" s="241" customFormat="1" ht="12" customHeight="1">
      <c r="A21" s="246"/>
      <c r="B21" s="250"/>
      <c r="C21" s="250"/>
      <c r="D21" s="250"/>
      <c r="E21" s="250"/>
      <c r="F21" s="250"/>
      <c r="G21" s="250"/>
      <c r="H21" s="250"/>
      <c r="I21" s="250"/>
      <c r="J21" s="250"/>
      <c r="K21" s="250"/>
      <c r="L21" s="250"/>
      <c r="M21" s="250"/>
      <c r="N21" s="258"/>
      <c r="O21" s="250"/>
      <c r="P21" s="250"/>
      <c r="Q21" s="250"/>
      <c r="R21" s="250"/>
      <c r="S21" s="250"/>
      <c r="T21" s="250"/>
      <c r="U21" s="250"/>
      <c r="V21" s="250"/>
      <c r="W21" s="250"/>
      <c r="X21" s="250"/>
      <c r="Y21" s="250"/>
      <c r="Z21" s="250"/>
      <c r="AA21" s="258"/>
      <c r="AB21" s="246"/>
      <c r="AC21" s="250"/>
      <c r="AD21" s="250"/>
      <c r="AE21" s="250"/>
      <c r="AF21" s="250"/>
      <c r="AG21" s="250"/>
      <c r="AH21" s="250"/>
      <c r="AI21" s="250"/>
      <c r="AJ21" s="250"/>
      <c r="AK21" s="250"/>
      <c r="AL21" s="250"/>
      <c r="AM21" s="250"/>
      <c r="AN21" s="250"/>
      <c r="AO21" s="258"/>
      <c r="AP21" s="246"/>
      <c r="AQ21" s="250"/>
      <c r="AR21" s="250"/>
      <c r="AS21" s="250"/>
      <c r="AT21" s="250"/>
      <c r="AU21" s="250"/>
      <c r="AV21" s="250"/>
      <c r="AW21" s="250"/>
      <c r="AX21" s="250"/>
      <c r="AY21" s="250"/>
      <c r="AZ21" s="250"/>
      <c r="BA21" s="250"/>
      <c r="BB21" s="250"/>
      <c r="BC21" s="258"/>
      <c r="BD21" s="246"/>
      <c r="BE21" s="250"/>
      <c r="BF21" s="250"/>
      <c r="BG21" s="250"/>
      <c r="BH21" s="250"/>
      <c r="BI21" s="250"/>
      <c r="BJ21" s="250"/>
      <c r="BK21" s="250"/>
      <c r="BL21" s="250"/>
      <c r="BM21" s="250"/>
      <c r="BN21" s="250"/>
      <c r="BO21" s="250"/>
      <c r="BP21" s="250"/>
      <c r="BQ21" s="258"/>
      <c r="BR21" s="250"/>
      <c r="BS21" s="250"/>
      <c r="BT21" s="250"/>
      <c r="BU21" s="250"/>
      <c r="BV21" s="250"/>
      <c r="BW21" s="250"/>
      <c r="BX21" s="250"/>
      <c r="BY21" s="250"/>
      <c r="BZ21" s="250"/>
      <c r="CA21" s="250"/>
      <c r="CB21" s="250"/>
      <c r="CC21" s="250"/>
      <c r="CD21" s="258"/>
    </row>
    <row r="22" spans="1:82" s="241" customFormat="1" ht="12" customHeight="1">
      <c r="A22" s="246"/>
      <c r="B22" s="250"/>
      <c r="C22" s="250"/>
      <c r="D22" s="250"/>
      <c r="E22" s="250"/>
      <c r="F22" s="250"/>
      <c r="G22" s="250"/>
      <c r="H22" s="250"/>
      <c r="I22" s="250"/>
      <c r="J22" s="250"/>
      <c r="K22" s="250"/>
      <c r="L22" s="250"/>
      <c r="M22" s="250"/>
      <c r="N22" s="258"/>
      <c r="O22" s="250"/>
      <c r="P22" s="250"/>
      <c r="Q22" s="250"/>
      <c r="R22" s="250"/>
      <c r="S22" s="250"/>
      <c r="T22" s="250"/>
      <c r="U22" s="250"/>
      <c r="V22" s="250"/>
      <c r="W22" s="250"/>
      <c r="X22" s="250"/>
      <c r="Y22" s="250"/>
      <c r="Z22" s="250"/>
      <c r="AA22" s="258"/>
      <c r="AB22" s="246"/>
      <c r="AC22" s="250"/>
      <c r="AD22" s="250"/>
      <c r="AE22" s="250"/>
      <c r="AF22" s="250"/>
      <c r="AG22" s="250"/>
      <c r="AH22" s="250"/>
      <c r="AI22" s="250"/>
      <c r="AJ22" s="250"/>
      <c r="AK22" s="250"/>
      <c r="AL22" s="250"/>
      <c r="AM22" s="250"/>
      <c r="AN22" s="250"/>
      <c r="AO22" s="258"/>
      <c r="AP22" s="246"/>
      <c r="AQ22" s="250"/>
      <c r="AR22" s="250"/>
      <c r="AS22" s="250"/>
      <c r="AT22" s="250"/>
      <c r="AU22" s="250"/>
      <c r="AV22" s="250"/>
      <c r="AW22" s="250"/>
      <c r="AX22" s="250"/>
      <c r="AY22" s="250"/>
      <c r="AZ22" s="250"/>
      <c r="BA22" s="250"/>
      <c r="BB22" s="250"/>
      <c r="BC22" s="258"/>
      <c r="BD22" s="246"/>
      <c r="BE22" s="250"/>
      <c r="BF22" s="250"/>
      <c r="BG22" s="250"/>
      <c r="BH22" s="250"/>
      <c r="BI22" s="250"/>
      <c r="BJ22" s="250"/>
      <c r="BK22" s="250"/>
      <c r="BL22" s="250"/>
      <c r="BM22" s="250"/>
      <c r="BN22" s="250"/>
      <c r="BO22" s="250"/>
      <c r="BP22" s="250"/>
      <c r="BQ22" s="258"/>
      <c r="BR22" s="250"/>
      <c r="BS22" s="250"/>
      <c r="BT22" s="250"/>
      <c r="BU22" s="250"/>
      <c r="BV22" s="250"/>
      <c r="BW22" s="250"/>
      <c r="BX22" s="250"/>
      <c r="BY22" s="250"/>
      <c r="BZ22" s="250"/>
      <c r="CA22" s="250"/>
      <c r="CB22" s="250"/>
      <c r="CC22" s="250"/>
      <c r="CD22" s="258"/>
    </row>
    <row r="23" spans="1:82" s="241" customFormat="1" ht="12" customHeight="1">
      <c r="A23" s="247"/>
      <c r="B23" s="253"/>
      <c r="C23" s="253"/>
      <c r="D23" s="253"/>
      <c r="E23" s="253"/>
      <c r="F23" s="253"/>
      <c r="G23" s="250"/>
      <c r="H23" s="250"/>
      <c r="I23" s="250"/>
      <c r="J23" s="250"/>
      <c r="K23" s="250"/>
      <c r="L23" s="250"/>
      <c r="M23" s="250"/>
      <c r="N23" s="258"/>
      <c r="O23" s="250"/>
      <c r="P23" s="250"/>
      <c r="Q23" s="250"/>
      <c r="R23" s="250"/>
      <c r="S23" s="250"/>
      <c r="T23" s="250"/>
      <c r="U23" s="250"/>
      <c r="V23" s="250"/>
      <c r="W23" s="250"/>
      <c r="X23" s="250"/>
      <c r="Y23" s="250"/>
      <c r="Z23" s="250"/>
      <c r="AA23" s="258"/>
      <c r="AB23" s="246"/>
      <c r="AC23" s="250"/>
      <c r="AD23" s="250"/>
      <c r="AE23" s="250"/>
      <c r="AF23" s="250"/>
      <c r="AG23" s="250"/>
      <c r="AH23" s="250"/>
      <c r="AI23" s="250"/>
      <c r="AJ23" s="250"/>
      <c r="AK23" s="250"/>
      <c r="AL23" s="250"/>
      <c r="AM23" s="250"/>
      <c r="AN23" s="250"/>
      <c r="AO23" s="258"/>
      <c r="AP23" s="246"/>
      <c r="AQ23" s="250"/>
      <c r="AR23" s="250"/>
      <c r="AS23" s="250"/>
      <c r="AT23" s="250"/>
      <c r="AU23" s="250"/>
      <c r="AV23" s="250"/>
      <c r="AW23" s="250"/>
      <c r="AX23" s="250"/>
      <c r="AY23" s="250"/>
      <c r="AZ23" s="250"/>
      <c r="BA23" s="250"/>
      <c r="BB23" s="250"/>
      <c r="BC23" s="258"/>
      <c r="BD23" s="246"/>
      <c r="BE23" s="250"/>
      <c r="BF23" s="250"/>
      <c r="BG23" s="250"/>
      <c r="BH23" s="250"/>
      <c r="BI23" s="250"/>
      <c r="BJ23" s="250"/>
      <c r="BK23" s="250"/>
      <c r="BL23" s="250"/>
      <c r="BM23" s="250"/>
      <c r="BN23" s="250"/>
      <c r="BO23" s="250"/>
      <c r="BP23" s="250"/>
      <c r="BQ23" s="258"/>
      <c r="BR23" s="250"/>
      <c r="BS23" s="250"/>
      <c r="BT23" s="250"/>
      <c r="BU23" s="250"/>
      <c r="BV23" s="250"/>
      <c r="BW23" s="250"/>
      <c r="BX23" s="250"/>
      <c r="BY23" s="250"/>
      <c r="BZ23" s="250"/>
      <c r="CA23" s="250"/>
      <c r="CB23" s="250"/>
      <c r="CC23" s="250"/>
      <c r="CD23" s="258"/>
    </row>
    <row r="24" spans="1:82" s="241" customFormat="1" ht="12" customHeight="1">
      <c r="A24" s="247"/>
      <c r="B24" s="253"/>
      <c r="C24" s="253"/>
      <c r="D24" s="253"/>
      <c r="E24" s="253"/>
      <c r="F24" s="253"/>
      <c r="G24" s="250"/>
      <c r="H24" s="250"/>
      <c r="I24" s="250"/>
      <c r="J24" s="250"/>
      <c r="K24" s="250"/>
      <c r="L24" s="250"/>
      <c r="M24" s="250"/>
      <c r="N24" s="258"/>
      <c r="O24" s="250"/>
      <c r="P24" s="250"/>
      <c r="Q24" s="250"/>
      <c r="R24" s="250"/>
      <c r="S24" s="250"/>
      <c r="T24" s="250"/>
      <c r="U24" s="250"/>
      <c r="V24" s="250"/>
      <c r="W24" s="250"/>
      <c r="X24" s="250"/>
      <c r="Y24" s="250"/>
      <c r="Z24" s="250"/>
      <c r="AA24" s="258"/>
      <c r="AB24" s="246"/>
      <c r="AC24" s="250"/>
      <c r="AD24" s="250"/>
      <c r="AE24" s="250"/>
      <c r="AF24" s="250"/>
      <c r="AG24" s="250"/>
      <c r="AH24" s="250"/>
      <c r="AI24" s="250"/>
      <c r="AJ24" s="250"/>
      <c r="AK24" s="250"/>
      <c r="AL24" s="250"/>
      <c r="AM24" s="250"/>
      <c r="AN24" s="250"/>
      <c r="AO24" s="258"/>
      <c r="AP24" s="246"/>
      <c r="AQ24" s="250"/>
      <c r="AR24" s="250"/>
      <c r="AS24" s="250"/>
      <c r="AT24" s="250"/>
      <c r="AU24" s="250"/>
      <c r="AV24" s="250"/>
      <c r="AW24" s="250"/>
      <c r="AX24" s="250"/>
      <c r="AY24" s="250"/>
      <c r="AZ24" s="250"/>
      <c r="BA24" s="250"/>
      <c r="BB24" s="250"/>
      <c r="BC24" s="258"/>
      <c r="BD24" s="246"/>
      <c r="BE24" s="250"/>
      <c r="BF24" s="250"/>
      <c r="BG24" s="250"/>
      <c r="BH24" s="250"/>
      <c r="BI24" s="250"/>
      <c r="BJ24" s="250"/>
      <c r="BK24" s="250"/>
      <c r="BL24" s="250"/>
      <c r="BM24" s="250"/>
      <c r="BN24" s="250"/>
      <c r="BO24" s="250"/>
      <c r="BP24" s="250"/>
      <c r="BQ24" s="258"/>
      <c r="BR24" s="250"/>
      <c r="BS24" s="250"/>
      <c r="BT24" s="250"/>
      <c r="BU24" s="250"/>
      <c r="BV24" s="250"/>
      <c r="BW24" s="250"/>
      <c r="BX24" s="250"/>
      <c r="BY24" s="250"/>
      <c r="BZ24" s="250"/>
      <c r="CA24" s="250"/>
      <c r="CB24" s="250"/>
      <c r="CC24" s="250"/>
      <c r="CD24" s="258"/>
    </row>
    <row r="25" spans="1:82" s="241" customFormat="1" ht="12" customHeight="1">
      <c r="A25" s="247"/>
      <c r="B25" s="253"/>
      <c r="C25" s="253"/>
      <c r="D25" s="253"/>
      <c r="E25" s="253"/>
      <c r="F25" s="253"/>
      <c r="G25" s="250"/>
      <c r="H25" s="250"/>
      <c r="I25" s="250"/>
      <c r="J25" s="250"/>
      <c r="K25" s="250"/>
      <c r="L25" s="250"/>
      <c r="M25" s="250"/>
      <c r="N25" s="258"/>
      <c r="O25" s="250"/>
      <c r="P25" s="250"/>
      <c r="Q25" s="250"/>
      <c r="R25" s="250"/>
      <c r="S25" s="250"/>
      <c r="T25" s="250"/>
      <c r="U25" s="250"/>
      <c r="V25" s="250"/>
      <c r="W25" s="250"/>
      <c r="X25" s="250"/>
      <c r="Y25" s="250"/>
      <c r="Z25" s="250"/>
      <c r="AA25" s="258"/>
      <c r="AB25" s="246"/>
      <c r="AC25" s="250"/>
      <c r="AD25" s="250"/>
      <c r="AE25" s="250"/>
      <c r="AF25" s="250"/>
      <c r="AG25" s="250"/>
      <c r="AH25" s="250"/>
      <c r="AI25" s="250"/>
      <c r="AJ25" s="250"/>
      <c r="AK25" s="250"/>
      <c r="AL25" s="250"/>
      <c r="AM25" s="250"/>
      <c r="AN25" s="250"/>
      <c r="AO25" s="258"/>
      <c r="AP25" s="246"/>
      <c r="AQ25" s="250"/>
      <c r="AR25" s="250"/>
      <c r="AS25" s="250"/>
      <c r="AT25" s="250"/>
      <c r="AU25" s="250"/>
      <c r="AV25" s="250"/>
      <c r="AW25" s="250"/>
      <c r="AX25" s="250"/>
      <c r="AY25" s="250"/>
      <c r="AZ25" s="250"/>
      <c r="BA25" s="250"/>
      <c r="BB25" s="250"/>
      <c r="BC25" s="258"/>
      <c r="BD25" s="246"/>
      <c r="BE25" s="250"/>
      <c r="BF25" s="250"/>
      <c r="BG25" s="250"/>
      <c r="BH25" s="250"/>
      <c r="BI25" s="250"/>
      <c r="BJ25" s="250"/>
      <c r="BK25" s="250"/>
      <c r="BL25" s="250"/>
      <c r="BM25" s="250"/>
      <c r="BN25" s="250"/>
      <c r="BO25" s="250"/>
      <c r="BP25" s="250"/>
      <c r="BQ25" s="258"/>
      <c r="BR25" s="250"/>
      <c r="BS25" s="250"/>
      <c r="BT25" s="250"/>
      <c r="BU25" s="250"/>
      <c r="BV25" s="250"/>
      <c r="BW25" s="250"/>
      <c r="BX25" s="250"/>
      <c r="BY25" s="250"/>
      <c r="BZ25" s="250"/>
      <c r="CA25" s="250"/>
      <c r="CB25" s="250"/>
      <c r="CC25" s="250"/>
      <c r="CD25" s="258"/>
    </row>
    <row r="26" spans="1:82" s="241" customFormat="1" ht="12" customHeight="1">
      <c r="A26" s="246"/>
      <c r="B26" s="250"/>
      <c r="C26" s="250"/>
      <c r="D26" s="250"/>
      <c r="E26" s="250"/>
      <c r="F26" s="250"/>
      <c r="G26" s="250"/>
      <c r="H26" s="250"/>
      <c r="I26" s="250"/>
      <c r="J26" s="250"/>
      <c r="K26" s="250"/>
      <c r="L26" s="250"/>
      <c r="M26" s="250"/>
      <c r="N26" s="258"/>
      <c r="O26" s="250"/>
      <c r="P26" s="250"/>
      <c r="Q26" s="250"/>
      <c r="R26" s="250"/>
      <c r="S26" s="250"/>
      <c r="T26" s="250"/>
      <c r="U26" s="250"/>
      <c r="V26" s="250"/>
      <c r="W26" s="250"/>
      <c r="X26" s="250"/>
      <c r="Y26" s="250"/>
      <c r="Z26" s="250"/>
      <c r="AA26" s="258"/>
      <c r="AB26" s="246"/>
      <c r="AC26" s="250"/>
      <c r="AD26" s="250"/>
      <c r="AE26" s="250"/>
      <c r="AF26" s="250"/>
      <c r="AG26" s="250"/>
      <c r="AH26" s="250"/>
      <c r="AI26" s="250"/>
      <c r="AJ26" s="250"/>
      <c r="AK26" s="250"/>
      <c r="AL26" s="250"/>
      <c r="AM26" s="250"/>
      <c r="AN26" s="250"/>
      <c r="AO26" s="258"/>
      <c r="AP26" s="246"/>
      <c r="AQ26" s="250"/>
      <c r="AR26" s="250"/>
      <c r="AS26" s="250"/>
      <c r="AT26" s="250"/>
      <c r="AU26" s="250"/>
      <c r="AV26" s="250"/>
      <c r="AW26" s="250"/>
      <c r="AX26" s="250"/>
      <c r="AY26" s="250"/>
      <c r="AZ26" s="250"/>
      <c r="BA26" s="250"/>
      <c r="BB26" s="250"/>
      <c r="BC26" s="258"/>
      <c r="BD26" s="246"/>
      <c r="BE26" s="250"/>
      <c r="BF26" s="250"/>
      <c r="BG26" s="250"/>
      <c r="BH26" s="250"/>
      <c r="BI26" s="250"/>
      <c r="BJ26" s="250"/>
      <c r="BK26" s="250"/>
      <c r="BL26" s="250"/>
      <c r="BM26" s="250"/>
      <c r="BN26" s="250"/>
      <c r="BO26" s="250"/>
      <c r="BP26" s="250"/>
      <c r="BQ26" s="258"/>
      <c r="BR26" s="250"/>
      <c r="BS26" s="250"/>
      <c r="BT26" s="250"/>
      <c r="BU26" s="250"/>
      <c r="BV26" s="250"/>
      <c r="BW26" s="250"/>
      <c r="BX26" s="250"/>
      <c r="BY26" s="250"/>
      <c r="BZ26" s="250"/>
      <c r="CA26" s="250"/>
      <c r="CB26" s="250"/>
      <c r="CC26" s="250"/>
      <c r="CD26" s="258"/>
    </row>
    <row r="27" spans="1:82" s="241" customFormat="1" ht="12" customHeight="1">
      <c r="A27" s="246"/>
      <c r="B27" s="250"/>
      <c r="C27" s="250"/>
      <c r="D27" s="250"/>
      <c r="E27" s="250"/>
      <c r="F27" s="250"/>
      <c r="G27" s="250"/>
      <c r="H27" s="250"/>
      <c r="I27" s="250"/>
      <c r="J27" s="250"/>
      <c r="K27" s="250"/>
      <c r="L27" s="250"/>
      <c r="M27" s="250"/>
      <c r="N27" s="258"/>
      <c r="O27" s="250"/>
      <c r="P27" s="250"/>
      <c r="Q27" s="250"/>
      <c r="R27" s="250"/>
      <c r="S27" s="250"/>
      <c r="T27" s="250"/>
      <c r="U27" s="250"/>
      <c r="V27" s="250"/>
      <c r="W27" s="250"/>
      <c r="X27" s="250"/>
      <c r="Y27" s="250"/>
      <c r="Z27" s="250"/>
      <c r="AA27" s="258"/>
      <c r="AB27" s="246"/>
      <c r="AC27" s="250"/>
      <c r="AD27" s="250"/>
      <c r="AE27" s="250"/>
      <c r="AF27" s="250"/>
      <c r="AG27" s="250"/>
      <c r="AH27" s="250"/>
      <c r="AI27" s="250"/>
      <c r="AJ27" s="250"/>
      <c r="AK27" s="250"/>
      <c r="AL27" s="250"/>
      <c r="AM27" s="250"/>
      <c r="AN27" s="250"/>
      <c r="AO27" s="258"/>
      <c r="AP27" s="246"/>
      <c r="AQ27" s="250"/>
      <c r="AR27" s="250"/>
      <c r="AS27" s="250"/>
      <c r="AT27" s="250"/>
      <c r="AU27" s="250"/>
      <c r="AV27" s="250"/>
      <c r="AW27" s="250"/>
      <c r="AX27" s="250"/>
      <c r="AY27" s="250"/>
      <c r="AZ27" s="250"/>
      <c r="BA27" s="250"/>
      <c r="BB27" s="250"/>
      <c r="BC27" s="258"/>
      <c r="BD27" s="246"/>
      <c r="BE27" s="250"/>
      <c r="BF27" s="250"/>
      <c r="BG27" s="250"/>
      <c r="BH27" s="250"/>
      <c r="BI27" s="250"/>
      <c r="BJ27" s="250"/>
      <c r="BK27" s="250"/>
      <c r="BL27" s="250"/>
      <c r="BM27" s="250"/>
      <c r="BN27" s="250"/>
      <c r="BO27" s="250"/>
      <c r="BP27" s="250"/>
      <c r="BQ27" s="258"/>
      <c r="BR27" s="250"/>
      <c r="BS27" s="250"/>
      <c r="BT27" s="250"/>
      <c r="BU27" s="250"/>
      <c r="BV27" s="250"/>
      <c r="BW27" s="250"/>
      <c r="BX27" s="250"/>
      <c r="BY27" s="250"/>
      <c r="BZ27" s="250"/>
      <c r="CA27" s="250"/>
      <c r="CB27" s="250"/>
      <c r="CC27" s="250"/>
      <c r="CD27" s="258"/>
    </row>
    <row r="28" spans="1:82" s="241" customFormat="1" ht="12" customHeight="1">
      <c r="A28" s="246"/>
      <c r="B28" s="250"/>
      <c r="C28" s="250"/>
      <c r="D28" s="250"/>
      <c r="E28" s="250"/>
      <c r="F28" s="250"/>
      <c r="G28" s="250"/>
      <c r="H28" s="250"/>
      <c r="I28" s="250"/>
      <c r="J28" s="250"/>
      <c r="K28" s="250"/>
      <c r="L28" s="250"/>
      <c r="M28" s="250"/>
      <c r="N28" s="258"/>
      <c r="O28" s="250"/>
      <c r="P28" s="250"/>
      <c r="Q28" s="250"/>
      <c r="R28" s="250"/>
      <c r="S28" s="250"/>
      <c r="T28" s="250"/>
      <c r="U28" s="250"/>
      <c r="V28" s="250"/>
      <c r="W28" s="250"/>
      <c r="X28" s="250"/>
      <c r="Y28" s="250"/>
      <c r="Z28" s="250"/>
      <c r="AA28" s="258"/>
      <c r="AB28" s="246"/>
      <c r="AC28" s="250"/>
      <c r="AD28" s="250"/>
      <c r="AE28" s="250"/>
      <c r="AF28" s="250"/>
      <c r="AG28" s="250"/>
      <c r="AH28" s="250"/>
      <c r="AI28" s="250"/>
      <c r="AJ28" s="250"/>
      <c r="AK28" s="250"/>
      <c r="AL28" s="250"/>
      <c r="AM28" s="250"/>
      <c r="AN28" s="250"/>
      <c r="AO28" s="258"/>
      <c r="AP28" s="246"/>
      <c r="AQ28" s="250"/>
      <c r="AR28" s="250"/>
      <c r="AS28" s="250"/>
      <c r="AT28" s="250"/>
      <c r="AU28" s="250"/>
      <c r="AV28" s="250"/>
      <c r="AW28" s="250"/>
      <c r="AX28" s="250"/>
      <c r="AY28" s="250"/>
      <c r="AZ28" s="250"/>
      <c r="BA28" s="250"/>
      <c r="BB28" s="250"/>
      <c r="BC28" s="258"/>
      <c r="BD28" s="246"/>
      <c r="BE28" s="250"/>
      <c r="BF28" s="250"/>
      <c r="BG28" s="250"/>
      <c r="BH28" s="250"/>
      <c r="BI28" s="250"/>
      <c r="BJ28" s="250"/>
      <c r="BK28" s="250"/>
      <c r="BL28" s="250"/>
      <c r="BM28" s="250"/>
      <c r="BN28" s="250"/>
      <c r="BO28" s="250"/>
      <c r="BP28" s="250"/>
      <c r="BQ28" s="258"/>
      <c r="BR28" s="250"/>
      <c r="BS28" s="250"/>
      <c r="BT28" s="250"/>
      <c r="BU28" s="250"/>
      <c r="BV28" s="250"/>
      <c r="BW28" s="250"/>
      <c r="BX28" s="250"/>
      <c r="BY28" s="250"/>
      <c r="BZ28" s="250"/>
      <c r="CA28" s="250"/>
      <c r="CB28" s="250"/>
      <c r="CC28" s="250"/>
      <c r="CD28" s="258"/>
    </row>
    <row r="29" spans="1:82" s="241" customFormat="1" ht="12" customHeight="1">
      <c r="A29" s="246"/>
      <c r="B29" s="250"/>
      <c r="C29" s="250"/>
      <c r="D29" s="250"/>
      <c r="E29" s="250"/>
      <c r="F29" s="250"/>
      <c r="G29" s="250"/>
      <c r="H29" s="250"/>
      <c r="I29" s="250"/>
      <c r="J29" s="250"/>
      <c r="K29" s="250"/>
      <c r="L29" s="250"/>
      <c r="M29" s="250"/>
      <c r="N29" s="258"/>
      <c r="O29" s="250"/>
      <c r="P29" s="250"/>
      <c r="Q29" s="250"/>
      <c r="R29" s="250"/>
      <c r="S29" s="250"/>
      <c r="T29" s="250"/>
      <c r="U29" s="250"/>
      <c r="V29" s="250"/>
      <c r="W29" s="250"/>
      <c r="X29" s="250"/>
      <c r="Y29" s="250"/>
      <c r="Z29" s="250"/>
      <c r="AA29" s="258"/>
      <c r="AB29" s="246"/>
      <c r="AC29" s="250"/>
      <c r="AD29" s="250"/>
      <c r="AE29" s="250"/>
      <c r="AF29" s="250"/>
      <c r="AG29" s="250"/>
      <c r="AH29" s="250"/>
      <c r="AI29" s="250"/>
      <c r="AJ29" s="250"/>
      <c r="AK29" s="250"/>
      <c r="AL29" s="250"/>
      <c r="AM29" s="250"/>
      <c r="AN29" s="250"/>
      <c r="AO29" s="258"/>
      <c r="AP29" s="246"/>
      <c r="AQ29" s="250"/>
      <c r="AR29" s="250"/>
      <c r="AS29" s="250"/>
      <c r="AT29" s="250"/>
      <c r="AU29" s="250"/>
      <c r="AV29" s="250"/>
      <c r="AW29" s="250"/>
      <c r="AX29" s="250"/>
      <c r="AY29" s="250"/>
      <c r="AZ29" s="250"/>
      <c r="BA29" s="250"/>
      <c r="BB29" s="250"/>
      <c r="BC29" s="258"/>
      <c r="BD29" s="246"/>
      <c r="BE29" s="250"/>
      <c r="BF29" s="250"/>
      <c r="BG29" s="250"/>
      <c r="BH29" s="250"/>
      <c r="BI29" s="250"/>
      <c r="BJ29" s="250"/>
      <c r="BK29" s="250"/>
      <c r="BL29" s="250"/>
      <c r="BM29" s="250"/>
      <c r="BN29" s="250"/>
      <c r="BO29" s="250"/>
      <c r="BP29" s="250"/>
      <c r="BQ29" s="258"/>
      <c r="BR29" s="250"/>
      <c r="BS29" s="250"/>
      <c r="BT29" s="250"/>
      <c r="BU29" s="250"/>
      <c r="BV29" s="250"/>
      <c r="BW29" s="250"/>
      <c r="BX29" s="250"/>
      <c r="BY29" s="250"/>
      <c r="BZ29" s="250"/>
      <c r="CA29" s="250"/>
      <c r="CB29" s="250"/>
      <c r="CC29" s="250"/>
      <c r="CD29" s="258"/>
    </row>
    <row r="30" spans="1:82" s="241" customFormat="1" ht="12" customHeight="1">
      <c r="A30" s="246"/>
      <c r="B30" s="250"/>
      <c r="C30" s="250"/>
      <c r="D30" s="250"/>
      <c r="E30" s="250"/>
      <c r="F30" s="250"/>
      <c r="G30" s="250"/>
      <c r="H30" s="250"/>
      <c r="I30" s="250"/>
      <c r="J30" s="250"/>
      <c r="K30" s="250"/>
      <c r="L30" s="250"/>
      <c r="M30" s="250"/>
      <c r="N30" s="258"/>
      <c r="O30" s="250"/>
      <c r="P30" s="250"/>
      <c r="Q30" s="250"/>
      <c r="R30" s="250"/>
      <c r="S30" s="250"/>
      <c r="T30" s="250"/>
      <c r="U30" s="250"/>
      <c r="V30" s="250"/>
      <c r="W30" s="250"/>
      <c r="X30" s="250"/>
      <c r="Y30" s="250"/>
      <c r="Z30" s="250"/>
      <c r="AA30" s="258"/>
      <c r="AB30" s="246"/>
      <c r="AC30" s="250"/>
      <c r="AD30" s="250"/>
      <c r="AE30" s="250"/>
      <c r="AF30" s="250"/>
      <c r="AG30" s="250"/>
      <c r="AH30" s="250"/>
      <c r="AI30" s="250"/>
      <c r="AJ30" s="250"/>
      <c r="AK30" s="250"/>
      <c r="AL30" s="250"/>
      <c r="AM30" s="250"/>
      <c r="AN30" s="250"/>
      <c r="AO30" s="258"/>
      <c r="AP30" s="246"/>
      <c r="AQ30" s="250"/>
      <c r="AR30" s="250"/>
      <c r="AS30" s="250"/>
      <c r="AT30" s="250"/>
      <c r="AU30" s="250"/>
      <c r="AV30" s="250"/>
      <c r="AW30" s="250"/>
      <c r="AX30" s="250"/>
      <c r="AY30" s="250"/>
      <c r="AZ30" s="250"/>
      <c r="BA30" s="250"/>
      <c r="BB30" s="250"/>
      <c r="BC30" s="258"/>
      <c r="BD30" s="246"/>
      <c r="BE30" s="250"/>
      <c r="BF30" s="250"/>
      <c r="BG30" s="250"/>
      <c r="BH30" s="250"/>
      <c r="BI30" s="250"/>
      <c r="BJ30" s="250"/>
      <c r="BK30" s="250"/>
      <c r="BL30" s="250"/>
      <c r="BM30" s="250"/>
      <c r="BN30" s="250"/>
      <c r="BO30" s="250"/>
      <c r="BP30" s="250"/>
      <c r="BQ30" s="258"/>
      <c r="BR30" s="250"/>
      <c r="BS30" s="250"/>
      <c r="BT30" s="250"/>
      <c r="BU30" s="250"/>
      <c r="BV30" s="250"/>
      <c r="BW30" s="250"/>
      <c r="BX30" s="250"/>
      <c r="BY30" s="250"/>
      <c r="BZ30" s="250"/>
      <c r="CA30" s="250"/>
      <c r="CB30" s="250"/>
      <c r="CC30" s="250"/>
      <c r="CD30" s="258"/>
    </row>
    <row r="31" spans="1:82" s="241" customFormat="1" ht="12" customHeight="1">
      <c r="A31" s="248"/>
      <c r="B31" s="254"/>
      <c r="C31" s="254"/>
      <c r="D31" s="254"/>
      <c r="E31" s="254"/>
      <c r="F31" s="254"/>
      <c r="G31" s="254"/>
      <c r="H31" s="254"/>
      <c r="I31" s="254"/>
      <c r="J31" s="254"/>
      <c r="K31" s="254"/>
      <c r="L31" s="254"/>
      <c r="M31" s="254"/>
      <c r="N31" s="259"/>
      <c r="O31" s="254"/>
      <c r="P31" s="254"/>
      <c r="Q31" s="254"/>
      <c r="R31" s="254"/>
      <c r="S31" s="254"/>
      <c r="T31" s="254"/>
      <c r="U31" s="254"/>
      <c r="V31" s="254"/>
      <c r="W31" s="254"/>
      <c r="X31" s="254"/>
      <c r="Y31" s="254"/>
      <c r="Z31" s="254"/>
      <c r="AA31" s="259"/>
      <c r="AB31" s="248"/>
      <c r="AC31" s="254"/>
      <c r="AD31" s="254"/>
      <c r="AE31" s="254"/>
      <c r="AF31" s="254"/>
      <c r="AG31" s="254"/>
      <c r="AH31" s="254"/>
      <c r="AI31" s="254"/>
      <c r="AJ31" s="254"/>
      <c r="AK31" s="254"/>
      <c r="AL31" s="254"/>
      <c r="AM31" s="254"/>
      <c r="AN31" s="254"/>
      <c r="AO31" s="259"/>
      <c r="AP31" s="248"/>
      <c r="AQ31" s="254"/>
      <c r="AR31" s="254"/>
      <c r="AS31" s="254"/>
      <c r="AT31" s="254"/>
      <c r="AU31" s="254"/>
      <c r="AV31" s="254"/>
      <c r="AW31" s="254"/>
      <c r="AX31" s="254"/>
      <c r="AY31" s="254"/>
      <c r="AZ31" s="254"/>
      <c r="BA31" s="254"/>
      <c r="BB31" s="254"/>
      <c r="BC31" s="259"/>
      <c r="BD31" s="248"/>
      <c r="BE31" s="254"/>
      <c r="BF31" s="254"/>
      <c r="BG31" s="254"/>
      <c r="BH31" s="254"/>
      <c r="BI31" s="254"/>
      <c r="BJ31" s="254"/>
      <c r="BK31" s="254"/>
      <c r="BL31" s="254"/>
      <c r="BM31" s="254"/>
      <c r="BN31" s="254"/>
      <c r="BO31" s="254"/>
      <c r="BP31" s="254"/>
      <c r="BQ31" s="259"/>
      <c r="BR31" s="254"/>
      <c r="BS31" s="254"/>
      <c r="BT31" s="254"/>
      <c r="BU31" s="254"/>
      <c r="BV31" s="254"/>
      <c r="BW31" s="254"/>
      <c r="BX31" s="254"/>
      <c r="BY31" s="254"/>
      <c r="BZ31" s="254"/>
      <c r="CA31" s="254"/>
      <c r="CB31" s="254"/>
      <c r="CC31" s="254"/>
      <c r="CD31" s="259"/>
    </row>
    <row r="32" spans="1:82" ht="12" customHeight="1">
      <c r="A32" s="249"/>
      <c r="B32" s="24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49"/>
      <c r="BN32" s="249"/>
      <c r="BO32" s="249"/>
      <c r="BP32" s="249"/>
      <c r="BQ32" s="249"/>
      <c r="BR32" s="249"/>
      <c r="BS32" s="249"/>
      <c r="BT32" s="249"/>
      <c r="BU32" s="249"/>
      <c r="BV32" s="249"/>
      <c r="BW32" s="249"/>
      <c r="BX32" s="249"/>
      <c r="BY32" s="249"/>
      <c r="BZ32" s="249"/>
      <c r="CA32" s="249"/>
      <c r="CB32" s="249"/>
      <c r="CC32" s="249"/>
      <c r="CD32" s="249"/>
    </row>
    <row r="33" spans="1:82" ht="12"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c r="BG33" s="250"/>
      <c r="BH33" s="250"/>
      <c r="BI33" s="250"/>
      <c r="BJ33" s="250"/>
      <c r="BK33" s="250"/>
      <c r="BL33" s="250"/>
      <c r="BM33" s="250"/>
      <c r="BN33" s="250"/>
      <c r="BO33" s="250"/>
      <c r="BP33" s="250"/>
      <c r="BQ33" s="250"/>
      <c r="BR33" s="250"/>
      <c r="BS33" s="250"/>
      <c r="BT33" s="250"/>
      <c r="BU33" s="250"/>
      <c r="BV33" s="250"/>
      <c r="BW33" s="250"/>
      <c r="BX33" s="250"/>
      <c r="BY33" s="250"/>
      <c r="BZ33" s="250"/>
      <c r="CA33" s="250"/>
      <c r="CB33" s="250"/>
      <c r="CC33" s="250"/>
      <c r="CD33" s="250"/>
    </row>
    <row r="34" spans="1:82" ht="25.9" customHeight="1">
      <c r="A34" s="250"/>
      <c r="B34" s="250"/>
      <c r="C34" s="250"/>
      <c r="D34" s="250"/>
      <c r="E34" s="250"/>
      <c r="F34" s="255" t="s">
        <v>640</v>
      </c>
      <c r="G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0"/>
      <c r="BC34" s="250"/>
      <c r="BD34" s="250"/>
      <c r="BE34" s="250"/>
      <c r="BF34" s="250"/>
      <c r="BG34" s="250"/>
      <c r="BH34" s="250"/>
      <c r="BI34" s="250"/>
      <c r="BJ34" s="250"/>
      <c r="BK34" s="250"/>
      <c r="BL34" s="250"/>
      <c r="BM34" s="250"/>
      <c r="BN34" s="250"/>
      <c r="BO34" s="250"/>
      <c r="BP34" s="250"/>
      <c r="BQ34" s="250"/>
      <c r="BR34" s="250"/>
      <c r="BS34" s="250"/>
      <c r="BT34" s="250"/>
      <c r="BU34" s="250"/>
      <c r="BV34" s="250"/>
      <c r="BW34" s="250"/>
      <c r="BX34" s="250"/>
      <c r="BY34" s="250"/>
      <c r="BZ34" s="250"/>
      <c r="CA34" s="250"/>
      <c r="CB34" s="250"/>
      <c r="CC34" s="250"/>
      <c r="CD34" s="250"/>
    </row>
    <row r="35" spans="1:82" ht="25.9" customHeight="1">
      <c r="A35" s="250"/>
      <c r="B35" s="250"/>
      <c r="C35" s="250"/>
      <c r="D35" s="250"/>
      <c r="E35" s="250"/>
      <c r="F35" s="255" t="s">
        <v>341</v>
      </c>
      <c r="G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0"/>
      <c r="BR35" s="250"/>
      <c r="BS35" s="250"/>
      <c r="BT35" s="250"/>
      <c r="BU35" s="250"/>
      <c r="BV35" s="250"/>
      <c r="BW35" s="250"/>
      <c r="BX35" s="250"/>
      <c r="BY35" s="250"/>
      <c r="BZ35" s="250"/>
      <c r="CA35" s="250"/>
      <c r="CB35" s="250"/>
      <c r="CC35" s="250"/>
      <c r="CD35" s="250"/>
    </row>
    <row r="36" spans="1:82" ht="25.9" customHeight="1">
      <c r="A36" s="250"/>
      <c r="B36" s="250"/>
      <c r="C36" s="250"/>
      <c r="D36" s="250"/>
      <c r="E36" s="250"/>
      <c r="F36" s="255" t="s">
        <v>176</v>
      </c>
      <c r="G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0"/>
      <c r="BD36" s="250"/>
      <c r="BE36" s="250"/>
      <c r="BF36" s="250"/>
      <c r="BG36" s="250"/>
      <c r="BH36" s="250"/>
      <c r="BI36" s="250"/>
      <c r="BJ36" s="250"/>
      <c r="BK36" s="250"/>
      <c r="BL36" s="250"/>
      <c r="BM36" s="250"/>
      <c r="BN36" s="250"/>
      <c r="BO36" s="250"/>
      <c r="BP36" s="250"/>
      <c r="BQ36" s="250"/>
      <c r="BR36" s="250"/>
      <c r="BS36" s="250"/>
      <c r="BT36" s="250"/>
      <c r="BU36" s="250"/>
      <c r="BV36" s="250"/>
      <c r="BW36" s="250"/>
      <c r="BX36" s="250"/>
      <c r="BY36" s="250"/>
      <c r="BZ36" s="250"/>
      <c r="CA36" s="250"/>
      <c r="CB36" s="250"/>
      <c r="CC36" s="250"/>
      <c r="CD36" s="250"/>
    </row>
    <row r="37" spans="1:82" ht="12" customHeight="1">
      <c r="A37" s="250"/>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0"/>
      <c r="BD37" s="250"/>
      <c r="BE37" s="250"/>
      <c r="BF37" s="250"/>
      <c r="BG37" s="250"/>
      <c r="BH37" s="250"/>
      <c r="BI37" s="250"/>
      <c r="BJ37" s="250"/>
      <c r="BK37" s="250"/>
      <c r="BL37" s="250"/>
      <c r="BM37" s="250"/>
      <c r="BN37" s="250"/>
      <c r="BO37" s="250"/>
      <c r="BP37" s="250"/>
      <c r="BQ37" s="250"/>
      <c r="BR37" s="250"/>
      <c r="BS37" s="250"/>
      <c r="BT37" s="250"/>
      <c r="BU37" s="250"/>
      <c r="BV37" s="250"/>
      <c r="BW37" s="250"/>
      <c r="BX37" s="250"/>
      <c r="BY37" s="250"/>
      <c r="BZ37" s="250"/>
      <c r="CA37" s="250"/>
      <c r="CB37" s="250"/>
      <c r="CC37" s="250"/>
      <c r="CD37" s="250"/>
    </row>
    <row r="38" spans="1:82" ht="12" customHeight="1">
      <c r="A38" s="250"/>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0"/>
      <c r="AY38" s="250"/>
      <c r="AZ38" s="250"/>
      <c r="BA38" s="250"/>
      <c r="BB38" s="250"/>
      <c r="BC38" s="250"/>
      <c r="BD38" s="250"/>
      <c r="BE38" s="250"/>
      <c r="BF38" s="250"/>
      <c r="BG38" s="250"/>
      <c r="BH38" s="250"/>
      <c r="BI38" s="250"/>
      <c r="BJ38" s="250"/>
      <c r="BK38" s="250"/>
      <c r="BL38" s="250"/>
      <c r="BM38" s="250"/>
      <c r="BN38" s="250"/>
      <c r="BO38" s="250"/>
      <c r="BP38" s="250"/>
      <c r="BQ38" s="250"/>
      <c r="BR38" s="250"/>
      <c r="BS38" s="250"/>
      <c r="BT38" s="250"/>
      <c r="BU38" s="250"/>
      <c r="BV38" s="250"/>
      <c r="BW38" s="250"/>
      <c r="BX38" s="250"/>
      <c r="BY38" s="250"/>
      <c r="BZ38" s="250"/>
      <c r="CA38" s="250"/>
      <c r="CB38" s="250"/>
      <c r="CC38" s="250"/>
      <c r="CD38" s="250"/>
    </row>
    <row r="39" spans="1:82" ht="12" customHeight="1">
      <c r="A39" s="250"/>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0"/>
      <c r="AY39" s="250"/>
      <c r="AZ39" s="250"/>
      <c r="BA39" s="250"/>
      <c r="BB39" s="250"/>
      <c r="BC39" s="250"/>
      <c r="BD39" s="250"/>
      <c r="BE39" s="250"/>
      <c r="BF39" s="250"/>
      <c r="BG39" s="250"/>
      <c r="BH39" s="250"/>
      <c r="BI39" s="250"/>
      <c r="BJ39" s="250"/>
      <c r="BK39" s="250"/>
      <c r="BL39" s="250"/>
      <c r="BM39" s="250"/>
      <c r="BN39" s="250"/>
      <c r="BO39" s="250"/>
      <c r="BP39" s="250"/>
      <c r="BQ39" s="250"/>
      <c r="BR39" s="250"/>
      <c r="BS39" s="250"/>
      <c r="BT39" s="250"/>
      <c r="BU39" s="250"/>
      <c r="BV39" s="250"/>
      <c r="BW39" s="250"/>
      <c r="BX39" s="250"/>
      <c r="BY39" s="250"/>
      <c r="BZ39" s="250"/>
      <c r="CA39" s="250"/>
      <c r="CB39" s="250"/>
      <c r="CC39" s="250"/>
      <c r="CD39" s="250"/>
    </row>
    <row r="40" spans="1:82" ht="12" customHeight="1">
      <c r="A40" s="250"/>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250"/>
      <c r="AX40" s="250"/>
      <c r="AY40" s="250"/>
      <c r="AZ40" s="250"/>
      <c r="BA40" s="250"/>
      <c r="BB40" s="250"/>
      <c r="BC40" s="250"/>
      <c r="BD40" s="250"/>
      <c r="BE40" s="250"/>
      <c r="BF40" s="250"/>
      <c r="BG40" s="250"/>
      <c r="BH40" s="250"/>
      <c r="BI40" s="250"/>
      <c r="BJ40" s="250"/>
      <c r="BK40" s="250"/>
      <c r="BL40" s="250"/>
      <c r="BM40" s="250"/>
      <c r="BN40" s="250"/>
      <c r="BO40" s="250"/>
      <c r="BP40" s="250"/>
      <c r="BQ40" s="250"/>
      <c r="BR40" s="250"/>
      <c r="BS40" s="250"/>
      <c r="BT40" s="250"/>
      <c r="BU40" s="250"/>
      <c r="BV40" s="250"/>
      <c r="BW40" s="250"/>
      <c r="BX40" s="250"/>
      <c r="BY40" s="250"/>
      <c r="BZ40" s="250"/>
      <c r="CA40" s="250"/>
      <c r="CB40" s="250"/>
      <c r="CC40" s="250"/>
      <c r="CD40" s="250"/>
    </row>
    <row r="41" spans="1:82" ht="12" customHeight="1">
      <c r="A41" s="250"/>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0"/>
      <c r="AY41" s="250"/>
      <c r="AZ41" s="250"/>
      <c r="BA41" s="250"/>
      <c r="BB41" s="250"/>
      <c r="BC41" s="250"/>
      <c r="BD41" s="250"/>
      <c r="BE41" s="250"/>
      <c r="BF41" s="250"/>
      <c r="BG41" s="250"/>
      <c r="BH41" s="250"/>
      <c r="BI41" s="250"/>
      <c r="BJ41" s="250"/>
      <c r="BK41" s="250"/>
      <c r="BL41" s="250"/>
      <c r="BM41" s="250"/>
      <c r="BN41" s="250"/>
      <c r="BO41" s="250"/>
      <c r="BP41" s="250"/>
      <c r="BQ41" s="250"/>
      <c r="BR41" s="250"/>
      <c r="BS41" s="250"/>
      <c r="BT41" s="250"/>
      <c r="BU41" s="250"/>
      <c r="BV41" s="250"/>
      <c r="BW41" s="250"/>
      <c r="BX41" s="250"/>
      <c r="BY41" s="250"/>
      <c r="BZ41" s="250"/>
      <c r="CA41" s="250"/>
      <c r="CB41" s="250"/>
      <c r="CC41" s="250"/>
      <c r="CD41" s="250"/>
    </row>
    <row r="42" spans="1:82" ht="12" customHeight="1">
      <c r="A42" s="250"/>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c r="BQ42" s="250"/>
      <c r="BR42" s="250"/>
      <c r="BS42" s="250"/>
      <c r="BT42" s="250"/>
      <c r="BU42" s="250"/>
      <c r="BV42" s="250"/>
      <c r="BW42" s="250"/>
      <c r="BX42" s="250"/>
      <c r="BY42" s="250"/>
      <c r="BZ42" s="250"/>
      <c r="CA42" s="250"/>
      <c r="CB42" s="250"/>
      <c r="CC42" s="250"/>
      <c r="CD42" s="250"/>
    </row>
    <row r="43" spans="1:82" ht="12" customHeight="1">
      <c r="A43" s="250"/>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0"/>
      <c r="BR43" s="250"/>
      <c r="BS43" s="250"/>
      <c r="BT43" s="250"/>
      <c r="BU43" s="250"/>
      <c r="BV43" s="250"/>
      <c r="BW43" s="250"/>
      <c r="BX43" s="250"/>
      <c r="BY43" s="250"/>
      <c r="BZ43" s="250"/>
      <c r="CA43" s="250"/>
      <c r="CB43" s="250"/>
      <c r="CC43" s="250"/>
      <c r="CD43" s="250"/>
    </row>
    <row r="44" spans="1:82" ht="12" customHeight="1">
      <c r="A44" s="250"/>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50"/>
      <c r="BR44" s="250"/>
      <c r="BS44" s="250"/>
      <c r="BT44" s="250"/>
      <c r="BU44" s="250"/>
      <c r="BV44" s="250"/>
      <c r="BW44" s="250"/>
      <c r="BX44" s="250"/>
      <c r="BY44" s="250"/>
      <c r="BZ44" s="250"/>
      <c r="CA44" s="250"/>
      <c r="CB44" s="250"/>
      <c r="CC44" s="250"/>
      <c r="CD44" s="250"/>
    </row>
  </sheetData>
  <mergeCells count="1">
    <mergeCell ref="A6:CD6"/>
  </mergeCells>
  <phoneticPr fontId="27"/>
  <pageMargins left="0.78740157480314965" right="0.19685039370078741" top="0.59055118110236227" bottom="0.35433070866141736" header="0.19685039370078741" footer="0.23622047244094491"/>
  <pageSetup paperSize="9" fitToWidth="1" fitToHeight="1" orientation="landscape"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dimension ref="A1:CE45"/>
  <sheetViews>
    <sheetView topLeftCell="A4" zoomScale="90" zoomScaleNormal="90" workbookViewId="0">
      <selection activeCell="O25" sqref="O25"/>
    </sheetView>
  </sheetViews>
  <sheetFormatPr defaultRowHeight="13.5"/>
  <cols>
    <col min="1" max="10" width="1.625" style="239" customWidth="1"/>
    <col min="11" max="11" width="2.5" style="239" customWidth="1"/>
    <col min="12" max="28" width="1.625" style="239" customWidth="1"/>
    <col min="29" max="29" width="2.375" style="239" customWidth="1"/>
    <col min="30" max="83" width="1.625" style="239" customWidth="1"/>
    <col min="84" max="16384" width="9" style="239" customWidth="1"/>
  </cols>
  <sheetData>
    <row r="1" spans="1:83" ht="21.75" customHeight="1">
      <c r="A1" s="243"/>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t="s">
        <v>445</v>
      </c>
      <c r="CA1" s="243"/>
      <c r="CB1" s="243"/>
      <c r="CC1" s="243"/>
      <c r="CD1" s="243"/>
      <c r="CE1" s="243"/>
    </row>
    <row r="2" spans="1:83" ht="17.25">
      <c r="A2" s="243"/>
      <c r="B2" s="243"/>
      <c r="C2" s="243"/>
      <c r="D2" s="243"/>
      <c r="E2" s="243"/>
      <c r="F2" s="243"/>
      <c r="G2" s="243"/>
      <c r="H2" s="243"/>
      <c r="I2" s="243"/>
      <c r="J2" s="243"/>
      <c r="K2" s="243"/>
      <c r="L2" s="243"/>
      <c r="M2" s="243"/>
      <c r="N2" s="243"/>
      <c r="O2" s="243"/>
      <c r="P2" s="243"/>
      <c r="Q2" s="243"/>
      <c r="R2" s="243"/>
      <c r="S2" s="243"/>
      <c r="T2" s="243"/>
      <c r="U2" s="243"/>
      <c r="V2" s="243"/>
      <c r="W2" s="243"/>
      <c r="X2" s="260"/>
      <c r="Y2" s="260"/>
      <c r="Z2" s="260"/>
      <c r="AA2" s="260"/>
      <c r="AB2" s="255" t="s">
        <v>350</v>
      </c>
      <c r="AC2" s="243"/>
      <c r="AD2" s="243"/>
      <c r="AE2" s="255" t="s">
        <v>648</v>
      </c>
      <c r="AF2" s="243"/>
      <c r="AG2" s="243"/>
      <c r="AH2" s="243"/>
      <c r="AI2" s="243"/>
      <c r="AJ2" s="243"/>
      <c r="AK2" s="243"/>
      <c r="AL2" s="243"/>
      <c r="AM2" s="243"/>
      <c r="AN2" s="243"/>
      <c r="AO2" s="243"/>
      <c r="AP2" s="243"/>
      <c r="AQ2" s="243"/>
      <c r="AR2" s="243"/>
      <c r="AS2" s="255"/>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row>
    <row r="3" spans="1:83">
      <c r="A3" s="243"/>
      <c r="B3" s="243" t="s">
        <v>643</v>
      </c>
      <c r="C3" s="243"/>
      <c r="D3" s="243"/>
      <c r="E3" s="243"/>
      <c r="F3" s="243"/>
      <c r="G3" s="243"/>
      <c r="H3" s="243"/>
      <c r="I3" s="243"/>
      <c r="J3" s="243"/>
      <c r="K3" s="243"/>
      <c r="L3" s="243"/>
      <c r="M3" s="243"/>
      <c r="N3" s="243"/>
      <c r="O3" s="243"/>
      <c r="P3" s="243"/>
      <c r="Q3" s="243"/>
      <c r="R3" s="243"/>
      <c r="S3" s="243"/>
      <c r="T3" s="243"/>
      <c r="U3" s="243"/>
      <c r="V3" s="243"/>
      <c r="W3" s="243"/>
      <c r="X3" s="260"/>
      <c r="Y3" s="260"/>
      <c r="Z3" s="260"/>
      <c r="AA3" s="260"/>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row>
    <row r="4" spans="1:83" ht="15" customHeight="1">
      <c r="A4" s="244"/>
      <c r="B4" s="244" t="s">
        <v>265</v>
      </c>
      <c r="C4" s="244"/>
      <c r="D4" s="244"/>
      <c r="E4" s="244"/>
      <c r="F4" s="244" t="s">
        <v>471</v>
      </c>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c r="BI4" s="244"/>
      <c r="BJ4" s="244"/>
      <c r="BK4" s="244"/>
      <c r="BL4" s="244"/>
      <c r="BM4" s="244"/>
      <c r="BN4" s="244"/>
      <c r="BO4" s="244"/>
      <c r="BP4" s="244"/>
      <c r="BQ4" s="244"/>
      <c r="BR4" s="244"/>
      <c r="BS4" s="244"/>
      <c r="BT4" s="244"/>
      <c r="BU4" s="244"/>
      <c r="BV4" s="244" t="s">
        <v>487</v>
      </c>
      <c r="BW4" s="244"/>
      <c r="BX4" s="244"/>
      <c r="BY4" s="244"/>
      <c r="BZ4" s="244"/>
      <c r="CA4" s="244"/>
      <c r="CB4" s="244"/>
      <c r="CC4" s="244"/>
      <c r="CD4" s="244"/>
      <c r="CE4" s="244"/>
    </row>
    <row r="5" spans="1:83" s="241" customFormat="1" ht="17.100000000000001" customHeight="1">
      <c r="A5" s="265" t="s">
        <v>431</v>
      </c>
      <c r="B5" s="267"/>
      <c r="C5" s="267"/>
      <c r="D5" s="267"/>
      <c r="E5" s="267"/>
      <c r="F5" s="269"/>
      <c r="G5" s="271" t="s">
        <v>333</v>
      </c>
      <c r="H5" s="272"/>
      <c r="I5" s="272"/>
      <c r="J5" s="272"/>
      <c r="K5" s="273"/>
      <c r="L5" s="265" t="s">
        <v>645</v>
      </c>
      <c r="M5" s="267"/>
      <c r="N5" s="267"/>
      <c r="O5" s="267"/>
      <c r="P5" s="267"/>
      <c r="Q5" s="269"/>
      <c r="R5" s="274" t="s">
        <v>646</v>
      </c>
      <c r="S5" s="275"/>
      <c r="T5" s="275"/>
      <c r="U5" s="275"/>
      <c r="V5" s="275"/>
      <c r="W5" s="275"/>
      <c r="X5" s="276"/>
      <c r="Y5" s="265" t="s">
        <v>263</v>
      </c>
      <c r="Z5" s="267"/>
      <c r="AA5" s="267"/>
      <c r="AB5" s="267"/>
      <c r="AC5" s="269"/>
      <c r="AD5" s="265" t="s">
        <v>605</v>
      </c>
      <c r="AE5" s="267"/>
      <c r="AF5" s="267"/>
      <c r="AG5" s="267"/>
      <c r="AH5" s="267"/>
      <c r="AI5" s="267"/>
      <c r="AJ5" s="267"/>
      <c r="AK5" s="267"/>
      <c r="AL5" s="267"/>
      <c r="AM5" s="267"/>
      <c r="AN5" s="267"/>
      <c r="AO5" s="267"/>
      <c r="AP5" s="267"/>
      <c r="AQ5" s="269"/>
      <c r="AR5" s="265" t="s">
        <v>544</v>
      </c>
      <c r="AS5" s="267"/>
      <c r="AT5" s="267"/>
      <c r="AU5" s="267"/>
      <c r="AV5" s="267"/>
      <c r="AW5" s="267"/>
      <c r="AX5" s="267"/>
      <c r="AY5" s="267"/>
      <c r="AZ5" s="267"/>
      <c r="BA5" s="267"/>
      <c r="BB5" s="267"/>
      <c r="BC5" s="267"/>
      <c r="BD5" s="267"/>
      <c r="BE5" s="267"/>
      <c r="BF5" s="267"/>
      <c r="BG5" s="267"/>
      <c r="BH5" s="267"/>
      <c r="BI5" s="267"/>
      <c r="BJ5" s="267"/>
      <c r="BK5" s="267"/>
      <c r="BL5" s="267"/>
      <c r="BM5" s="267"/>
      <c r="BN5" s="267"/>
      <c r="BO5" s="267"/>
      <c r="BP5" s="267"/>
      <c r="BQ5" s="267"/>
      <c r="BR5" s="267"/>
      <c r="BS5" s="267"/>
      <c r="BT5" s="267"/>
      <c r="BU5" s="269"/>
      <c r="BV5" s="265" t="s">
        <v>656</v>
      </c>
      <c r="BW5" s="267"/>
      <c r="BX5" s="267"/>
      <c r="BY5" s="267"/>
      <c r="BZ5" s="267"/>
      <c r="CA5" s="267"/>
      <c r="CB5" s="267"/>
      <c r="CC5" s="267"/>
      <c r="CD5" s="267"/>
      <c r="CE5" s="269"/>
    </row>
    <row r="6" spans="1:83" s="241" customFormat="1" ht="12" customHeight="1">
      <c r="A6" s="246" t="s">
        <v>454</v>
      </c>
      <c r="B6" s="250"/>
      <c r="C6" s="250"/>
      <c r="D6" s="250"/>
      <c r="E6" s="250"/>
      <c r="F6" s="250"/>
      <c r="G6" s="246" t="s">
        <v>585</v>
      </c>
      <c r="H6" s="250"/>
      <c r="I6" s="250"/>
      <c r="J6" s="250"/>
      <c r="K6" s="250"/>
      <c r="L6" s="246"/>
      <c r="M6" s="250"/>
      <c r="N6" s="250"/>
      <c r="O6" s="250"/>
      <c r="P6" s="250"/>
      <c r="Q6" s="250"/>
      <c r="R6" s="246"/>
      <c r="S6" s="250"/>
      <c r="T6" s="250"/>
      <c r="U6" s="250"/>
      <c r="V6" s="250"/>
      <c r="W6" s="250"/>
      <c r="X6" s="250"/>
      <c r="Y6" s="261"/>
      <c r="Z6" s="249"/>
      <c r="AA6" s="249"/>
      <c r="AB6" s="249"/>
      <c r="AC6" s="257"/>
      <c r="AD6" s="246" t="s">
        <v>291</v>
      </c>
      <c r="AE6" s="250"/>
      <c r="AF6" s="280"/>
      <c r="AG6" s="250"/>
      <c r="AH6" s="250"/>
      <c r="AI6" s="250"/>
      <c r="AJ6" s="250"/>
      <c r="AK6" s="250"/>
      <c r="AL6" s="250"/>
      <c r="AM6" s="250"/>
      <c r="AN6" s="250"/>
      <c r="AO6" s="250"/>
      <c r="AP6" s="250"/>
      <c r="AQ6" s="250"/>
      <c r="AR6" s="246" t="s">
        <v>649</v>
      </c>
      <c r="AS6" s="250"/>
      <c r="AT6" s="250"/>
      <c r="AU6" s="250"/>
      <c r="AV6" s="250"/>
      <c r="AW6" s="250"/>
      <c r="AX6" s="250"/>
      <c r="AY6" s="250"/>
      <c r="AZ6" s="250"/>
      <c r="BA6" s="250"/>
      <c r="BB6" s="250"/>
      <c r="BC6" s="250"/>
      <c r="BD6" s="250"/>
      <c r="BE6" s="250"/>
      <c r="BF6" s="250"/>
      <c r="BG6" s="250"/>
      <c r="BH6" s="250"/>
      <c r="BI6" s="250"/>
      <c r="BJ6" s="250"/>
      <c r="BK6" s="250"/>
      <c r="BL6" s="250"/>
      <c r="BM6" s="250"/>
      <c r="BN6" s="250"/>
      <c r="BO6" s="250"/>
      <c r="BP6" s="250"/>
      <c r="BQ6" s="250"/>
      <c r="BR6" s="250"/>
      <c r="BS6" s="250"/>
      <c r="BT6" s="250"/>
      <c r="BU6" s="250"/>
      <c r="BV6" s="246"/>
      <c r="BW6" s="250"/>
      <c r="BX6" s="250"/>
      <c r="BY6" s="250"/>
      <c r="BZ6" s="250"/>
      <c r="CA6" s="250"/>
      <c r="CB6" s="250"/>
      <c r="CC6" s="250"/>
      <c r="CD6" s="250"/>
      <c r="CE6" s="258"/>
    </row>
    <row r="7" spans="1:83" s="241" customFormat="1" ht="12" customHeight="1">
      <c r="A7" s="266" t="s">
        <v>51</v>
      </c>
      <c r="B7" s="268"/>
      <c r="C7" s="268"/>
      <c r="D7" s="268"/>
      <c r="E7" s="268"/>
      <c r="F7" s="270"/>
      <c r="G7" s="246" t="s">
        <v>644</v>
      </c>
      <c r="H7" s="250"/>
      <c r="I7" s="250"/>
      <c r="J7" s="250"/>
      <c r="K7" s="250"/>
      <c r="L7" s="246"/>
      <c r="M7" s="250"/>
      <c r="N7" s="250"/>
      <c r="O7" s="250"/>
      <c r="P7" s="250"/>
      <c r="Q7" s="250"/>
      <c r="R7" s="246"/>
      <c r="S7" s="250"/>
      <c r="T7" s="250"/>
      <c r="U7" s="250"/>
      <c r="V7" s="250"/>
      <c r="W7" s="250"/>
      <c r="X7" s="250"/>
      <c r="Y7" s="246"/>
      <c r="Z7" s="250"/>
      <c r="AA7" s="250"/>
      <c r="AB7" s="250"/>
      <c r="AC7" s="258"/>
      <c r="AD7" s="246" t="s">
        <v>288</v>
      </c>
      <c r="AE7" s="250"/>
      <c r="AF7" s="250"/>
      <c r="AG7" s="250"/>
      <c r="AH7" s="250"/>
      <c r="AI7" s="250"/>
      <c r="AJ7" s="250"/>
      <c r="AK7" s="250"/>
      <c r="AL7" s="250"/>
      <c r="AM7" s="250"/>
      <c r="AN7" s="250"/>
      <c r="AO7" s="250"/>
      <c r="AP7" s="250"/>
      <c r="AQ7" s="280"/>
      <c r="AR7" s="246" t="s">
        <v>650</v>
      </c>
      <c r="AS7" s="250"/>
      <c r="AT7" s="250"/>
      <c r="AU7" s="250"/>
      <c r="AV7" s="250"/>
      <c r="AW7" s="250"/>
      <c r="AX7" s="250"/>
      <c r="AY7" s="250"/>
      <c r="AZ7" s="250"/>
      <c r="BA7" s="250"/>
      <c r="BB7" s="250"/>
      <c r="BC7" s="250"/>
      <c r="BD7" s="250"/>
      <c r="BE7" s="250"/>
      <c r="BF7" s="250"/>
      <c r="BG7" s="250"/>
      <c r="BH7" s="250"/>
      <c r="BI7" s="250"/>
      <c r="BJ7" s="250"/>
      <c r="BK7" s="250"/>
      <c r="BL7" s="250"/>
      <c r="BM7" s="250"/>
      <c r="BN7" s="250"/>
      <c r="BO7" s="250"/>
      <c r="BP7" s="250"/>
      <c r="BQ7" s="250"/>
      <c r="BR7" s="250"/>
      <c r="BS7" s="250"/>
      <c r="BT7" s="250"/>
      <c r="BU7" s="250"/>
      <c r="BV7" s="246"/>
      <c r="BW7" s="250"/>
      <c r="BX7" s="250"/>
      <c r="BY7" s="250"/>
      <c r="BZ7" s="250"/>
      <c r="CA7" s="250"/>
      <c r="CB7" s="250"/>
      <c r="CC7" s="250"/>
      <c r="CD7" s="250"/>
      <c r="CE7" s="258"/>
    </row>
    <row r="8" spans="1:83" s="241" customFormat="1" ht="12" customHeight="1">
      <c r="A8" s="266"/>
      <c r="B8" s="268"/>
      <c r="C8" s="268"/>
      <c r="D8" s="268"/>
      <c r="E8" s="268"/>
      <c r="F8" s="270"/>
      <c r="G8" s="246" t="s">
        <v>163</v>
      </c>
      <c r="H8" s="250"/>
      <c r="I8" s="250"/>
      <c r="J8" s="250"/>
      <c r="K8" s="250"/>
      <c r="L8" s="246"/>
      <c r="M8" s="250"/>
      <c r="N8" s="250"/>
      <c r="O8" s="250"/>
      <c r="P8" s="250"/>
      <c r="Q8" s="250"/>
      <c r="R8" s="246"/>
      <c r="S8" s="250"/>
      <c r="T8" s="250"/>
      <c r="U8" s="250"/>
      <c r="V8" s="250"/>
      <c r="W8" s="250"/>
      <c r="X8" s="250"/>
      <c r="Y8" s="246"/>
      <c r="Z8" s="250"/>
      <c r="AA8" s="250"/>
      <c r="AB8" s="250"/>
      <c r="AC8" s="258"/>
      <c r="AD8" s="246" t="s">
        <v>325</v>
      </c>
      <c r="AE8" s="250"/>
      <c r="AF8" s="250"/>
      <c r="AG8" s="250"/>
      <c r="AH8" s="250"/>
      <c r="AI8" s="250"/>
      <c r="AJ8" s="250"/>
      <c r="AK8" s="250"/>
      <c r="AL8" s="250"/>
      <c r="AM8" s="250"/>
      <c r="AN8" s="250"/>
      <c r="AO8" s="250"/>
      <c r="AP8" s="250"/>
      <c r="AQ8" s="280"/>
      <c r="AR8" s="246" t="s">
        <v>650</v>
      </c>
      <c r="AS8" s="250"/>
      <c r="AT8" s="250"/>
      <c r="AU8" s="250"/>
      <c r="AV8" s="250"/>
      <c r="AW8" s="250"/>
      <c r="AX8" s="250"/>
      <c r="AY8" s="250"/>
      <c r="AZ8" s="250"/>
      <c r="BA8" s="250"/>
      <c r="BB8" s="250"/>
      <c r="BC8" s="250"/>
      <c r="BD8" s="250"/>
      <c r="BE8" s="250"/>
      <c r="BF8" s="250"/>
      <c r="BG8" s="250"/>
      <c r="BH8" s="250"/>
      <c r="BI8" s="250"/>
      <c r="BJ8" s="250"/>
      <c r="BK8" s="250"/>
      <c r="BL8" s="250"/>
      <c r="BM8" s="250"/>
      <c r="BN8" s="250"/>
      <c r="BO8" s="250"/>
      <c r="BP8" s="250"/>
      <c r="BQ8" s="250"/>
      <c r="BR8" s="250"/>
      <c r="BS8" s="250"/>
      <c r="BT8" s="250"/>
      <c r="BU8" s="250"/>
      <c r="BV8" s="246"/>
      <c r="BW8" s="250"/>
      <c r="BX8" s="250"/>
      <c r="BY8" s="250"/>
      <c r="BZ8" s="250"/>
      <c r="CA8" s="250"/>
      <c r="CB8" s="250"/>
      <c r="CC8" s="250"/>
      <c r="CD8" s="250"/>
      <c r="CE8" s="258"/>
    </row>
    <row r="9" spans="1:83" s="241" customFormat="1" ht="12" customHeight="1">
      <c r="A9" s="266"/>
      <c r="B9" s="268"/>
      <c r="C9" s="268"/>
      <c r="D9" s="268"/>
      <c r="E9" s="268"/>
      <c r="F9" s="270"/>
      <c r="G9" s="246"/>
      <c r="H9" s="250"/>
      <c r="I9" s="250"/>
      <c r="J9" s="250"/>
      <c r="K9" s="250"/>
      <c r="L9" s="246"/>
      <c r="M9" s="250"/>
      <c r="N9" s="250"/>
      <c r="O9" s="250"/>
      <c r="P9" s="250"/>
      <c r="Q9" s="250"/>
      <c r="R9" s="246"/>
      <c r="S9" s="250"/>
      <c r="T9" s="250"/>
      <c r="U9" s="250"/>
      <c r="V9" s="250"/>
      <c r="W9" s="250"/>
      <c r="X9" s="250"/>
      <c r="Y9" s="277"/>
      <c r="Z9" s="256"/>
      <c r="AA9" s="256"/>
      <c r="AB9" s="256"/>
      <c r="AC9" s="258"/>
      <c r="AD9" s="246"/>
      <c r="AE9" s="250"/>
      <c r="AF9" s="250"/>
      <c r="AG9" s="250"/>
      <c r="AH9" s="250"/>
      <c r="AI9" s="250"/>
      <c r="AJ9" s="250"/>
      <c r="AK9" s="250"/>
      <c r="AL9" s="250"/>
      <c r="AM9" s="250"/>
      <c r="AN9" s="250"/>
      <c r="AO9" s="250"/>
      <c r="AP9" s="250"/>
      <c r="AQ9" s="280"/>
      <c r="AR9" s="246"/>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46"/>
      <c r="BW9" s="250"/>
      <c r="BX9" s="250"/>
      <c r="BY9" s="250"/>
      <c r="BZ9" s="250"/>
      <c r="CA9" s="250"/>
      <c r="CB9" s="250"/>
      <c r="CC9" s="250"/>
      <c r="CD9" s="250"/>
      <c r="CE9" s="258"/>
    </row>
    <row r="10" spans="1:83" s="241" customFormat="1" ht="12" customHeight="1">
      <c r="A10" s="248"/>
      <c r="B10" s="254"/>
      <c r="C10" s="254"/>
      <c r="D10" s="254"/>
      <c r="E10" s="254"/>
      <c r="F10" s="254"/>
      <c r="G10" s="248"/>
      <c r="H10" s="254"/>
      <c r="I10" s="254"/>
      <c r="J10" s="254"/>
      <c r="K10" s="254"/>
      <c r="L10" s="248"/>
      <c r="M10" s="254"/>
      <c r="N10" s="254"/>
      <c r="O10" s="254"/>
      <c r="P10" s="254"/>
      <c r="Q10" s="254"/>
      <c r="R10" s="248"/>
      <c r="S10" s="254"/>
      <c r="T10" s="254"/>
      <c r="U10" s="254"/>
      <c r="V10" s="254"/>
      <c r="W10" s="254"/>
      <c r="X10" s="254"/>
      <c r="Y10" s="278"/>
      <c r="Z10" s="279"/>
      <c r="AA10" s="279"/>
      <c r="AB10" s="279"/>
      <c r="AC10" s="259"/>
      <c r="AD10" s="248"/>
      <c r="AE10" s="254"/>
      <c r="AF10" s="254"/>
      <c r="AG10" s="254"/>
      <c r="AH10" s="254"/>
      <c r="AI10" s="254"/>
      <c r="AJ10" s="254"/>
      <c r="AK10" s="254"/>
      <c r="AL10" s="254"/>
      <c r="AM10" s="254"/>
      <c r="AN10" s="254"/>
      <c r="AO10" s="254"/>
      <c r="AP10" s="254"/>
      <c r="AQ10" s="254"/>
      <c r="AR10" s="248"/>
      <c r="AS10" s="254"/>
      <c r="AT10" s="254"/>
      <c r="AU10" s="254"/>
      <c r="AV10" s="254"/>
      <c r="AW10" s="254"/>
      <c r="AX10" s="254"/>
      <c r="AY10" s="254"/>
      <c r="AZ10" s="254"/>
      <c r="BA10" s="254"/>
      <c r="BB10" s="254"/>
      <c r="BC10" s="254"/>
      <c r="BD10" s="254"/>
      <c r="BE10" s="254"/>
      <c r="BF10" s="254"/>
      <c r="BG10" s="254"/>
      <c r="BH10" s="254"/>
      <c r="BI10" s="254"/>
      <c r="BJ10" s="254"/>
      <c r="BK10" s="254"/>
      <c r="BL10" s="254"/>
      <c r="BM10" s="254"/>
      <c r="BN10" s="254"/>
      <c r="BO10" s="254"/>
      <c r="BP10" s="254"/>
      <c r="BQ10" s="254"/>
      <c r="BR10" s="254"/>
      <c r="BS10" s="254"/>
      <c r="BT10" s="254"/>
      <c r="BU10" s="254"/>
      <c r="BV10" s="248"/>
      <c r="BW10" s="254"/>
      <c r="BX10" s="254"/>
      <c r="BY10" s="254"/>
      <c r="BZ10" s="254"/>
      <c r="CA10" s="254"/>
      <c r="CB10" s="254"/>
      <c r="CC10" s="254"/>
      <c r="CD10" s="254"/>
      <c r="CE10" s="259"/>
    </row>
    <row r="11" spans="1:83" s="241" customFormat="1" ht="12" customHeight="1">
      <c r="A11" s="246" t="s">
        <v>454</v>
      </c>
      <c r="B11" s="250"/>
      <c r="C11" s="250"/>
      <c r="D11" s="250"/>
      <c r="E11" s="250"/>
      <c r="F11" s="250"/>
      <c r="G11" s="246" t="s">
        <v>585</v>
      </c>
      <c r="H11" s="250"/>
      <c r="I11" s="250"/>
      <c r="J11" s="250"/>
      <c r="K11" s="250"/>
      <c r="L11" s="246"/>
      <c r="M11" s="250"/>
      <c r="N11" s="250"/>
      <c r="O11" s="250"/>
      <c r="P11" s="250"/>
      <c r="Q11" s="250"/>
      <c r="R11" s="246"/>
      <c r="S11" s="250"/>
      <c r="T11" s="250"/>
      <c r="U11" s="250"/>
      <c r="V11" s="250"/>
      <c r="W11" s="250"/>
      <c r="X11" s="250"/>
      <c r="Y11" s="246"/>
      <c r="Z11" s="250"/>
      <c r="AA11" s="250"/>
      <c r="AB11" s="250"/>
      <c r="AC11" s="250"/>
      <c r="AD11" s="246" t="s">
        <v>291</v>
      </c>
      <c r="AE11" s="250"/>
      <c r="AF11" s="280"/>
      <c r="AG11" s="250"/>
      <c r="AH11" s="250"/>
      <c r="AI11" s="250"/>
      <c r="AJ11" s="250"/>
      <c r="AK11" s="250"/>
      <c r="AL11" s="250"/>
      <c r="AM11" s="250"/>
      <c r="AN11" s="250"/>
      <c r="AO11" s="250"/>
      <c r="AP11" s="250"/>
      <c r="AQ11" s="250"/>
      <c r="AR11" s="246" t="s">
        <v>348</v>
      </c>
      <c r="AS11" s="250"/>
      <c r="AT11" s="250"/>
      <c r="AU11" s="250"/>
      <c r="AV11" s="250"/>
      <c r="AW11" s="250"/>
      <c r="AX11" s="250"/>
      <c r="AY11" s="250"/>
      <c r="AZ11" s="250"/>
      <c r="BA11" s="250"/>
      <c r="BB11" s="250"/>
      <c r="BC11" s="250"/>
      <c r="BD11" s="250"/>
      <c r="BE11" s="250"/>
      <c r="BF11" s="250"/>
      <c r="BG11" s="250"/>
      <c r="BH11" s="250"/>
      <c r="BI11" s="250"/>
      <c r="BJ11" s="250"/>
      <c r="BK11" s="250"/>
      <c r="BL11" s="250"/>
      <c r="BM11" s="250"/>
      <c r="BN11" s="250"/>
      <c r="BO11" s="250"/>
      <c r="BP11" s="250"/>
      <c r="BQ11" s="250"/>
      <c r="BR11" s="250"/>
      <c r="BS11" s="250"/>
      <c r="BT11" s="250"/>
      <c r="BU11" s="250"/>
      <c r="BV11" s="246"/>
      <c r="BW11" s="250"/>
      <c r="BX11" s="250"/>
      <c r="BY11" s="250"/>
      <c r="BZ11" s="250"/>
      <c r="CA11" s="250"/>
      <c r="CB11" s="250"/>
      <c r="CC11" s="250"/>
      <c r="CD11" s="250"/>
      <c r="CE11" s="258"/>
    </row>
    <row r="12" spans="1:83" s="242" customFormat="1" ht="12" customHeight="1">
      <c r="A12" s="266" t="s">
        <v>51</v>
      </c>
      <c r="B12" s="268"/>
      <c r="C12" s="268"/>
      <c r="D12" s="268"/>
      <c r="E12" s="268"/>
      <c r="F12" s="270"/>
      <c r="G12" s="246" t="s">
        <v>644</v>
      </c>
      <c r="H12" s="256"/>
      <c r="I12" s="250"/>
      <c r="J12" s="250"/>
      <c r="K12" s="250"/>
      <c r="L12" s="246"/>
      <c r="M12" s="250"/>
      <c r="N12" s="250"/>
      <c r="O12" s="250"/>
      <c r="P12" s="250"/>
      <c r="Q12" s="250"/>
      <c r="R12" s="246"/>
      <c r="S12" s="250"/>
      <c r="T12" s="250"/>
      <c r="U12" s="250"/>
      <c r="V12" s="250"/>
      <c r="W12" s="250"/>
      <c r="X12" s="250"/>
      <c r="Y12" s="246"/>
      <c r="Z12" s="250"/>
      <c r="AA12" s="250"/>
      <c r="AB12" s="250"/>
      <c r="AC12" s="250"/>
      <c r="AD12" s="246" t="s">
        <v>288</v>
      </c>
      <c r="AE12" s="250"/>
      <c r="AF12" s="250"/>
      <c r="AG12" s="250"/>
      <c r="AH12" s="250"/>
      <c r="AI12" s="250"/>
      <c r="AJ12" s="250"/>
      <c r="AK12" s="250"/>
      <c r="AL12" s="250"/>
      <c r="AM12" s="250"/>
      <c r="AN12" s="250"/>
      <c r="AO12" s="250"/>
      <c r="AP12" s="250"/>
      <c r="AQ12" s="250"/>
      <c r="AR12" s="246" t="s">
        <v>651</v>
      </c>
      <c r="AS12" s="250"/>
      <c r="AT12" s="250"/>
      <c r="AU12" s="250"/>
      <c r="AV12" s="250"/>
      <c r="AW12" s="250"/>
      <c r="AX12" s="250"/>
      <c r="AY12" s="250"/>
      <c r="AZ12" s="250"/>
      <c r="BA12" s="250"/>
      <c r="BB12" s="250"/>
      <c r="BC12" s="250"/>
      <c r="BD12" s="250"/>
      <c r="BE12" s="250"/>
      <c r="BF12" s="250"/>
      <c r="BG12" s="250"/>
      <c r="BH12" s="250"/>
      <c r="BI12" s="250"/>
      <c r="BJ12" s="250"/>
      <c r="BK12" s="250"/>
      <c r="BL12" s="250"/>
      <c r="BM12" s="250"/>
      <c r="BN12" s="250"/>
      <c r="BO12" s="250"/>
      <c r="BP12" s="250"/>
      <c r="BQ12" s="250"/>
      <c r="BR12" s="250"/>
      <c r="BS12" s="250"/>
      <c r="BT12" s="250"/>
      <c r="BU12" s="250"/>
      <c r="BV12" s="246"/>
      <c r="BW12" s="250"/>
      <c r="BX12" s="250"/>
      <c r="BY12" s="250"/>
      <c r="BZ12" s="250"/>
      <c r="CA12" s="250"/>
      <c r="CB12" s="250"/>
      <c r="CC12" s="250"/>
      <c r="CD12" s="250"/>
      <c r="CE12" s="258"/>
    </row>
    <row r="13" spans="1:83" s="241" customFormat="1" ht="12" customHeight="1">
      <c r="A13" s="266"/>
      <c r="B13" s="268"/>
      <c r="C13" s="268"/>
      <c r="D13" s="268"/>
      <c r="E13" s="268"/>
      <c r="F13" s="270"/>
      <c r="G13" s="246" t="s">
        <v>163</v>
      </c>
      <c r="H13" s="256"/>
      <c r="I13" s="250"/>
      <c r="J13" s="250"/>
      <c r="K13" s="250"/>
      <c r="L13" s="246"/>
      <c r="M13" s="250"/>
      <c r="N13" s="250"/>
      <c r="O13" s="250"/>
      <c r="P13" s="250"/>
      <c r="Q13" s="250"/>
      <c r="R13" s="246"/>
      <c r="S13" s="250"/>
      <c r="T13" s="250"/>
      <c r="U13" s="250"/>
      <c r="V13" s="250"/>
      <c r="W13" s="250"/>
      <c r="X13" s="250"/>
      <c r="Y13" s="246"/>
      <c r="Z13" s="250"/>
      <c r="AA13" s="250"/>
      <c r="AB13" s="250"/>
      <c r="AC13" s="250"/>
      <c r="AD13" s="246" t="s">
        <v>325</v>
      </c>
      <c r="AE13" s="250"/>
      <c r="AF13" s="250"/>
      <c r="AG13" s="250"/>
      <c r="AH13" s="250"/>
      <c r="AI13" s="250"/>
      <c r="AJ13" s="250"/>
      <c r="AK13" s="250"/>
      <c r="AL13" s="250"/>
      <c r="AM13" s="250"/>
      <c r="AN13" s="250"/>
      <c r="AO13" s="250"/>
      <c r="AP13" s="250"/>
      <c r="AQ13" s="280"/>
      <c r="AR13" s="246" t="s">
        <v>652</v>
      </c>
      <c r="AS13" s="250"/>
      <c r="AT13" s="250"/>
      <c r="AU13" s="250"/>
      <c r="AV13" s="250"/>
      <c r="AW13" s="250"/>
      <c r="AX13" s="250"/>
      <c r="AY13" s="250"/>
      <c r="AZ13" s="250"/>
      <c r="BA13" s="250"/>
      <c r="BB13" s="250"/>
      <c r="BC13" s="250"/>
      <c r="BD13" s="250"/>
      <c r="BE13" s="250"/>
      <c r="BF13" s="250"/>
      <c r="BG13" s="250"/>
      <c r="BH13" s="250"/>
      <c r="BI13" s="250"/>
      <c r="BJ13" s="250"/>
      <c r="BK13" s="250"/>
      <c r="BL13" s="250"/>
      <c r="BM13" s="250"/>
      <c r="BN13" s="250"/>
      <c r="BO13" s="250"/>
      <c r="BP13" s="250"/>
      <c r="BQ13" s="250"/>
      <c r="BR13" s="250"/>
      <c r="BS13" s="250"/>
      <c r="BT13" s="250"/>
      <c r="BU13" s="250"/>
      <c r="BV13" s="246"/>
      <c r="BW13" s="250"/>
      <c r="BX13" s="250"/>
      <c r="BY13" s="250"/>
      <c r="BZ13" s="250"/>
      <c r="CA13" s="250"/>
      <c r="CB13" s="250"/>
      <c r="CC13" s="250"/>
      <c r="CD13" s="250"/>
      <c r="CE13" s="258"/>
    </row>
    <row r="14" spans="1:83" s="241" customFormat="1" ht="12" customHeight="1">
      <c r="A14" s="266"/>
      <c r="B14" s="268"/>
      <c r="C14" s="268"/>
      <c r="D14" s="268"/>
      <c r="E14" s="268"/>
      <c r="F14" s="270"/>
      <c r="G14" s="246"/>
      <c r="H14" s="250"/>
      <c r="I14" s="250"/>
      <c r="J14" s="250"/>
      <c r="K14" s="250"/>
      <c r="L14" s="246"/>
      <c r="M14" s="250"/>
      <c r="N14" s="250"/>
      <c r="O14" s="250"/>
      <c r="P14" s="250"/>
      <c r="Q14" s="250"/>
      <c r="R14" s="246"/>
      <c r="S14" s="250"/>
      <c r="T14" s="250"/>
      <c r="U14" s="250"/>
      <c r="V14" s="250"/>
      <c r="W14" s="250"/>
      <c r="X14" s="250"/>
      <c r="Y14" s="246"/>
      <c r="Z14" s="250"/>
      <c r="AA14" s="250"/>
      <c r="AB14" s="250"/>
      <c r="AC14" s="250"/>
      <c r="AD14" s="246"/>
      <c r="AE14" s="250"/>
      <c r="AF14" s="250"/>
      <c r="AG14" s="250"/>
      <c r="AH14" s="250"/>
      <c r="AI14" s="250"/>
      <c r="AJ14" s="250"/>
      <c r="AK14" s="250"/>
      <c r="AL14" s="250"/>
      <c r="AM14" s="250"/>
      <c r="AN14" s="250"/>
      <c r="AO14" s="250"/>
      <c r="AP14" s="250"/>
      <c r="AQ14" s="280"/>
      <c r="AR14" s="246"/>
      <c r="AS14" s="250"/>
      <c r="AT14" s="250"/>
      <c r="AU14" s="250"/>
      <c r="AV14" s="250"/>
      <c r="AW14" s="250"/>
      <c r="AX14" s="250"/>
      <c r="AY14" s="250"/>
      <c r="AZ14" s="250"/>
      <c r="BA14" s="250"/>
      <c r="BB14" s="250"/>
      <c r="BC14" s="250"/>
      <c r="BD14" s="250"/>
      <c r="BE14" s="250"/>
      <c r="BF14" s="250"/>
      <c r="BG14" s="250"/>
      <c r="BH14" s="250"/>
      <c r="BI14" s="250"/>
      <c r="BJ14" s="250"/>
      <c r="BK14" s="250"/>
      <c r="BL14" s="250"/>
      <c r="BM14" s="250"/>
      <c r="BN14" s="250"/>
      <c r="BO14" s="250"/>
      <c r="BP14" s="250"/>
      <c r="BQ14" s="250"/>
      <c r="BR14" s="250"/>
      <c r="BS14" s="250"/>
      <c r="BT14" s="250"/>
      <c r="BU14" s="250"/>
      <c r="BV14" s="246"/>
      <c r="BW14" s="250"/>
      <c r="BX14" s="250"/>
      <c r="BY14" s="250"/>
      <c r="BZ14" s="250"/>
      <c r="CA14" s="250"/>
      <c r="CB14" s="250"/>
      <c r="CC14" s="250"/>
      <c r="CD14" s="250"/>
      <c r="CE14" s="258"/>
    </row>
    <row r="15" spans="1:83" s="241" customFormat="1" ht="12" customHeight="1">
      <c r="A15" s="248"/>
      <c r="B15" s="254"/>
      <c r="C15" s="254"/>
      <c r="D15" s="254"/>
      <c r="E15" s="254"/>
      <c r="F15" s="254"/>
      <c r="G15" s="248"/>
      <c r="H15" s="254"/>
      <c r="I15" s="254"/>
      <c r="J15" s="254"/>
      <c r="K15" s="254"/>
      <c r="L15" s="248"/>
      <c r="M15" s="254"/>
      <c r="N15" s="254"/>
      <c r="O15" s="254"/>
      <c r="P15" s="254"/>
      <c r="Q15" s="254"/>
      <c r="R15" s="248"/>
      <c r="S15" s="254"/>
      <c r="T15" s="254"/>
      <c r="U15" s="254"/>
      <c r="V15" s="254"/>
      <c r="W15" s="254"/>
      <c r="X15" s="254"/>
      <c r="Y15" s="248"/>
      <c r="Z15" s="254"/>
      <c r="AA15" s="254"/>
      <c r="AB15" s="254"/>
      <c r="AC15" s="254"/>
      <c r="AD15" s="248"/>
      <c r="AE15" s="254"/>
      <c r="AF15" s="254"/>
      <c r="AG15" s="254"/>
      <c r="AH15" s="254"/>
      <c r="AI15" s="254"/>
      <c r="AJ15" s="254"/>
      <c r="AK15" s="254"/>
      <c r="AL15" s="254"/>
      <c r="AM15" s="254"/>
      <c r="AN15" s="254"/>
      <c r="AO15" s="254"/>
      <c r="AP15" s="254"/>
      <c r="AQ15" s="254"/>
      <c r="AR15" s="248"/>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48"/>
      <c r="BW15" s="254"/>
      <c r="BX15" s="254"/>
      <c r="BY15" s="254"/>
      <c r="BZ15" s="254"/>
      <c r="CA15" s="254"/>
      <c r="CB15" s="254"/>
      <c r="CC15" s="254"/>
      <c r="CD15" s="254"/>
      <c r="CE15" s="259"/>
    </row>
    <row r="16" spans="1:83" s="241" customFormat="1" ht="12" customHeight="1">
      <c r="A16" s="246" t="s">
        <v>454</v>
      </c>
      <c r="B16" s="250"/>
      <c r="C16" s="250"/>
      <c r="D16" s="250"/>
      <c r="E16" s="250"/>
      <c r="F16" s="250"/>
      <c r="G16" s="246" t="s">
        <v>585</v>
      </c>
      <c r="H16" s="250"/>
      <c r="I16" s="250"/>
      <c r="J16" s="250"/>
      <c r="K16" s="250"/>
      <c r="L16" s="246"/>
      <c r="M16" s="250"/>
      <c r="N16" s="250"/>
      <c r="O16" s="250"/>
      <c r="P16" s="250"/>
      <c r="Q16" s="250"/>
      <c r="R16" s="246"/>
      <c r="S16" s="250"/>
      <c r="T16" s="250"/>
      <c r="U16" s="250"/>
      <c r="V16" s="250"/>
      <c r="W16" s="250"/>
      <c r="X16" s="250"/>
      <c r="Y16" s="246"/>
      <c r="Z16" s="250"/>
      <c r="AA16" s="250"/>
      <c r="AB16" s="250"/>
      <c r="AC16" s="250"/>
      <c r="AD16" s="246" t="s">
        <v>291</v>
      </c>
      <c r="AE16" s="250"/>
      <c r="AF16" s="280"/>
      <c r="AG16" s="250"/>
      <c r="AH16" s="250"/>
      <c r="AI16" s="250"/>
      <c r="AJ16" s="250"/>
      <c r="AK16" s="250"/>
      <c r="AL16" s="250"/>
      <c r="AM16" s="250"/>
      <c r="AN16" s="250"/>
      <c r="AO16" s="250"/>
      <c r="AP16" s="250"/>
      <c r="AQ16" s="250"/>
      <c r="AR16" s="246" t="s">
        <v>653</v>
      </c>
      <c r="AS16" s="250"/>
      <c r="AT16" s="250"/>
      <c r="AU16" s="250"/>
      <c r="AV16" s="250"/>
      <c r="AW16" s="250"/>
      <c r="AX16" s="250"/>
      <c r="AY16" s="250"/>
      <c r="AZ16" s="250"/>
      <c r="BA16" s="250"/>
      <c r="BB16" s="250"/>
      <c r="BC16" s="250"/>
      <c r="BD16" s="250"/>
      <c r="BE16" s="250"/>
      <c r="BF16" s="250"/>
      <c r="BG16" s="250"/>
      <c r="BH16" s="250"/>
      <c r="BI16" s="250"/>
      <c r="BJ16" s="250"/>
      <c r="BK16" s="250"/>
      <c r="BL16" s="250"/>
      <c r="BM16" s="250"/>
      <c r="BN16" s="250"/>
      <c r="BO16" s="250"/>
      <c r="BP16" s="250"/>
      <c r="BQ16" s="250"/>
      <c r="BR16" s="250"/>
      <c r="BS16" s="250"/>
      <c r="BT16" s="250"/>
      <c r="BU16" s="250"/>
      <c r="BV16" s="246"/>
      <c r="BW16" s="250"/>
      <c r="BX16" s="250"/>
      <c r="BY16" s="250"/>
      <c r="BZ16" s="250"/>
      <c r="CA16" s="250"/>
      <c r="CB16" s="250"/>
      <c r="CC16" s="250"/>
      <c r="CD16" s="250"/>
      <c r="CE16" s="258"/>
    </row>
    <row r="17" spans="1:83" s="241" customFormat="1" ht="12" customHeight="1">
      <c r="A17" s="266" t="s">
        <v>51</v>
      </c>
      <c r="B17" s="268"/>
      <c r="C17" s="268"/>
      <c r="D17" s="268"/>
      <c r="E17" s="268"/>
      <c r="F17" s="270"/>
      <c r="G17" s="246" t="s">
        <v>644</v>
      </c>
      <c r="H17" s="250"/>
      <c r="I17" s="250"/>
      <c r="J17" s="250"/>
      <c r="K17" s="250"/>
      <c r="L17" s="246"/>
      <c r="M17" s="250"/>
      <c r="N17" s="250"/>
      <c r="O17" s="250"/>
      <c r="P17" s="250"/>
      <c r="Q17" s="250"/>
      <c r="R17" s="246"/>
      <c r="S17" s="250"/>
      <c r="T17" s="250"/>
      <c r="U17" s="250"/>
      <c r="V17" s="250"/>
      <c r="W17" s="250"/>
      <c r="X17" s="250"/>
      <c r="Y17" s="246"/>
      <c r="Z17" s="250"/>
      <c r="AA17" s="250"/>
      <c r="AB17" s="250"/>
      <c r="AC17" s="250"/>
      <c r="AD17" s="246" t="s">
        <v>288</v>
      </c>
      <c r="AE17" s="250"/>
      <c r="AF17" s="250"/>
      <c r="AG17" s="250"/>
      <c r="AH17" s="250"/>
      <c r="AI17" s="250"/>
      <c r="AJ17" s="250"/>
      <c r="AK17" s="250"/>
      <c r="AL17" s="250"/>
      <c r="AM17" s="250"/>
      <c r="AN17" s="250"/>
      <c r="AO17" s="250"/>
      <c r="AP17" s="250"/>
      <c r="AQ17" s="280"/>
      <c r="AR17" s="246" t="s">
        <v>541</v>
      </c>
      <c r="AS17" s="250"/>
      <c r="AT17" s="250"/>
      <c r="AU17" s="250"/>
      <c r="AV17" s="250"/>
      <c r="AW17" s="250"/>
      <c r="AX17" s="250"/>
      <c r="AY17" s="250"/>
      <c r="AZ17" s="250"/>
      <c r="BA17" s="250"/>
      <c r="BB17" s="250"/>
      <c r="BC17" s="250"/>
      <c r="BD17" s="250"/>
      <c r="BE17" s="250"/>
      <c r="BF17" s="250"/>
      <c r="BG17" s="250"/>
      <c r="BH17" s="250"/>
      <c r="BI17" s="250"/>
      <c r="BJ17" s="250"/>
      <c r="BK17" s="250"/>
      <c r="BL17" s="250"/>
      <c r="BM17" s="250"/>
      <c r="BN17" s="250"/>
      <c r="BO17" s="250"/>
      <c r="BP17" s="250"/>
      <c r="BQ17" s="250"/>
      <c r="BR17" s="250"/>
      <c r="BS17" s="250"/>
      <c r="BT17" s="250"/>
      <c r="BU17" s="250"/>
      <c r="BV17" s="246"/>
      <c r="BW17" s="250"/>
      <c r="BX17" s="250"/>
      <c r="BY17" s="250"/>
      <c r="BZ17" s="250"/>
      <c r="CA17" s="250"/>
      <c r="CB17" s="250"/>
      <c r="CC17" s="250"/>
      <c r="CD17" s="250"/>
      <c r="CE17" s="258"/>
    </row>
    <row r="18" spans="1:83" s="241" customFormat="1" ht="12" customHeight="1">
      <c r="A18" s="266"/>
      <c r="B18" s="268"/>
      <c r="C18" s="268"/>
      <c r="D18" s="268"/>
      <c r="E18" s="268"/>
      <c r="F18" s="270"/>
      <c r="G18" s="246" t="s">
        <v>163</v>
      </c>
      <c r="H18" s="250"/>
      <c r="I18" s="250"/>
      <c r="J18" s="250"/>
      <c r="K18" s="250"/>
      <c r="L18" s="246"/>
      <c r="M18" s="250"/>
      <c r="N18" s="250"/>
      <c r="O18" s="250"/>
      <c r="P18" s="250"/>
      <c r="Q18" s="250"/>
      <c r="R18" s="246"/>
      <c r="S18" s="250"/>
      <c r="T18" s="250"/>
      <c r="U18" s="250"/>
      <c r="V18" s="250"/>
      <c r="W18" s="250"/>
      <c r="X18" s="250"/>
      <c r="Y18" s="246"/>
      <c r="Z18" s="250"/>
      <c r="AA18" s="250"/>
      <c r="AB18" s="250"/>
      <c r="AC18" s="250"/>
      <c r="AD18" s="246" t="s">
        <v>325</v>
      </c>
      <c r="AE18" s="250"/>
      <c r="AF18" s="250"/>
      <c r="AG18" s="250"/>
      <c r="AH18" s="250"/>
      <c r="AI18" s="250"/>
      <c r="AJ18" s="250"/>
      <c r="AK18" s="250"/>
      <c r="AL18" s="250"/>
      <c r="AM18" s="250"/>
      <c r="AN18" s="250"/>
      <c r="AO18" s="250"/>
      <c r="AP18" s="250"/>
      <c r="AQ18" s="280"/>
      <c r="AR18" s="246" t="s">
        <v>655</v>
      </c>
      <c r="AS18" s="250"/>
      <c r="AT18" s="250"/>
      <c r="AU18" s="250"/>
      <c r="AV18" s="250"/>
      <c r="AW18" s="250"/>
      <c r="AX18" s="250"/>
      <c r="AY18" s="250"/>
      <c r="AZ18" s="250"/>
      <c r="BA18" s="250"/>
      <c r="BB18" s="250"/>
      <c r="BC18" s="250"/>
      <c r="BD18" s="250"/>
      <c r="BE18" s="250"/>
      <c r="BF18" s="250"/>
      <c r="BG18" s="250"/>
      <c r="BH18" s="250"/>
      <c r="BI18" s="250"/>
      <c r="BJ18" s="250"/>
      <c r="BK18" s="250"/>
      <c r="BL18" s="250"/>
      <c r="BM18" s="250"/>
      <c r="BN18" s="250"/>
      <c r="BO18" s="250"/>
      <c r="BP18" s="250"/>
      <c r="BQ18" s="250"/>
      <c r="BR18" s="250"/>
      <c r="BS18" s="250"/>
      <c r="BT18" s="250"/>
      <c r="BU18" s="250"/>
      <c r="BV18" s="246"/>
      <c r="BW18" s="250"/>
      <c r="BX18" s="250"/>
      <c r="BY18" s="250"/>
      <c r="BZ18" s="250"/>
      <c r="CA18" s="250"/>
      <c r="CB18" s="250"/>
      <c r="CC18" s="250"/>
      <c r="CD18" s="250"/>
      <c r="CE18" s="258"/>
    </row>
    <row r="19" spans="1:83" s="241" customFormat="1" ht="12" customHeight="1">
      <c r="A19" s="266"/>
      <c r="B19" s="268"/>
      <c r="C19" s="268"/>
      <c r="D19" s="268"/>
      <c r="E19" s="268"/>
      <c r="F19" s="270"/>
      <c r="G19" s="246"/>
      <c r="H19" s="250"/>
      <c r="I19" s="250"/>
      <c r="J19" s="250"/>
      <c r="K19" s="250"/>
      <c r="L19" s="246"/>
      <c r="M19" s="250"/>
      <c r="N19" s="250"/>
      <c r="O19" s="250"/>
      <c r="P19" s="250"/>
      <c r="Q19" s="250"/>
      <c r="R19" s="246"/>
      <c r="S19" s="250"/>
      <c r="T19" s="250"/>
      <c r="U19" s="250"/>
      <c r="V19" s="250"/>
      <c r="W19" s="250"/>
      <c r="X19" s="250"/>
      <c r="Y19" s="246"/>
      <c r="Z19" s="250"/>
      <c r="AA19" s="250"/>
      <c r="AB19" s="250"/>
      <c r="AC19" s="250"/>
      <c r="AD19" s="246"/>
      <c r="AE19" s="250"/>
      <c r="AF19" s="250"/>
      <c r="AG19" s="250"/>
      <c r="AH19" s="250"/>
      <c r="AI19" s="250"/>
      <c r="AJ19" s="250"/>
      <c r="AK19" s="250"/>
      <c r="AL19" s="250"/>
      <c r="AM19" s="250"/>
      <c r="AN19" s="250"/>
      <c r="AO19" s="250"/>
      <c r="AP19" s="250"/>
      <c r="AQ19" s="280"/>
      <c r="AR19" s="246"/>
      <c r="AS19" s="250"/>
      <c r="AT19" s="250"/>
      <c r="AU19" s="250"/>
      <c r="AV19" s="250"/>
      <c r="AW19" s="250"/>
      <c r="AX19" s="250"/>
      <c r="AY19" s="250"/>
      <c r="AZ19" s="250"/>
      <c r="BA19" s="250"/>
      <c r="BB19" s="250"/>
      <c r="BC19" s="250"/>
      <c r="BD19" s="250"/>
      <c r="BE19" s="250"/>
      <c r="BF19" s="250"/>
      <c r="BG19" s="250"/>
      <c r="BH19" s="250"/>
      <c r="BI19" s="250"/>
      <c r="BJ19" s="250"/>
      <c r="BK19" s="250"/>
      <c r="BL19" s="250"/>
      <c r="BM19" s="250"/>
      <c r="BN19" s="250"/>
      <c r="BO19" s="250"/>
      <c r="BP19" s="250"/>
      <c r="BQ19" s="250"/>
      <c r="BR19" s="250"/>
      <c r="BS19" s="250"/>
      <c r="BT19" s="250"/>
      <c r="BU19" s="250"/>
      <c r="BV19" s="246"/>
      <c r="BW19" s="250"/>
      <c r="BX19" s="250"/>
      <c r="BY19" s="250"/>
      <c r="BZ19" s="250"/>
      <c r="CA19" s="250"/>
      <c r="CB19" s="250"/>
      <c r="CC19" s="250"/>
      <c r="CD19" s="250"/>
      <c r="CE19" s="258"/>
    </row>
    <row r="20" spans="1:83" s="241" customFormat="1" ht="12" customHeight="1">
      <c r="A20" s="248"/>
      <c r="B20" s="254"/>
      <c r="C20" s="254"/>
      <c r="D20" s="254"/>
      <c r="E20" s="254"/>
      <c r="F20" s="254"/>
      <c r="G20" s="248"/>
      <c r="H20" s="254"/>
      <c r="I20" s="254"/>
      <c r="J20" s="254"/>
      <c r="K20" s="254"/>
      <c r="L20" s="248"/>
      <c r="M20" s="254"/>
      <c r="N20" s="254"/>
      <c r="O20" s="254"/>
      <c r="P20" s="254"/>
      <c r="Q20" s="254"/>
      <c r="R20" s="248"/>
      <c r="S20" s="254"/>
      <c r="T20" s="254"/>
      <c r="U20" s="254"/>
      <c r="V20" s="254"/>
      <c r="W20" s="254"/>
      <c r="X20" s="254"/>
      <c r="Y20" s="248"/>
      <c r="Z20" s="254"/>
      <c r="AA20" s="254"/>
      <c r="AB20" s="254"/>
      <c r="AC20" s="254"/>
      <c r="AD20" s="248"/>
      <c r="AE20" s="254"/>
      <c r="AF20" s="254"/>
      <c r="AG20" s="254"/>
      <c r="AH20" s="254"/>
      <c r="AI20" s="254"/>
      <c r="AJ20" s="254"/>
      <c r="AK20" s="254"/>
      <c r="AL20" s="254"/>
      <c r="AM20" s="254"/>
      <c r="AN20" s="254"/>
      <c r="AO20" s="254"/>
      <c r="AP20" s="254"/>
      <c r="AQ20" s="254"/>
      <c r="AR20" s="248"/>
      <c r="AS20" s="254"/>
      <c r="AT20" s="254"/>
      <c r="AU20" s="254"/>
      <c r="AV20" s="254"/>
      <c r="AW20" s="254"/>
      <c r="AX20" s="254"/>
      <c r="AY20" s="254"/>
      <c r="AZ20" s="254"/>
      <c r="BA20" s="254"/>
      <c r="BB20" s="254"/>
      <c r="BC20" s="254"/>
      <c r="BD20" s="254"/>
      <c r="BE20" s="254"/>
      <c r="BF20" s="254"/>
      <c r="BG20" s="254"/>
      <c r="BH20" s="254"/>
      <c r="BI20" s="254"/>
      <c r="BJ20" s="254"/>
      <c r="BK20" s="254"/>
      <c r="BL20" s="254"/>
      <c r="BM20" s="254"/>
      <c r="BN20" s="254"/>
      <c r="BO20" s="254"/>
      <c r="BP20" s="254"/>
      <c r="BQ20" s="254"/>
      <c r="BR20" s="254"/>
      <c r="BS20" s="254"/>
      <c r="BT20" s="254"/>
      <c r="BU20" s="254"/>
      <c r="BV20" s="248"/>
      <c r="BW20" s="254"/>
      <c r="BX20" s="254"/>
      <c r="BY20" s="254"/>
      <c r="BZ20" s="254"/>
      <c r="CA20" s="254"/>
      <c r="CB20" s="254"/>
      <c r="CC20" s="254"/>
      <c r="CD20" s="254"/>
      <c r="CE20" s="259"/>
    </row>
    <row r="21" spans="1:83" s="241" customFormat="1" ht="12" customHeight="1">
      <c r="A21" s="246" t="s">
        <v>454</v>
      </c>
      <c r="B21" s="250"/>
      <c r="C21" s="250"/>
      <c r="D21" s="250"/>
      <c r="E21" s="250"/>
      <c r="F21" s="250"/>
      <c r="G21" s="246" t="s">
        <v>585</v>
      </c>
      <c r="H21" s="250"/>
      <c r="I21" s="250"/>
      <c r="J21" s="250"/>
      <c r="K21" s="250"/>
      <c r="L21" s="246"/>
      <c r="M21" s="250"/>
      <c r="N21" s="250"/>
      <c r="O21" s="250"/>
      <c r="P21" s="250"/>
      <c r="Q21" s="250"/>
      <c r="R21" s="246"/>
      <c r="S21" s="250"/>
      <c r="T21" s="250"/>
      <c r="U21" s="250"/>
      <c r="V21" s="250"/>
      <c r="W21" s="250"/>
      <c r="X21" s="250"/>
      <c r="Y21" s="246"/>
      <c r="Z21" s="250"/>
      <c r="AA21" s="250"/>
      <c r="AB21" s="250"/>
      <c r="AC21" s="250"/>
      <c r="AD21" s="246" t="s">
        <v>291</v>
      </c>
      <c r="AE21" s="250"/>
      <c r="AF21" s="280"/>
      <c r="AG21" s="250"/>
      <c r="AH21" s="250"/>
      <c r="AI21" s="250"/>
      <c r="AJ21" s="250"/>
      <c r="AK21" s="250"/>
      <c r="AL21" s="250"/>
      <c r="AM21" s="250"/>
      <c r="AN21" s="250"/>
      <c r="AO21" s="250"/>
      <c r="AP21" s="250"/>
      <c r="AQ21" s="250"/>
      <c r="AR21" s="246" t="s">
        <v>593</v>
      </c>
      <c r="AS21" s="250"/>
      <c r="AT21" s="250"/>
      <c r="AU21" s="250"/>
      <c r="AV21" s="250"/>
      <c r="AW21" s="250"/>
      <c r="AX21" s="250"/>
      <c r="AY21" s="250"/>
      <c r="AZ21" s="250"/>
      <c r="BA21" s="250"/>
      <c r="BB21" s="250"/>
      <c r="BC21" s="250"/>
      <c r="BD21" s="250"/>
      <c r="BE21" s="250"/>
      <c r="BF21" s="250"/>
      <c r="BG21" s="250"/>
      <c r="BH21" s="250"/>
      <c r="BI21" s="250"/>
      <c r="BJ21" s="250"/>
      <c r="BK21" s="250"/>
      <c r="BL21" s="250"/>
      <c r="BM21" s="250"/>
      <c r="BN21" s="250"/>
      <c r="BO21" s="250"/>
      <c r="BP21" s="250"/>
      <c r="BQ21" s="250"/>
      <c r="BR21" s="250"/>
      <c r="BS21" s="250"/>
      <c r="BT21" s="250"/>
      <c r="BU21" s="250"/>
      <c r="BV21" s="246"/>
      <c r="BW21" s="250"/>
      <c r="BX21" s="250"/>
      <c r="BY21" s="250"/>
      <c r="BZ21" s="250"/>
      <c r="CA21" s="250"/>
      <c r="CB21" s="250"/>
      <c r="CC21" s="250"/>
      <c r="CD21" s="250"/>
      <c r="CE21" s="258"/>
    </row>
    <row r="22" spans="1:83" s="241" customFormat="1" ht="12" customHeight="1">
      <c r="A22" s="266" t="s">
        <v>51</v>
      </c>
      <c r="B22" s="268"/>
      <c r="C22" s="268"/>
      <c r="D22" s="268"/>
      <c r="E22" s="268"/>
      <c r="F22" s="270"/>
      <c r="G22" s="246" t="s">
        <v>644</v>
      </c>
      <c r="H22" s="250"/>
      <c r="I22" s="250"/>
      <c r="J22" s="250"/>
      <c r="K22" s="250"/>
      <c r="L22" s="246"/>
      <c r="M22" s="250"/>
      <c r="N22" s="250"/>
      <c r="O22" s="250"/>
      <c r="P22" s="250"/>
      <c r="Q22" s="250"/>
      <c r="R22" s="246"/>
      <c r="S22" s="250"/>
      <c r="T22" s="250"/>
      <c r="U22" s="250"/>
      <c r="V22" s="250"/>
      <c r="W22" s="250"/>
      <c r="X22" s="250"/>
      <c r="Y22" s="246"/>
      <c r="Z22" s="250"/>
      <c r="AA22" s="250"/>
      <c r="AB22" s="250"/>
      <c r="AC22" s="250"/>
      <c r="AD22" s="246" t="s">
        <v>288</v>
      </c>
      <c r="AE22" s="250"/>
      <c r="AF22" s="250"/>
      <c r="AG22" s="250"/>
      <c r="AH22" s="250"/>
      <c r="AI22" s="250"/>
      <c r="AJ22" s="250"/>
      <c r="AK22" s="250"/>
      <c r="AL22" s="250"/>
      <c r="AM22" s="250"/>
      <c r="AN22" s="250"/>
      <c r="AO22" s="250"/>
      <c r="AP22" s="250"/>
      <c r="AQ22" s="280"/>
      <c r="AR22" s="246" t="s">
        <v>569</v>
      </c>
      <c r="AS22" s="250"/>
      <c r="AT22" s="250"/>
      <c r="AU22" s="250"/>
      <c r="AV22" s="250"/>
      <c r="AW22" s="250"/>
      <c r="AX22" s="250"/>
      <c r="AY22" s="250"/>
      <c r="AZ22" s="250"/>
      <c r="BA22" s="250"/>
      <c r="BB22" s="250"/>
      <c r="BC22" s="250"/>
      <c r="BD22" s="250"/>
      <c r="BE22" s="250"/>
      <c r="BF22" s="250"/>
      <c r="BG22" s="250"/>
      <c r="BH22" s="250"/>
      <c r="BI22" s="250"/>
      <c r="BJ22" s="250"/>
      <c r="BK22" s="250"/>
      <c r="BL22" s="250"/>
      <c r="BM22" s="250"/>
      <c r="BN22" s="250"/>
      <c r="BO22" s="250"/>
      <c r="BP22" s="250"/>
      <c r="BQ22" s="250"/>
      <c r="BR22" s="250"/>
      <c r="BS22" s="250"/>
      <c r="BT22" s="250"/>
      <c r="BU22" s="250"/>
      <c r="BV22" s="246"/>
      <c r="BW22" s="250"/>
      <c r="BX22" s="250"/>
      <c r="BY22" s="250"/>
      <c r="BZ22" s="250"/>
      <c r="CA22" s="250"/>
      <c r="CB22" s="250"/>
      <c r="CC22" s="250"/>
      <c r="CD22" s="250"/>
      <c r="CE22" s="258"/>
    </row>
    <row r="23" spans="1:83" s="241" customFormat="1" ht="12" customHeight="1">
      <c r="A23" s="266"/>
      <c r="B23" s="268"/>
      <c r="C23" s="268"/>
      <c r="D23" s="268"/>
      <c r="E23" s="268"/>
      <c r="F23" s="270"/>
      <c r="G23" s="246" t="s">
        <v>163</v>
      </c>
      <c r="H23" s="250"/>
      <c r="I23" s="250"/>
      <c r="J23" s="250"/>
      <c r="K23" s="250"/>
      <c r="L23" s="246"/>
      <c r="M23" s="250"/>
      <c r="N23" s="250"/>
      <c r="O23" s="250"/>
      <c r="P23" s="250"/>
      <c r="Q23" s="250"/>
      <c r="R23" s="246"/>
      <c r="S23" s="250"/>
      <c r="T23" s="250"/>
      <c r="U23" s="250"/>
      <c r="V23" s="250"/>
      <c r="W23" s="250"/>
      <c r="X23" s="250"/>
      <c r="Y23" s="246"/>
      <c r="Z23" s="250"/>
      <c r="AA23" s="250"/>
      <c r="AB23" s="250"/>
      <c r="AC23" s="250"/>
      <c r="AD23" s="246" t="s">
        <v>325</v>
      </c>
      <c r="AE23" s="250"/>
      <c r="AF23" s="250"/>
      <c r="AG23" s="250"/>
      <c r="AH23" s="250"/>
      <c r="AI23" s="250"/>
      <c r="AJ23" s="250"/>
      <c r="AK23" s="250"/>
      <c r="AL23" s="250"/>
      <c r="AM23" s="250"/>
      <c r="AN23" s="250"/>
      <c r="AO23" s="250"/>
      <c r="AP23" s="250"/>
      <c r="AQ23" s="280"/>
      <c r="AR23" s="246" t="s">
        <v>612</v>
      </c>
      <c r="AS23" s="250"/>
      <c r="AT23" s="250"/>
      <c r="AU23" s="250"/>
      <c r="AV23" s="250"/>
      <c r="AW23" s="250"/>
      <c r="AX23" s="250"/>
      <c r="AY23" s="250"/>
      <c r="AZ23" s="250"/>
      <c r="BA23" s="250"/>
      <c r="BB23" s="250"/>
      <c r="BC23" s="250"/>
      <c r="BD23" s="250"/>
      <c r="BE23" s="250"/>
      <c r="BF23" s="250"/>
      <c r="BG23" s="250"/>
      <c r="BH23" s="250"/>
      <c r="BI23" s="250"/>
      <c r="BJ23" s="250"/>
      <c r="BK23" s="250"/>
      <c r="BL23" s="250"/>
      <c r="BM23" s="250"/>
      <c r="BN23" s="250"/>
      <c r="BO23" s="250"/>
      <c r="BP23" s="250"/>
      <c r="BQ23" s="250"/>
      <c r="BR23" s="250"/>
      <c r="BS23" s="250"/>
      <c r="BT23" s="250"/>
      <c r="BU23" s="250"/>
      <c r="BV23" s="246"/>
      <c r="BW23" s="250"/>
      <c r="BX23" s="250"/>
      <c r="BY23" s="250"/>
      <c r="BZ23" s="250"/>
      <c r="CA23" s="250"/>
      <c r="CB23" s="250"/>
      <c r="CC23" s="250"/>
      <c r="CD23" s="250"/>
      <c r="CE23" s="258"/>
    </row>
    <row r="24" spans="1:83" s="241" customFormat="1" ht="12" customHeight="1">
      <c r="A24" s="266"/>
      <c r="B24" s="268"/>
      <c r="C24" s="268"/>
      <c r="D24" s="268"/>
      <c r="E24" s="268"/>
      <c r="F24" s="270"/>
      <c r="G24" s="246"/>
      <c r="H24" s="250"/>
      <c r="I24" s="250"/>
      <c r="J24" s="250"/>
      <c r="K24" s="250"/>
      <c r="L24" s="246"/>
      <c r="M24" s="250"/>
      <c r="N24" s="250"/>
      <c r="O24" s="250"/>
      <c r="P24" s="250"/>
      <c r="Q24" s="250"/>
      <c r="R24" s="246"/>
      <c r="S24" s="250"/>
      <c r="T24" s="250"/>
      <c r="U24" s="250"/>
      <c r="V24" s="250"/>
      <c r="W24" s="250"/>
      <c r="X24" s="250"/>
      <c r="Y24" s="246"/>
      <c r="Z24" s="250"/>
      <c r="AA24" s="250"/>
      <c r="AB24" s="250"/>
      <c r="AC24" s="250"/>
      <c r="AD24" s="246"/>
      <c r="AE24" s="250"/>
      <c r="AF24" s="250"/>
      <c r="AG24" s="250"/>
      <c r="AH24" s="250"/>
      <c r="AI24" s="250"/>
      <c r="AJ24" s="250"/>
      <c r="AK24" s="250"/>
      <c r="AL24" s="250"/>
      <c r="AM24" s="250"/>
      <c r="AN24" s="250"/>
      <c r="AO24" s="250"/>
      <c r="AP24" s="250"/>
      <c r="AQ24" s="250"/>
      <c r="AR24" s="246"/>
      <c r="AS24" s="250"/>
      <c r="AT24" s="250"/>
      <c r="AU24" s="250"/>
      <c r="AV24" s="250"/>
      <c r="AW24" s="250"/>
      <c r="AX24" s="250"/>
      <c r="AY24" s="250"/>
      <c r="AZ24" s="250"/>
      <c r="BA24" s="250"/>
      <c r="BB24" s="250"/>
      <c r="BC24" s="250"/>
      <c r="BD24" s="250"/>
      <c r="BE24" s="250"/>
      <c r="BF24" s="250"/>
      <c r="BG24" s="250"/>
      <c r="BH24" s="250"/>
      <c r="BI24" s="250"/>
      <c r="BJ24" s="250"/>
      <c r="BK24" s="250"/>
      <c r="BL24" s="250"/>
      <c r="BM24" s="250"/>
      <c r="BN24" s="250"/>
      <c r="BO24" s="250"/>
      <c r="BP24" s="250"/>
      <c r="BQ24" s="250"/>
      <c r="BR24" s="250"/>
      <c r="BS24" s="250"/>
      <c r="BT24" s="250"/>
      <c r="BU24" s="250"/>
      <c r="BV24" s="246"/>
      <c r="BW24" s="250"/>
      <c r="BX24" s="250"/>
      <c r="BY24" s="250"/>
      <c r="BZ24" s="250"/>
      <c r="CA24" s="250"/>
      <c r="CB24" s="250"/>
      <c r="CC24" s="250"/>
      <c r="CD24" s="250"/>
      <c r="CE24" s="258"/>
    </row>
    <row r="25" spans="1:83" s="241" customFormat="1" ht="12" customHeight="1">
      <c r="A25" s="248"/>
      <c r="B25" s="254"/>
      <c r="C25" s="254"/>
      <c r="D25" s="254"/>
      <c r="E25" s="254"/>
      <c r="F25" s="254"/>
      <c r="G25" s="248"/>
      <c r="H25" s="254"/>
      <c r="I25" s="254"/>
      <c r="J25" s="254"/>
      <c r="K25" s="254"/>
      <c r="L25" s="248"/>
      <c r="M25" s="254"/>
      <c r="N25" s="254"/>
      <c r="O25" s="254"/>
      <c r="P25" s="254"/>
      <c r="Q25" s="254"/>
      <c r="R25" s="248"/>
      <c r="S25" s="254"/>
      <c r="T25" s="254"/>
      <c r="U25" s="254"/>
      <c r="V25" s="254"/>
      <c r="W25" s="254"/>
      <c r="X25" s="254"/>
      <c r="Y25" s="248"/>
      <c r="Z25" s="254"/>
      <c r="AA25" s="254"/>
      <c r="AB25" s="254"/>
      <c r="AC25" s="254"/>
      <c r="AD25" s="248"/>
      <c r="AE25" s="254"/>
      <c r="AF25" s="254"/>
      <c r="AG25" s="254"/>
      <c r="AH25" s="254"/>
      <c r="AI25" s="254"/>
      <c r="AJ25" s="254"/>
      <c r="AK25" s="254"/>
      <c r="AL25" s="254"/>
      <c r="AM25" s="254"/>
      <c r="AN25" s="254"/>
      <c r="AO25" s="254"/>
      <c r="AP25" s="254"/>
      <c r="AQ25" s="254"/>
      <c r="AR25" s="248"/>
      <c r="AS25" s="254"/>
      <c r="AT25" s="254"/>
      <c r="AU25" s="254"/>
      <c r="AV25" s="254"/>
      <c r="AW25" s="254"/>
      <c r="AX25" s="254"/>
      <c r="AY25" s="254"/>
      <c r="AZ25" s="254"/>
      <c r="BA25" s="254"/>
      <c r="BB25" s="254"/>
      <c r="BC25" s="254"/>
      <c r="BD25" s="254"/>
      <c r="BE25" s="254"/>
      <c r="BF25" s="254"/>
      <c r="BG25" s="254"/>
      <c r="BH25" s="254"/>
      <c r="BI25" s="254"/>
      <c r="BJ25" s="254"/>
      <c r="BK25" s="254"/>
      <c r="BL25" s="254"/>
      <c r="BM25" s="254"/>
      <c r="BN25" s="254"/>
      <c r="BO25" s="254"/>
      <c r="BP25" s="254"/>
      <c r="BQ25" s="254"/>
      <c r="BR25" s="254"/>
      <c r="BS25" s="254"/>
      <c r="BT25" s="254"/>
      <c r="BU25" s="254"/>
      <c r="BV25" s="248"/>
      <c r="BW25" s="254"/>
      <c r="BX25" s="254"/>
      <c r="BY25" s="254"/>
      <c r="BZ25" s="254"/>
      <c r="CA25" s="254"/>
      <c r="CB25" s="254"/>
      <c r="CC25" s="254"/>
      <c r="CD25" s="254"/>
      <c r="CE25" s="259"/>
    </row>
    <row r="26" spans="1:83" s="241" customFormat="1" ht="12" customHeight="1">
      <c r="A26" s="246"/>
      <c r="B26" s="250"/>
      <c r="C26" s="250"/>
      <c r="D26" s="250"/>
      <c r="E26" s="250"/>
      <c r="F26" s="250"/>
      <c r="G26" s="246"/>
      <c r="H26" s="250"/>
      <c r="I26" s="250"/>
      <c r="J26" s="250"/>
      <c r="K26" s="250"/>
      <c r="L26" s="246"/>
      <c r="M26" s="250"/>
      <c r="N26" s="250"/>
      <c r="O26" s="250"/>
      <c r="P26" s="250"/>
      <c r="Q26" s="250"/>
      <c r="R26" s="246"/>
      <c r="S26" s="250"/>
      <c r="T26" s="250"/>
      <c r="U26" s="250"/>
      <c r="V26" s="250"/>
      <c r="W26" s="250"/>
      <c r="X26" s="250"/>
      <c r="Y26" s="246"/>
      <c r="Z26" s="250"/>
      <c r="AA26" s="250"/>
      <c r="AB26" s="250"/>
      <c r="AC26" s="250"/>
      <c r="AD26" s="246"/>
      <c r="AE26" s="250"/>
      <c r="AF26" s="280"/>
      <c r="AG26" s="250"/>
      <c r="AH26" s="250"/>
      <c r="AI26" s="250"/>
      <c r="AJ26" s="250"/>
      <c r="AK26" s="250"/>
      <c r="AL26" s="250"/>
      <c r="AM26" s="250"/>
      <c r="AN26" s="250"/>
      <c r="AO26" s="250"/>
      <c r="AP26" s="250"/>
      <c r="AQ26" s="250"/>
      <c r="AR26" s="246"/>
      <c r="AS26" s="250"/>
      <c r="AT26" s="250"/>
      <c r="AU26" s="250"/>
      <c r="AV26" s="250"/>
      <c r="AW26" s="250"/>
      <c r="AX26" s="250"/>
      <c r="AY26" s="250"/>
      <c r="AZ26" s="250"/>
      <c r="BA26" s="250"/>
      <c r="BB26" s="250"/>
      <c r="BC26" s="250"/>
      <c r="BD26" s="250"/>
      <c r="BE26" s="250"/>
      <c r="BF26" s="250"/>
      <c r="BG26" s="250"/>
      <c r="BH26" s="250"/>
      <c r="BI26" s="250"/>
      <c r="BJ26" s="250"/>
      <c r="BK26" s="250"/>
      <c r="BL26" s="250"/>
      <c r="BM26" s="250"/>
      <c r="BN26" s="250"/>
      <c r="BO26" s="250"/>
      <c r="BP26" s="250"/>
      <c r="BQ26" s="250"/>
      <c r="BR26" s="250"/>
      <c r="BS26" s="250"/>
      <c r="BT26" s="250"/>
      <c r="BU26" s="250"/>
      <c r="BV26" s="246"/>
      <c r="BW26" s="250"/>
      <c r="BX26" s="250"/>
      <c r="BY26" s="250"/>
      <c r="BZ26" s="250"/>
      <c r="CA26" s="250"/>
      <c r="CB26" s="250"/>
      <c r="CC26" s="250"/>
      <c r="CD26" s="250"/>
      <c r="CE26" s="258"/>
    </row>
    <row r="27" spans="1:83" s="241" customFormat="1" ht="12" customHeight="1">
      <c r="A27" s="246"/>
      <c r="B27" s="250"/>
      <c r="C27" s="250"/>
      <c r="D27" s="250"/>
      <c r="E27" s="250"/>
      <c r="F27" s="250"/>
      <c r="G27" s="246"/>
      <c r="H27" s="250"/>
      <c r="I27" s="250"/>
      <c r="J27" s="250"/>
      <c r="K27" s="250"/>
      <c r="L27" s="246"/>
      <c r="M27" s="250"/>
      <c r="N27" s="250"/>
      <c r="O27" s="250"/>
      <c r="P27" s="250"/>
      <c r="Q27" s="250"/>
      <c r="R27" s="246"/>
      <c r="S27" s="250"/>
      <c r="T27" s="250"/>
      <c r="U27" s="250"/>
      <c r="V27" s="250"/>
      <c r="W27" s="250"/>
      <c r="X27" s="250"/>
      <c r="Y27" s="246"/>
      <c r="Z27" s="250"/>
      <c r="AA27" s="250"/>
      <c r="AB27" s="250"/>
      <c r="AC27" s="250"/>
      <c r="AD27" s="246"/>
      <c r="AE27" s="250"/>
      <c r="AF27" s="250"/>
      <c r="AG27" s="250"/>
      <c r="AH27" s="250"/>
      <c r="AI27" s="250"/>
      <c r="AJ27" s="250"/>
      <c r="AK27" s="250"/>
      <c r="AL27" s="250"/>
      <c r="AM27" s="250"/>
      <c r="AN27" s="250"/>
      <c r="AO27" s="250"/>
      <c r="AP27" s="250"/>
      <c r="AQ27" s="280"/>
      <c r="AR27" s="246"/>
      <c r="AS27" s="250"/>
      <c r="AT27" s="250"/>
      <c r="AU27" s="250"/>
      <c r="AV27" s="250"/>
      <c r="AW27" s="250"/>
      <c r="AX27" s="250"/>
      <c r="AY27" s="250"/>
      <c r="AZ27" s="250"/>
      <c r="BA27" s="250"/>
      <c r="BB27" s="250"/>
      <c r="BC27" s="250"/>
      <c r="BD27" s="250"/>
      <c r="BE27" s="250"/>
      <c r="BF27" s="250"/>
      <c r="BG27" s="250"/>
      <c r="BH27" s="250"/>
      <c r="BI27" s="250"/>
      <c r="BJ27" s="250"/>
      <c r="BK27" s="250"/>
      <c r="BL27" s="250"/>
      <c r="BM27" s="250"/>
      <c r="BN27" s="250"/>
      <c r="BO27" s="250"/>
      <c r="BP27" s="250"/>
      <c r="BQ27" s="250"/>
      <c r="BR27" s="250"/>
      <c r="BS27" s="250"/>
      <c r="BT27" s="250"/>
      <c r="BU27" s="250"/>
      <c r="BV27" s="246"/>
      <c r="BW27" s="250"/>
      <c r="BX27" s="250"/>
      <c r="BY27" s="250"/>
      <c r="BZ27" s="250"/>
      <c r="CA27" s="250"/>
      <c r="CB27" s="250"/>
      <c r="CC27" s="250"/>
      <c r="CD27" s="250"/>
      <c r="CE27" s="258"/>
    </row>
    <row r="28" spans="1:83" s="241" customFormat="1" ht="12" customHeight="1">
      <c r="A28" s="246"/>
      <c r="B28" s="250"/>
      <c r="C28" s="250"/>
      <c r="D28" s="250"/>
      <c r="E28" s="250"/>
      <c r="F28" s="250"/>
      <c r="G28" s="246"/>
      <c r="H28" s="250"/>
      <c r="I28" s="250"/>
      <c r="J28" s="250"/>
      <c r="K28" s="250"/>
      <c r="L28" s="246"/>
      <c r="M28" s="250"/>
      <c r="N28" s="250"/>
      <c r="O28" s="250"/>
      <c r="P28" s="250"/>
      <c r="Q28" s="250"/>
      <c r="R28" s="246"/>
      <c r="S28" s="250"/>
      <c r="T28" s="250"/>
      <c r="U28" s="250"/>
      <c r="V28" s="250"/>
      <c r="W28" s="250"/>
      <c r="X28" s="250"/>
      <c r="Y28" s="246"/>
      <c r="Z28" s="250"/>
      <c r="AA28" s="250"/>
      <c r="AB28" s="250"/>
      <c r="AC28" s="250"/>
      <c r="AD28" s="246"/>
      <c r="AE28" s="250"/>
      <c r="AF28" s="250"/>
      <c r="AG28" s="250"/>
      <c r="AH28" s="250"/>
      <c r="AI28" s="250"/>
      <c r="AJ28" s="250"/>
      <c r="AK28" s="250"/>
      <c r="AL28" s="250"/>
      <c r="AM28" s="250"/>
      <c r="AN28" s="250"/>
      <c r="AO28" s="250"/>
      <c r="AP28" s="250"/>
      <c r="AQ28" s="250"/>
      <c r="AR28" s="246"/>
      <c r="AS28" s="250"/>
      <c r="AT28" s="250"/>
      <c r="AU28" s="250"/>
      <c r="AV28" s="250"/>
      <c r="AW28" s="250"/>
      <c r="AX28" s="250"/>
      <c r="AY28" s="250"/>
      <c r="AZ28" s="250"/>
      <c r="BA28" s="250"/>
      <c r="BB28" s="250"/>
      <c r="BC28" s="250"/>
      <c r="BD28" s="250"/>
      <c r="BE28" s="250"/>
      <c r="BF28" s="250"/>
      <c r="BG28" s="250"/>
      <c r="BH28" s="250"/>
      <c r="BI28" s="250"/>
      <c r="BJ28" s="250"/>
      <c r="BK28" s="250"/>
      <c r="BL28" s="250"/>
      <c r="BM28" s="250"/>
      <c r="BN28" s="250"/>
      <c r="BO28" s="250"/>
      <c r="BP28" s="250"/>
      <c r="BQ28" s="250"/>
      <c r="BR28" s="250"/>
      <c r="BS28" s="250"/>
      <c r="BT28" s="250"/>
      <c r="BU28" s="250"/>
      <c r="BV28" s="246"/>
      <c r="BW28" s="250"/>
      <c r="BX28" s="250"/>
      <c r="BY28" s="250"/>
      <c r="BZ28" s="250"/>
      <c r="CA28" s="250"/>
      <c r="CB28" s="250"/>
      <c r="CC28" s="250"/>
      <c r="CD28" s="250"/>
      <c r="CE28" s="258"/>
    </row>
    <row r="29" spans="1:83" s="241" customFormat="1" ht="12" customHeight="1">
      <c r="A29" s="246"/>
      <c r="B29" s="250"/>
      <c r="C29" s="250"/>
      <c r="D29" s="250"/>
      <c r="E29" s="250"/>
      <c r="F29" s="250"/>
      <c r="G29" s="246"/>
      <c r="H29" s="250"/>
      <c r="I29" s="250"/>
      <c r="J29" s="250"/>
      <c r="K29" s="250"/>
      <c r="L29" s="246"/>
      <c r="M29" s="250"/>
      <c r="N29" s="250"/>
      <c r="O29" s="250"/>
      <c r="P29" s="250"/>
      <c r="Q29" s="250"/>
      <c r="R29" s="246"/>
      <c r="S29" s="250"/>
      <c r="T29" s="250"/>
      <c r="U29" s="250"/>
      <c r="V29" s="250"/>
      <c r="W29" s="250"/>
      <c r="X29" s="250"/>
      <c r="Y29" s="246"/>
      <c r="Z29" s="250"/>
      <c r="AA29" s="250"/>
      <c r="AB29" s="250"/>
      <c r="AC29" s="250"/>
      <c r="AD29" s="246"/>
      <c r="AE29" s="250"/>
      <c r="AF29" s="250"/>
      <c r="AG29" s="250"/>
      <c r="AH29" s="250"/>
      <c r="AI29" s="250"/>
      <c r="AJ29" s="250"/>
      <c r="AK29" s="250"/>
      <c r="AL29" s="250"/>
      <c r="AM29" s="250"/>
      <c r="AN29" s="250"/>
      <c r="AO29" s="250"/>
      <c r="AP29" s="250"/>
      <c r="AQ29" s="250"/>
      <c r="AR29" s="246"/>
      <c r="AS29" s="250"/>
      <c r="AT29" s="250"/>
      <c r="AU29" s="250"/>
      <c r="AV29" s="250"/>
      <c r="AW29" s="250"/>
      <c r="AX29" s="250"/>
      <c r="AY29" s="250"/>
      <c r="AZ29" s="250"/>
      <c r="BA29" s="250"/>
      <c r="BB29" s="250"/>
      <c r="BC29" s="250"/>
      <c r="BD29" s="250"/>
      <c r="BE29" s="250"/>
      <c r="BF29" s="250"/>
      <c r="BG29" s="250"/>
      <c r="BH29" s="250"/>
      <c r="BI29" s="250"/>
      <c r="BJ29" s="250"/>
      <c r="BK29" s="250"/>
      <c r="BL29" s="250"/>
      <c r="BM29" s="250"/>
      <c r="BN29" s="250"/>
      <c r="BO29" s="250"/>
      <c r="BP29" s="250"/>
      <c r="BQ29" s="250"/>
      <c r="BR29" s="250"/>
      <c r="BS29" s="250"/>
      <c r="BT29" s="250"/>
      <c r="BU29" s="250"/>
      <c r="BV29" s="246"/>
      <c r="BW29" s="250"/>
      <c r="BX29" s="250"/>
      <c r="BY29" s="250"/>
      <c r="BZ29" s="250"/>
      <c r="CA29" s="250"/>
      <c r="CB29" s="250"/>
      <c r="CC29" s="250"/>
      <c r="CD29" s="250"/>
      <c r="CE29" s="258"/>
    </row>
    <row r="30" spans="1:83" s="241" customFormat="1" ht="12" customHeight="1">
      <c r="A30" s="248"/>
      <c r="B30" s="254"/>
      <c r="C30" s="254"/>
      <c r="D30" s="254"/>
      <c r="E30" s="254"/>
      <c r="F30" s="254"/>
      <c r="G30" s="248"/>
      <c r="H30" s="254"/>
      <c r="I30" s="254"/>
      <c r="J30" s="254"/>
      <c r="K30" s="254"/>
      <c r="L30" s="248"/>
      <c r="M30" s="254"/>
      <c r="N30" s="254"/>
      <c r="O30" s="254"/>
      <c r="P30" s="254"/>
      <c r="Q30" s="254"/>
      <c r="R30" s="248"/>
      <c r="S30" s="254"/>
      <c r="T30" s="254"/>
      <c r="U30" s="254"/>
      <c r="V30" s="254"/>
      <c r="W30" s="254"/>
      <c r="X30" s="254"/>
      <c r="Y30" s="248"/>
      <c r="Z30" s="254"/>
      <c r="AA30" s="254"/>
      <c r="AB30" s="254"/>
      <c r="AC30" s="254"/>
      <c r="AD30" s="248"/>
      <c r="AE30" s="254"/>
      <c r="AF30" s="254"/>
      <c r="AG30" s="254"/>
      <c r="AH30" s="254"/>
      <c r="AI30" s="254"/>
      <c r="AJ30" s="254"/>
      <c r="AK30" s="254"/>
      <c r="AL30" s="254"/>
      <c r="AM30" s="254"/>
      <c r="AN30" s="254"/>
      <c r="AO30" s="254"/>
      <c r="AP30" s="254"/>
      <c r="AQ30" s="254"/>
      <c r="AR30" s="248"/>
      <c r="AS30" s="254"/>
      <c r="AT30" s="254"/>
      <c r="AU30" s="254"/>
      <c r="AV30" s="254"/>
      <c r="AW30" s="254"/>
      <c r="AX30" s="254"/>
      <c r="AY30" s="254"/>
      <c r="AZ30" s="254"/>
      <c r="BA30" s="254"/>
      <c r="BB30" s="254"/>
      <c r="BC30" s="254"/>
      <c r="BD30" s="254"/>
      <c r="BE30" s="254"/>
      <c r="BF30" s="254"/>
      <c r="BG30" s="254"/>
      <c r="BH30" s="254"/>
      <c r="BI30" s="254"/>
      <c r="BJ30" s="254"/>
      <c r="BK30" s="254"/>
      <c r="BL30" s="254"/>
      <c r="BM30" s="254"/>
      <c r="BN30" s="254"/>
      <c r="BO30" s="254"/>
      <c r="BP30" s="254"/>
      <c r="BQ30" s="254"/>
      <c r="BR30" s="254"/>
      <c r="BS30" s="254"/>
      <c r="BT30" s="254"/>
      <c r="BU30" s="254"/>
      <c r="BV30" s="248"/>
      <c r="BW30" s="254"/>
      <c r="BX30" s="254"/>
      <c r="BY30" s="254"/>
      <c r="BZ30" s="254"/>
      <c r="CA30" s="254"/>
      <c r="CB30" s="254"/>
      <c r="CC30" s="254"/>
      <c r="CD30" s="254"/>
      <c r="CE30" s="259"/>
    </row>
    <row r="31" spans="1:83" ht="12" customHeight="1">
      <c r="A31" s="246"/>
      <c r="B31" s="250"/>
      <c r="C31" s="250"/>
      <c r="D31" s="250"/>
      <c r="E31" s="250"/>
      <c r="F31" s="250"/>
      <c r="G31" s="246"/>
      <c r="H31" s="250"/>
      <c r="I31" s="250"/>
      <c r="J31" s="250"/>
      <c r="K31" s="250"/>
      <c r="L31" s="246"/>
      <c r="M31" s="250"/>
      <c r="N31" s="250"/>
      <c r="O31" s="250"/>
      <c r="P31" s="250"/>
      <c r="Q31" s="250"/>
      <c r="R31" s="246"/>
      <c r="S31" s="250"/>
      <c r="T31" s="250"/>
      <c r="U31" s="250"/>
      <c r="V31" s="250"/>
      <c r="W31" s="250"/>
      <c r="X31" s="250"/>
      <c r="Y31" s="246"/>
      <c r="Z31" s="250"/>
      <c r="AA31" s="250"/>
      <c r="AB31" s="250"/>
      <c r="AC31" s="250"/>
      <c r="AD31" s="246"/>
      <c r="AE31" s="250"/>
      <c r="AF31" s="280"/>
      <c r="AG31" s="250"/>
      <c r="AH31" s="250"/>
      <c r="AI31" s="250"/>
      <c r="AJ31" s="250"/>
      <c r="AK31" s="250"/>
      <c r="AL31" s="250"/>
      <c r="AM31" s="250"/>
      <c r="AN31" s="250"/>
      <c r="AO31" s="250"/>
      <c r="AP31" s="250"/>
      <c r="AQ31" s="250"/>
      <c r="AR31" s="246"/>
      <c r="AS31" s="250"/>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R31" s="250"/>
      <c r="BS31" s="250"/>
      <c r="BT31" s="250"/>
      <c r="BU31" s="250"/>
      <c r="BV31" s="246"/>
      <c r="BW31" s="250"/>
      <c r="BX31" s="250"/>
      <c r="BY31" s="250"/>
      <c r="BZ31" s="250"/>
      <c r="CA31" s="250"/>
      <c r="CB31" s="250"/>
      <c r="CC31" s="250"/>
      <c r="CD31" s="250"/>
      <c r="CE31" s="258"/>
    </row>
    <row r="32" spans="1:83" ht="12" customHeight="1">
      <c r="A32" s="246"/>
      <c r="B32" s="250"/>
      <c r="C32" s="250"/>
      <c r="D32" s="250"/>
      <c r="E32" s="250"/>
      <c r="F32" s="250"/>
      <c r="G32" s="246"/>
      <c r="H32" s="250"/>
      <c r="I32" s="250"/>
      <c r="J32" s="250"/>
      <c r="K32" s="250"/>
      <c r="L32" s="246"/>
      <c r="M32" s="250"/>
      <c r="N32" s="250"/>
      <c r="O32" s="250"/>
      <c r="P32" s="250"/>
      <c r="Q32" s="250"/>
      <c r="R32" s="246"/>
      <c r="S32" s="250"/>
      <c r="T32" s="250"/>
      <c r="U32" s="250"/>
      <c r="V32" s="250"/>
      <c r="W32" s="250"/>
      <c r="X32" s="250"/>
      <c r="Y32" s="246"/>
      <c r="Z32" s="250"/>
      <c r="AA32" s="250"/>
      <c r="AB32" s="250"/>
      <c r="AC32" s="250"/>
      <c r="AD32" s="246"/>
      <c r="AE32" s="250"/>
      <c r="AF32" s="250"/>
      <c r="AG32" s="250"/>
      <c r="AH32" s="250"/>
      <c r="AI32" s="250"/>
      <c r="AJ32" s="250"/>
      <c r="AK32" s="250"/>
      <c r="AL32" s="250"/>
      <c r="AM32" s="250"/>
      <c r="AN32" s="250"/>
      <c r="AO32" s="250"/>
      <c r="AP32" s="250"/>
      <c r="AQ32" s="280"/>
      <c r="AR32" s="246"/>
      <c r="AS32" s="250"/>
      <c r="AT32" s="250"/>
      <c r="AU32" s="250"/>
      <c r="AV32" s="250"/>
      <c r="AW32" s="250"/>
      <c r="AX32" s="250"/>
      <c r="AY32" s="250"/>
      <c r="AZ32" s="250"/>
      <c r="BA32" s="250"/>
      <c r="BB32" s="250"/>
      <c r="BC32" s="250"/>
      <c r="BD32" s="250"/>
      <c r="BE32" s="250"/>
      <c r="BF32" s="250"/>
      <c r="BG32" s="250"/>
      <c r="BH32" s="250"/>
      <c r="BI32" s="250"/>
      <c r="BJ32" s="250"/>
      <c r="BK32" s="250"/>
      <c r="BL32" s="250"/>
      <c r="BM32" s="250"/>
      <c r="BN32" s="250"/>
      <c r="BO32" s="250"/>
      <c r="BP32" s="250"/>
      <c r="BQ32" s="250"/>
      <c r="BR32" s="250"/>
      <c r="BS32" s="250"/>
      <c r="BT32" s="250"/>
      <c r="BU32" s="250"/>
      <c r="BV32" s="246"/>
      <c r="BW32" s="250"/>
      <c r="BX32" s="250"/>
      <c r="BY32" s="250"/>
      <c r="BZ32" s="250"/>
      <c r="CA32" s="250"/>
      <c r="CB32" s="250"/>
      <c r="CC32" s="250"/>
      <c r="CD32" s="250"/>
      <c r="CE32" s="258"/>
    </row>
    <row r="33" spans="1:83" ht="12" customHeight="1">
      <c r="A33" s="246"/>
      <c r="B33" s="250"/>
      <c r="C33" s="250"/>
      <c r="D33" s="250"/>
      <c r="E33" s="250"/>
      <c r="F33" s="250"/>
      <c r="G33" s="246"/>
      <c r="H33" s="250"/>
      <c r="I33" s="250"/>
      <c r="J33" s="250"/>
      <c r="K33" s="250"/>
      <c r="L33" s="246"/>
      <c r="M33" s="250"/>
      <c r="N33" s="250"/>
      <c r="O33" s="250"/>
      <c r="P33" s="250"/>
      <c r="Q33" s="250"/>
      <c r="R33" s="246"/>
      <c r="S33" s="250"/>
      <c r="T33" s="250"/>
      <c r="U33" s="250"/>
      <c r="V33" s="250"/>
      <c r="W33" s="250"/>
      <c r="X33" s="250"/>
      <c r="Y33" s="246"/>
      <c r="Z33" s="250"/>
      <c r="AA33" s="250"/>
      <c r="AB33" s="250"/>
      <c r="AC33" s="250"/>
      <c r="AD33" s="246"/>
      <c r="AE33" s="250"/>
      <c r="AF33" s="250"/>
      <c r="AG33" s="250"/>
      <c r="AH33" s="250"/>
      <c r="AI33" s="250"/>
      <c r="AJ33" s="250"/>
      <c r="AK33" s="250"/>
      <c r="AL33" s="250"/>
      <c r="AM33" s="250"/>
      <c r="AN33" s="250"/>
      <c r="AO33" s="250"/>
      <c r="AP33" s="250"/>
      <c r="AQ33" s="250"/>
      <c r="AR33" s="246"/>
      <c r="AS33" s="250"/>
      <c r="AT33" s="250"/>
      <c r="AU33" s="250"/>
      <c r="AV33" s="250"/>
      <c r="AW33" s="250"/>
      <c r="AX33" s="250"/>
      <c r="AY33" s="250"/>
      <c r="AZ33" s="250"/>
      <c r="BA33" s="250"/>
      <c r="BB33" s="250"/>
      <c r="BC33" s="250"/>
      <c r="BD33" s="250"/>
      <c r="BE33" s="250"/>
      <c r="BF33" s="250"/>
      <c r="BG33" s="250"/>
      <c r="BH33" s="250"/>
      <c r="BI33" s="250"/>
      <c r="BJ33" s="250"/>
      <c r="BK33" s="250"/>
      <c r="BL33" s="250"/>
      <c r="BM33" s="250"/>
      <c r="BN33" s="250"/>
      <c r="BO33" s="250"/>
      <c r="BP33" s="250"/>
      <c r="BQ33" s="250"/>
      <c r="BR33" s="250"/>
      <c r="BS33" s="250"/>
      <c r="BT33" s="250"/>
      <c r="BU33" s="250"/>
      <c r="BV33" s="246"/>
      <c r="BW33" s="250"/>
      <c r="BX33" s="250"/>
      <c r="BY33" s="250"/>
      <c r="BZ33" s="250"/>
      <c r="CA33" s="250"/>
      <c r="CB33" s="250"/>
      <c r="CC33" s="250"/>
      <c r="CD33" s="250"/>
      <c r="CE33" s="258"/>
    </row>
    <row r="34" spans="1:83" ht="12" customHeight="1">
      <c r="A34" s="246"/>
      <c r="B34" s="250"/>
      <c r="C34" s="250"/>
      <c r="D34" s="250"/>
      <c r="E34" s="250"/>
      <c r="F34" s="250"/>
      <c r="G34" s="246"/>
      <c r="H34" s="250"/>
      <c r="I34" s="250"/>
      <c r="J34" s="250"/>
      <c r="K34" s="250"/>
      <c r="L34" s="246"/>
      <c r="M34" s="250"/>
      <c r="N34" s="250"/>
      <c r="O34" s="250"/>
      <c r="P34" s="250"/>
      <c r="Q34" s="250"/>
      <c r="R34" s="246"/>
      <c r="S34" s="250"/>
      <c r="T34" s="250"/>
      <c r="U34" s="250"/>
      <c r="V34" s="250"/>
      <c r="W34" s="250"/>
      <c r="X34" s="250"/>
      <c r="Y34" s="246"/>
      <c r="Z34" s="250"/>
      <c r="AA34" s="250"/>
      <c r="AB34" s="250"/>
      <c r="AC34" s="250"/>
      <c r="AD34" s="246"/>
      <c r="AE34" s="250"/>
      <c r="AF34" s="250"/>
      <c r="AG34" s="250"/>
      <c r="AH34" s="250"/>
      <c r="AI34" s="250"/>
      <c r="AJ34" s="250"/>
      <c r="AK34" s="250"/>
      <c r="AL34" s="250"/>
      <c r="AM34" s="250"/>
      <c r="AN34" s="250"/>
      <c r="AO34" s="250"/>
      <c r="AP34" s="250"/>
      <c r="AQ34" s="250"/>
      <c r="AR34" s="246"/>
      <c r="AS34" s="250"/>
      <c r="AT34" s="250"/>
      <c r="AU34" s="250"/>
      <c r="AV34" s="250"/>
      <c r="AW34" s="250"/>
      <c r="AX34" s="250"/>
      <c r="AY34" s="250"/>
      <c r="AZ34" s="250"/>
      <c r="BA34" s="250"/>
      <c r="BB34" s="250"/>
      <c r="BC34" s="250"/>
      <c r="BD34" s="250"/>
      <c r="BE34" s="250"/>
      <c r="BF34" s="250"/>
      <c r="BG34" s="250"/>
      <c r="BH34" s="250"/>
      <c r="BI34" s="250"/>
      <c r="BJ34" s="250"/>
      <c r="BK34" s="250"/>
      <c r="BL34" s="250"/>
      <c r="BM34" s="250"/>
      <c r="BN34" s="250"/>
      <c r="BO34" s="250"/>
      <c r="BP34" s="250"/>
      <c r="BQ34" s="250"/>
      <c r="BR34" s="250"/>
      <c r="BS34" s="250"/>
      <c r="BT34" s="250"/>
      <c r="BU34" s="250"/>
      <c r="BV34" s="246"/>
      <c r="BW34" s="250"/>
      <c r="BX34" s="250"/>
      <c r="BY34" s="250"/>
      <c r="BZ34" s="250"/>
      <c r="CA34" s="250"/>
      <c r="CB34" s="250"/>
      <c r="CC34" s="250"/>
      <c r="CD34" s="250"/>
      <c r="CE34" s="258"/>
    </row>
    <row r="35" spans="1:83" ht="12" customHeight="1">
      <c r="A35" s="248"/>
      <c r="B35" s="254"/>
      <c r="C35" s="254"/>
      <c r="D35" s="254"/>
      <c r="E35" s="254"/>
      <c r="F35" s="254"/>
      <c r="G35" s="248"/>
      <c r="H35" s="254"/>
      <c r="I35" s="254"/>
      <c r="J35" s="254"/>
      <c r="K35" s="254"/>
      <c r="L35" s="248"/>
      <c r="M35" s="254"/>
      <c r="N35" s="254"/>
      <c r="O35" s="254"/>
      <c r="P35" s="254"/>
      <c r="Q35" s="254"/>
      <c r="R35" s="248"/>
      <c r="S35" s="254"/>
      <c r="T35" s="254"/>
      <c r="U35" s="254"/>
      <c r="V35" s="254"/>
      <c r="W35" s="254"/>
      <c r="X35" s="254"/>
      <c r="Y35" s="248"/>
      <c r="Z35" s="254"/>
      <c r="AA35" s="254"/>
      <c r="AB35" s="254"/>
      <c r="AC35" s="254"/>
      <c r="AD35" s="248"/>
      <c r="AE35" s="254"/>
      <c r="AF35" s="254"/>
      <c r="AG35" s="254"/>
      <c r="AH35" s="254"/>
      <c r="AI35" s="254"/>
      <c r="AJ35" s="254"/>
      <c r="AK35" s="254"/>
      <c r="AL35" s="254"/>
      <c r="AM35" s="254"/>
      <c r="AN35" s="254"/>
      <c r="AO35" s="254"/>
      <c r="AP35" s="254"/>
      <c r="AQ35" s="254"/>
      <c r="AR35" s="248"/>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4"/>
      <c r="BR35" s="254"/>
      <c r="BS35" s="254"/>
      <c r="BT35" s="254"/>
      <c r="BU35" s="254"/>
      <c r="BV35" s="248"/>
      <c r="BW35" s="254"/>
      <c r="BX35" s="254"/>
      <c r="BY35" s="254"/>
      <c r="BZ35" s="254"/>
      <c r="CA35" s="254"/>
      <c r="CB35" s="254"/>
      <c r="CC35" s="254"/>
      <c r="CD35" s="254"/>
      <c r="CE35" s="259"/>
    </row>
    <row r="36" spans="1:83" ht="12" customHeight="1">
      <c r="A36" s="246"/>
      <c r="B36" s="250"/>
      <c r="C36" s="250"/>
      <c r="D36" s="250"/>
      <c r="E36" s="250"/>
      <c r="F36" s="250"/>
      <c r="G36" s="246"/>
      <c r="H36" s="250"/>
      <c r="I36" s="250"/>
      <c r="J36" s="250"/>
      <c r="K36" s="250"/>
      <c r="L36" s="246"/>
      <c r="M36" s="250"/>
      <c r="N36" s="250"/>
      <c r="O36" s="250"/>
      <c r="P36" s="250"/>
      <c r="Q36" s="250"/>
      <c r="R36" s="246"/>
      <c r="S36" s="250"/>
      <c r="T36" s="250"/>
      <c r="U36" s="250"/>
      <c r="V36" s="250"/>
      <c r="W36" s="250"/>
      <c r="X36" s="250"/>
      <c r="Y36" s="246"/>
      <c r="Z36" s="250"/>
      <c r="AA36" s="250"/>
      <c r="AB36" s="250"/>
      <c r="AC36" s="250"/>
      <c r="AD36" s="246"/>
      <c r="AE36" s="250"/>
      <c r="AF36" s="280"/>
      <c r="AG36" s="250"/>
      <c r="AH36" s="250"/>
      <c r="AI36" s="250"/>
      <c r="AJ36" s="250"/>
      <c r="AK36" s="250"/>
      <c r="AL36" s="250"/>
      <c r="AM36" s="250"/>
      <c r="AN36" s="250"/>
      <c r="AO36" s="250"/>
      <c r="AP36" s="250"/>
      <c r="AQ36" s="250"/>
      <c r="AR36" s="246"/>
      <c r="AS36" s="250"/>
      <c r="AT36" s="250"/>
      <c r="AU36" s="250"/>
      <c r="AV36" s="250"/>
      <c r="AW36" s="250"/>
      <c r="AX36" s="250"/>
      <c r="AY36" s="250"/>
      <c r="AZ36" s="250"/>
      <c r="BA36" s="250"/>
      <c r="BB36" s="250"/>
      <c r="BC36" s="250"/>
      <c r="BD36" s="250"/>
      <c r="BE36" s="250"/>
      <c r="BF36" s="250"/>
      <c r="BG36" s="250"/>
      <c r="BH36" s="250"/>
      <c r="BI36" s="250"/>
      <c r="BJ36" s="250"/>
      <c r="BK36" s="250"/>
      <c r="BL36" s="250"/>
      <c r="BM36" s="250"/>
      <c r="BN36" s="250"/>
      <c r="BO36" s="250"/>
      <c r="BP36" s="250"/>
      <c r="BQ36" s="250"/>
      <c r="BR36" s="250"/>
      <c r="BS36" s="250"/>
      <c r="BT36" s="250"/>
      <c r="BU36" s="250"/>
      <c r="BV36" s="246"/>
      <c r="BW36" s="250"/>
      <c r="BX36" s="250"/>
      <c r="BY36" s="250"/>
      <c r="BZ36" s="250"/>
      <c r="CA36" s="250"/>
      <c r="CB36" s="250"/>
      <c r="CC36" s="250"/>
      <c r="CD36" s="250"/>
      <c r="CE36" s="258"/>
    </row>
    <row r="37" spans="1:83" ht="12" customHeight="1">
      <c r="A37" s="246"/>
      <c r="B37" s="250"/>
      <c r="C37" s="250"/>
      <c r="D37" s="250"/>
      <c r="E37" s="250"/>
      <c r="F37" s="250"/>
      <c r="G37" s="246"/>
      <c r="H37" s="250"/>
      <c r="I37" s="250"/>
      <c r="J37" s="250"/>
      <c r="K37" s="250"/>
      <c r="L37" s="246"/>
      <c r="M37" s="250"/>
      <c r="N37" s="250"/>
      <c r="O37" s="250"/>
      <c r="P37" s="250"/>
      <c r="Q37" s="250"/>
      <c r="R37" s="246"/>
      <c r="S37" s="250"/>
      <c r="T37" s="250"/>
      <c r="U37" s="250"/>
      <c r="V37" s="250"/>
      <c r="W37" s="250"/>
      <c r="X37" s="250"/>
      <c r="Y37" s="246"/>
      <c r="Z37" s="250"/>
      <c r="AA37" s="250"/>
      <c r="AB37" s="250"/>
      <c r="AC37" s="250"/>
      <c r="AD37" s="246"/>
      <c r="AE37" s="250"/>
      <c r="AF37" s="250"/>
      <c r="AG37" s="250"/>
      <c r="AH37" s="250"/>
      <c r="AI37" s="250"/>
      <c r="AJ37" s="250"/>
      <c r="AK37" s="250"/>
      <c r="AL37" s="250"/>
      <c r="AM37" s="250"/>
      <c r="AN37" s="250"/>
      <c r="AO37" s="250"/>
      <c r="AP37" s="250"/>
      <c r="AQ37" s="280"/>
      <c r="AR37" s="246"/>
      <c r="AS37" s="250"/>
      <c r="AT37" s="250"/>
      <c r="AU37" s="250"/>
      <c r="AV37" s="250"/>
      <c r="AW37" s="250"/>
      <c r="AX37" s="250"/>
      <c r="AY37" s="250"/>
      <c r="AZ37" s="250"/>
      <c r="BA37" s="250"/>
      <c r="BB37" s="250"/>
      <c r="BC37" s="250"/>
      <c r="BD37" s="250"/>
      <c r="BE37" s="250"/>
      <c r="BF37" s="250"/>
      <c r="BG37" s="250"/>
      <c r="BH37" s="250"/>
      <c r="BI37" s="250"/>
      <c r="BJ37" s="250"/>
      <c r="BK37" s="250"/>
      <c r="BL37" s="250"/>
      <c r="BM37" s="250"/>
      <c r="BN37" s="250"/>
      <c r="BO37" s="250"/>
      <c r="BP37" s="250"/>
      <c r="BQ37" s="250"/>
      <c r="BR37" s="250"/>
      <c r="BS37" s="250"/>
      <c r="BT37" s="250"/>
      <c r="BU37" s="250"/>
      <c r="BV37" s="246"/>
      <c r="BW37" s="250"/>
      <c r="BX37" s="250"/>
      <c r="BY37" s="250"/>
      <c r="BZ37" s="250"/>
      <c r="CA37" s="250"/>
      <c r="CB37" s="250"/>
      <c r="CC37" s="250"/>
      <c r="CD37" s="250"/>
      <c r="CE37" s="258"/>
    </row>
    <row r="38" spans="1:83" ht="12" customHeight="1">
      <c r="A38" s="246"/>
      <c r="B38" s="250"/>
      <c r="C38" s="250"/>
      <c r="D38" s="250"/>
      <c r="E38" s="250"/>
      <c r="F38" s="250"/>
      <c r="G38" s="246"/>
      <c r="H38" s="250"/>
      <c r="I38" s="250"/>
      <c r="J38" s="250"/>
      <c r="K38" s="250"/>
      <c r="L38" s="246"/>
      <c r="M38" s="250"/>
      <c r="N38" s="250"/>
      <c r="O38" s="250"/>
      <c r="P38" s="250"/>
      <c r="Q38" s="250"/>
      <c r="R38" s="246"/>
      <c r="S38" s="250"/>
      <c r="T38" s="250"/>
      <c r="U38" s="250"/>
      <c r="V38" s="250"/>
      <c r="W38" s="250"/>
      <c r="X38" s="250"/>
      <c r="Y38" s="246"/>
      <c r="Z38" s="250"/>
      <c r="AA38" s="250"/>
      <c r="AB38" s="250"/>
      <c r="AC38" s="250"/>
      <c r="AD38" s="246"/>
      <c r="AE38" s="250"/>
      <c r="AF38" s="250"/>
      <c r="AG38" s="250"/>
      <c r="AH38" s="250"/>
      <c r="AI38" s="250"/>
      <c r="AJ38" s="250"/>
      <c r="AK38" s="250"/>
      <c r="AL38" s="250"/>
      <c r="AM38" s="250"/>
      <c r="AN38" s="250"/>
      <c r="AO38" s="250"/>
      <c r="AP38" s="250"/>
      <c r="AQ38" s="250"/>
      <c r="AR38" s="246"/>
      <c r="AS38" s="250"/>
      <c r="AT38" s="250"/>
      <c r="AU38" s="250"/>
      <c r="AV38" s="250"/>
      <c r="AW38" s="250"/>
      <c r="AX38" s="250"/>
      <c r="AY38" s="250"/>
      <c r="AZ38" s="250"/>
      <c r="BA38" s="250"/>
      <c r="BB38" s="250"/>
      <c r="BC38" s="250"/>
      <c r="BD38" s="250"/>
      <c r="BE38" s="250"/>
      <c r="BF38" s="250"/>
      <c r="BG38" s="250"/>
      <c r="BH38" s="250"/>
      <c r="BI38" s="250"/>
      <c r="BJ38" s="250"/>
      <c r="BK38" s="250"/>
      <c r="BL38" s="250"/>
      <c r="BM38" s="250"/>
      <c r="BN38" s="250"/>
      <c r="BO38" s="250"/>
      <c r="BP38" s="250"/>
      <c r="BQ38" s="250"/>
      <c r="BR38" s="250"/>
      <c r="BS38" s="250"/>
      <c r="BT38" s="250"/>
      <c r="BU38" s="250"/>
      <c r="BV38" s="246"/>
      <c r="BW38" s="250"/>
      <c r="BX38" s="250"/>
      <c r="BY38" s="250"/>
      <c r="BZ38" s="250"/>
      <c r="CA38" s="250"/>
      <c r="CB38" s="250"/>
      <c r="CC38" s="250"/>
      <c r="CD38" s="250"/>
      <c r="CE38" s="258"/>
    </row>
    <row r="39" spans="1:83" ht="12" customHeight="1">
      <c r="A39" s="246"/>
      <c r="B39" s="250"/>
      <c r="C39" s="250"/>
      <c r="D39" s="250"/>
      <c r="E39" s="250"/>
      <c r="F39" s="250"/>
      <c r="G39" s="246"/>
      <c r="H39" s="250"/>
      <c r="I39" s="250"/>
      <c r="J39" s="250"/>
      <c r="K39" s="250"/>
      <c r="L39" s="246"/>
      <c r="M39" s="250"/>
      <c r="N39" s="250"/>
      <c r="O39" s="250"/>
      <c r="P39" s="250"/>
      <c r="Q39" s="250"/>
      <c r="R39" s="246"/>
      <c r="S39" s="250"/>
      <c r="T39" s="250"/>
      <c r="U39" s="250"/>
      <c r="V39" s="250"/>
      <c r="W39" s="250"/>
      <c r="X39" s="250"/>
      <c r="Y39" s="246"/>
      <c r="Z39" s="250"/>
      <c r="AA39" s="250"/>
      <c r="AB39" s="250"/>
      <c r="AC39" s="250"/>
      <c r="AD39" s="246"/>
      <c r="AE39" s="250"/>
      <c r="AF39" s="250"/>
      <c r="AG39" s="250"/>
      <c r="AH39" s="250"/>
      <c r="AI39" s="250"/>
      <c r="AJ39" s="250"/>
      <c r="AK39" s="250"/>
      <c r="AL39" s="250"/>
      <c r="AM39" s="250"/>
      <c r="AN39" s="250"/>
      <c r="AO39" s="250"/>
      <c r="AP39" s="250"/>
      <c r="AQ39" s="250"/>
      <c r="AR39" s="246"/>
      <c r="AS39" s="250"/>
      <c r="AT39" s="250"/>
      <c r="AU39" s="250"/>
      <c r="AV39" s="250"/>
      <c r="AW39" s="250"/>
      <c r="AX39" s="250"/>
      <c r="AY39" s="250"/>
      <c r="AZ39" s="250"/>
      <c r="BA39" s="250"/>
      <c r="BB39" s="250"/>
      <c r="BC39" s="250"/>
      <c r="BD39" s="250"/>
      <c r="BE39" s="250"/>
      <c r="BF39" s="250"/>
      <c r="BG39" s="250"/>
      <c r="BH39" s="250"/>
      <c r="BI39" s="250"/>
      <c r="BJ39" s="250"/>
      <c r="BK39" s="250"/>
      <c r="BL39" s="250"/>
      <c r="BM39" s="250"/>
      <c r="BN39" s="250"/>
      <c r="BO39" s="250"/>
      <c r="BP39" s="250"/>
      <c r="BQ39" s="250"/>
      <c r="BR39" s="250"/>
      <c r="BS39" s="250"/>
      <c r="BT39" s="250"/>
      <c r="BU39" s="250"/>
      <c r="BV39" s="246"/>
      <c r="BW39" s="250"/>
      <c r="BX39" s="250"/>
      <c r="BY39" s="250"/>
      <c r="BZ39" s="250"/>
      <c r="CA39" s="250"/>
      <c r="CB39" s="250"/>
      <c r="CC39" s="250"/>
      <c r="CD39" s="250"/>
      <c r="CE39" s="258"/>
    </row>
    <row r="40" spans="1:83" ht="12" customHeight="1">
      <c r="A40" s="248"/>
      <c r="B40" s="254"/>
      <c r="C40" s="254"/>
      <c r="D40" s="254"/>
      <c r="E40" s="254"/>
      <c r="F40" s="254"/>
      <c r="G40" s="248"/>
      <c r="H40" s="254"/>
      <c r="I40" s="254"/>
      <c r="J40" s="254"/>
      <c r="K40" s="254"/>
      <c r="L40" s="248"/>
      <c r="M40" s="254"/>
      <c r="N40" s="254"/>
      <c r="O40" s="254"/>
      <c r="P40" s="254"/>
      <c r="Q40" s="254"/>
      <c r="R40" s="248"/>
      <c r="S40" s="254"/>
      <c r="T40" s="254"/>
      <c r="U40" s="254"/>
      <c r="V40" s="254"/>
      <c r="W40" s="254"/>
      <c r="X40" s="254"/>
      <c r="Y40" s="248"/>
      <c r="Z40" s="254"/>
      <c r="AA40" s="254"/>
      <c r="AB40" s="254"/>
      <c r="AC40" s="254"/>
      <c r="AD40" s="248"/>
      <c r="AE40" s="254"/>
      <c r="AF40" s="254"/>
      <c r="AG40" s="254"/>
      <c r="AH40" s="254"/>
      <c r="AI40" s="254"/>
      <c r="AJ40" s="254"/>
      <c r="AK40" s="254"/>
      <c r="AL40" s="254"/>
      <c r="AM40" s="254"/>
      <c r="AN40" s="254"/>
      <c r="AO40" s="254"/>
      <c r="AP40" s="254"/>
      <c r="AQ40" s="254"/>
      <c r="AR40" s="248"/>
      <c r="AS40" s="254"/>
      <c r="AT40" s="254"/>
      <c r="AU40" s="254"/>
      <c r="AV40" s="254"/>
      <c r="AW40" s="254"/>
      <c r="AX40" s="254"/>
      <c r="AY40" s="254"/>
      <c r="AZ40" s="254"/>
      <c r="BA40" s="254"/>
      <c r="BB40" s="254"/>
      <c r="BC40" s="254"/>
      <c r="BD40" s="254"/>
      <c r="BE40" s="254"/>
      <c r="BF40" s="254"/>
      <c r="BG40" s="254"/>
      <c r="BH40" s="254"/>
      <c r="BI40" s="254"/>
      <c r="BJ40" s="254"/>
      <c r="BK40" s="254"/>
      <c r="BL40" s="254"/>
      <c r="BM40" s="254"/>
      <c r="BN40" s="254"/>
      <c r="BO40" s="254"/>
      <c r="BP40" s="254"/>
      <c r="BQ40" s="254"/>
      <c r="BR40" s="254"/>
      <c r="BS40" s="254"/>
      <c r="BT40" s="254"/>
      <c r="BU40" s="254"/>
      <c r="BV40" s="248"/>
      <c r="BW40" s="254"/>
      <c r="BX40" s="254"/>
      <c r="BY40" s="254"/>
      <c r="BZ40" s="254"/>
      <c r="CA40" s="254"/>
      <c r="CB40" s="254"/>
      <c r="CC40" s="254"/>
      <c r="CD40" s="254"/>
      <c r="CE40" s="259"/>
    </row>
    <row r="41" spans="1:83" ht="12" customHeight="1">
      <c r="A41" s="246"/>
      <c r="B41" s="250"/>
      <c r="C41" s="250"/>
      <c r="D41" s="250"/>
      <c r="E41" s="250"/>
      <c r="F41" s="250"/>
      <c r="G41" s="246"/>
      <c r="H41" s="250"/>
      <c r="I41" s="250"/>
      <c r="J41" s="250"/>
      <c r="K41" s="250"/>
      <c r="L41" s="246"/>
      <c r="M41" s="250"/>
      <c r="N41" s="250"/>
      <c r="O41" s="250"/>
      <c r="P41" s="250"/>
      <c r="Q41" s="250"/>
      <c r="R41" s="246"/>
      <c r="S41" s="250"/>
      <c r="T41" s="250"/>
      <c r="U41" s="250"/>
      <c r="V41" s="250"/>
      <c r="W41" s="250"/>
      <c r="X41" s="250"/>
      <c r="Y41" s="246"/>
      <c r="Z41" s="250"/>
      <c r="AA41" s="250"/>
      <c r="AB41" s="250"/>
      <c r="AC41" s="250"/>
      <c r="AD41" s="246"/>
      <c r="AE41" s="250"/>
      <c r="AF41" s="280"/>
      <c r="AG41" s="250"/>
      <c r="AH41" s="250"/>
      <c r="AI41" s="250"/>
      <c r="AJ41" s="250"/>
      <c r="AK41" s="250"/>
      <c r="AL41" s="250"/>
      <c r="AM41" s="250"/>
      <c r="AN41" s="250"/>
      <c r="AO41" s="250"/>
      <c r="AP41" s="250"/>
      <c r="AQ41" s="250"/>
      <c r="AR41" s="246"/>
      <c r="AS41" s="250"/>
      <c r="AT41" s="250"/>
      <c r="AU41" s="250"/>
      <c r="AV41" s="250"/>
      <c r="AW41" s="250"/>
      <c r="AX41" s="250"/>
      <c r="AY41" s="250"/>
      <c r="AZ41" s="250"/>
      <c r="BA41" s="250"/>
      <c r="BB41" s="250"/>
      <c r="BC41" s="250"/>
      <c r="BD41" s="250"/>
      <c r="BE41" s="250"/>
      <c r="BF41" s="250"/>
      <c r="BG41" s="250"/>
      <c r="BH41" s="250"/>
      <c r="BI41" s="250"/>
      <c r="BJ41" s="250"/>
      <c r="BK41" s="250"/>
      <c r="BL41" s="250"/>
      <c r="BM41" s="250"/>
      <c r="BN41" s="250"/>
      <c r="BO41" s="250"/>
      <c r="BP41" s="250"/>
      <c r="BQ41" s="250"/>
      <c r="BR41" s="250"/>
      <c r="BS41" s="250"/>
      <c r="BT41" s="250"/>
      <c r="BU41" s="250"/>
      <c r="BV41" s="246"/>
      <c r="BW41" s="250"/>
      <c r="BX41" s="250"/>
      <c r="BY41" s="250"/>
      <c r="BZ41" s="250"/>
      <c r="CA41" s="250"/>
      <c r="CB41" s="250"/>
      <c r="CC41" s="250"/>
      <c r="CD41" s="250"/>
      <c r="CE41" s="258"/>
    </row>
    <row r="42" spans="1:83" ht="12" customHeight="1">
      <c r="A42" s="246"/>
      <c r="B42" s="250"/>
      <c r="C42" s="250"/>
      <c r="D42" s="250"/>
      <c r="E42" s="250"/>
      <c r="F42" s="250"/>
      <c r="G42" s="246"/>
      <c r="H42" s="250"/>
      <c r="I42" s="250"/>
      <c r="J42" s="250"/>
      <c r="K42" s="250"/>
      <c r="L42" s="246"/>
      <c r="M42" s="250"/>
      <c r="N42" s="250"/>
      <c r="O42" s="250"/>
      <c r="P42" s="250"/>
      <c r="Q42" s="250"/>
      <c r="R42" s="246"/>
      <c r="S42" s="250"/>
      <c r="T42" s="250"/>
      <c r="U42" s="250"/>
      <c r="V42" s="250"/>
      <c r="W42" s="250"/>
      <c r="X42" s="250"/>
      <c r="Y42" s="246"/>
      <c r="Z42" s="250"/>
      <c r="AA42" s="250"/>
      <c r="AB42" s="250"/>
      <c r="AC42" s="250"/>
      <c r="AD42" s="246"/>
      <c r="AE42" s="250"/>
      <c r="AF42" s="250"/>
      <c r="AG42" s="250"/>
      <c r="AH42" s="250"/>
      <c r="AI42" s="250"/>
      <c r="AJ42" s="250"/>
      <c r="AK42" s="250"/>
      <c r="AL42" s="250"/>
      <c r="AM42" s="250"/>
      <c r="AN42" s="250"/>
      <c r="AO42" s="250"/>
      <c r="AP42" s="250"/>
      <c r="AQ42" s="280"/>
      <c r="AR42" s="246"/>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c r="BQ42" s="250"/>
      <c r="BR42" s="250"/>
      <c r="BS42" s="250"/>
      <c r="BT42" s="250"/>
      <c r="BU42" s="250"/>
      <c r="BV42" s="246"/>
      <c r="BW42" s="250"/>
      <c r="BX42" s="250"/>
      <c r="BY42" s="250"/>
      <c r="BZ42" s="250"/>
      <c r="CA42" s="250"/>
      <c r="CB42" s="250"/>
      <c r="CC42" s="250"/>
      <c r="CD42" s="250"/>
      <c r="CE42" s="258"/>
    </row>
    <row r="43" spans="1:83" ht="12" customHeight="1">
      <c r="A43" s="246"/>
      <c r="B43" s="250"/>
      <c r="C43" s="250"/>
      <c r="D43" s="250"/>
      <c r="E43" s="250"/>
      <c r="F43" s="250"/>
      <c r="G43" s="246"/>
      <c r="H43" s="250"/>
      <c r="I43" s="250"/>
      <c r="J43" s="250"/>
      <c r="K43" s="250"/>
      <c r="L43" s="246"/>
      <c r="M43" s="250"/>
      <c r="N43" s="250"/>
      <c r="O43" s="250"/>
      <c r="P43" s="250"/>
      <c r="Q43" s="250"/>
      <c r="R43" s="246"/>
      <c r="S43" s="250"/>
      <c r="T43" s="250"/>
      <c r="U43" s="250"/>
      <c r="V43" s="250"/>
      <c r="W43" s="250"/>
      <c r="X43" s="250"/>
      <c r="Y43" s="246"/>
      <c r="Z43" s="250"/>
      <c r="AA43" s="250"/>
      <c r="AB43" s="250"/>
      <c r="AC43" s="250"/>
      <c r="AD43" s="246"/>
      <c r="AE43" s="250"/>
      <c r="AF43" s="250"/>
      <c r="AG43" s="250"/>
      <c r="AH43" s="250"/>
      <c r="AI43" s="250"/>
      <c r="AJ43" s="250"/>
      <c r="AK43" s="250"/>
      <c r="AL43" s="250"/>
      <c r="AM43" s="250"/>
      <c r="AN43" s="250"/>
      <c r="AO43" s="250"/>
      <c r="AP43" s="250"/>
      <c r="AQ43" s="250"/>
      <c r="AR43" s="246"/>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0"/>
      <c r="BR43" s="250"/>
      <c r="BS43" s="250"/>
      <c r="BT43" s="250"/>
      <c r="BU43" s="250"/>
      <c r="BV43" s="246"/>
      <c r="BW43" s="250"/>
      <c r="BX43" s="250"/>
      <c r="BY43" s="250"/>
      <c r="BZ43" s="250"/>
      <c r="CA43" s="250"/>
      <c r="CB43" s="250"/>
      <c r="CC43" s="250"/>
      <c r="CD43" s="250"/>
      <c r="CE43" s="258"/>
    </row>
    <row r="44" spans="1:83" ht="12" customHeight="1">
      <c r="A44" s="246"/>
      <c r="B44" s="250"/>
      <c r="C44" s="250"/>
      <c r="D44" s="250"/>
      <c r="E44" s="250"/>
      <c r="F44" s="250"/>
      <c r="G44" s="246"/>
      <c r="H44" s="250"/>
      <c r="I44" s="250"/>
      <c r="J44" s="250"/>
      <c r="K44" s="250"/>
      <c r="L44" s="246"/>
      <c r="M44" s="250"/>
      <c r="N44" s="250"/>
      <c r="O44" s="250"/>
      <c r="P44" s="250"/>
      <c r="Q44" s="250"/>
      <c r="R44" s="246"/>
      <c r="S44" s="250"/>
      <c r="T44" s="250"/>
      <c r="U44" s="250"/>
      <c r="V44" s="250"/>
      <c r="W44" s="250"/>
      <c r="X44" s="250"/>
      <c r="Y44" s="246"/>
      <c r="Z44" s="250"/>
      <c r="AA44" s="250"/>
      <c r="AB44" s="250"/>
      <c r="AC44" s="250"/>
      <c r="AD44" s="246"/>
      <c r="AE44" s="250"/>
      <c r="AF44" s="250"/>
      <c r="AG44" s="250"/>
      <c r="AH44" s="250"/>
      <c r="AI44" s="250"/>
      <c r="AJ44" s="250"/>
      <c r="AK44" s="250"/>
      <c r="AL44" s="250"/>
      <c r="AM44" s="250"/>
      <c r="AN44" s="250"/>
      <c r="AO44" s="250"/>
      <c r="AP44" s="250"/>
      <c r="AQ44" s="250"/>
      <c r="AR44" s="246"/>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50"/>
      <c r="BR44" s="250"/>
      <c r="BS44" s="250"/>
      <c r="BT44" s="250"/>
      <c r="BU44" s="250"/>
      <c r="BV44" s="246"/>
      <c r="BW44" s="250"/>
      <c r="BX44" s="250"/>
      <c r="BY44" s="250"/>
      <c r="BZ44" s="250"/>
      <c r="CA44" s="250"/>
      <c r="CB44" s="250"/>
      <c r="CC44" s="250"/>
      <c r="CD44" s="250"/>
      <c r="CE44" s="258"/>
    </row>
    <row r="45" spans="1:83" ht="12" customHeight="1">
      <c r="A45" s="248"/>
      <c r="B45" s="254"/>
      <c r="C45" s="254"/>
      <c r="D45" s="254"/>
      <c r="E45" s="254"/>
      <c r="F45" s="254"/>
      <c r="G45" s="248"/>
      <c r="H45" s="254"/>
      <c r="I45" s="254"/>
      <c r="J45" s="254"/>
      <c r="K45" s="254"/>
      <c r="L45" s="248"/>
      <c r="M45" s="254"/>
      <c r="N45" s="254"/>
      <c r="O45" s="254"/>
      <c r="P45" s="254"/>
      <c r="Q45" s="254"/>
      <c r="R45" s="248"/>
      <c r="S45" s="254"/>
      <c r="T45" s="254"/>
      <c r="U45" s="254"/>
      <c r="V45" s="254"/>
      <c r="W45" s="254"/>
      <c r="X45" s="254"/>
      <c r="Y45" s="248"/>
      <c r="Z45" s="254"/>
      <c r="AA45" s="254"/>
      <c r="AB45" s="254"/>
      <c r="AC45" s="254"/>
      <c r="AD45" s="248"/>
      <c r="AE45" s="254"/>
      <c r="AF45" s="254"/>
      <c r="AG45" s="254"/>
      <c r="AH45" s="254"/>
      <c r="AI45" s="254"/>
      <c r="AJ45" s="254"/>
      <c r="AK45" s="254"/>
      <c r="AL45" s="254"/>
      <c r="AM45" s="254"/>
      <c r="AN45" s="254"/>
      <c r="AO45" s="254"/>
      <c r="AP45" s="254"/>
      <c r="AQ45" s="254"/>
      <c r="AR45" s="248"/>
      <c r="AS45" s="254"/>
      <c r="AT45" s="254"/>
      <c r="AU45" s="254"/>
      <c r="AV45" s="254"/>
      <c r="AW45" s="254"/>
      <c r="AX45" s="254"/>
      <c r="AY45" s="254"/>
      <c r="AZ45" s="254"/>
      <c r="BA45" s="254"/>
      <c r="BB45" s="254"/>
      <c r="BC45" s="254"/>
      <c r="BD45" s="254"/>
      <c r="BE45" s="254"/>
      <c r="BF45" s="254"/>
      <c r="BG45" s="254"/>
      <c r="BH45" s="254"/>
      <c r="BI45" s="254"/>
      <c r="BJ45" s="254"/>
      <c r="BK45" s="254"/>
      <c r="BL45" s="254"/>
      <c r="BM45" s="254"/>
      <c r="BN45" s="254"/>
      <c r="BO45" s="254"/>
      <c r="BP45" s="254"/>
      <c r="BQ45" s="254"/>
      <c r="BR45" s="254"/>
      <c r="BS45" s="254"/>
      <c r="BT45" s="254"/>
      <c r="BU45" s="254"/>
      <c r="BV45" s="248"/>
      <c r="BW45" s="254"/>
      <c r="BX45" s="254"/>
      <c r="BY45" s="254"/>
      <c r="BZ45" s="254"/>
      <c r="CA45" s="254"/>
      <c r="CB45" s="254"/>
      <c r="CC45" s="254"/>
      <c r="CD45" s="254"/>
      <c r="CE45" s="259"/>
    </row>
  </sheetData>
  <mergeCells count="12">
    <mergeCell ref="A5:F5"/>
    <mergeCell ref="G5:K5"/>
    <mergeCell ref="L5:Q5"/>
    <mergeCell ref="R5:X5"/>
    <mergeCell ref="Y5:AC5"/>
    <mergeCell ref="AD5:AQ5"/>
    <mergeCell ref="AR5:BU5"/>
    <mergeCell ref="BV5:CE5"/>
    <mergeCell ref="A7:F9"/>
    <mergeCell ref="A12:F14"/>
    <mergeCell ref="A17:F19"/>
    <mergeCell ref="A22:F24"/>
  </mergeCells>
  <phoneticPr fontId="27"/>
  <pageMargins left="0.59055118110236227" right="0.19685039370078741" top="0.59055118110236227" bottom="0.35433070866141736" header="0.19685039370078741" footer="0.23622047244094491"/>
  <pageSetup paperSize="9" fitToWidth="1" fitToHeight="1" orientation="landscape" usePrinterDefaults="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dimension ref="A1:CD44"/>
  <sheetViews>
    <sheetView zoomScale="90" zoomScaleNormal="90" workbookViewId="0">
      <selection activeCell="O25" sqref="O25"/>
    </sheetView>
  </sheetViews>
  <sheetFormatPr defaultRowHeight="13.5"/>
  <cols>
    <col min="1" max="26" width="1.625" style="239" customWidth="1"/>
    <col min="27" max="27" width="2.375" style="239" customWidth="1"/>
    <col min="28" max="82" width="1.625" style="239" customWidth="1"/>
    <col min="83" max="256" width="9" style="239" customWidth="1"/>
    <col min="257" max="282" width="1.625" style="239" customWidth="1"/>
    <col min="283" max="283" width="2.375" style="239" customWidth="1"/>
    <col min="284" max="338" width="1.625" style="239" customWidth="1"/>
    <col min="339" max="512" width="9" style="239" customWidth="1"/>
    <col min="513" max="538" width="1.625" style="239" customWidth="1"/>
    <col min="539" max="539" width="2.375" style="239" customWidth="1"/>
    <col min="540" max="594" width="1.625" style="239" customWidth="1"/>
    <col min="595" max="768" width="9" style="239" customWidth="1"/>
    <col min="769" max="794" width="1.625" style="239" customWidth="1"/>
    <col min="795" max="795" width="2.375" style="239" customWidth="1"/>
    <col min="796" max="850" width="1.625" style="239" customWidth="1"/>
    <col min="851" max="1024" width="9" style="239" customWidth="1"/>
    <col min="1025" max="1050" width="1.625" style="239" customWidth="1"/>
    <col min="1051" max="1051" width="2.375" style="239" customWidth="1"/>
    <col min="1052" max="1106" width="1.625" style="239" customWidth="1"/>
    <col min="1107" max="1280" width="9" style="239" customWidth="1"/>
    <col min="1281" max="1306" width="1.625" style="239" customWidth="1"/>
    <col min="1307" max="1307" width="2.375" style="239" customWidth="1"/>
    <col min="1308" max="1362" width="1.625" style="239" customWidth="1"/>
    <col min="1363" max="1536" width="9" style="239" customWidth="1"/>
    <col min="1537" max="1562" width="1.625" style="239" customWidth="1"/>
    <col min="1563" max="1563" width="2.375" style="239" customWidth="1"/>
    <col min="1564" max="1618" width="1.625" style="239" customWidth="1"/>
    <col min="1619" max="1792" width="9" style="239" customWidth="1"/>
    <col min="1793" max="1818" width="1.625" style="239" customWidth="1"/>
    <col min="1819" max="1819" width="2.375" style="239" customWidth="1"/>
    <col min="1820" max="1874" width="1.625" style="239" customWidth="1"/>
    <col min="1875" max="2048" width="9" style="239" customWidth="1"/>
    <col min="2049" max="2074" width="1.625" style="239" customWidth="1"/>
    <col min="2075" max="2075" width="2.375" style="239" customWidth="1"/>
    <col min="2076" max="2130" width="1.625" style="239" customWidth="1"/>
    <col min="2131" max="2304" width="9" style="239" customWidth="1"/>
    <col min="2305" max="2330" width="1.625" style="239" customWidth="1"/>
    <col min="2331" max="2331" width="2.375" style="239" customWidth="1"/>
    <col min="2332" max="2386" width="1.625" style="239" customWidth="1"/>
    <col min="2387" max="2560" width="9" style="239" customWidth="1"/>
    <col min="2561" max="2586" width="1.625" style="239" customWidth="1"/>
    <col min="2587" max="2587" width="2.375" style="239" customWidth="1"/>
    <col min="2588" max="2642" width="1.625" style="239" customWidth="1"/>
    <col min="2643" max="2816" width="9" style="239" customWidth="1"/>
    <col min="2817" max="2842" width="1.625" style="239" customWidth="1"/>
    <col min="2843" max="2843" width="2.375" style="239" customWidth="1"/>
    <col min="2844" max="2898" width="1.625" style="239" customWidth="1"/>
    <col min="2899" max="3072" width="9" style="239" customWidth="1"/>
    <col min="3073" max="3098" width="1.625" style="239" customWidth="1"/>
    <col min="3099" max="3099" width="2.375" style="239" customWidth="1"/>
    <col min="3100" max="3154" width="1.625" style="239" customWidth="1"/>
    <col min="3155" max="3328" width="9" style="239" customWidth="1"/>
    <col min="3329" max="3354" width="1.625" style="239" customWidth="1"/>
    <col min="3355" max="3355" width="2.375" style="239" customWidth="1"/>
    <col min="3356" max="3410" width="1.625" style="239" customWidth="1"/>
    <col min="3411" max="3584" width="9" style="239" customWidth="1"/>
    <col min="3585" max="3610" width="1.625" style="239" customWidth="1"/>
    <col min="3611" max="3611" width="2.375" style="239" customWidth="1"/>
    <col min="3612" max="3666" width="1.625" style="239" customWidth="1"/>
    <col min="3667" max="3840" width="9" style="239" customWidth="1"/>
    <col min="3841" max="3866" width="1.625" style="239" customWidth="1"/>
    <col min="3867" max="3867" width="2.375" style="239" customWidth="1"/>
    <col min="3868" max="3922" width="1.625" style="239" customWidth="1"/>
    <col min="3923" max="4096" width="9" style="239" customWidth="1"/>
    <col min="4097" max="4122" width="1.625" style="239" customWidth="1"/>
    <col min="4123" max="4123" width="2.375" style="239" customWidth="1"/>
    <col min="4124" max="4178" width="1.625" style="239" customWidth="1"/>
    <col min="4179" max="4352" width="9" style="239" customWidth="1"/>
    <col min="4353" max="4378" width="1.625" style="239" customWidth="1"/>
    <col min="4379" max="4379" width="2.375" style="239" customWidth="1"/>
    <col min="4380" max="4434" width="1.625" style="239" customWidth="1"/>
    <col min="4435" max="4608" width="9" style="239" customWidth="1"/>
    <col min="4609" max="4634" width="1.625" style="239" customWidth="1"/>
    <col min="4635" max="4635" width="2.375" style="239" customWidth="1"/>
    <col min="4636" max="4690" width="1.625" style="239" customWidth="1"/>
    <col min="4691" max="4864" width="9" style="239" customWidth="1"/>
    <col min="4865" max="4890" width="1.625" style="239" customWidth="1"/>
    <col min="4891" max="4891" width="2.375" style="239" customWidth="1"/>
    <col min="4892" max="4946" width="1.625" style="239" customWidth="1"/>
    <col min="4947" max="5120" width="9" style="239" customWidth="1"/>
    <col min="5121" max="5146" width="1.625" style="239" customWidth="1"/>
    <col min="5147" max="5147" width="2.375" style="239" customWidth="1"/>
    <col min="5148" max="5202" width="1.625" style="239" customWidth="1"/>
    <col min="5203" max="5376" width="9" style="239" customWidth="1"/>
    <col min="5377" max="5402" width="1.625" style="239" customWidth="1"/>
    <col min="5403" max="5403" width="2.375" style="239" customWidth="1"/>
    <col min="5404" max="5458" width="1.625" style="239" customWidth="1"/>
    <col min="5459" max="5632" width="9" style="239" customWidth="1"/>
    <col min="5633" max="5658" width="1.625" style="239" customWidth="1"/>
    <col min="5659" max="5659" width="2.375" style="239" customWidth="1"/>
    <col min="5660" max="5714" width="1.625" style="239" customWidth="1"/>
    <col min="5715" max="5888" width="9" style="239" customWidth="1"/>
    <col min="5889" max="5914" width="1.625" style="239" customWidth="1"/>
    <col min="5915" max="5915" width="2.375" style="239" customWidth="1"/>
    <col min="5916" max="5970" width="1.625" style="239" customWidth="1"/>
    <col min="5971" max="6144" width="9" style="239" customWidth="1"/>
    <col min="6145" max="6170" width="1.625" style="239" customWidth="1"/>
    <col min="6171" max="6171" width="2.375" style="239" customWidth="1"/>
    <col min="6172" max="6226" width="1.625" style="239" customWidth="1"/>
    <col min="6227" max="6400" width="9" style="239" customWidth="1"/>
    <col min="6401" max="6426" width="1.625" style="239" customWidth="1"/>
    <col min="6427" max="6427" width="2.375" style="239" customWidth="1"/>
    <col min="6428" max="6482" width="1.625" style="239" customWidth="1"/>
    <col min="6483" max="6656" width="9" style="239" customWidth="1"/>
    <col min="6657" max="6682" width="1.625" style="239" customWidth="1"/>
    <col min="6683" max="6683" width="2.375" style="239" customWidth="1"/>
    <col min="6684" max="6738" width="1.625" style="239" customWidth="1"/>
    <col min="6739" max="6912" width="9" style="239" customWidth="1"/>
    <col min="6913" max="6938" width="1.625" style="239" customWidth="1"/>
    <col min="6939" max="6939" width="2.375" style="239" customWidth="1"/>
    <col min="6940" max="6994" width="1.625" style="239" customWidth="1"/>
    <col min="6995" max="7168" width="9" style="239" customWidth="1"/>
    <col min="7169" max="7194" width="1.625" style="239" customWidth="1"/>
    <col min="7195" max="7195" width="2.375" style="239" customWidth="1"/>
    <col min="7196" max="7250" width="1.625" style="239" customWidth="1"/>
    <col min="7251" max="7424" width="9" style="239" customWidth="1"/>
    <col min="7425" max="7450" width="1.625" style="239" customWidth="1"/>
    <col min="7451" max="7451" width="2.375" style="239" customWidth="1"/>
    <col min="7452" max="7506" width="1.625" style="239" customWidth="1"/>
    <col min="7507" max="7680" width="9" style="239" customWidth="1"/>
    <col min="7681" max="7706" width="1.625" style="239" customWidth="1"/>
    <col min="7707" max="7707" width="2.375" style="239" customWidth="1"/>
    <col min="7708" max="7762" width="1.625" style="239" customWidth="1"/>
    <col min="7763" max="7936" width="9" style="239" customWidth="1"/>
    <col min="7937" max="7962" width="1.625" style="239" customWidth="1"/>
    <col min="7963" max="7963" width="2.375" style="239" customWidth="1"/>
    <col min="7964" max="8018" width="1.625" style="239" customWidth="1"/>
    <col min="8019" max="8192" width="9" style="239" customWidth="1"/>
    <col min="8193" max="8218" width="1.625" style="239" customWidth="1"/>
    <col min="8219" max="8219" width="2.375" style="239" customWidth="1"/>
    <col min="8220" max="8274" width="1.625" style="239" customWidth="1"/>
    <col min="8275" max="8448" width="9" style="239" customWidth="1"/>
    <col min="8449" max="8474" width="1.625" style="239" customWidth="1"/>
    <col min="8475" max="8475" width="2.375" style="239" customWidth="1"/>
    <col min="8476" max="8530" width="1.625" style="239" customWidth="1"/>
    <col min="8531" max="8704" width="9" style="239" customWidth="1"/>
    <col min="8705" max="8730" width="1.625" style="239" customWidth="1"/>
    <col min="8731" max="8731" width="2.375" style="239" customWidth="1"/>
    <col min="8732" max="8786" width="1.625" style="239" customWidth="1"/>
    <col min="8787" max="8960" width="9" style="239" customWidth="1"/>
    <col min="8961" max="8986" width="1.625" style="239" customWidth="1"/>
    <col min="8987" max="8987" width="2.375" style="239" customWidth="1"/>
    <col min="8988" max="9042" width="1.625" style="239" customWidth="1"/>
    <col min="9043" max="9216" width="9" style="239" customWidth="1"/>
    <col min="9217" max="9242" width="1.625" style="239" customWidth="1"/>
    <col min="9243" max="9243" width="2.375" style="239" customWidth="1"/>
    <col min="9244" max="9298" width="1.625" style="239" customWidth="1"/>
    <col min="9299" max="9472" width="9" style="239" customWidth="1"/>
    <col min="9473" max="9498" width="1.625" style="239" customWidth="1"/>
    <col min="9499" max="9499" width="2.375" style="239" customWidth="1"/>
    <col min="9500" max="9554" width="1.625" style="239" customWidth="1"/>
    <col min="9555" max="9728" width="9" style="239" customWidth="1"/>
    <col min="9729" max="9754" width="1.625" style="239" customWidth="1"/>
    <col min="9755" max="9755" width="2.375" style="239" customWidth="1"/>
    <col min="9756" max="9810" width="1.625" style="239" customWidth="1"/>
    <col min="9811" max="9984" width="9" style="239" customWidth="1"/>
    <col min="9985" max="10010" width="1.625" style="239" customWidth="1"/>
    <col min="10011" max="10011" width="2.375" style="239" customWidth="1"/>
    <col min="10012" max="10066" width="1.625" style="239" customWidth="1"/>
    <col min="10067" max="10240" width="9" style="239" customWidth="1"/>
    <col min="10241" max="10266" width="1.625" style="239" customWidth="1"/>
    <col min="10267" max="10267" width="2.375" style="239" customWidth="1"/>
    <col min="10268" max="10322" width="1.625" style="239" customWidth="1"/>
    <col min="10323" max="10496" width="9" style="239" customWidth="1"/>
    <col min="10497" max="10522" width="1.625" style="239" customWidth="1"/>
    <col min="10523" max="10523" width="2.375" style="239" customWidth="1"/>
    <col min="10524" max="10578" width="1.625" style="239" customWidth="1"/>
    <col min="10579" max="10752" width="9" style="239" customWidth="1"/>
    <col min="10753" max="10778" width="1.625" style="239" customWidth="1"/>
    <col min="10779" max="10779" width="2.375" style="239" customWidth="1"/>
    <col min="10780" max="10834" width="1.625" style="239" customWidth="1"/>
    <col min="10835" max="11008" width="9" style="239" customWidth="1"/>
    <col min="11009" max="11034" width="1.625" style="239" customWidth="1"/>
    <col min="11035" max="11035" width="2.375" style="239" customWidth="1"/>
    <col min="11036" max="11090" width="1.625" style="239" customWidth="1"/>
    <col min="11091" max="11264" width="9" style="239" customWidth="1"/>
    <col min="11265" max="11290" width="1.625" style="239" customWidth="1"/>
    <col min="11291" max="11291" width="2.375" style="239" customWidth="1"/>
    <col min="11292" max="11346" width="1.625" style="239" customWidth="1"/>
    <col min="11347" max="11520" width="9" style="239" customWidth="1"/>
    <col min="11521" max="11546" width="1.625" style="239" customWidth="1"/>
    <col min="11547" max="11547" width="2.375" style="239" customWidth="1"/>
    <col min="11548" max="11602" width="1.625" style="239" customWidth="1"/>
    <col min="11603" max="11776" width="9" style="239" customWidth="1"/>
    <col min="11777" max="11802" width="1.625" style="239" customWidth="1"/>
    <col min="11803" max="11803" width="2.375" style="239" customWidth="1"/>
    <col min="11804" max="11858" width="1.625" style="239" customWidth="1"/>
    <col min="11859" max="12032" width="9" style="239" customWidth="1"/>
    <col min="12033" max="12058" width="1.625" style="239" customWidth="1"/>
    <col min="12059" max="12059" width="2.375" style="239" customWidth="1"/>
    <col min="12060" max="12114" width="1.625" style="239" customWidth="1"/>
    <col min="12115" max="12288" width="9" style="239" customWidth="1"/>
    <col min="12289" max="12314" width="1.625" style="239" customWidth="1"/>
    <col min="12315" max="12315" width="2.375" style="239" customWidth="1"/>
    <col min="12316" max="12370" width="1.625" style="239" customWidth="1"/>
    <col min="12371" max="12544" width="9" style="239" customWidth="1"/>
    <col min="12545" max="12570" width="1.625" style="239" customWidth="1"/>
    <col min="12571" max="12571" width="2.375" style="239" customWidth="1"/>
    <col min="12572" max="12626" width="1.625" style="239" customWidth="1"/>
    <col min="12627" max="12800" width="9" style="239" customWidth="1"/>
    <col min="12801" max="12826" width="1.625" style="239" customWidth="1"/>
    <col min="12827" max="12827" width="2.375" style="239" customWidth="1"/>
    <col min="12828" max="12882" width="1.625" style="239" customWidth="1"/>
    <col min="12883" max="13056" width="9" style="239" customWidth="1"/>
    <col min="13057" max="13082" width="1.625" style="239" customWidth="1"/>
    <col min="13083" max="13083" width="2.375" style="239" customWidth="1"/>
    <col min="13084" max="13138" width="1.625" style="239" customWidth="1"/>
    <col min="13139" max="13312" width="9" style="239" customWidth="1"/>
    <col min="13313" max="13338" width="1.625" style="239" customWidth="1"/>
    <col min="13339" max="13339" width="2.375" style="239" customWidth="1"/>
    <col min="13340" max="13394" width="1.625" style="239" customWidth="1"/>
    <col min="13395" max="13568" width="9" style="239" customWidth="1"/>
    <col min="13569" max="13594" width="1.625" style="239" customWidth="1"/>
    <col min="13595" max="13595" width="2.375" style="239" customWidth="1"/>
    <col min="13596" max="13650" width="1.625" style="239" customWidth="1"/>
    <col min="13651" max="13824" width="9" style="239" customWidth="1"/>
    <col min="13825" max="13850" width="1.625" style="239" customWidth="1"/>
    <col min="13851" max="13851" width="2.375" style="239" customWidth="1"/>
    <col min="13852" max="13906" width="1.625" style="239" customWidth="1"/>
    <col min="13907" max="14080" width="9" style="239" customWidth="1"/>
    <col min="14081" max="14106" width="1.625" style="239" customWidth="1"/>
    <col min="14107" max="14107" width="2.375" style="239" customWidth="1"/>
    <col min="14108" max="14162" width="1.625" style="239" customWidth="1"/>
    <col min="14163" max="14336" width="9" style="239" customWidth="1"/>
    <col min="14337" max="14362" width="1.625" style="239" customWidth="1"/>
    <col min="14363" max="14363" width="2.375" style="239" customWidth="1"/>
    <col min="14364" max="14418" width="1.625" style="239" customWidth="1"/>
    <col min="14419" max="14592" width="9" style="239" customWidth="1"/>
    <col min="14593" max="14618" width="1.625" style="239" customWidth="1"/>
    <col min="14619" max="14619" width="2.375" style="239" customWidth="1"/>
    <col min="14620" max="14674" width="1.625" style="239" customWidth="1"/>
    <col min="14675" max="14848" width="9" style="239" customWidth="1"/>
    <col min="14849" max="14874" width="1.625" style="239" customWidth="1"/>
    <col min="14875" max="14875" width="2.375" style="239" customWidth="1"/>
    <col min="14876" max="14930" width="1.625" style="239" customWidth="1"/>
    <col min="14931" max="15104" width="9" style="239" customWidth="1"/>
    <col min="15105" max="15130" width="1.625" style="239" customWidth="1"/>
    <col min="15131" max="15131" width="2.375" style="239" customWidth="1"/>
    <col min="15132" max="15186" width="1.625" style="239" customWidth="1"/>
    <col min="15187" max="15360" width="9" style="239" customWidth="1"/>
    <col min="15361" max="15386" width="1.625" style="239" customWidth="1"/>
    <col min="15387" max="15387" width="2.375" style="239" customWidth="1"/>
    <col min="15388" max="15442" width="1.625" style="239" customWidth="1"/>
    <col min="15443" max="15616" width="9" style="239" customWidth="1"/>
    <col min="15617" max="15642" width="1.625" style="239" customWidth="1"/>
    <col min="15643" max="15643" width="2.375" style="239" customWidth="1"/>
    <col min="15644" max="15698" width="1.625" style="239" customWidth="1"/>
    <col min="15699" max="15872" width="9" style="239" customWidth="1"/>
    <col min="15873" max="15898" width="1.625" style="239" customWidth="1"/>
    <col min="15899" max="15899" width="2.375" style="239" customWidth="1"/>
    <col min="15900" max="15954" width="1.625" style="239" customWidth="1"/>
    <col min="15955" max="16128" width="9" style="239" customWidth="1"/>
    <col min="16129" max="16154" width="1.625" style="239" customWidth="1"/>
    <col min="16155" max="16155" width="2.375" style="239" customWidth="1"/>
    <col min="16156" max="16210" width="1.625" style="239" customWidth="1"/>
    <col min="16211" max="16384" width="9" style="239" customWidth="1"/>
  </cols>
  <sheetData>
    <row r="1" spans="1:82" ht="21.75" customHeight="1">
      <c r="A1" s="243"/>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t="s">
        <v>657</v>
      </c>
      <c r="CA1" s="243"/>
      <c r="CB1" s="243"/>
      <c r="CC1" s="243"/>
      <c r="CD1" s="243"/>
    </row>
    <row r="2" spans="1:82" ht="18.75">
      <c r="A2" s="243"/>
      <c r="B2" s="243"/>
      <c r="C2" s="243"/>
      <c r="D2" s="243"/>
      <c r="E2" s="243"/>
      <c r="F2" s="243"/>
      <c r="G2" s="243"/>
      <c r="H2" s="243"/>
      <c r="I2" s="243"/>
      <c r="J2" s="243"/>
      <c r="K2" s="243"/>
      <c r="L2" s="243"/>
      <c r="M2" s="243"/>
      <c r="N2" s="243"/>
      <c r="O2" s="243"/>
      <c r="P2" s="243"/>
      <c r="Q2" s="243"/>
      <c r="R2" s="243"/>
      <c r="S2" s="243"/>
      <c r="T2" s="243"/>
      <c r="U2" s="243"/>
      <c r="V2" s="243"/>
      <c r="W2" s="260"/>
      <c r="X2" s="260"/>
      <c r="Y2" s="260"/>
      <c r="Z2" s="255" t="s">
        <v>350</v>
      </c>
      <c r="AA2" s="243"/>
      <c r="AB2" s="243"/>
      <c r="AC2" s="262" t="s">
        <v>48</v>
      </c>
      <c r="AD2" s="243"/>
      <c r="AE2" s="243"/>
      <c r="AF2" s="243"/>
      <c r="AG2" s="243"/>
      <c r="AH2" s="243"/>
      <c r="AI2" s="243"/>
      <c r="AJ2" s="243"/>
      <c r="AK2" s="243"/>
      <c r="AL2" s="243"/>
      <c r="AM2" s="243"/>
      <c r="AN2" s="243"/>
      <c r="AO2" s="243"/>
      <c r="AP2" s="255"/>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row>
    <row r="3" spans="1:82" ht="16.899999999999999" customHeight="1">
      <c r="A3" s="243"/>
      <c r="B3" s="251" t="s">
        <v>270</v>
      </c>
      <c r="C3" s="251"/>
      <c r="D3" s="243"/>
      <c r="E3" s="243"/>
      <c r="F3" s="243"/>
      <c r="G3" s="243"/>
      <c r="H3" s="243"/>
      <c r="I3" s="243"/>
      <c r="J3" s="243"/>
      <c r="K3" s="243"/>
      <c r="L3" s="243"/>
      <c r="M3" s="243"/>
      <c r="N3" s="243"/>
      <c r="O3" s="243"/>
      <c r="P3" s="243"/>
      <c r="Q3" s="243"/>
      <c r="R3" s="243"/>
      <c r="S3" s="243"/>
      <c r="T3" s="243"/>
      <c r="U3" s="243"/>
      <c r="V3" s="243"/>
      <c r="W3" s="260"/>
      <c r="X3" s="260"/>
      <c r="Y3" s="260"/>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row>
    <row r="4" spans="1:82" ht="16.899999999999999" customHeight="1">
      <c r="A4" s="243"/>
      <c r="B4" s="251" t="s">
        <v>265</v>
      </c>
      <c r="C4" s="251"/>
      <c r="D4" s="243"/>
      <c r="E4" s="243"/>
      <c r="F4" s="243" t="s">
        <v>588</v>
      </c>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row>
    <row r="5" spans="1:82" s="240" customFormat="1" ht="15" customHeight="1">
      <c r="A5" s="244"/>
      <c r="B5" s="244"/>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244"/>
      <c r="AW5" s="244"/>
      <c r="AX5" s="244"/>
      <c r="AY5" s="244"/>
      <c r="AZ5" s="244"/>
      <c r="BA5" s="244"/>
      <c r="BB5" s="244"/>
      <c r="BC5" s="244"/>
      <c r="BD5" s="244"/>
      <c r="BE5" s="244"/>
      <c r="BF5" s="244"/>
      <c r="BG5" s="244"/>
      <c r="BH5" s="244"/>
      <c r="BI5" s="244"/>
      <c r="BJ5" s="244"/>
      <c r="BK5" s="244"/>
      <c r="BL5" s="244"/>
      <c r="BM5" s="244"/>
      <c r="BN5" s="244"/>
      <c r="BO5" s="244"/>
      <c r="BP5" s="244"/>
      <c r="BQ5" s="243"/>
      <c r="BR5" s="251" t="s">
        <v>487</v>
      </c>
      <c r="BS5" s="243"/>
      <c r="BT5" s="243"/>
      <c r="BU5" s="243"/>
      <c r="BV5" s="243"/>
      <c r="BW5" s="244"/>
      <c r="BX5" s="244"/>
      <c r="BY5" s="244"/>
      <c r="BZ5" s="244"/>
      <c r="CA5" s="244"/>
      <c r="CB5" s="244"/>
      <c r="CC5" s="244"/>
      <c r="CD5" s="244"/>
    </row>
    <row r="6" spans="1:82" s="241" customFormat="1" ht="25.15" customHeight="1">
      <c r="A6" s="245" t="s">
        <v>639</v>
      </c>
      <c r="B6" s="252"/>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2"/>
      <c r="AR6" s="252"/>
      <c r="AS6" s="252"/>
      <c r="AT6" s="252"/>
      <c r="AU6" s="252"/>
      <c r="AV6" s="252"/>
      <c r="AW6" s="252"/>
      <c r="AX6" s="252"/>
      <c r="AY6" s="252"/>
      <c r="AZ6" s="252"/>
      <c r="BA6" s="252"/>
      <c r="BB6" s="252"/>
      <c r="BC6" s="252"/>
      <c r="BD6" s="252"/>
      <c r="BE6" s="252"/>
      <c r="BF6" s="252"/>
      <c r="BG6" s="252"/>
      <c r="BH6" s="252"/>
      <c r="BI6" s="252"/>
      <c r="BJ6" s="252"/>
      <c r="BK6" s="252"/>
      <c r="BL6" s="252"/>
      <c r="BM6" s="252"/>
      <c r="BN6" s="252"/>
      <c r="BO6" s="252"/>
      <c r="BP6" s="252"/>
      <c r="BQ6" s="252"/>
      <c r="BR6" s="252"/>
      <c r="BS6" s="252"/>
      <c r="BT6" s="252"/>
      <c r="BU6" s="252"/>
      <c r="BV6" s="252"/>
      <c r="BW6" s="252"/>
      <c r="BX6" s="252"/>
      <c r="BY6" s="252"/>
      <c r="BZ6" s="252"/>
      <c r="CA6" s="252"/>
      <c r="CB6" s="252"/>
      <c r="CC6" s="252"/>
      <c r="CD6" s="264"/>
    </row>
    <row r="7" spans="1:82" s="241" customFormat="1" ht="12" customHeight="1">
      <c r="A7" s="246" t="s">
        <v>62</v>
      </c>
      <c r="B7" s="250"/>
      <c r="C7" s="250"/>
      <c r="D7" s="250"/>
      <c r="E7" s="250"/>
      <c r="F7" s="250"/>
      <c r="G7" s="250"/>
      <c r="H7" s="250"/>
      <c r="I7" s="250"/>
      <c r="J7" s="250"/>
      <c r="K7" s="250"/>
      <c r="L7" s="250"/>
      <c r="M7" s="250"/>
      <c r="N7" s="257"/>
      <c r="O7" s="250"/>
      <c r="P7" s="250"/>
      <c r="Q7" s="250"/>
      <c r="R7" s="250"/>
      <c r="S7" s="250"/>
      <c r="T7" s="250"/>
      <c r="U7" s="250"/>
      <c r="V7" s="250"/>
      <c r="W7" s="250"/>
      <c r="X7" s="250"/>
      <c r="Y7" s="250"/>
      <c r="Z7" s="249"/>
      <c r="AA7" s="257"/>
      <c r="AB7" s="261"/>
      <c r="AC7" s="249"/>
      <c r="AD7" s="249"/>
      <c r="AE7" s="249"/>
      <c r="AF7" s="249"/>
      <c r="AG7" s="249"/>
      <c r="AH7" s="249"/>
      <c r="AI7" s="249"/>
      <c r="AJ7" s="249"/>
      <c r="AK7" s="249"/>
      <c r="AL7" s="249"/>
      <c r="AM7" s="249"/>
      <c r="AN7" s="249"/>
      <c r="AO7" s="257"/>
      <c r="AP7" s="261"/>
      <c r="AQ7" s="249"/>
      <c r="AR7" s="249"/>
      <c r="AS7" s="249"/>
      <c r="AT7" s="249"/>
      <c r="AU7" s="249"/>
      <c r="AV7" s="249"/>
      <c r="AW7" s="249"/>
      <c r="AX7" s="249"/>
      <c r="AY7" s="249"/>
      <c r="AZ7" s="249"/>
      <c r="BA7" s="249"/>
      <c r="BB7" s="249"/>
      <c r="BC7" s="257"/>
      <c r="BD7" s="261"/>
      <c r="BE7" s="249"/>
      <c r="BF7" s="249"/>
      <c r="BG7" s="249"/>
      <c r="BH7" s="249"/>
      <c r="BI7" s="249"/>
      <c r="BJ7" s="249"/>
      <c r="BK7" s="249"/>
      <c r="BL7" s="249"/>
      <c r="BM7" s="249"/>
      <c r="BN7" s="249"/>
      <c r="BO7" s="249"/>
      <c r="BP7" s="249"/>
      <c r="BQ7" s="257"/>
      <c r="BR7" s="250"/>
      <c r="BS7" s="250"/>
      <c r="BT7" s="250"/>
      <c r="BU7" s="250"/>
      <c r="BV7" s="250"/>
      <c r="BW7" s="250"/>
      <c r="BX7" s="250"/>
      <c r="BY7" s="250"/>
      <c r="BZ7" s="250"/>
      <c r="CA7" s="250"/>
      <c r="CB7" s="250"/>
      <c r="CC7" s="250"/>
      <c r="CD7" s="258"/>
    </row>
    <row r="8" spans="1:82" s="241" customFormat="1" ht="12" customHeight="1">
      <c r="A8" s="247" t="s">
        <v>62</v>
      </c>
      <c r="B8" s="253"/>
      <c r="C8" s="253"/>
      <c r="D8" s="253"/>
      <c r="E8" s="253"/>
      <c r="F8" s="253"/>
      <c r="G8" s="250"/>
      <c r="H8" s="250"/>
      <c r="I8" s="250"/>
      <c r="J8" s="250"/>
      <c r="K8" s="250"/>
      <c r="L8" s="250"/>
      <c r="M8" s="250"/>
      <c r="N8" s="258"/>
      <c r="O8" s="250"/>
      <c r="P8" s="250"/>
      <c r="Q8" s="250"/>
      <c r="R8" s="250"/>
      <c r="S8" s="250"/>
      <c r="T8" s="250"/>
      <c r="U8" s="250"/>
      <c r="V8" s="250"/>
      <c r="W8" s="250"/>
      <c r="X8" s="250"/>
      <c r="Y8" s="250"/>
      <c r="Z8" s="250"/>
      <c r="AA8" s="258"/>
      <c r="AB8" s="246"/>
      <c r="AC8" s="250"/>
      <c r="AD8" s="250"/>
      <c r="AE8" s="250"/>
      <c r="AF8" s="250"/>
      <c r="AG8" s="263"/>
      <c r="AH8" s="250"/>
      <c r="AI8" s="250"/>
      <c r="AJ8" s="250"/>
      <c r="AK8" s="250"/>
      <c r="AL8" s="250"/>
      <c r="AM8" s="250"/>
      <c r="AN8" s="250"/>
      <c r="AO8" s="258"/>
      <c r="AP8" s="246"/>
      <c r="AQ8" s="250"/>
      <c r="AR8" s="250"/>
      <c r="AS8" s="250"/>
      <c r="AT8" s="250"/>
      <c r="AU8" s="250"/>
      <c r="AV8" s="250"/>
      <c r="AW8" s="250"/>
      <c r="AX8" s="250"/>
      <c r="AY8" s="250"/>
      <c r="AZ8" s="250"/>
      <c r="BA8" s="250"/>
      <c r="BB8" s="250"/>
      <c r="BC8" s="258"/>
      <c r="BD8" s="246"/>
      <c r="BE8" s="250"/>
      <c r="BF8" s="250"/>
      <c r="BG8" s="250"/>
      <c r="BH8" s="250"/>
      <c r="BI8" s="250"/>
      <c r="BJ8" s="250"/>
      <c r="BK8" s="250"/>
      <c r="BL8" s="250"/>
      <c r="BM8" s="250"/>
      <c r="BN8" s="250"/>
      <c r="BO8" s="250"/>
      <c r="BP8" s="250"/>
      <c r="BQ8" s="258"/>
      <c r="BR8" s="250"/>
      <c r="BS8" s="250"/>
      <c r="BT8" s="250"/>
      <c r="BU8" s="250"/>
      <c r="BV8" s="250"/>
      <c r="BW8" s="250"/>
      <c r="BX8" s="250"/>
      <c r="BY8" s="250"/>
      <c r="BZ8" s="250"/>
      <c r="CA8" s="250"/>
      <c r="CB8" s="250"/>
      <c r="CC8" s="250"/>
      <c r="CD8" s="258"/>
    </row>
    <row r="9" spans="1:82" s="241" customFormat="1" ht="12" customHeight="1">
      <c r="A9" s="247" t="s">
        <v>62</v>
      </c>
      <c r="B9" s="253"/>
      <c r="C9" s="253"/>
      <c r="D9" s="253"/>
      <c r="E9" s="253"/>
      <c r="F9" s="253"/>
      <c r="G9" s="250"/>
      <c r="H9" s="250"/>
      <c r="I9" s="250"/>
      <c r="J9" s="250"/>
      <c r="K9" s="250"/>
      <c r="L9" s="250"/>
      <c r="M9" s="250"/>
      <c r="N9" s="258"/>
      <c r="O9" s="250"/>
      <c r="P9" s="250"/>
      <c r="Q9" s="250"/>
      <c r="R9" s="250"/>
      <c r="S9" s="250"/>
      <c r="T9" s="250"/>
      <c r="U9" s="250"/>
      <c r="V9" s="250"/>
      <c r="W9" s="250"/>
      <c r="X9" s="250"/>
      <c r="Y9" s="250"/>
      <c r="Z9" s="250"/>
      <c r="AA9" s="258"/>
      <c r="AB9" s="246"/>
      <c r="AC9" s="250"/>
      <c r="AD9" s="250"/>
      <c r="AE9" s="250"/>
      <c r="AF9" s="250"/>
      <c r="AG9" s="250"/>
      <c r="AH9" s="250"/>
      <c r="AI9" s="250"/>
      <c r="AJ9" s="250"/>
      <c r="AK9" s="250"/>
      <c r="AL9" s="250"/>
      <c r="AM9" s="250"/>
      <c r="AN9" s="250"/>
      <c r="AO9" s="258"/>
      <c r="AP9" s="246"/>
      <c r="AQ9" s="250"/>
      <c r="AR9" s="250"/>
      <c r="AS9" s="250"/>
      <c r="AT9" s="250"/>
      <c r="AU9" s="250"/>
      <c r="AV9" s="250"/>
      <c r="AW9" s="250"/>
      <c r="AX9" s="250"/>
      <c r="AY9" s="250"/>
      <c r="AZ9" s="250"/>
      <c r="BA9" s="250"/>
      <c r="BB9" s="250"/>
      <c r="BC9" s="258"/>
      <c r="BD9" s="246"/>
      <c r="BE9" s="250"/>
      <c r="BF9" s="250"/>
      <c r="BG9" s="250"/>
      <c r="BH9" s="250"/>
      <c r="BI9" s="250"/>
      <c r="BJ9" s="250"/>
      <c r="BK9" s="250"/>
      <c r="BL9" s="250"/>
      <c r="BM9" s="250"/>
      <c r="BN9" s="250"/>
      <c r="BO9" s="250"/>
      <c r="BP9" s="250"/>
      <c r="BQ9" s="258"/>
      <c r="BR9" s="250"/>
      <c r="BS9" s="250"/>
      <c r="BT9" s="250"/>
      <c r="BU9" s="250"/>
      <c r="BV9" s="250"/>
      <c r="BW9" s="250"/>
      <c r="BX9" s="250"/>
      <c r="BY9" s="250"/>
      <c r="BZ9" s="250"/>
      <c r="CA9" s="250"/>
      <c r="CB9" s="250"/>
      <c r="CC9" s="250"/>
      <c r="CD9" s="258"/>
    </row>
    <row r="10" spans="1:82" s="241" customFormat="1" ht="12" customHeight="1">
      <c r="A10" s="247" t="s">
        <v>62</v>
      </c>
      <c r="B10" s="253"/>
      <c r="C10" s="253"/>
      <c r="D10" s="253"/>
      <c r="E10" s="253"/>
      <c r="F10" s="253"/>
      <c r="G10" s="250"/>
      <c r="H10" s="250"/>
      <c r="I10" s="250"/>
      <c r="J10" s="250"/>
      <c r="K10" s="250"/>
      <c r="L10" s="250"/>
      <c r="M10" s="250"/>
      <c r="N10" s="258"/>
      <c r="O10" s="250"/>
      <c r="P10" s="250"/>
      <c r="Q10" s="250"/>
      <c r="R10" s="250"/>
      <c r="S10" s="250"/>
      <c r="T10" s="250"/>
      <c r="U10" s="250"/>
      <c r="V10" s="250"/>
      <c r="W10" s="250"/>
      <c r="X10" s="256"/>
      <c r="Y10" s="256"/>
      <c r="Z10" s="256"/>
      <c r="AA10" s="258"/>
      <c r="AB10" s="246"/>
      <c r="AC10" s="250"/>
      <c r="AD10" s="250"/>
      <c r="AE10" s="250"/>
      <c r="AF10" s="250"/>
      <c r="AG10" s="250"/>
      <c r="AH10" s="250"/>
      <c r="AI10" s="250"/>
      <c r="AJ10" s="250"/>
      <c r="AK10" s="250"/>
      <c r="AL10" s="250"/>
      <c r="AM10" s="250"/>
      <c r="AN10" s="250"/>
      <c r="AO10" s="258"/>
      <c r="AP10" s="246"/>
      <c r="AQ10" s="250"/>
      <c r="AR10" s="250"/>
      <c r="AS10" s="250"/>
      <c r="AT10" s="250"/>
      <c r="AU10" s="250"/>
      <c r="AV10" s="250"/>
      <c r="AW10" s="250"/>
      <c r="AX10" s="250"/>
      <c r="AY10" s="250"/>
      <c r="AZ10" s="250"/>
      <c r="BA10" s="250"/>
      <c r="BB10" s="250"/>
      <c r="BC10" s="258"/>
      <c r="BD10" s="246"/>
      <c r="BE10" s="250"/>
      <c r="BF10" s="250"/>
      <c r="BG10" s="250"/>
      <c r="BH10" s="250"/>
      <c r="BI10" s="250"/>
      <c r="BJ10" s="250"/>
      <c r="BK10" s="250"/>
      <c r="BL10" s="250"/>
      <c r="BM10" s="250"/>
      <c r="BN10" s="250"/>
      <c r="BO10" s="250"/>
      <c r="BP10" s="250"/>
      <c r="BQ10" s="258"/>
      <c r="BR10" s="250"/>
      <c r="BS10" s="250"/>
      <c r="BT10" s="250"/>
      <c r="BU10" s="250"/>
      <c r="BV10" s="250"/>
      <c r="BW10" s="250"/>
      <c r="BX10" s="250"/>
      <c r="BY10" s="250"/>
      <c r="BZ10" s="250"/>
      <c r="CA10" s="250"/>
      <c r="CB10" s="250"/>
      <c r="CC10" s="250"/>
      <c r="CD10" s="258"/>
    </row>
    <row r="11" spans="1:82" s="241" customFormat="1" ht="12" customHeight="1">
      <c r="A11" s="246" t="s">
        <v>62</v>
      </c>
      <c r="B11" s="250"/>
      <c r="C11" s="250"/>
      <c r="D11" s="250"/>
      <c r="E11" s="250"/>
      <c r="F11" s="250"/>
      <c r="G11" s="250"/>
      <c r="H11" s="250"/>
      <c r="I11" s="250"/>
      <c r="J11" s="250"/>
      <c r="K11" s="250"/>
      <c r="L11" s="250"/>
      <c r="M11" s="250"/>
      <c r="N11" s="258"/>
      <c r="O11" s="250"/>
      <c r="P11" s="250"/>
      <c r="Q11" s="250"/>
      <c r="R11" s="250"/>
      <c r="S11" s="250"/>
      <c r="T11" s="250"/>
      <c r="U11" s="250"/>
      <c r="V11" s="250"/>
      <c r="W11" s="250"/>
      <c r="X11" s="256"/>
      <c r="Y11" s="256"/>
      <c r="Z11" s="256"/>
      <c r="AA11" s="258"/>
      <c r="AB11" s="246"/>
      <c r="AC11" s="250"/>
      <c r="AD11" s="250"/>
      <c r="AE11" s="250"/>
      <c r="AF11" s="250"/>
      <c r="AG11" s="250"/>
      <c r="AH11" s="250"/>
      <c r="AI11" s="250"/>
      <c r="AJ11" s="250"/>
      <c r="AK11" s="250"/>
      <c r="AL11" s="250"/>
      <c r="AM11" s="250"/>
      <c r="AN11" s="250"/>
      <c r="AO11" s="258"/>
      <c r="AP11" s="246"/>
      <c r="AQ11" s="250"/>
      <c r="AR11" s="250"/>
      <c r="AS11" s="250"/>
      <c r="AT11" s="250"/>
      <c r="AU11" s="250"/>
      <c r="AV11" s="250"/>
      <c r="AW11" s="250"/>
      <c r="AX11" s="250"/>
      <c r="AY11" s="250"/>
      <c r="AZ11" s="250"/>
      <c r="BA11" s="250"/>
      <c r="BB11" s="250"/>
      <c r="BC11" s="258"/>
      <c r="BD11" s="246"/>
      <c r="BE11" s="250"/>
      <c r="BF11" s="250"/>
      <c r="BG11" s="250"/>
      <c r="BH11" s="250"/>
      <c r="BI11" s="250"/>
      <c r="BJ11" s="250"/>
      <c r="BK11" s="250"/>
      <c r="BL11" s="250"/>
      <c r="BM11" s="250"/>
      <c r="BN11" s="250"/>
      <c r="BO11" s="250"/>
      <c r="BP11" s="250"/>
      <c r="BQ11" s="258"/>
      <c r="BR11" s="250"/>
      <c r="BS11" s="250"/>
      <c r="BT11" s="250"/>
      <c r="BU11" s="250"/>
      <c r="BV11" s="250"/>
      <c r="BW11" s="250"/>
      <c r="BX11" s="250"/>
      <c r="BY11" s="250"/>
      <c r="BZ11" s="250"/>
      <c r="CA11" s="250"/>
      <c r="CB11" s="250"/>
      <c r="CC11" s="250"/>
      <c r="CD11" s="258"/>
    </row>
    <row r="12" spans="1:82" s="241" customFormat="1" ht="12" customHeight="1">
      <c r="A12" s="246"/>
      <c r="B12" s="250"/>
      <c r="C12" s="250"/>
      <c r="D12" s="250"/>
      <c r="E12" s="250"/>
      <c r="F12" s="250"/>
      <c r="G12" s="250"/>
      <c r="H12" s="250"/>
      <c r="I12" s="250"/>
      <c r="J12" s="250"/>
      <c r="K12" s="250"/>
      <c r="L12" s="250"/>
      <c r="M12" s="250"/>
      <c r="N12" s="258"/>
      <c r="O12" s="250"/>
      <c r="P12" s="250"/>
      <c r="Q12" s="250"/>
      <c r="R12" s="250"/>
      <c r="S12" s="250"/>
      <c r="T12" s="250"/>
      <c r="U12" s="250"/>
      <c r="V12" s="250"/>
      <c r="W12" s="250"/>
      <c r="X12" s="250"/>
      <c r="Y12" s="250"/>
      <c r="Z12" s="250"/>
      <c r="AA12" s="258"/>
      <c r="AB12" s="246"/>
      <c r="AC12" s="250"/>
      <c r="AD12" s="250"/>
      <c r="AE12" s="250"/>
      <c r="AF12" s="250"/>
      <c r="AG12" s="250"/>
      <c r="AH12" s="250"/>
      <c r="AI12" s="250"/>
      <c r="AJ12" s="250"/>
      <c r="AK12" s="250"/>
      <c r="AL12" s="250"/>
      <c r="AM12" s="250"/>
      <c r="AN12" s="250"/>
      <c r="AO12" s="258"/>
      <c r="AP12" s="246"/>
      <c r="AQ12" s="250"/>
      <c r="AR12" s="250"/>
      <c r="AS12" s="250"/>
      <c r="AT12" s="250"/>
      <c r="AU12" s="250"/>
      <c r="AV12" s="250"/>
      <c r="AW12" s="250"/>
      <c r="AX12" s="250"/>
      <c r="AY12" s="250"/>
      <c r="AZ12" s="250"/>
      <c r="BA12" s="250"/>
      <c r="BB12" s="250"/>
      <c r="BC12" s="258"/>
      <c r="BD12" s="246"/>
      <c r="BE12" s="250"/>
      <c r="BF12" s="250"/>
      <c r="BG12" s="250"/>
      <c r="BH12" s="250"/>
      <c r="BI12" s="250"/>
      <c r="BJ12" s="250"/>
      <c r="BK12" s="250"/>
      <c r="BL12" s="250"/>
      <c r="BM12" s="250"/>
      <c r="BN12" s="250"/>
      <c r="BO12" s="250"/>
      <c r="BP12" s="250"/>
      <c r="BQ12" s="258"/>
      <c r="BR12" s="250"/>
      <c r="BS12" s="250"/>
      <c r="BT12" s="250"/>
      <c r="BU12" s="250"/>
      <c r="BV12" s="250"/>
      <c r="BW12" s="250"/>
      <c r="BX12" s="250"/>
      <c r="BY12" s="250"/>
      <c r="BZ12" s="250"/>
      <c r="CA12" s="250"/>
      <c r="CB12" s="250"/>
      <c r="CC12" s="250"/>
      <c r="CD12" s="258"/>
    </row>
    <row r="13" spans="1:82" s="242" customFormat="1" ht="12" customHeight="1">
      <c r="A13" s="247"/>
      <c r="B13" s="253"/>
      <c r="C13" s="253"/>
      <c r="D13" s="253"/>
      <c r="E13" s="253"/>
      <c r="F13" s="253"/>
      <c r="G13" s="250"/>
      <c r="H13" s="256"/>
      <c r="I13" s="250"/>
      <c r="J13" s="250"/>
      <c r="K13" s="250"/>
      <c r="L13" s="250"/>
      <c r="M13" s="250"/>
      <c r="N13" s="258"/>
      <c r="O13" s="250"/>
      <c r="P13" s="250"/>
      <c r="Q13" s="250"/>
      <c r="R13" s="250"/>
      <c r="S13" s="250"/>
      <c r="T13" s="250"/>
      <c r="U13" s="250"/>
      <c r="V13" s="250"/>
      <c r="W13" s="250"/>
      <c r="X13" s="250"/>
      <c r="Y13" s="250"/>
      <c r="Z13" s="250"/>
      <c r="AA13" s="258"/>
      <c r="AB13" s="246"/>
      <c r="AC13" s="250"/>
      <c r="AD13" s="250"/>
      <c r="AE13" s="250"/>
      <c r="AF13" s="250"/>
      <c r="AG13" s="250"/>
      <c r="AH13" s="250"/>
      <c r="AI13" s="250"/>
      <c r="AJ13" s="250"/>
      <c r="AK13" s="250"/>
      <c r="AL13" s="250"/>
      <c r="AM13" s="250"/>
      <c r="AN13" s="250"/>
      <c r="AO13" s="258"/>
      <c r="AP13" s="246"/>
      <c r="AQ13" s="250"/>
      <c r="AR13" s="250"/>
      <c r="AS13" s="250"/>
      <c r="AT13" s="250"/>
      <c r="AU13" s="250"/>
      <c r="AV13" s="250"/>
      <c r="AW13" s="250"/>
      <c r="AX13" s="250"/>
      <c r="AY13" s="250"/>
      <c r="AZ13" s="250"/>
      <c r="BA13" s="250"/>
      <c r="BB13" s="250"/>
      <c r="BC13" s="258"/>
      <c r="BD13" s="246"/>
      <c r="BE13" s="250"/>
      <c r="BF13" s="250"/>
      <c r="BG13" s="250"/>
      <c r="BH13" s="250"/>
      <c r="BI13" s="250"/>
      <c r="BJ13" s="250"/>
      <c r="BK13" s="250"/>
      <c r="BL13" s="250"/>
      <c r="BM13" s="250"/>
      <c r="BN13" s="250"/>
      <c r="BO13" s="250"/>
      <c r="BP13" s="250"/>
      <c r="BQ13" s="258"/>
      <c r="BR13" s="250"/>
      <c r="BS13" s="250"/>
      <c r="BT13" s="250"/>
      <c r="BU13" s="250"/>
      <c r="BV13" s="250"/>
      <c r="BW13" s="250"/>
      <c r="BX13" s="250"/>
      <c r="BY13" s="250"/>
      <c r="BZ13" s="250"/>
      <c r="CA13" s="250"/>
      <c r="CB13" s="250"/>
      <c r="CC13" s="250"/>
      <c r="CD13" s="258"/>
    </row>
    <row r="14" spans="1:82" s="241" customFormat="1" ht="12" customHeight="1">
      <c r="A14" s="247"/>
      <c r="B14" s="253"/>
      <c r="C14" s="253"/>
      <c r="D14" s="253"/>
      <c r="E14" s="253"/>
      <c r="F14" s="253"/>
      <c r="G14" s="250"/>
      <c r="H14" s="256"/>
      <c r="I14" s="250"/>
      <c r="J14" s="250"/>
      <c r="K14" s="250"/>
      <c r="L14" s="250"/>
      <c r="M14" s="250"/>
      <c r="N14" s="258"/>
      <c r="O14" s="250"/>
      <c r="P14" s="250"/>
      <c r="Q14" s="250"/>
      <c r="R14" s="250"/>
      <c r="S14" s="250"/>
      <c r="T14" s="250"/>
      <c r="U14" s="250"/>
      <c r="V14" s="250"/>
      <c r="W14" s="250"/>
      <c r="X14" s="250"/>
      <c r="Y14" s="250"/>
      <c r="Z14" s="250"/>
      <c r="AA14" s="258"/>
      <c r="AB14" s="246"/>
      <c r="AC14" s="250"/>
      <c r="AD14" s="250"/>
      <c r="AE14" s="250"/>
      <c r="AF14" s="250"/>
      <c r="AG14" s="250"/>
      <c r="AH14" s="250"/>
      <c r="AI14" s="250"/>
      <c r="AJ14" s="250"/>
      <c r="AK14" s="250"/>
      <c r="AL14" s="250"/>
      <c r="AM14" s="250"/>
      <c r="AN14" s="250"/>
      <c r="AO14" s="258"/>
      <c r="AP14" s="246"/>
      <c r="AQ14" s="250"/>
      <c r="AR14" s="250"/>
      <c r="AS14" s="250"/>
      <c r="AT14" s="250"/>
      <c r="AU14" s="250"/>
      <c r="AV14" s="250"/>
      <c r="AW14" s="250"/>
      <c r="AX14" s="250"/>
      <c r="AY14" s="250"/>
      <c r="AZ14" s="250"/>
      <c r="BA14" s="250"/>
      <c r="BB14" s="250"/>
      <c r="BC14" s="258"/>
      <c r="BD14" s="246"/>
      <c r="BE14" s="250"/>
      <c r="BF14" s="250"/>
      <c r="BG14" s="250"/>
      <c r="BH14" s="250"/>
      <c r="BI14" s="250"/>
      <c r="BJ14" s="250"/>
      <c r="BK14" s="250"/>
      <c r="BL14" s="250"/>
      <c r="BM14" s="250"/>
      <c r="BN14" s="250"/>
      <c r="BO14" s="250"/>
      <c r="BP14" s="250"/>
      <c r="BQ14" s="258"/>
      <c r="BR14" s="250"/>
      <c r="BS14" s="250"/>
      <c r="BT14" s="250"/>
      <c r="BU14" s="250"/>
      <c r="BV14" s="250"/>
      <c r="BW14" s="250"/>
      <c r="BX14" s="250"/>
      <c r="BY14" s="250"/>
      <c r="BZ14" s="250"/>
      <c r="CA14" s="250"/>
      <c r="CB14" s="250"/>
      <c r="CC14" s="250"/>
      <c r="CD14" s="258"/>
    </row>
    <row r="15" spans="1:82" s="241" customFormat="1" ht="12" customHeight="1">
      <c r="A15" s="247"/>
      <c r="B15" s="253"/>
      <c r="C15" s="253"/>
      <c r="D15" s="253"/>
      <c r="E15" s="253"/>
      <c r="F15" s="253"/>
      <c r="G15" s="250"/>
      <c r="H15" s="250"/>
      <c r="I15" s="250"/>
      <c r="J15" s="250"/>
      <c r="K15" s="250"/>
      <c r="L15" s="250"/>
      <c r="M15" s="250"/>
      <c r="N15" s="258"/>
      <c r="O15" s="250"/>
      <c r="P15" s="250"/>
      <c r="Q15" s="250"/>
      <c r="R15" s="250"/>
      <c r="S15" s="250"/>
      <c r="T15" s="250"/>
      <c r="U15" s="250"/>
      <c r="V15" s="250"/>
      <c r="W15" s="250"/>
      <c r="X15" s="250"/>
      <c r="Y15" s="250"/>
      <c r="Z15" s="250"/>
      <c r="AA15" s="258"/>
      <c r="AB15" s="246"/>
      <c r="AC15" s="250"/>
      <c r="AD15" s="250"/>
      <c r="AE15" s="250"/>
      <c r="AF15" s="250"/>
      <c r="AG15" s="250"/>
      <c r="AH15" s="250"/>
      <c r="AI15" s="250"/>
      <c r="AJ15" s="250"/>
      <c r="AK15" s="250"/>
      <c r="AL15" s="250"/>
      <c r="AM15" s="250"/>
      <c r="AN15" s="250"/>
      <c r="AO15" s="258"/>
      <c r="AP15" s="246"/>
      <c r="AQ15" s="250"/>
      <c r="AR15" s="250"/>
      <c r="AS15" s="250"/>
      <c r="AT15" s="250"/>
      <c r="AU15" s="250"/>
      <c r="AV15" s="250"/>
      <c r="AW15" s="250"/>
      <c r="AX15" s="250"/>
      <c r="AY15" s="250"/>
      <c r="AZ15" s="250"/>
      <c r="BA15" s="250"/>
      <c r="BB15" s="250"/>
      <c r="BC15" s="258"/>
      <c r="BD15" s="246"/>
      <c r="BE15" s="250"/>
      <c r="BF15" s="250"/>
      <c r="BG15" s="250"/>
      <c r="BH15" s="250"/>
      <c r="BI15" s="250"/>
      <c r="BJ15" s="250"/>
      <c r="BK15" s="250"/>
      <c r="BL15" s="250"/>
      <c r="BM15" s="250"/>
      <c r="BN15" s="250"/>
      <c r="BO15" s="250"/>
      <c r="BP15" s="250"/>
      <c r="BQ15" s="258"/>
      <c r="BR15" s="250"/>
      <c r="BS15" s="250"/>
      <c r="BT15" s="250"/>
      <c r="BU15" s="250"/>
      <c r="BV15" s="250"/>
      <c r="BW15" s="250"/>
      <c r="BX15" s="250"/>
      <c r="BY15" s="250"/>
      <c r="BZ15" s="250"/>
      <c r="CA15" s="250"/>
      <c r="CB15" s="250"/>
      <c r="CC15" s="250"/>
      <c r="CD15" s="258"/>
    </row>
    <row r="16" spans="1:82" s="241" customFormat="1" ht="12" customHeight="1">
      <c r="A16" s="246"/>
      <c r="B16" s="250"/>
      <c r="C16" s="250"/>
      <c r="D16" s="250"/>
      <c r="E16" s="250"/>
      <c r="F16" s="250"/>
      <c r="G16" s="250"/>
      <c r="H16" s="250"/>
      <c r="I16" s="250"/>
      <c r="J16" s="250"/>
      <c r="K16" s="250"/>
      <c r="L16" s="250"/>
      <c r="M16" s="250"/>
      <c r="N16" s="258"/>
      <c r="O16" s="250"/>
      <c r="P16" s="250"/>
      <c r="Q16" s="250"/>
      <c r="R16" s="250"/>
      <c r="S16" s="250"/>
      <c r="T16" s="250"/>
      <c r="U16" s="250"/>
      <c r="V16" s="250"/>
      <c r="W16" s="250"/>
      <c r="X16" s="250"/>
      <c r="Y16" s="250"/>
      <c r="Z16" s="250"/>
      <c r="AA16" s="258"/>
      <c r="AB16" s="246"/>
      <c r="AC16" s="250"/>
      <c r="AD16" s="250"/>
      <c r="AE16" s="250"/>
      <c r="AF16" s="250"/>
      <c r="AG16" s="250"/>
      <c r="AH16" s="250"/>
      <c r="AI16" s="250"/>
      <c r="AJ16" s="250"/>
      <c r="AK16" s="250"/>
      <c r="AL16" s="250"/>
      <c r="AM16" s="250"/>
      <c r="AN16" s="250"/>
      <c r="AO16" s="258"/>
      <c r="AP16" s="246"/>
      <c r="AQ16" s="250"/>
      <c r="AR16" s="250"/>
      <c r="AS16" s="250"/>
      <c r="AT16" s="250"/>
      <c r="AU16" s="250"/>
      <c r="AV16" s="250"/>
      <c r="AW16" s="250"/>
      <c r="AX16" s="250"/>
      <c r="AY16" s="250"/>
      <c r="AZ16" s="250"/>
      <c r="BA16" s="250"/>
      <c r="BB16" s="250"/>
      <c r="BC16" s="258"/>
      <c r="BD16" s="246"/>
      <c r="BE16" s="250"/>
      <c r="BF16" s="250"/>
      <c r="BG16" s="250"/>
      <c r="BH16" s="250"/>
      <c r="BI16" s="250"/>
      <c r="BJ16" s="250"/>
      <c r="BK16" s="250"/>
      <c r="BL16" s="250"/>
      <c r="BM16" s="250"/>
      <c r="BN16" s="250"/>
      <c r="BO16" s="250"/>
      <c r="BP16" s="250"/>
      <c r="BQ16" s="258"/>
      <c r="BR16" s="250"/>
      <c r="BS16" s="250"/>
      <c r="BT16" s="250"/>
      <c r="BU16" s="250"/>
      <c r="BV16" s="250"/>
      <c r="BW16" s="250"/>
      <c r="BX16" s="250"/>
      <c r="BY16" s="250"/>
      <c r="BZ16" s="250"/>
      <c r="CA16" s="250"/>
      <c r="CB16" s="250"/>
      <c r="CC16" s="250"/>
      <c r="CD16" s="258"/>
    </row>
    <row r="17" spans="1:82" s="241" customFormat="1" ht="12" customHeight="1">
      <c r="A17" s="246"/>
      <c r="B17" s="250"/>
      <c r="C17" s="250"/>
      <c r="D17" s="250"/>
      <c r="E17" s="250"/>
      <c r="F17" s="250"/>
      <c r="G17" s="250"/>
      <c r="H17" s="250"/>
      <c r="I17" s="250"/>
      <c r="J17" s="250"/>
      <c r="K17" s="250"/>
      <c r="L17" s="250"/>
      <c r="M17" s="250"/>
      <c r="N17" s="258"/>
      <c r="O17" s="250"/>
      <c r="P17" s="250"/>
      <c r="Q17" s="250"/>
      <c r="R17" s="250"/>
      <c r="S17" s="250"/>
      <c r="T17" s="250"/>
      <c r="U17" s="250"/>
      <c r="V17" s="250"/>
      <c r="W17" s="250"/>
      <c r="X17" s="250"/>
      <c r="Y17" s="250"/>
      <c r="Z17" s="250"/>
      <c r="AA17" s="258"/>
      <c r="AB17" s="246"/>
      <c r="AC17" s="250"/>
      <c r="AD17" s="250"/>
      <c r="AE17" s="250"/>
      <c r="AF17" s="250"/>
      <c r="AG17" s="250"/>
      <c r="AH17" s="250"/>
      <c r="AI17" s="250"/>
      <c r="AJ17" s="250"/>
      <c r="AK17" s="250"/>
      <c r="AL17" s="250"/>
      <c r="AM17" s="250"/>
      <c r="AN17" s="250"/>
      <c r="AO17" s="258"/>
      <c r="AP17" s="246"/>
      <c r="AQ17" s="250"/>
      <c r="AR17" s="250"/>
      <c r="AS17" s="250"/>
      <c r="AT17" s="250"/>
      <c r="AU17" s="250"/>
      <c r="AV17" s="250"/>
      <c r="AW17" s="250"/>
      <c r="AX17" s="250"/>
      <c r="AY17" s="250"/>
      <c r="AZ17" s="250"/>
      <c r="BA17" s="250"/>
      <c r="BB17" s="250"/>
      <c r="BC17" s="258"/>
      <c r="BD17" s="246"/>
      <c r="BE17" s="250"/>
      <c r="BF17" s="250"/>
      <c r="BG17" s="250"/>
      <c r="BH17" s="250"/>
      <c r="BI17" s="250"/>
      <c r="BJ17" s="250"/>
      <c r="BK17" s="250"/>
      <c r="BL17" s="250"/>
      <c r="BM17" s="250"/>
      <c r="BN17" s="250"/>
      <c r="BO17" s="250"/>
      <c r="BP17" s="250"/>
      <c r="BQ17" s="258"/>
      <c r="BR17" s="250"/>
      <c r="BS17" s="250"/>
      <c r="BT17" s="250"/>
      <c r="BU17" s="250"/>
      <c r="BV17" s="250"/>
      <c r="BW17" s="250"/>
      <c r="BX17" s="250"/>
      <c r="BY17" s="250"/>
      <c r="BZ17" s="250"/>
      <c r="CA17" s="250"/>
      <c r="CB17" s="250"/>
      <c r="CC17" s="250"/>
      <c r="CD17" s="258"/>
    </row>
    <row r="18" spans="1:82" s="241" customFormat="1" ht="12" customHeight="1">
      <c r="A18" s="247"/>
      <c r="B18" s="253"/>
      <c r="C18" s="253"/>
      <c r="D18" s="253"/>
      <c r="E18" s="253"/>
      <c r="F18" s="253"/>
      <c r="G18" s="250"/>
      <c r="H18" s="250"/>
      <c r="I18" s="250"/>
      <c r="J18" s="250"/>
      <c r="K18" s="250"/>
      <c r="L18" s="250"/>
      <c r="M18" s="250"/>
      <c r="N18" s="258"/>
      <c r="O18" s="250"/>
      <c r="P18" s="250"/>
      <c r="Q18" s="250"/>
      <c r="R18" s="250"/>
      <c r="S18" s="250"/>
      <c r="T18" s="250"/>
      <c r="U18" s="250"/>
      <c r="V18" s="250"/>
      <c r="W18" s="250"/>
      <c r="X18" s="250"/>
      <c r="Y18" s="250"/>
      <c r="Z18" s="250"/>
      <c r="AA18" s="258"/>
      <c r="AB18" s="246"/>
      <c r="AC18" s="250"/>
      <c r="AD18" s="250"/>
      <c r="AE18" s="250"/>
      <c r="AF18" s="250"/>
      <c r="AG18" s="250"/>
      <c r="AH18" s="250"/>
      <c r="AI18" s="250"/>
      <c r="AJ18" s="250"/>
      <c r="AK18" s="250"/>
      <c r="AL18" s="250"/>
      <c r="AM18" s="250"/>
      <c r="AN18" s="250"/>
      <c r="AO18" s="258"/>
      <c r="AP18" s="246"/>
      <c r="AQ18" s="250"/>
      <c r="AR18" s="250"/>
      <c r="AS18" s="250"/>
      <c r="AT18" s="250"/>
      <c r="AU18" s="250"/>
      <c r="AV18" s="250"/>
      <c r="AW18" s="250"/>
      <c r="AX18" s="250"/>
      <c r="AY18" s="250"/>
      <c r="AZ18" s="250"/>
      <c r="BA18" s="250"/>
      <c r="BB18" s="250"/>
      <c r="BC18" s="258"/>
      <c r="BD18" s="246"/>
      <c r="BE18" s="250"/>
      <c r="BF18" s="250"/>
      <c r="BG18" s="250"/>
      <c r="BH18" s="250"/>
      <c r="BI18" s="250"/>
      <c r="BJ18" s="250"/>
      <c r="BK18" s="250"/>
      <c r="BL18" s="250"/>
      <c r="BM18" s="250"/>
      <c r="BN18" s="250"/>
      <c r="BO18" s="250"/>
      <c r="BP18" s="250"/>
      <c r="BQ18" s="258"/>
      <c r="BR18" s="250"/>
      <c r="BS18" s="250"/>
      <c r="BT18" s="250"/>
      <c r="BU18" s="250"/>
      <c r="BV18" s="250"/>
      <c r="BW18" s="250"/>
      <c r="BX18" s="250"/>
      <c r="BY18" s="250"/>
      <c r="BZ18" s="250"/>
      <c r="CA18" s="250"/>
      <c r="CB18" s="250"/>
      <c r="CC18" s="250"/>
      <c r="CD18" s="258"/>
    </row>
    <row r="19" spans="1:82" s="241" customFormat="1" ht="12" customHeight="1">
      <c r="A19" s="247"/>
      <c r="B19" s="253"/>
      <c r="C19" s="253"/>
      <c r="D19" s="253"/>
      <c r="E19" s="253"/>
      <c r="F19" s="253"/>
      <c r="G19" s="250"/>
      <c r="H19" s="250"/>
      <c r="I19" s="250"/>
      <c r="J19" s="250"/>
      <c r="K19" s="250"/>
      <c r="L19" s="250"/>
      <c r="M19" s="250"/>
      <c r="N19" s="258"/>
      <c r="O19" s="250"/>
      <c r="P19" s="250"/>
      <c r="Q19" s="250"/>
      <c r="R19" s="250"/>
      <c r="S19" s="250"/>
      <c r="T19" s="250"/>
      <c r="U19" s="250"/>
      <c r="V19" s="250"/>
      <c r="W19" s="250"/>
      <c r="X19" s="250"/>
      <c r="Y19" s="250"/>
      <c r="Z19" s="250"/>
      <c r="AA19" s="258"/>
      <c r="AB19" s="246"/>
      <c r="AC19" s="250"/>
      <c r="AD19" s="250"/>
      <c r="AE19" s="250"/>
      <c r="AF19" s="250"/>
      <c r="AG19" s="250"/>
      <c r="AH19" s="250"/>
      <c r="AI19" s="250"/>
      <c r="AJ19" s="250"/>
      <c r="AK19" s="250"/>
      <c r="AL19" s="250"/>
      <c r="AM19" s="250"/>
      <c r="AN19" s="250"/>
      <c r="AO19" s="258"/>
      <c r="AP19" s="246"/>
      <c r="AQ19" s="250"/>
      <c r="AR19" s="250"/>
      <c r="AS19" s="250"/>
      <c r="AT19" s="250"/>
      <c r="AU19" s="250"/>
      <c r="AV19" s="250"/>
      <c r="AW19" s="250"/>
      <c r="AX19" s="250"/>
      <c r="AY19" s="250"/>
      <c r="AZ19" s="250"/>
      <c r="BA19" s="250"/>
      <c r="BB19" s="250"/>
      <c r="BC19" s="258"/>
      <c r="BD19" s="246"/>
      <c r="BE19" s="250"/>
      <c r="BF19" s="250"/>
      <c r="BG19" s="250"/>
      <c r="BH19" s="250"/>
      <c r="BI19" s="250"/>
      <c r="BJ19" s="250"/>
      <c r="BK19" s="250"/>
      <c r="BL19" s="250"/>
      <c r="BM19" s="250"/>
      <c r="BN19" s="250"/>
      <c r="BO19" s="250"/>
      <c r="BP19" s="250"/>
      <c r="BQ19" s="258"/>
      <c r="BR19" s="250"/>
      <c r="BS19" s="250"/>
      <c r="BT19" s="250"/>
      <c r="BU19" s="250"/>
      <c r="BV19" s="250"/>
      <c r="BW19" s="250"/>
      <c r="BX19" s="250"/>
      <c r="BY19" s="250"/>
      <c r="BZ19" s="250"/>
      <c r="CA19" s="250"/>
      <c r="CB19" s="250"/>
      <c r="CC19" s="250"/>
      <c r="CD19" s="258"/>
    </row>
    <row r="20" spans="1:82" s="241" customFormat="1" ht="12" customHeight="1">
      <c r="A20" s="247"/>
      <c r="B20" s="253"/>
      <c r="C20" s="253"/>
      <c r="D20" s="253"/>
      <c r="E20" s="253"/>
      <c r="F20" s="253"/>
      <c r="G20" s="250"/>
      <c r="H20" s="250"/>
      <c r="I20" s="250"/>
      <c r="J20" s="250"/>
      <c r="K20" s="250"/>
      <c r="L20" s="250"/>
      <c r="M20" s="250"/>
      <c r="N20" s="258"/>
      <c r="O20" s="250"/>
      <c r="P20" s="250"/>
      <c r="Q20" s="250"/>
      <c r="R20" s="250"/>
      <c r="S20" s="250"/>
      <c r="T20" s="250"/>
      <c r="U20" s="250"/>
      <c r="V20" s="250"/>
      <c r="W20" s="250"/>
      <c r="X20" s="250"/>
      <c r="Y20" s="250"/>
      <c r="Z20" s="250"/>
      <c r="AA20" s="258"/>
      <c r="AB20" s="246"/>
      <c r="AC20" s="250"/>
      <c r="AD20" s="250"/>
      <c r="AE20" s="250"/>
      <c r="AF20" s="250"/>
      <c r="AG20" s="250"/>
      <c r="AH20" s="250"/>
      <c r="AI20" s="250"/>
      <c r="AJ20" s="250"/>
      <c r="AK20" s="250"/>
      <c r="AL20" s="250"/>
      <c r="AM20" s="250"/>
      <c r="AN20" s="250"/>
      <c r="AO20" s="258"/>
      <c r="AP20" s="246"/>
      <c r="AQ20" s="250"/>
      <c r="AR20" s="250"/>
      <c r="AS20" s="250"/>
      <c r="AT20" s="250"/>
      <c r="AU20" s="250"/>
      <c r="AV20" s="250"/>
      <c r="AW20" s="250"/>
      <c r="AX20" s="250"/>
      <c r="AY20" s="250"/>
      <c r="AZ20" s="250"/>
      <c r="BA20" s="250"/>
      <c r="BB20" s="250"/>
      <c r="BC20" s="258"/>
      <c r="BD20" s="246"/>
      <c r="BE20" s="250"/>
      <c r="BF20" s="250"/>
      <c r="BG20" s="250"/>
      <c r="BH20" s="250"/>
      <c r="BI20" s="250"/>
      <c r="BJ20" s="250"/>
      <c r="BK20" s="250"/>
      <c r="BL20" s="250"/>
      <c r="BM20" s="250"/>
      <c r="BN20" s="250"/>
      <c r="BO20" s="250"/>
      <c r="BP20" s="250"/>
      <c r="BQ20" s="258"/>
      <c r="BR20" s="250"/>
      <c r="BS20" s="250"/>
      <c r="BT20" s="250"/>
      <c r="BU20" s="250"/>
      <c r="BV20" s="250"/>
      <c r="BW20" s="250"/>
      <c r="BX20" s="250"/>
      <c r="BY20" s="250"/>
      <c r="BZ20" s="250"/>
      <c r="CA20" s="250"/>
      <c r="CB20" s="250"/>
      <c r="CC20" s="250"/>
      <c r="CD20" s="258"/>
    </row>
    <row r="21" spans="1:82" s="241" customFormat="1" ht="12" customHeight="1">
      <c r="A21" s="246"/>
      <c r="B21" s="250"/>
      <c r="C21" s="250"/>
      <c r="D21" s="250"/>
      <c r="E21" s="250"/>
      <c r="F21" s="250"/>
      <c r="G21" s="250"/>
      <c r="H21" s="250"/>
      <c r="I21" s="250"/>
      <c r="J21" s="250"/>
      <c r="K21" s="250"/>
      <c r="L21" s="250"/>
      <c r="M21" s="250"/>
      <c r="N21" s="258"/>
      <c r="O21" s="250"/>
      <c r="P21" s="250"/>
      <c r="Q21" s="250"/>
      <c r="R21" s="250"/>
      <c r="S21" s="250"/>
      <c r="T21" s="250"/>
      <c r="U21" s="250"/>
      <c r="V21" s="250"/>
      <c r="W21" s="250"/>
      <c r="X21" s="250"/>
      <c r="Y21" s="250"/>
      <c r="Z21" s="250"/>
      <c r="AA21" s="258"/>
      <c r="AB21" s="246"/>
      <c r="AC21" s="250"/>
      <c r="AD21" s="250"/>
      <c r="AE21" s="250"/>
      <c r="AF21" s="250"/>
      <c r="AG21" s="250"/>
      <c r="AH21" s="250"/>
      <c r="AI21" s="250"/>
      <c r="AJ21" s="250"/>
      <c r="AK21" s="250"/>
      <c r="AL21" s="250"/>
      <c r="AM21" s="250"/>
      <c r="AN21" s="250"/>
      <c r="AO21" s="258"/>
      <c r="AP21" s="246"/>
      <c r="AQ21" s="250"/>
      <c r="AR21" s="250"/>
      <c r="AS21" s="250"/>
      <c r="AT21" s="250"/>
      <c r="AU21" s="250"/>
      <c r="AV21" s="250"/>
      <c r="AW21" s="250"/>
      <c r="AX21" s="250"/>
      <c r="AY21" s="250"/>
      <c r="AZ21" s="250"/>
      <c r="BA21" s="250"/>
      <c r="BB21" s="250"/>
      <c r="BC21" s="258"/>
      <c r="BD21" s="246"/>
      <c r="BE21" s="250"/>
      <c r="BF21" s="250"/>
      <c r="BG21" s="250"/>
      <c r="BH21" s="250"/>
      <c r="BI21" s="250"/>
      <c r="BJ21" s="250"/>
      <c r="BK21" s="250"/>
      <c r="BL21" s="250"/>
      <c r="BM21" s="250"/>
      <c r="BN21" s="250"/>
      <c r="BO21" s="250"/>
      <c r="BP21" s="250"/>
      <c r="BQ21" s="258"/>
      <c r="BR21" s="250"/>
      <c r="BS21" s="250"/>
      <c r="BT21" s="250"/>
      <c r="BU21" s="250"/>
      <c r="BV21" s="250"/>
      <c r="BW21" s="250"/>
      <c r="BX21" s="250"/>
      <c r="BY21" s="250"/>
      <c r="BZ21" s="250"/>
      <c r="CA21" s="250"/>
      <c r="CB21" s="250"/>
      <c r="CC21" s="250"/>
      <c r="CD21" s="258"/>
    </row>
    <row r="22" spans="1:82" s="241" customFormat="1" ht="12" customHeight="1">
      <c r="A22" s="246"/>
      <c r="B22" s="250"/>
      <c r="C22" s="250"/>
      <c r="D22" s="250"/>
      <c r="E22" s="250"/>
      <c r="F22" s="250"/>
      <c r="G22" s="250"/>
      <c r="H22" s="250"/>
      <c r="I22" s="250"/>
      <c r="J22" s="250"/>
      <c r="K22" s="250"/>
      <c r="L22" s="250"/>
      <c r="M22" s="250"/>
      <c r="N22" s="258"/>
      <c r="O22" s="250"/>
      <c r="P22" s="250"/>
      <c r="Q22" s="250"/>
      <c r="R22" s="250"/>
      <c r="S22" s="250"/>
      <c r="T22" s="250"/>
      <c r="U22" s="250"/>
      <c r="V22" s="250"/>
      <c r="W22" s="250"/>
      <c r="X22" s="250"/>
      <c r="Y22" s="250"/>
      <c r="Z22" s="250"/>
      <c r="AA22" s="258"/>
      <c r="AB22" s="246"/>
      <c r="AC22" s="250"/>
      <c r="AD22" s="250"/>
      <c r="AE22" s="250"/>
      <c r="AF22" s="250"/>
      <c r="AG22" s="250"/>
      <c r="AH22" s="250"/>
      <c r="AI22" s="250"/>
      <c r="AJ22" s="250"/>
      <c r="AK22" s="250"/>
      <c r="AL22" s="250"/>
      <c r="AM22" s="250"/>
      <c r="AN22" s="250"/>
      <c r="AO22" s="258"/>
      <c r="AP22" s="246"/>
      <c r="AQ22" s="250"/>
      <c r="AR22" s="250"/>
      <c r="AS22" s="250"/>
      <c r="AT22" s="250"/>
      <c r="AU22" s="250"/>
      <c r="AV22" s="250"/>
      <c r="AW22" s="250"/>
      <c r="AX22" s="250"/>
      <c r="AY22" s="250"/>
      <c r="AZ22" s="250"/>
      <c r="BA22" s="250"/>
      <c r="BB22" s="250"/>
      <c r="BC22" s="258"/>
      <c r="BD22" s="246"/>
      <c r="BE22" s="250"/>
      <c r="BF22" s="250"/>
      <c r="BG22" s="250"/>
      <c r="BH22" s="250"/>
      <c r="BI22" s="250"/>
      <c r="BJ22" s="250"/>
      <c r="BK22" s="250"/>
      <c r="BL22" s="250"/>
      <c r="BM22" s="250"/>
      <c r="BN22" s="250"/>
      <c r="BO22" s="250"/>
      <c r="BP22" s="250"/>
      <c r="BQ22" s="258"/>
      <c r="BR22" s="250"/>
      <c r="BS22" s="250"/>
      <c r="BT22" s="250"/>
      <c r="BU22" s="250"/>
      <c r="BV22" s="250"/>
      <c r="BW22" s="250"/>
      <c r="BX22" s="250"/>
      <c r="BY22" s="250"/>
      <c r="BZ22" s="250"/>
      <c r="CA22" s="250"/>
      <c r="CB22" s="250"/>
      <c r="CC22" s="250"/>
      <c r="CD22" s="258"/>
    </row>
    <row r="23" spans="1:82" s="241" customFormat="1" ht="12" customHeight="1">
      <c r="A23" s="247"/>
      <c r="B23" s="253"/>
      <c r="C23" s="253"/>
      <c r="D23" s="253"/>
      <c r="E23" s="253"/>
      <c r="F23" s="253"/>
      <c r="G23" s="250"/>
      <c r="H23" s="250"/>
      <c r="I23" s="250"/>
      <c r="J23" s="250"/>
      <c r="K23" s="250"/>
      <c r="L23" s="250"/>
      <c r="M23" s="250"/>
      <c r="N23" s="258"/>
      <c r="O23" s="250"/>
      <c r="P23" s="250"/>
      <c r="Q23" s="250"/>
      <c r="R23" s="250"/>
      <c r="S23" s="250"/>
      <c r="T23" s="250"/>
      <c r="U23" s="250"/>
      <c r="V23" s="250"/>
      <c r="W23" s="250"/>
      <c r="X23" s="250"/>
      <c r="Y23" s="250"/>
      <c r="Z23" s="250"/>
      <c r="AA23" s="258"/>
      <c r="AB23" s="246"/>
      <c r="AC23" s="250"/>
      <c r="AD23" s="250"/>
      <c r="AE23" s="250"/>
      <c r="AF23" s="250"/>
      <c r="AG23" s="250"/>
      <c r="AH23" s="250"/>
      <c r="AI23" s="250"/>
      <c r="AJ23" s="250"/>
      <c r="AK23" s="250"/>
      <c r="AL23" s="250"/>
      <c r="AM23" s="250"/>
      <c r="AN23" s="250"/>
      <c r="AO23" s="258"/>
      <c r="AP23" s="246"/>
      <c r="AQ23" s="250"/>
      <c r="AR23" s="250"/>
      <c r="AS23" s="250"/>
      <c r="AT23" s="250"/>
      <c r="AU23" s="250"/>
      <c r="AV23" s="250"/>
      <c r="AW23" s="250"/>
      <c r="AX23" s="250"/>
      <c r="AY23" s="250"/>
      <c r="AZ23" s="250"/>
      <c r="BA23" s="250"/>
      <c r="BB23" s="250"/>
      <c r="BC23" s="258"/>
      <c r="BD23" s="246"/>
      <c r="BE23" s="250"/>
      <c r="BF23" s="250"/>
      <c r="BG23" s="250"/>
      <c r="BH23" s="250"/>
      <c r="BI23" s="250"/>
      <c r="BJ23" s="250"/>
      <c r="BK23" s="250"/>
      <c r="BL23" s="250"/>
      <c r="BM23" s="250"/>
      <c r="BN23" s="250"/>
      <c r="BO23" s="250"/>
      <c r="BP23" s="250"/>
      <c r="BQ23" s="258"/>
      <c r="BR23" s="250"/>
      <c r="BS23" s="250"/>
      <c r="BT23" s="250"/>
      <c r="BU23" s="250"/>
      <c r="BV23" s="250"/>
      <c r="BW23" s="250"/>
      <c r="BX23" s="250"/>
      <c r="BY23" s="250"/>
      <c r="BZ23" s="250"/>
      <c r="CA23" s="250"/>
      <c r="CB23" s="250"/>
      <c r="CC23" s="250"/>
      <c r="CD23" s="258"/>
    </row>
    <row r="24" spans="1:82" s="241" customFormat="1" ht="12" customHeight="1">
      <c r="A24" s="247"/>
      <c r="B24" s="253"/>
      <c r="C24" s="253"/>
      <c r="D24" s="253"/>
      <c r="E24" s="253"/>
      <c r="F24" s="253"/>
      <c r="G24" s="250"/>
      <c r="H24" s="250"/>
      <c r="I24" s="250"/>
      <c r="J24" s="250"/>
      <c r="K24" s="250"/>
      <c r="L24" s="250"/>
      <c r="M24" s="250"/>
      <c r="N24" s="258"/>
      <c r="O24" s="250"/>
      <c r="P24" s="250"/>
      <c r="Q24" s="250"/>
      <c r="R24" s="250"/>
      <c r="S24" s="250"/>
      <c r="T24" s="250"/>
      <c r="U24" s="250"/>
      <c r="V24" s="250"/>
      <c r="W24" s="250"/>
      <c r="X24" s="250"/>
      <c r="Y24" s="250"/>
      <c r="Z24" s="250"/>
      <c r="AA24" s="258"/>
      <c r="AB24" s="246"/>
      <c r="AC24" s="250"/>
      <c r="AD24" s="250"/>
      <c r="AE24" s="250"/>
      <c r="AF24" s="250"/>
      <c r="AG24" s="250"/>
      <c r="AH24" s="250"/>
      <c r="AI24" s="250"/>
      <c r="AJ24" s="250"/>
      <c r="AK24" s="250"/>
      <c r="AL24" s="250"/>
      <c r="AM24" s="250"/>
      <c r="AN24" s="250"/>
      <c r="AO24" s="258"/>
      <c r="AP24" s="246"/>
      <c r="AQ24" s="250"/>
      <c r="AR24" s="250"/>
      <c r="AS24" s="250"/>
      <c r="AT24" s="250"/>
      <c r="AU24" s="250"/>
      <c r="AV24" s="250"/>
      <c r="AW24" s="250"/>
      <c r="AX24" s="250"/>
      <c r="AY24" s="250"/>
      <c r="AZ24" s="250"/>
      <c r="BA24" s="250"/>
      <c r="BB24" s="250"/>
      <c r="BC24" s="258"/>
      <c r="BD24" s="246"/>
      <c r="BE24" s="250"/>
      <c r="BF24" s="250"/>
      <c r="BG24" s="250"/>
      <c r="BH24" s="250"/>
      <c r="BI24" s="250"/>
      <c r="BJ24" s="250"/>
      <c r="BK24" s="250"/>
      <c r="BL24" s="250"/>
      <c r="BM24" s="250"/>
      <c r="BN24" s="250"/>
      <c r="BO24" s="250"/>
      <c r="BP24" s="250"/>
      <c r="BQ24" s="258"/>
      <c r="BR24" s="250"/>
      <c r="BS24" s="250"/>
      <c r="BT24" s="250"/>
      <c r="BU24" s="250"/>
      <c r="BV24" s="250"/>
      <c r="BW24" s="250"/>
      <c r="BX24" s="250"/>
      <c r="BY24" s="250"/>
      <c r="BZ24" s="250"/>
      <c r="CA24" s="250"/>
      <c r="CB24" s="250"/>
      <c r="CC24" s="250"/>
      <c r="CD24" s="258"/>
    </row>
    <row r="25" spans="1:82" s="241" customFormat="1" ht="12" customHeight="1">
      <c r="A25" s="247"/>
      <c r="B25" s="253"/>
      <c r="C25" s="253"/>
      <c r="D25" s="253"/>
      <c r="E25" s="253"/>
      <c r="F25" s="253"/>
      <c r="G25" s="250"/>
      <c r="H25" s="250"/>
      <c r="I25" s="250"/>
      <c r="J25" s="250"/>
      <c r="K25" s="250"/>
      <c r="L25" s="250"/>
      <c r="M25" s="250"/>
      <c r="N25" s="258"/>
      <c r="O25" s="250"/>
      <c r="P25" s="250"/>
      <c r="Q25" s="250"/>
      <c r="R25" s="250"/>
      <c r="S25" s="250"/>
      <c r="T25" s="250"/>
      <c r="U25" s="250"/>
      <c r="V25" s="250"/>
      <c r="W25" s="250"/>
      <c r="X25" s="250"/>
      <c r="Y25" s="250"/>
      <c r="Z25" s="250"/>
      <c r="AA25" s="258"/>
      <c r="AB25" s="246"/>
      <c r="AC25" s="250"/>
      <c r="AD25" s="250"/>
      <c r="AE25" s="250"/>
      <c r="AF25" s="250"/>
      <c r="AG25" s="250"/>
      <c r="AH25" s="250"/>
      <c r="AI25" s="250"/>
      <c r="AJ25" s="250"/>
      <c r="AK25" s="250"/>
      <c r="AL25" s="250"/>
      <c r="AM25" s="250"/>
      <c r="AN25" s="250"/>
      <c r="AO25" s="258"/>
      <c r="AP25" s="246"/>
      <c r="AQ25" s="250"/>
      <c r="AR25" s="250"/>
      <c r="AS25" s="250"/>
      <c r="AT25" s="250"/>
      <c r="AU25" s="250"/>
      <c r="AV25" s="250"/>
      <c r="AW25" s="250"/>
      <c r="AX25" s="250"/>
      <c r="AY25" s="250"/>
      <c r="AZ25" s="250"/>
      <c r="BA25" s="250"/>
      <c r="BB25" s="250"/>
      <c r="BC25" s="258"/>
      <c r="BD25" s="246"/>
      <c r="BE25" s="250"/>
      <c r="BF25" s="250"/>
      <c r="BG25" s="250"/>
      <c r="BH25" s="250"/>
      <c r="BI25" s="250"/>
      <c r="BJ25" s="250"/>
      <c r="BK25" s="250"/>
      <c r="BL25" s="250"/>
      <c r="BM25" s="250"/>
      <c r="BN25" s="250"/>
      <c r="BO25" s="250"/>
      <c r="BP25" s="250"/>
      <c r="BQ25" s="258"/>
      <c r="BR25" s="250"/>
      <c r="BS25" s="250"/>
      <c r="BT25" s="250"/>
      <c r="BU25" s="250"/>
      <c r="BV25" s="250"/>
      <c r="BW25" s="250"/>
      <c r="BX25" s="250"/>
      <c r="BY25" s="250"/>
      <c r="BZ25" s="250"/>
      <c r="CA25" s="250"/>
      <c r="CB25" s="250"/>
      <c r="CC25" s="250"/>
      <c r="CD25" s="258"/>
    </row>
    <row r="26" spans="1:82" s="241" customFormat="1" ht="12" customHeight="1">
      <c r="A26" s="246"/>
      <c r="B26" s="250"/>
      <c r="C26" s="250"/>
      <c r="D26" s="250"/>
      <c r="E26" s="250"/>
      <c r="F26" s="250"/>
      <c r="G26" s="250"/>
      <c r="H26" s="250"/>
      <c r="I26" s="250"/>
      <c r="J26" s="250"/>
      <c r="K26" s="250"/>
      <c r="L26" s="250"/>
      <c r="M26" s="250"/>
      <c r="N26" s="258"/>
      <c r="O26" s="250"/>
      <c r="P26" s="250"/>
      <c r="Q26" s="250"/>
      <c r="R26" s="250"/>
      <c r="S26" s="250"/>
      <c r="T26" s="250"/>
      <c r="U26" s="250"/>
      <c r="V26" s="250"/>
      <c r="W26" s="250"/>
      <c r="X26" s="250"/>
      <c r="Y26" s="250"/>
      <c r="Z26" s="250"/>
      <c r="AA26" s="258"/>
      <c r="AB26" s="246"/>
      <c r="AC26" s="250"/>
      <c r="AD26" s="250"/>
      <c r="AE26" s="250"/>
      <c r="AF26" s="250"/>
      <c r="AG26" s="250"/>
      <c r="AH26" s="250"/>
      <c r="AI26" s="250"/>
      <c r="AJ26" s="250"/>
      <c r="AK26" s="250"/>
      <c r="AL26" s="250"/>
      <c r="AM26" s="250"/>
      <c r="AN26" s="250"/>
      <c r="AO26" s="258"/>
      <c r="AP26" s="246"/>
      <c r="AQ26" s="250"/>
      <c r="AR26" s="250"/>
      <c r="AS26" s="250"/>
      <c r="AT26" s="250"/>
      <c r="AU26" s="250"/>
      <c r="AV26" s="250"/>
      <c r="AW26" s="250"/>
      <c r="AX26" s="250"/>
      <c r="AY26" s="250"/>
      <c r="AZ26" s="250"/>
      <c r="BA26" s="250"/>
      <c r="BB26" s="250"/>
      <c r="BC26" s="258"/>
      <c r="BD26" s="246"/>
      <c r="BE26" s="250"/>
      <c r="BF26" s="250"/>
      <c r="BG26" s="250"/>
      <c r="BH26" s="250"/>
      <c r="BI26" s="250"/>
      <c r="BJ26" s="250"/>
      <c r="BK26" s="250"/>
      <c r="BL26" s="250"/>
      <c r="BM26" s="250"/>
      <c r="BN26" s="250"/>
      <c r="BO26" s="250"/>
      <c r="BP26" s="250"/>
      <c r="BQ26" s="258"/>
      <c r="BR26" s="250"/>
      <c r="BS26" s="250"/>
      <c r="BT26" s="250"/>
      <c r="BU26" s="250"/>
      <c r="BV26" s="250"/>
      <c r="BW26" s="250"/>
      <c r="BX26" s="250"/>
      <c r="BY26" s="250"/>
      <c r="BZ26" s="250"/>
      <c r="CA26" s="250"/>
      <c r="CB26" s="250"/>
      <c r="CC26" s="250"/>
      <c r="CD26" s="258"/>
    </row>
    <row r="27" spans="1:82" s="241" customFormat="1" ht="12" customHeight="1">
      <c r="A27" s="246"/>
      <c r="B27" s="250"/>
      <c r="C27" s="250"/>
      <c r="D27" s="250"/>
      <c r="E27" s="250"/>
      <c r="F27" s="250"/>
      <c r="G27" s="250"/>
      <c r="H27" s="250"/>
      <c r="I27" s="250"/>
      <c r="J27" s="250"/>
      <c r="K27" s="250"/>
      <c r="L27" s="250"/>
      <c r="M27" s="250"/>
      <c r="N27" s="258"/>
      <c r="O27" s="250"/>
      <c r="P27" s="250"/>
      <c r="Q27" s="250"/>
      <c r="R27" s="250"/>
      <c r="S27" s="250"/>
      <c r="T27" s="250"/>
      <c r="U27" s="250"/>
      <c r="V27" s="250"/>
      <c r="W27" s="250"/>
      <c r="X27" s="250"/>
      <c r="Y27" s="250"/>
      <c r="Z27" s="250"/>
      <c r="AA27" s="258"/>
      <c r="AB27" s="246"/>
      <c r="AC27" s="250"/>
      <c r="AD27" s="250"/>
      <c r="AE27" s="250"/>
      <c r="AF27" s="250"/>
      <c r="AG27" s="250"/>
      <c r="AH27" s="250"/>
      <c r="AI27" s="250"/>
      <c r="AJ27" s="250"/>
      <c r="AK27" s="250"/>
      <c r="AL27" s="250"/>
      <c r="AM27" s="250"/>
      <c r="AN27" s="250"/>
      <c r="AO27" s="258"/>
      <c r="AP27" s="246"/>
      <c r="AQ27" s="250"/>
      <c r="AR27" s="250"/>
      <c r="AS27" s="250"/>
      <c r="AT27" s="250"/>
      <c r="AU27" s="250"/>
      <c r="AV27" s="250"/>
      <c r="AW27" s="250"/>
      <c r="AX27" s="250"/>
      <c r="AY27" s="250"/>
      <c r="AZ27" s="250"/>
      <c r="BA27" s="250"/>
      <c r="BB27" s="250"/>
      <c r="BC27" s="258"/>
      <c r="BD27" s="246"/>
      <c r="BE27" s="250"/>
      <c r="BF27" s="250"/>
      <c r="BG27" s="250"/>
      <c r="BH27" s="250"/>
      <c r="BI27" s="250"/>
      <c r="BJ27" s="250"/>
      <c r="BK27" s="250"/>
      <c r="BL27" s="250"/>
      <c r="BM27" s="250"/>
      <c r="BN27" s="250"/>
      <c r="BO27" s="250"/>
      <c r="BP27" s="250"/>
      <c r="BQ27" s="258"/>
      <c r="BR27" s="250"/>
      <c r="BS27" s="250"/>
      <c r="BT27" s="250"/>
      <c r="BU27" s="250"/>
      <c r="BV27" s="250"/>
      <c r="BW27" s="250"/>
      <c r="BX27" s="250"/>
      <c r="BY27" s="250"/>
      <c r="BZ27" s="250"/>
      <c r="CA27" s="250"/>
      <c r="CB27" s="250"/>
      <c r="CC27" s="250"/>
      <c r="CD27" s="258"/>
    </row>
    <row r="28" spans="1:82" s="241" customFormat="1" ht="12" customHeight="1">
      <c r="A28" s="246"/>
      <c r="B28" s="250"/>
      <c r="C28" s="250"/>
      <c r="D28" s="250"/>
      <c r="E28" s="250"/>
      <c r="F28" s="250"/>
      <c r="G28" s="250"/>
      <c r="H28" s="250"/>
      <c r="I28" s="250"/>
      <c r="J28" s="250"/>
      <c r="K28" s="250"/>
      <c r="L28" s="250"/>
      <c r="M28" s="250"/>
      <c r="N28" s="258"/>
      <c r="O28" s="250"/>
      <c r="P28" s="250"/>
      <c r="Q28" s="250"/>
      <c r="R28" s="250"/>
      <c r="S28" s="250"/>
      <c r="T28" s="250"/>
      <c r="U28" s="250"/>
      <c r="V28" s="250"/>
      <c r="W28" s="250"/>
      <c r="X28" s="250"/>
      <c r="Y28" s="250"/>
      <c r="Z28" s="250"/>
      <c r="AA28" s="258"/>
      <c r="AB28" s="246"/>
      <c r="AC28" s="250"/>
      <c r="AD28" s="250"/>
      <c r="AE28" s="250"/>
      <c r="AF28" s="250"/>
      <c r="AG28" s="250"/>
      <c r="AH28" s="250"/>
      <c r="AI28" s="250"/>
      <c r="AJ28" s="250"/>
      <c r="AK28" s="250"/>
      <c r="AL28" s="250"/>
      <c r="AM28" s="250"/>
      <c r="AN28" s="250"/>
      <c r="AO28" s="258"/>
      <c r="AP28" s="246"/>
      <c r="AQ28" s="250"/>
      <c r="AR28" s="250"/>
      <c r="AS28" s="250"/>
      <c r="AT28" s="250"/>
      <c r="AU28" s="250"/>
      <c r="AV28" s="250"/>
      <c r="AW28" s="250"/>
      <c r="AX28" s="250"/>
      <c r="AY28" s="250"/>
      <c r="AZ28" s="250"/>
      <c r="BA28" s="250"/>
      <c r="BB28" s="250"/>
      <c r="BC28" s="258"/>
      <c r="BD28" s="246"/>
      <c r="BE28" s="250"/>
      <c r="BF28" s="250"/>
      <c r="BG28" s="250"/>
      <c r="BH28" s="250"/>
      <c r="BI28" s="250"/>
      <c r="BJ28" s="250"/>
      <c r="BK28" s="250"/>
      <c r="BL28" s="250"/>
      <c r="BM28" s="250"/>
      <c r="BN28" s="250"/>
      <c r="BO28" s="250"/>
      <c r="BP28" s="250"/>
      <c r="BQ28" s="258"/>
      <c r="BR28" s="250"/>
      <c r="BS28" s="250"/>
      <c r="BT28" s="250"/>
      <c r="BU28" s="250"/>
      <c r="BV28" s="250"/>
      <c r="BW28" s="250"/>
      <c r="BX28" s="250"/>
      <c r="BY28" s="250"/>
      <c r="BZ28" s="250"/>
      <c r="CA28" s="250"/>
      <c r="CB28" s="250"/>
      <c r="CC28" s="250"/>
      <c r="CD28" s="258"/>
    </row>
    <row r="29" spans="1:82" s="241" customFormat="1" ht="12" customHeight="1">
      <c r="A29" s="246"/>
      <c r="B29" s="250"/>
      <c r="C29" s="250"/>
      <c r="D29" s="250"/>
      <c r="E29" s="250"/>
      <c r="F29" s="250"/>
      <c r="G29" s="250"/>
      <c r="H29" s="250"/>
      <c r="I29" s="250"/>
      <c r="J29" s="250"/>
      <c r="K29" s="250"/>
      <c r="L29" s="250"/>
      <c r="M29" s="250"/>
      <c r="N29" s="258"/>
      <c r="O29" s="250"/>
      <c r="P29" s="250"/>
      <c r="Q29" s="250"/>
      <c r="R29" s="250"/>
      <c r="S29" s="250"/>
      <c r="T29" s="250"/>
      <c r="U29" s="250"/>
      <c r="V29" s="250"/>
      <c r="W29" s="250"/>
      <c r="X29" s="250"/>
      <c r="Y29" s="250"/>
      <c r="Z29" s="250"/>
      <c r="AA29" s="258"/>
      <c r="AB29" s="246"/>
      <c r="AC29" s="250"/>
      <c r="AD29" s="250"/>
      <c r="AE29" s="250"/>
      <c r="AF29" s="250"/>
      <c r="AG29" s="250"/>
      <c r="AH29" s="250"/>
      <c r="AI29" s="250"/>
      <c r="AJ29" s="250"/>
      <c r="AK29" s="250"/>
      <c r="AL29" s="250"/>
      <c r="AM29" s="250"/>
      <c r="AN29" s="250"/>
      <c r="AO29" s="258"/>
      <c r="AP29" s="246"/>
      <c r="AQ29" s="250"/>
      <c r="AR29" s="250"/>
      <c r="AS29" s="250"/>
      <c r="AT29" s="250"/>
      <c r="AU29" s="250"/>
      <c r="AV29" s="250"/>
      <c r="AW29" s="250"/>
      <c r="AX29" s="250"/>
      <c r="AY29" s="250"/>
      <c r="AZ29" s="250"/>
      <c r="BA29" s="250"/>
      <c r="BB29" s="250"/>
      <c r="BC29" s="258"/>
      <c r="BD29" s="246"/>
      <c r="BE29" s="250"/>
      <c r="BF29" s="250"/>
      <c r="BG29" s="250"/>
      <c r="BH29" s="250"/>
      <c r="BI29" s="250"/>
      <c r="BJ29" s="250"/>
      <c r="BK29" s="250"/>
      <c r="BL29" s="250"/>
      <c r="BM29" s="250"/>
      <c r="BN29" s="250"/>
      <c r="BO29" s="250"/>
      <c r="BP29" s="250"/>
      <c r="BQ29" s="258"/>
      <c r="BR29" s="250"/>
      <c r="BS29" s="250"/>
      <c r="BT29" s="250"/>
      <c r="BU29" s="250"/>
      <c r="BV29" s="250"/>
      <c r="BW29" s="250"/>
      <c r="BX29" s="250"/>
      <c r="BY29" s="250"/>
      <c r="BZ29" s="250"/>
      <c r="CA29" s="250"/>
      <c r="CB29" s="250"/>
      <c r="CC29" s="250"/>
      <c r="CD29" s="258"/>
    </row>
    <row r="30" spans="1:82" s="241" customFormat="1" ht="12" customHeight="1">
      <c r="A30" s="246"/>
      <c r="B30" s="250"/>
      <c r="C30" s="250"/>
      <c r="D30" s="250"/>
      <c r="E30" s="250"/>
      <c r="F30" s="250"/>
      <c r="G30" s="250"/>
      <c r="H30" s="250"/>
      <c r="I30" s="250"/>
      <c r="J30" s="250"/>
      <c r="K30" s="250"/>
      <c r="L30" s="250"/>
      <c r="M30" s="250"/>
      <c r="N30" s="258"/>
      <c r="O30" s="250"/>
      <c r="P30" s="250"/>
      <c r="Q30" s="250"/>
      <c r="R30" s="250"/>
      <c r="S30" s="250"/>
      <c r="T30" s="250"/>
      <c r="U30" s="250"/>
      <c r="V30" s="250"/>
      <c r="W30" s="250"/>
      <c r="X30" s="250"/>
      <c r="Y30" s="250"/>
      <c r="Z30" s="250"/>
      <c r="AA30" s="258"/>
      <c r="AB30" s="246"/>
      <c r="AC30" s="250"/>
      <c r="AD30" s="250"/>
      <c r="AE30" s="250"/>
      <c r="AF30" s="250"/>
      <c r="AG30" s="250"/>
      <c r="AH30" s="250"/>
      <c r="AI30" s="250"/>
      <c r="AJ30" s="250"/>
      <c r="AK30" s="250"/>
      <c r="AL30" s="250"/>
      <c r="AM30" s="250"/>
      <c r="AN30" s="250"/>
      <c r="AO30" s="258"/>
      <c r="AP30" s="246"/>
      <c r="AQ30" s="250"/>
      <c r="AR30" s="250"/>
      <c r="AS30" s="250"/>
      <c r="AT30" s="250"/>
      <c r="AU30" s="250"/>
      <c r="AV30" s="250"/>
      <c r="AW30" s="250"/>
      <c r="AX30" s="250"/>
      <c r="AY30" s="250"/>
      <c r="AZ30" s="250"/>
      <c r="BA30" s="250"/>
      <c r="BB30" s="250"/>
      <c r="BC30" s="258"/>
      <c r="BD30" s="246"/>
      <c r="BE30" s="250"/>
      <c r="BF30" s="250"/>
      <c r="BG30" s="250"/>
      <c r="BH30" s="250"/>
      <c r="BI30" s="250"/>
      <c r="BJ30" s="250"/>
      <c r="BK30" s="250"/>
      <c r="BL30" s="250"/>
      <c r="BM30" s="250"/>
      <c r="BN30" s="250"/>
      <c r="BO30" s="250"/>
      <c r="BP30" s="250"/>
      <c r="BQ30" s="258"/>
      <c r="BR30" s="250"/>
      <c r="BS30" s="250"/>
      <c r="BT30" s="250"/>
      <c r="BU30" s="250"/>
      <c r="BV30" s="250"/>
      <c r="BW30" s="250"/>
      <c r="BX30" s="250"/>
      <c r="BY30" s="250"/>
      <c r="BZ30" s="250"/>
      <c r="CA30" s="250"/>
      <c r="CB30" s="250"/>
      <c r="CC30" s="250"/>
      <c r="CD30" s="258"/>
    </row>
    <row r="31" spans="1:82" s="241" customFormat="1" ht="12" customHeight="1">
      <c r="A31" s="248"/>
      <c r="B31" s="254"/>
      <c r="C31" s="254"/>
      <c r="D31" s="254"/>
      <c r="E31" s="254"/>
      <c r="F31" s="254"/>
      <c r="G31" s="254"/>
      <c r="H31" s="254"/>
      <c r="I31" s="254"/>
      <c r="J31" s="254"/>
      <c r="K31" s="254"/>
      <c r="L31" s="254"/>
      <c r="M31" s="254"/>
      <c r="N31" s="259"/>
      <c r="O31" s="254"/>
      <c r="P31" s="254"/>
      <c r="Q31" s="254"/>
      <c r="R31" s="254"/>
      <c r="S31" s="254"/>
      <c r="T31" s="254"/>
      <c r="U31" s="254"/>
      <c r="V31" s="254"/>
      <c r="W31" s="254"/>
      <c r="X31" s="254"/>
      <c r="Y31" s="254"/>
      <c r="Z31" s="254"/>
      <c r="AA31" s="259"/>
      <c r="AB31" s="248"/>
      <c r="AC31" s="254"/>
      <c r="AD31" s="254"/>
      <c r="AE31" s="254"/>
      <c r="AF31" s="254"/>
      <c r="AG31" s="254"/>
      <c r="AH31" s="254"/>
      <c r="AI31" s="254"/>
      <c r="AJ31" s="254"/>
      <c r="AK31" s="254"/>
      <c r="AL31" s="254"/>
      <c r="AM31" s="254"/>
      <c r="AN31" s="254"/>
      <c r="AO31" s="259"/>
      <c r="AP31" s="248"/>
      <c r="AQ31" s="254"/>
      <c r="AR31" s="254"/>
      <c r="AS31" s="254"/>
      <c r="AT31" s="254"/>
      <c r="AU31" s="254"/>
      <c r="AV31" s="254"/>
      <c r="AW31" s="254"/>
      <c r="AX31" s="254"/>
      <c r="AY31" s="254"/>
      <c r="AZ31" s="254"/>
      <c r="BA31" s="254"/>
      <c r="BB31" s="254"/>
      <c r="BC31" s="259"/>
      <c r="BD31" s="248"/>
      <c r="BE31" s="254"/>
      <c r="BF31" s="254"/>
      <c r="BG31" s="254"/>
      <c r="BH31" s="254"/>
      <c r="BI31" s="254"/>
      <c r="BJ31" s="254"/>
      <c r="BK31" s="254"/>
      <c r="BL31" s="254"/>
      <c r="BM31" s="254"/>
      <c r="BN31" s="254"/>
      <c r="BO31" s="254"/>
      <c r="BP31" s="254"/>
      <c r="BQ31" s="259"/>
      <c r="BR31" s="254"/>
      <c r="BS31" s="254"/>
      <c r="BT31" s="254"/>
      <c r="BU31" s="254"/>
      <c r="BV31" s="254"/>
      <c r="BW31" s="254"/>
      <c r="BX31" s="254"/>
      <c r="BY31" s="254"/>
      <c r="BZ31" s="254"/>
      <c r="CA31" s="254"/>
      <c r="CB31" s="254"/>
      <c r="CC31" s="254"/>
      <c r="CD31" s="259"/>
    </row>
    <row r="32" spans="1:82" ht="12" customHeight="1">
      <c r="A32" s="249"/>
      <c r="B32" s="24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49"/>
      <c r="BN32" s="249"/>
      <c r="BO32" s="249"/>
      <c r="BP32" s="249"/>
      <c r="BQ32" s="249"/>
      <c r="BR32" s="249"/>
      <c r="BS32" s="249"/>
      <c r="BT32" s="249"/>
      <c r="BU32" s="249"/>
      <c r="BV32" s="249"/>
      <c r="BW32" s="249"/>
      <c r="BX32" s="249"/>
      <c r="BY32" s="249"/>
      <c r="BZ32" s="249"/>
      <c r="CA32" s="249"/>
      <c r="CB32" s="249"/>
      <c r="CC32" s="249"/>
      <c r="CD32" s="249"/>
    </row>
    <row r="33" spans="1:82" ht="12"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c r="BG33" s="250"/>
      <c r="BH33" s="250"/>
      <c r="BI33" s="250"/>
      <c r="BJ33" s="250"/>
      <c r="BK33" s="250"/>
      <c r="BL33" s="250"/>
      <c r="BM33" s="250"/>
      <c r="BN33" s="250"/>
      <c r="BO33" s="250"/>
      <c r="BP33" s="250"/>
      <c r="BQ33" s="250"/>
      <c r="BR33" s="250"/>
      <c r="BS33" s="250"/>
      <c r="BT33" s="250"/>
      <c r="BU33" s="250"/>
      <c r="BV33" s="250"/>
      <c r="BW33" s="250"/>
      <c r="BX33" s="250"/>
      <c r="BY33" s="250"/>
      <c r="BZ33" s="250"/>
      <c r="CA33" s="250"/>
      <c r="CB33" s="250"/>
      <c r="CC33" s="250"/>
      <c r="CD33" s="250"/>
    </row>
    <row r="34" spans="1:82" ht="25.9" customHeight="1">
      <c r="A34" s="250"/>
      <c r="B34" s="250"/>
      <c r="C34" s="250"/>
      <c r="D34" s="250"/>
      <c r="E34" s="250"/>
      <c r="F34" s="255" t="s">
        <v>640</v>
      </c>
      <c r="G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0"/>
      <c r="BC34" s="250"/>
      <c r="BD34" s="250"/>
      <c r="BE34" s="250"/>
      <c r="BF34" s="250"/>
      <c r="BG34" s="250"/>
      <c r="BH34" s="250"/>
      <c r="BI34" s="250"/>
      <c r="BJ34" s="250"/>
      <c r="BK34" s="250"/>
      <c r="BL34" s="250"/>
      <c r="BM34" s="250"/>
      <c r="BN34" s="250"/>
      <c r="BO34" s="250"/>
      <c r="BP34" s="250"/>
      <c r="BQ34" s="250"/>
      <c r="BR34" s="250"/>
      <c r="BS34" s="250"/>
      <c r="BT34" s="250"/>
      <c r="BU34" s="250"/>
      <c r="BV34" s="250"/>
      <c r="BW34" s="250"/>
      <c r="BX34" s="250"/>
      <c r="BY34" s="250"/>
      <c r="BZ34" s="250"/>
      <c r="CA34" s="250"/>
      <c r="CB34" s="250"/>
      <c r="CC34" s="250"/>
      <c r="CD34" s="250"/>
    </row>
    <row r="35" spans="1:82" ht="25.9" customHeight="1">
      <c r="A35" s="250"/>
      <c r="B35" s="250"/>
      <c r="C35" s="250"/>
      <c r="D35" s="250"/>
      <c r="E35" s="250"/>
      <c r="F35" s="255" t="s">
        <v>341</v>
      </c>
      <c r="G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0"/>
      <c r="BR35" s="250"/>
      <c r="BS35" s="250"/>
      <c r="BT35" s="250"/>
      <c r="BU35" s="250"/>
      <c r="BV35" s="250"/>
      <c r="BW35" s="250"/>
      <c r="BX35" s="250"/>
      <c r="BY35" s="250"/>
      <c r="BZ35" s="250"/>
      <c r="CA35" s="250"/>
      <c r="CB35" s="250"/>
      <c r="CC35" s="250"/>
      <c r="CD35" s="250"/>
    </row>
    <row r="36" spans="1:82" ht="25.9" customHeight="1">
      <c r="A36" s="250"/>
      <c r="B36" s="250"/>
      <c r="C36" s="250"/>
      <c r="D36" s="250"/>
      <c r="E36" s="250"/>
      <c r="F36" s="255" t="s">
        <v>176</v>
      </c>
      <c r="G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0"/>
      <c r="BD36" s="250"/>
      <c r="BE36" s="250"/>
      <c r="BF36" s="250"/>
      <c r="BG36" s="250"/>
      <c r="BH36" s="250"/>
      <c r="BI36" s="250"/>
      <c r="BJ36" s="250"/>
      <c r="BK36" s="250"/>
      <c r="BL36" s="250"/>
      <c r="BM36" s="250"/>
      <c r="BN36" s="250"/>
      <c r="BO36" s="250"/>
      <c r="BP36" s="250"/>
      <c r="BQ36" s="250"/>
      <c r="BR36" s="250"/>
      <c r="BS36" s="250"/>
      <c r="BT36" s="250"/>
      <c r="BU36" s="250"/>
      <c r="BV36" s="250"/>
      <c r="BW36" s="250"/>
      <c r="BX36" s="250"/>
      <c r="BY36" s="250"/>
      <c r="BZ36" s="250"/>
      <c r="CA36" s="250"/>
      <c r="CB36" s="250"/>
      <c r="CC36" s="250"/>
      <c r="CD36" s="250"/>
    </row>
    <row r="37" spans="1:82" ht="12" customHeight="1">
      <c r="A37" s="250"/>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0"/>
      <c r="BD37" s="250"/>
      <c r="BE37" s="250"/>
      <c r="BF37" s="250"/>
      <c r="BG37" s="250"/>
      <c r="BH37" s="250"/>
      <c r="BI37" s="250"/>
      <c r="BJ37" s="250"/>
      <c r="BK37" s="250"/>
      <c r="BL37" s="250"/>
      <c r="BM37" s="250"/>
      <c r="BN37" s="250"/>
      <c r="BO37" s="250"/>
      <c r="BP37" s="250"/>
      <c r="BQ37" s="250"/>
      <c r="BR37" s="250"/>
      <c r="BS37" s="250"/>
      <c r="BT37" s="250"/>
      <c r="BU37" s="250"/>
      <c r="BV37" s="250"/>
      <c r="BW37" s="250"/>
      <c r="BX37" s="250"/>
      <c r="BY37" s="250"/>
      <c r="BZ37" s="250"/>
      <c r="CA37" s="250"/>
      <c r="CB37" s="250"/>
      <c r="CC37" s="250"/>
      <c r="CD37" s="250"/>
    </row>
    <row r="38" spans="1:82" ht="12" customHeight="1">
      <c r="A38" s="250"/>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0"/>
      <c r="AY38" s="250"/>
      <c r="AZ38" s="250"/>
      <c r="BA38" s="250"/>
      <c r="BB38" s="250"/>
      <c r="BC38" s="250"/>
      <c r="BD38" s="250"/>
      <c r="BE38" s="250"/>
      <c r="BF38" s="250"/>
      <c r="BG38" s="250"/>
      <c r="BH38" s="250"/>
      <c r="BI38" s="250"/>
      <c r="BJ38" s="250"/>
      <c r="BK38" s="250"/>
      <c r="BL38" s="250"/>
      <c r="BM38" s="250"/>
      <c r="BN38" s="250"/>
      <c r="BO38" s="250"/>
      <c r="BP38" s="250"/>
      <c r="BQ38" s="250"/>
      <c r="BR38" s="250"/>
      <c r="BS38" s="250"/>
      <c r="BT38" s="250"/>
      <c r="BU38" s="250"/>
      <c r="BV38" s="250"/>
      <c r="BW38" s="250"/>
      <c r="BX38" s="250"/>
      <c r="BY38" s="250"/>
      <c r="BZ38" s="250"/>
      <c r="CA38" s="250"/>
      <c r="CB38" s="250"/>
      <c r="CC38" s="250"/>
      <c r="CD38" s="250"/>
    </row>
    <row r="39" spans="1:82" ht="12" customHeight="1">
      <c r="A39" s="250"/>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0"/>
      <c r="AY39" s="250"/>
      <c r="AZ39" s="250"/>
      <c r="BA39" s="250"/>
      <c r="BB39" s="250"/>
      <c r="BC39" s="250"/>
      <c r="BD39" s="250"/>
      <c r="BE39" s="250"/>
      <c r="BF39" s="250"/>
      <c r="BG39" s="250"/>
      <c r="BH39" s="250"/>
      <c r="BI39" s="250"/>
      <c r="BJ39" s="250"/>
      <c r="BK39" s="250"/>
      <c r="BL39" s="250"/>
      <c r="BM39" s="250"/>
      <c r="BN39" s="250"/>
      <c r="BO39" s="250"/>
      <c r="BP39" s="250"/>
      <c r="BQ39" s="250"/>
      <c r="BR39" s="250"/>
      <c r="BS39" s="250"/>
      <c r="BT39" s="250"/>
      <c r="BU39" s="250"/>
      <c r="BV39" s="250"/>
      <c r="BW39" s="250"/>
      <c r="BX39" s="250"/>
      <c r="BY39" s="250"/>
      <c r="BZ39" s="250"/>
      <c r="CA39" s="250"/>
      <c r="CB39" s="250"/>
      <c r="CC39" s="250"/>
      <c r="CD39" s="250"/>
    </row>
    <row r="40" spans="1:82" ht="12" customHeight="1">
      <c r="A40" s="250"/>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250"/>
      <c r="AX40" s="250"/>
      <c r="AY40" s="250"/>
      <c r="AZ40" s="250"/>
      <c r="BA40" s="250"/>
      <c r="BB40" s="250"/>
      <c r="BC40" s="250"/>
      <c r="BD40" s="250"/>
      <c r="BE40" s="250"/>
      <c r="BF40" s="250"/>
      <c r="BG40" s="250"/>
      <c r="BH40" s="250"/>
      <c r="BI40" s="250"/>
      <c r="BJ40" s="250"/>
      <c r="BK40" s="250"/>
      <c r="BL40" s="250"/>
      <c r="BM40" s="250"/>
      <c r="BN40" s="250"/>
      <c r="BO40" s="250"/>
      <c r="BP40" s="250"/>
      <c r="BQ40" s="250"/>
      <c r="BR40" s="250"/>
      <c r="BS40" s="250"/>
      <c r="BT40" s="250"/>
      <c r="BU40" s="250"/>
      <c r="BV40" s="250"/>
      <c r="BW40" s="250"/>
      <c r="BX40" s="250"/>
      <c r="BY40" s="250"/>
      <c r="BZ40" s="250"/>
      <c r="CA40" s="250"/>
      <c r="CB40" s="250"/>
      <c r="CC40" s="250"/>
      <c r="CD40" s="250"/>
    </row>
    <row r="41" spans="1:82" ht="12" customHeight="1">
      <c r="A41" s="250"/>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0"/>
      <c r="AY41" s="250"/>
      <c r="AZ41" s="250"/>
      <c r="BA41" s="250"/>
      <c r="BB41" s="250"/>
      <c r="BC41" s="250"/>
      <c r="BD41" s="250"/>
      <c r="BE41" s="250"/>
      <c r="BF41" s="250"/>
      <c r="BG41" s="250"/>
      <c r="BH41" s="250"/>
      <c r="BI41" s="250"/>
      <c r="BJ41" s="250"/>
      <c r="BK41" s="250"/>
      <c r="BL41" s="250"/>
      <c r="BM41" s="250"/>
      <c r="BN41" s="250"/>
      <c r="BO41" s="250"/>
      <c r="BP41" s="250"/>
      <c r="BQ41" s="250"/>
      <c r="BR41" s="250"/>
      <c r="BS41" s="250"/>
      <c r="BT41" s="250"/>
      <c r="BU41" s="250"/>
      <c r="BV41" s="250"/>
      <c r="BW41" s="250"/>
      <c r="BX41" s="250"/>
      <c r="BY41" s="250"/>
      <c r="BZ41" s="250"/>
      <c r="CA41" s="250"/>
      <c r="CB41" s="250"/>
      <c r="CC41" s="250"/>
      <c r="CD41" s="250"/>
    </row>
    <row r="42" spans="1:82" ht="12" customHeight="1">
      <c r="A42" s="250"/>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c r="BQ42" s="250"/>
      <c r="BR42" s="250"/>
      <c r="BS42" s="250"/>
      <c r="BT42" s="250"/>
      <c r="BU42" s="250"/>
      <c r="BV42" s="250"/>
      <c r="BW42" s="250"/>
      <c r="BX42" s="250"/>
      <c r="BY42" s="250"/>
      <c r="BZ42" s="250"/>
      <c r="CA42" s="250"/>
      <c r="CB42" s="250"/>
      <c r="CC42" s="250"/>
      <c r="CD42" s="250"/>
    </row>
    <row r="43" spans="1:82" ht="12" customHeight="1">
      <c r="A43" s="250"/>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0"/>
      <c r="BR43" s="250"/>
      <c r="BS43" s="250"/>
      <c r="BT43" s="250"/>
      <c r="BU43" s="250"/>
      <c r="BV43" s="250"/>
      <c r="BW43" s="250"/>
      <c r="BX43" s="250"/>
      <c r="BY43" s="250"/>
      <c r="BZ43" s="250"/>
      <c r="CA43" s="250"/>
      <c r="CB43" s="250"/>
      <c r="CC43" s="250"/>
      <c r="CD43" s="250"/>
    </row>
    <row r="44" spans="1:82" ht="12" customHeight="1">
      <c r="A44" s="250"/>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50"/>
      <c r="BR44" s="250"/>
      <c r="BS44" s="250"/>
      <c r="BT44" s="250"/>
      <c r="BU44" s="250"/>
      <c r="BV44" s="250"/>
      <c r="BW44" s="250"/>
      <c r="BX44" s="250"/>
      <c r="BY44" s="250"/>
      <c r="BZ44" s="250"/>
      <c r="CA44" s="250"/>
      <c r="CB44" s="250"/>
      <c r="CC44" s="250"/>
      <c r="CD44" s="250"/>
    </row>
  </sheetData>
  <mergeCells count="1">
    <mergeCell ref="A6:CD6"/>
  </mergeCells>
  <phoneticPr fontId="27"/>
  <pageMargins left="0.78740157480314965" right="0.19685039370078741" top="0.59055118110236227" bottom="0.35433070866141736" header="0.19685039370078741" footer="0.23622047244094491"/>
  <pageSetup paperSize="9" fitToWidth="1" fitToHeight="1" orientation="landscape" usePrinterDefaults="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dimension ref="A1:CE45"/>
  <sheetViews>
    <sheetView zoomScale="90" zoomScaleNormal="90" workbookViewId="0">
      <selection activeCell="O25" sqref="O25"/>
    </sheetView>
  </sheetViews>
  <sheetFormatPr defaultRowHeight="13.5"/>
  <cols>
    <col min="1" max="10" width="1.625" style="239" customWidth="1"/>
    <col min="11" max="11" width="2.5" style="239" customWidth="1"/>
    <col min="12" max="28" width="1.625" style="239" customWidth="1"/>
    <col min="29" max="29" width="2.375" style="239" customWidth="1"/>
    <col min="30" max="83" width="1.625" style="239" customWidth="1"/>
    <col min="84" max="16384" width="9" style="239" customWidth="1"/>
  </cols>
  <sheetData>
    <row r="1" spans="1:83" ht="21.75" customHeight="1">
      <c r="A1" s="243" t="s">
        <v>381</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t="s">
        <v>657</v>
      </c>
      <c r="CA1" s="243"/>
      <c r="CB1" s="243"/>
      <c r="CC1" s="243"/>
      <c r="CD1" s="243"/>
      <c r="CE1" s="243"/>
    </row>
    <row r="2" spans="1:83" ht="17.25">
      <c r="A2" s="243"/>
      <c r="B2" s="243"/>
      <c r="C2" s="243"/>
      <c r="D2" s="243"/>
      <c r="E2" s="243"/>
      <c r="F2" s="243"/>
      <c r="G2" s="243"/>
      <c r="H2" s="243"/>
      <c r="I2" s="243"/>
      <c r="J2" s="243"/>
      <c r="K2" s="243"/>
      <c r="L2" s="243"/>
      <c r="M2" s="243"/>
      <c r="N2" s="243"/>
      <c r="O2" s="243"/>
      <c r="P2" s="243"/>
      <c r="Q2" s="243"/>
      <c r="R2" s="243"/>
      <c r="S2" s="243"/>
      <c r="T2" s="243"/>
      <c r="U2" s="243"/>
      <c r="V2" s="243"/>
      <c r="W2" s="243"/>
      <c r="X2" s="260"/>
      <c r="Y2" s="260"/>
      <c r="Z2" s="260"/>
      <c r="AA2" s="260"/>
      <c r="AB2" s="255" t="s">
        <v>350</v>
      </c>
      <c r="AC2" s="243"/>
      <c r="AD2" s="243"/>
      <c r="AE2" s="255" t="s">
        <v>85</v>
      </c>
      <c r="AF2" s="243"/>
      <c r="AG2" s="243"/>
      <c r="AH2" s="243"/>
      <c r="AI2" s="243"/>
      <c r="AJ2" s="243"/>
      <c r="AK2" s="243"/>
      <c r="AL2" s="243"/>
      <c r="AM2" s="243"/>
      <c r="AN2" s="243"/>
      <c r="AO2" s="243"/>
      <c r="AP2" s="243"/>
      <c r="AQ2" s="243"/>
      <c r="AR2" s="243"/>
      <c r="AS2" s="255"/>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row>
    <row r="3" spans="1:83">
      <c r="A3" s="243"/>
      <c r="B3" s="243" t="s">
        <v>643</v>
      </c>
      <c r="C3" s="243"/>
      <c r="D3" s="243"/>
      <c r="E3" s="243"/>
      <c r="F3" s="243"/>
      <c r="G3" s="243"/>
      <c r="H3" s="243"/>
      <c r="I3" s="243"/>
      <c r="J3" s="243"/>
      <c r="K3" s="243"/>
      <c r="L3" s="243"/>
      <c r="M3" s="243"/>
      <c r="N3" s="243"/>
      <c r="O3" s="243"/>
      <c r="P3" s="243"/>
      <c r="Q3" s="243"/>
      <c r="R3" s="243"/>
      <c r="S3" s="243"/>
      <c r="T3" s="243"/>
      <c r="U3" s="243"/>
      <c r="V3" s="243"/>
      <c r="W3" s="243"/>
      <c r="X3" s="260"/>
      <c r="Y3" s="260"/>
      <c r="Z3" s="260"/>
      <c r="AA3" s="260"/>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row>
    <row r="4" spans="1:83" ht="15" customHeight="1">
      <c r="A4" s="244"/>
      <c r="B4" s="244" t="s">
        <v>265</v>
      </c>
      <c r="C4" s="244"/>
      <c r="D4" s="244"/>
      <c r="E4" s="244"/>
      <c r="F4" s="244" t="s">
        <v>471</v>
      </c>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c r="BI4" s="244"/>
      <c r="BJ4" s="244"/>
      <c r="BK4" s="244"/>
      <c r="BL4" s="244"/>
      <c r="BM4" s="244"/>
      <c r="BN4" s="244"/>
      <c r="BO4" s="244"/>
      <c r="BP4" s="244"/>
      <c r="BQ4" s="244"/>
      <c r="BR4" s="244"/>
      <c r="BS4" s="244"/>
      <c r="BT4" s="244"/>
      <c r="BU4" s="244"/>
      <c r="BV4" s="244" t="s">
        <v>487</v>
      </c>
      <c r="BW4" s="244"/>
      <c r="BX4" s="244"/>
      <c r="BY4" s="244"/>
      <c r="BZ4" s="244"/>
      <c r="CA4" s="244"/>
      <c r="CB4" s="244"/>
      <c r="CC4" s="244"/>
      <c r="CD4" s="244"/>
      <c r="CE4" s="244"/>
    </row>
    <row r="5" spans="1:83" s="241" customFormat="1" ht="17.100000000000001" customHeight="1">
      <c r="A5" s="265" t="s">
        <v>431</v>
      </c>
      <c r="B5" s="267"/>
      <c r="C5" s="267"/>
      <c r="D5" s="267"/>
      <c r="E5" s="267"/>
      <c r="F5" s="269"/>
      <c r="G5" s="271" t="s">
        <v>333</v>
      </c>
      <c r="H5" s="272"/>
      <c r="I5" s="272"/>
      <c r="J5" s="272"/>
      <c r="K5" s="273"/>
      <c r="L5" s="265" t="s">
        <v>645</v>
      </c>
      <c r="M5" s="267"/>
      <c r="N5" s="267"/>
      <c r="O5" s="267"/>
      <c r="P5" s="267"/>
      <c r="Q5" s="269"/>
      <c r="R5" s="265" t="s">
        <v>596</v>
      </c>
      <c r="S5" s="267"/>
      <c r="T5" s="267"/>
      <c r="U5" s="267"/>
      <c r="V5" s="267"/>
      <c r="W5" s="267"/>
      <c r="X5" s="269"/>
      <c r="Y5" s="265" t="s">
        <v>310</v>
      </c>
      <c r="Z5" s="267"/>
      <c r="AA5" s="267"/>
      <c r="AB5" s="267"/>
      <c r="AC5" s="269"/>
      <c r="AD5" s="265" t="s">
        <v>296</v>
      </c>
      <c r="AE5" s="267"/>
      <c r="AF5" s="267"/>
      <c r="AG5" s="267"/>
      <c r="AH5" s="267"/>
      <c r="AI5" s="267"/>
      <c r="AJ5" s="267"/>
      <c r="AK5" s="267"/>
      <c r="AL5" s="267"/>
      <c r="AM5" s="267"/>
      <c r="AN5" s="267"/>
      <c r="AO5" s="267"/>
      <c r="AP5" s="267"/>
      <c r="AQ5" s="269"/>
      <c r="AR5" s="265" t="s">
        <v>519</v>
      </c>
      <c r="AS5" s="267"/>
      <c r="AT5" s="267"/>
      <c r="AU5" s="267"/>
      <c r="AV5" s="267"/>
      <c r="AW5" s="267"/>
      <c r="AX5" s="267"/>
      <c r="AY5" s="267"/>
      <c r="AZ5" s="267"/>
      <c r="BA5" s="267"/>
      <c r="BB5" s="267"/>
      <c r="BC5" s="267"/>
      <c r="BD5" s="267"/>
      <c r="BE5" s="267"/>
      <c r="BF5" s="267"/>
      <c r="BG5" s="267"/>
      <c r="BH5" s="267"/>
      <c r="BI5" s="267"/>
      <c r="BJ5" s="267"/>
      <c r="BK5" s="267"/>
      <c r="BL5" s="267"/>
      <c r="BM5" s="267"/>
      <c r="BN5" s="267"/>
      <c r="BO5" s="267"/>
      <c r="BP5" s="267"/>
      <c r="BQ5" s="267"/>
      <c r="BR5" s="267"/>
      <c r="BS5" s="267"/>
      <c r="BT5" s="267"/>
      <c r="BU5" s="269"/>
      <c r="BV5" s="265" t="s">
        <v>656</v>
      </c>
      <c r="BW5" s="267"/>
      <c r="BX5" s="267"/>
      <c r="BY5" s="267"/>
      <c r="BZ5" s="267"/>
      <c r="CA5" s="267"/>
      <c r="CB5" s="267"/>
      <c r="CC5" s="267"/>
      <c r="CD5" s="267"/>
      <c r="CE5" s="269"/>
    </row>
    <row r="6" spans="1:83" s="241" customFormat="1" ht="12" customHeight="1">
      <c r="A6" s="246" t="s">
        <v>454</v>
      </c>
      <c r="B6" s="250"/>
      <c r="C6" s="250"/>
      <c r="D6" s="250"/>
      <c r="E6" s="250"/>
      <c r="F6" s="250"/>
      <c r="G6" s="246" t="s">
        <v>585</v>
      </c>
      <c r="H6" s="250"/>
      <c r="I6" s="250"/>
      <c r="J6" s="250"/>
      <c r="K6" s="250"/>
      <c r="L6" s="246"/>
      <c r="M6" s="250"/>
      <c r="N6" s="250"/>
      <c r="O6" s="250"/>
      <c r="P6" s="250"/>
      <c r="Q6" s="250"/>
      <c r="R6" s="246"/>
      <c r="S6" s="250"/>
      <c r="T6" s="250"/>
      <c r="U6" s="250"/>
      <c r="V6" s="250"/>
      <c r="W6" s="250"/>
      <c r="X6" s="250"/>
      <c r="Y6" s="261"/>
      <c r="Z6" s="249"/>
      <c r="AA6" s="249"/>
      <c r="AB6" s="249"/>
      <c r="AC6" s="257"/>
      <c r="AD6" s="246" t="s">
        <v>147</v>
      </c>
      <c r="AE6" s="250"/>
      <c r="AF6" s="280"/>
      <c r="AG6" s="250"/>
      <c r="AH6" s="250"/>
      <c r="AI6" s="250"/>
      <c r="AJ6" s="250"/>
      <c r="AK6" s="250"/>
      <c r="AL6" s="250"/>
      <c r="AM6" s="250"/>
      <c r="AN6" s="250"/>
      <c r="AO6" s="250"/>
      <c r="AP6" s="250"/>
      <c r="AQ6" s="250"/>
      <c r="AR6" s="246" t="s">
        <v>300</v>
      </c>
      <c r="AS6" s="250"/>
      <c r="AT6" s="250"/>
      <c r="AU6" s="250"/>
      <c r="AV6" s="250"/>
      <c r="AW6" s="250"/>
      <c r="AX6" s="250"/>
      <c r="AY6" s="250"/>
      <c r="AZ6" s="250"/>
      <c r="BA6" s="250"/>
      <c r="BB6" s="250"/>
      <c r="BC6" s="250"/>
      <c r="BD6" s="250"/>
      <c r="BE6" s="250"/>
      <c r="BF6" s="250"/>
      <c r="BG6" s="250" t="s">
        <v>357</v>
      </c>
      <c r="BH6" s="250"/>
      <c r="BI6" s="250"/>
      <c r="BJ6" s="250"/>
      <c r="BK6" s="250"/>
      <c r="BL6" s="250"/>
      <c r="BM6" s="250"/>
      <c r="BN6" s="250"/>
      <c r="BO6" s="250"/>
      <c r="BP6" s="250"/>
      <c r="BQ6" s="250"/>
      <c r="BR6" s="250"/>
      <c r="BS6" s="250"/>
      <c r="BT6" s="250"/>
      <c r="BU6" s="250"/>
      <c r="BV6" s="246" t="s">
        <v>10</v>
      </c>
      <c r="BW6" s="250"/>
      <c r="BX6" s="250"/>
      <c r="BY6" s="250"/>
      <c r="BZ6" s="250"/>
      <c r="CA6" s="250"/>
      <c r="CB6" s="250"/>
      <c r="CC6" s="250"/>
      <c r="CD6" s="250"/>
      <c r="CE6" s="258"/>
    </row>
    <row r="7" spans="1:83" s="241" customFormat="1" ht="12" customHeight="1">
      <c r="A7" s="266" t="s">
        <v>51</v>
      </c>
      <c r="B7" s="268"/>
      <c r="C7" s="268"/>
      <c r="D7" s="268"/>
      <c r="E7" s="268"/>
      <c r="F7" s="270"/>
      <c r="G7" s="246" t="s">
        <v>644</v>
      </c>
      <c r="H7" s="250"/>
      <c r="I7" s="250"/>
      <c r="J7" s="250"/>
      <c r="K7" s="250"/>
      <c r="L7" s="246"/>
      <c r="M7" s="250"/>
      <c r="N7" s="250"/>
      <c r="O7" s="250"/>
      <c r="P7" s="250"/>
      <c r="Q7" s="250"/>
      <c r="R7" s="246"/>
      <c r="S7" s="250"/>
      <c r="T7" s="250"/>
      <c r="U7" s="250"/>
      <c r="V7" s="250"/>
      <c r="W7" s="250"/>
      <c r="X7" s="250"/>
      <c r="Y7" s="246"/>
      <c r="Z7" s="250"/>
      <c r="AA7" s="250"/>
      <c r="AB7" s="250"/>
      <c r="AC7" s="258"/>
      <c r="AD7" s="246"/>
      <c r="AE7" s="250"/>
      <c r="AF7" s="250"/>
      <c r="AG7" s="250"/>
      <c r="AH7" s="250"/>
      <c r="AI7" s="250"/>
      <c r="AJ7" s="250"/>
      <c r="AK7" s="250"/>
      <c r="AL7" s="250"/>
      <c r="AM7" s="250"/>
      <c r="AN7" s="250"/>
      <c r="AO7" s="250"/>
      <c r="AP7" s="250"/>
      <c r="AQ7" s="280"/>
      <c r="AR7" s="246" t="s">
        <v>658</v>
      </c>
      <c r="AS7" s="250"/>
      <c r="AT7" s="250"/>
      <c r="AU7" s="250"/>
      <c r="AV7" s="250"/>
      <c r="AW7" s="250"/>
      <c r="AX7" s="250"/>
      <c r="AY7" s="250"/>
      <c r="AZ7" s="250"/>
      <c r="BA7" s="250"/>
      <c r="BB7" s="250"/>
      <c r="BC7" s="250"/>
      <c r="BD7" s="250"/>
      <c r="BE7" s="250"/>
      <c r="BF7" s="250"/>
      <c r="BG7" s="250" t="s">
        <v>659</v>
      </c>
      <c r="BH7" s="250"/>
      <c r="BI7" s="250"/>
      <c r="BJ7" s="250"/>
      <c r="BK7" s="250"/>
      <c r="BL7" s="250"/>
      <c r="BM7" s="250"/>
      <c r="BN7" s="250"/>
      <c r="BO7" s="250"/>
      <c r="BP7" s="250"/>
      <c r="BQ7" s="250"/>
      <c r="BR7" s="250"/>
      <c r="BS7" s="250"/>
      <c r="BT7" s="250"/>
      <c r="BU7" s="250"/>
      <c r="BV7" s="246"/>
      <c r="BW7" s="250"/>
      <c r="BX7" s="250"/>
      <c r="BY7" s="250"/>
      <c r="BZ7" s="250"/>
      <c r="CA7" s="250"/>
      <c r="CB7" s="250"/>
      <c r="CC7" s="250"/>
      <c r="CD7" s="250"/>
      <c r="CE7" s="258"/>
    </row>
    <row r="8" spans="1:83" s="241" customFormat="1" ht="12" customHeight="1">
      <c r="A8" s="266"/>
      <c r="B8" s="268"/>
      <c r="C8" s="268"/>
      <c r="D8" s="268"/>
      <c r="E8" s="268"/>
      <c r="F8" s="270"/>
      <c r="G8" s="246" t="s">
        <v>163</v>
      </c>
      <c r="H8" s="250"/>
      <c r="I8" s="250"/>
      <c r="J8" s="250"/>
      <c r="K8" s="250"/>
      <c r="L8" s="246"/>
      <c r="M8" s="250"/>
      <c r="N8" s="250"/>
      <c r="O8" s="250"/>
      <c r="P8" s="250"/>
      <c r="Q8" s="250"/>
      <c r="R8" s="246"/>
      <c r="S8" s="250"/>
      <c r="T8" s="250"/>
      <c r="U8" s="250"/>
      <c r="V8" s="250"/>
      <c r="W8" s="250"/>
      <c r="X8" s="250"/>
      <c r="Y8" s="246"/>
      <c r="Z8" s="250"/>
      <c r="AA8" s="250"/>
      <c r="AB8" s="250"/>
      <c r="AC8" s="258"/>
      <c r="AD8" s="246"/>
      <c r="AE8" s="250"/>
      <c r="AF8" s="250"/>
      <c r="AG8" s="250"/>
      <c r="AH8" s="250"/>
      <c r="AI8" s="250"/>
      <c r="AJ8" s="250"/>
      <c r="AK8" s="250"/>
      <c r="AL8" s="250"/>
      <c r="AM8" s="250"/>
      <c r="AN8" s="250"/>
      <c r="AO8" s="250"/>
      <c r="AP8" s="250"/>
      <c r="AQ8" s="280"/>
      <c r="AR8" s="246" t="s">
        <v>459</v>
      </c>
      <c r="AS8" s="250"/>
      <c r="AT8" s="250"/>
      <c r="AU8" s="250"/>
      <c r="AV8" s="250"/>
      <c r="AW8" s="250"/>
      <c r="AX8" s="250"/>
      <c r="AY8" s="250"/>
      <c r="AZ8" s="250"/>
      <c r="BA8" s="250"/>
      <c r="BB8" s="250"/>
      <c r="BC8" s="250"/>
      <c r="BD8" s="250"/>
      <c r="BE8" s="250"/>
      <c r="BF8" s="250"/>
      <c r="BG8" s="250" t="s">
        <v>662</v>
      </c>
      <c r="BH8" s="250"/>
      <c r="BI8" s="250"/>
      <c r="BJ8" s="250"/>
      <c r="BK8" s="250"/>
      <c r="BL8" s="250"/>
      <c r="BM8" s="250"/>
      <c r="BN8" s="250"/>
      <c r="BO8" s="250"/>
      <c r="BP8" s="250"/>
      <c r="BQ8" s="250"/>
      <c r="BR8" s="250"/>
      <c r="BS8" s="250"/>
      <c r="BT8" s="250"/>
      <c r="BU8" s="250"/>
      <c r="BV8" s="246"/>
      <c r="BW8" s="250"/>
      <c r="BX8" s="250"/>
      <c r="BY8" s="250"/>
      <c r="BZ8" s="250"/>
      <c r="CA8" s="250"/>
      <c r="CB8" s="250"/>
      <c r="CC8" s="250"/>
      <c r="CD8" s="250"/>
      <c r="CE8" s="258"/>
    </row>
    <row r="9" spans="1:83" s="241" customFormat="1" ht="12" customHeight="1">
      <c r="A9" s="266"/>
      <c r="B9" s="268"/>
      <c r="C9" s="268"/>
      <c r="D9" s="268"/>
      <c r="E9" s="268"/>
      <c r="F9" s="270"/>
      <c r="G9" s="246"/>
      <c r="H9" s="250"/>
      <c r="I9" s="250"/>
      <c r="J9" s="250"/>
      <c r="K9" s="250"/>
      <c r="L9" s="246"/>
      <c r="M9" s="250"/>
      <c r="N9" s="250"/>
      <c r="O9" s="250"/>
      <c r="P9" s="250"/>
      <c r="Q9" s="250"/>
      <c r="R9" s="246"/>
      <c r="S9" s="250"/>
      <c r="T9" s="250"/>
      <c r="U9" s="250"/>
      <c r="V9" s="250"/>
      <c r="W9" s="250"/>
      <c r="X9" s="250"/>
      <c r="Y9" s="277"/>
      <c r="Z9" s="256"/>
      <c r="AA9" s="256"/>
      <c r="AB9" s="256"/>
      <c r="AC9" s="258"/>
      <c r="AD9" s="246"/>
      <c r="AE9" s="250"/>
      <c r="AF9" s="250"/>
      <c r="AG9" s="250"/>
      <c r="AH9" s="250"/>
      <c r="AI9" s="250"/>
      <c r="AJ9" s="250"/>
      <c r="AK9" s="250"/>
      <c r="AL9" s="250"/>
      <c r="AM9" s="250"/>
      <c r="AN9" s="250"/>
      <c r="AO9" s="250"/>
      <c r="AP9" s="250"/>
      <c r="AQ9" s="280"/>
      <c r="AR9" s="246" t="s">
        <v>206</v>
      </c>
      <c r="AS9" s="250"/>
      <c r="AT9" s="250"/>
      <c r="AU9" s="250"/>
      <c r="AV9" s="250"/>
      <c r="AW9" s="250"/>
      <c r="AX9" s="250"/>
      <c r="AY9" s="250"/>
      <c r="AZ9" s="250"/>
      <c r="BA9" s="250"/>
      <c r="BB9" s="250"/>
      <c r="BC9" s="250"/>
      <c r="BD9" s="250"/>
      <c r="BE9" s="250"/>
      <c r="BF9" s="250"/>
      <c r="BG9" s="250" t="s">
        <v>145</v>
      </c>
      <c r="BH9" s="250"/>
      <c r="BI9" s="250"/>
      <c r="BJ9" s="250"/>
      <c r="BK9" s="250"/>
      <c r="BL9" s="250"/>
      <c r="BM9" s="250"/>
      <c r="BN9" s="250"/>
      <c r="BO9" s="250"/>
      <c r="BP9" s="250"/>
      <c r="BQ9" s="250"/>
      <c r="BR9" s="250"/>
      <c r="BS9" s="250"/>
      <c r="BT9" s="250"/>
      <c r="BU9" s="250"/>
      <c r="BV9" s="246"/>
      <c r="BW9" s="250"/>
      <c r="BX9" s="250"/>
      <c r="BY9" s="250"/>
      <c r="BZ9" s="250"/>
      <c r="CA9" s="250"/>
      <c r="CB9" s="250"/>
      <c r="CC9" s="250"/>
      <c r="CD9" s="250"/>
      <c r="CE9" s="258"/>
    </row>
    <row r="10" spans="1:83" s="241" customFormat="1" ht="12" customHeight="1">
      <c r="A10" s="248"/>
      <c r="B10" s="254"/>
      <c r="C10" s="254"/>
      <c r="D10" s="254"/>
      <c r="E10" s="254"/>
      <c r="F10" s="254"/>
      <c r="G10" s="248"/>
      <c r="H10" s="254"/>
      <c r="I10" s="254"/>
      <c r="J10" s="254"/>
      <c r="K10" s="254"/>
      <c r="L10" s="248"/>
      <c r="M10" s="254"/>
      <c r="N10" s="254"/>
      <c r="O10" s="254"/>
      <c r="P10" s="254"/>
      <c r="Q10" s="254"/>
      <c r="R10" s="248"/>
      <c r="S10" s="254"/>
      <c r="T10" s="254"/>
      <c r="U10" s="254"/>
      <c r="V10" s="254"/>
      <c r="W10" s="254"/>
      <c r="X10" s="254"/>
      <c r="Y10" s="278"/>
      <c r="Z10" s="279"/>
      <c r="AA10" s="279"/>
      <c r="AB10" s="279"/>
      <c r="AC10" s="259"/>
      <c r="AD10" s="248"/>
      <c r="AE10" s="254"/>
      <c r="AF10" s="254"/>
      <c r="AG10" s="254"/>
      <c r="AH10" s="254"/>
      <c r="AI10" s="254"/>
      <c r="AJ10" s="254"/>
      <c r="AK10" s="254"/>
      <c r="AL10" s="254"/>
      <c r="AM10" s="254"/>
      <c r="AN10" s="254"/>
      <c r="AO10" s="254"/>
      <c r="AP10" s="254"/>
      <c r="AQ10" s="254"/>
      <c r="AR10" s="248" t="s">
        <v>572</v>
      </c>
      <c r="AS10" s="254"/>
      <c r="AT10" s="254"/>
      <c r="AU10" s="254"/>
      <c r="AV10" s="254"/>
      <c r="AW10" s="254"/>
      <c r="AX10" s="254"/>
      <c r="AY10" s="254"/>
      <c r="AZ10" s="254"/>
      <c r="BA10" s="254"/>
      <c r="BB10" s="254"/>
      <c r="BC10" s="254"/>
      <c r="BD10" s="254"/>
      <c r="BE10" s="254"/>
      <c r="BF10" s="254"/>
      <c r="BG10" s="254" t="s">
        <v>601</v>
      </c>
      <c r="BH10" s="254"/>
      <c r="BI10" s="254"/>
      <c r="BJ10" s="254"/>
      <c r="BK10" s="254"/>
      <c r="BL10" s="254"/>
      <c r="BM10" s="254"/>
      <c r="BN10" s="254"/>
      <c r="BO10" s="254"/>
      <c r="BP10" s="254"/>
      <c r="BQ10" s="254"/>
      <c r="BR10" s="254"/>
      <c r="BS10" s="254"/>
      <c r="BT10" s="254"/>
      <c r="BU10" s="254"/>
      <c r="BV10" s="248"/>
      <c r="BW10" s="254"/>
      <c r="BX10" s="254"/>
      <c r="BY10" s="254"/>
      <c r="BZ10" s="254"/>
      <c r="CA10" s="254"/>
      <c r="CB10" s="254"/>
      <c r="CC10" s="254"/>
      <c r="CD10" s="254"/>
      <c r="CE10" s="259"/>
    </row>
    <row r="11" spans="1:83" s="241" customFormat="1" ht="12" customHeight="1">
      <c r="A11" s="246" t="s">
        <v>454</v>
      </c>
      <c r="B11" s="250"/>
      <c r="C11" s="250"/>
      <c r="D11" s="250"/>
      <c r="E11" s="250"/>
      <c r="F11" s="250"/>
      <c r="G11" s="246" t="s">
        <v>585</v>
      </c>
      <c r="H11" s="250"/>
      <c r="I11" s="250"/>
      <c r="J11" s="250"/>
      <c r="K11" s="250"/>
      <c r="L11" s="246"/>
      <c r="M11" s="250"/>
      <c r="N11" s="250"/>
      <c r="O11" s="250"/>
      <c r="P11" s="250"/>
      <c r="Q11" s="250"/>
      <c r="R11" s="246"/>
      <c r="S11" s="250"/>
      <c r="T11" s="250"/>
      <c r="U11" s="250"/>
      <c r="V11" s="250"/>
      <c r="W11" s="250"/>
      <c r="X11" s="250"/>
      <c r="Y11" s="246"/>
      <c r="Z11" s="250"/>
      <c r="AA11" s="250"/>
      <c r="AB11" s="250"/>
      <c r="AC11" s="250"/>
      <c r="AD11" s="246"/>
      <c r="AE11" s="250"/>
      <c r="AF11" s="280"/>
      <c r="AG11" s="250"/>
      <c r="AH11" s="250"/>
      <c r="AI11" s="250"/>
      <c r="AJ11" s="250"/>
      <c r="AK11" s="250"/>
      <c r="AL11" s="250"/>
      <c r="AM11" s="250"/>
      <c r="AN11" s="250"/>
      <c r="AO11" s="250"/>
      <c r="AP11" s="250"/>
      <c r="AQ11" s="250"/>
      <c r="AR11" s="246" t="s">
        <v>300</v>
      </c>
      <c r="AS11" s="250"/>
      <c r="AT11" s="250"/>
      <c r="AU11" s="250"/>
      <c r="AV11" s="250"/>
      <c r="AW11" s="250"/>
      <c r="AX11" s="250"/>
      <c r="AY11" s="250"/>
      <c r="AZ11" s="250"/>
      <c r="BA11" s="250"/>
      <c r="BB11" s="250"/>
      <c r="BC11" s="250"/>
      <c r="BD11" s="250"/>
      <c r="BE11" s="250"/>
      <c r="BF11" s="250"/>
      <c r="BG11" s="250" t="s">
        <v>357</v>
      </c>
      <c r="BH11" s="250"/>
      <c r="BI11" s="250"/>
      <c r="BJ11" s="250"/>
      <c r="BK11" s="250"/>
      <c r="BL11" s="250"/>
      <c r="BM11" s="250"/>
      <c r="BN11" s="250"/>
      <c r="BO11" s="250"/>
      <c r="BP11" s="250"/>
      <c r="BQ11" s="250"/>
      <c r="BR11" s="250"/>
      <c r="BS11" s="250"/>
      <c r="BT11" s="250"/>
      <c r="BU11" s="250"/>
      <c r="BV11" s="246" t="s">
        <v>10</v>
      </c>
      <c r="BW11" s="250"/>
      <c r="BX11" s="250"/>
      <c r="BY11" s="250"/>
      <c r="BZ11" s="250"/>
      <c r="CA11" s="250"/>
      <c r="CB11" s="250"/>
      <c r="CC11" s="250"/>
      <c r="CD11" s="250"/>
      <c r="CE11" s="258"/>
    </row>
    <row r="12" spans="1:83" s="242" customFormat="1" ht="12" customHeight="1">
      <c r="A12" s="266" t="s">
        <v>51</v>
      </c>
      <c r="B12" s="268"/>
      <c r="C12" s="268"/>
      <c r="D12" s="268"/>
      <c r="E12" s="268"/>
      <c r="F12" s="270"/>
      <c r="G12" s="246" t="s">
        <v>644</v>
      </c>
      <c r="H12" s="256"/>
      <c r="I12" s="250"/>
      <c r="J12" s="250"/>
      <c r="K12" s="250"/>
      <c r="L12" s="246"/>
      <c r="M12" s="250"/>
      <c r="N12" s="250"/>
      <c r="O12" s="250"/>
      <c r="P12" s="250"/>
      <c r="Q12" s="250"/>
      <c r="R12" s="246"/>
      <c r="S12" s="250"/>
      <c r="T12" s="250"/>
      <c r="U12" s="250"/>
      <c r="V12" s="250"/>
      <c r="W12" s="250"/>
      <c r="X12" s="250"/>
      <c r="Y12" s="246"/>
      <c r="Z12" s="250"/>
      <c r="AA12" s="250"/>
      <c r="AB12" s="250"/>
      <c r="AC12" s="250"/>
      <c r="AD12" s="246"/>
      <c r="AE12" s="250"/>
      <c r="AF12" s="250"/>
      <c r="AG12" s="250"/>
      <c r="AH12" s="250"/>
      <c r="AI12" s="250"/>
      <c r="AJ12" s="250"/>
      <c r="AK12" s="250"/>
      <c r="AL12" s="250"/>
      <c r="AM12" s="250"/>
      <c r="AN12" s="250"/>
      <c r="AO12" s="250"/>
      <c r="AP12" s="250"/>
      <c r="AQ12" s="250"/>
      <c r="AR12" s="246" t="s">
        <v>658</v>
      </c>
      <c r="AS12" s="250"/>
      <c r="AT12" s="250"/>
      <c r="AU12" s="250"/>
      <c r="AV12" s="250"/>
      <c r="AW12" s="250"/>
      <c r="AX12" s="250"/>
      <c r="AY12" s="250"/>
      <c r="AZ12" s="250"/>
      <c r="BA12" s="250"/>
      <c r="BB12" s="250"/>
      <c r="BC12" s="250"/>
      <c r="BD12" s="250"/>
      <c r="BE12" s="250"/>
      <c r="BF12" s="250"/>
      <c r="BG12" s="250" t="s">
        <v>659</v>
      </c>
      <c r="BH12" s="250"/>
      <c r="BI12" s="250"/>
      <c r="BJ12" s="250"/>
      <c r="BK12" s="250"/>
      <c r="BL12" s="250"/>
      <c r="BM12" s="250"/>
      <c r="BN12" s="250"/>
      <c r="BO12" s="250"/>
      <c r="BP12" s="250"/>
      <c r="BQ12" s="250"/>
      <c r="BR12" s="250"/>
      <c r="BS12" s="250"/>
      <c r="BT12" s="250"/>
      <c r="BU12" s="250"/>
      <c r="BV12" s="246"/>
      <c r="BW12" s="250"/>
      <c r="BX12" s="250"/>
      <c r="BY12" s="250"/>
      <c r="BZ12" s="250"/>
      <c r="CA12" s="250"/>
      <c r="CB12" s="250"/>
      <c r="CC12" s="250"/>
      <c r="CD12" s="250"/>
      <c r="CE12" s="258"/>
    </row>
    <row r="13" spans="1:83" s="241" customFormat="1" ht="12" customHeight="1">
      <c r="A13" s="266"/>
      <c r="B13" s="268"/>
      <c r="C13" s="268"/>
      <c r="D13" s="268"/>
      <c r="E13" s="268"/>
      <c r="F13" s="270"/>
      <c r="G13" s="246" t="s">
        <v>163</v>
      </c>
      <c r="H13" s="256"/>
      <c r="I13" s="250"/>
      <c r="J13" s="250"/>
      <c r="K13" s="250"/>
      <c r="L13" s="246"/>
      <c r="M13" s="250"/>
      <c r="N13" s="250"/>
      <c r="O13" s="250"/>
      <c r="P13" s="250"/>
      <c r="Q13" s="250"/>
      <c r="R13" s="246"/>
      <c r="S13" s="250"/>
      <c r="T13" s="250"/>
      <c r="U13" s="250"/>
      <c r="V13" s="250"/>
      <c r="W13" s="250"/>
      <c r="X13" s="250"/>
      <c r="Y13" s="246"/>
      <c r="Z13" s="250"/>
      <c r="AA13" s="250"/>
      <c r="AB13" s="250"/>
      <c r="AC13" s="250"/>
      <c r="AD13" s="246"/>
      <c r="AE13" s="250"/>
      <c r="AF13" s="250"/>
      <c r="AG13" s="250"/>
      <c r="AH13" s="250"/>
      <c r="AI13" s="250"/>
      <c r="AJ13" s="250"/>
      <c r="AK13" s="250"/>
      <c r="AL13" s="250"/>
      <c r="AM13" s="250"/>
      <c r="AN13" s="250"/>
      <c r="AO13" s="250"/>
      <c r="AP13" s="250"/>
      <c r="AQ13" s="280"/>
      <c r="AR13" s="246" t="s">
        <v>459</v>
      </c>
      <c r="AS13" s="250"/>
      <c r="AT13" s="250"/>
      <c r="AU13" s="250"/>
      <c r="AV13" s="250"/>
      <c r="AW13" s="250"/>
      <c r="AX13" s="250"/>
      <c r="AY13" s="250"/>
      <c r="AZ13" s="250"/>
      <c r="BA13" s="250"/>
      <c r="BB13" s="250"/>
      <c r="BC13" s="250"/>
      <c r="BD13" s="250"/>
      <c r="BE13" s="250"/>
      <c r="BF13" s="250"/>
      <c r="BG13" s="250" t="s">
        <v>662</v>
      </c>
      <c r="BH13" s="250"/>
      <c r="BI13" s="250"/>
      <c r="BJ13" s="250"/>
      <c r="BK13" s="250"/>
      <c r="BL13" s="250"/>
      <c r="BM13" s="250"/>
      <c r="BN13" s="250"/>
      <c r="BO13" s="250"/>
      <c r="BP13" s="250"/>
      <c r="BQ13" s="250"/>
      <c r="BR13" s="250"/>
      <c r="BS13" s="250"/>
      <c r="BT13" s="250"/>
      <c r="BU13" s="250"/>
      <c r="BV13" s="246"/>
      <c r="BW13" s="250"/>
      <c r="BX13" s="250"/>
      <c r="BY13" s="250"/>
      <c r="BZ13" s="250"/>
      <c r="CA13" s="250"/>
      <c r="CB13" s="250"/>
      <c r="CC13" s="250"/>
      <c r="CD13" s="250"/>
      <c r="CE13" s="258"/>
    </row>
    <row r="14" spans="1:83" s="241" customFormat="1" ht="12" customHeight="1">
      <c r="A14" s="266"/>
      <c r="B14" s="268"/>
      <c r="C14" s="268"/>
      <c r="D14" s="268"/>
      <c r="E14" s="268"/>
      <c r="F14" s="270"/>
      <c r="G14" s="246"/>
      <c r="H14" s="250"/>
      <c r="I14" s="250"/>
      <c r="J14" s="250"/>
      <c r="K14" s="250"/>
      <c r="L14" s="246"/>
      <c r="M14" s="250"/>
      <c r="N14" s="250"/>
      <c r="O14" s="250"/>
      <c r="P14" s="250"/>
      <c r="Q14" s="250"/>
      <c r="R14" s="246"/>
      <c r="S14" s="250"/>
      <c r="T14" s="250"/>
      <c r="U14" s="250"/>
      <c r="V14" s="250"/>
      <c r="W14" s="250"/>
      <c r="X14" s="250"/>
      <c r="Y14" s="246"/>
      <c r="Z14" s="250"/>
      <c r="AA14" s="250"/>
      <c r="AB14" s="250"/>
      <c r="AC14" s="250"/>
      <c r="AD14" s="246"/>
      <c r="AE14" s="250"/>
      <c r="AF14" s="250"/>
      <c r="AG14" s="250"/>
      <c r="AH14" s="250"/>
      <c r="AI14" s="250"/>
      <c r="AJ14" s="250"/>
      <c r="AK14" s="250"/>
      <c r="AL14" s="250"/>
      <c r="AM14" s="250"/>
      <c r="AN14" s="250"/>
      <c r="AO14" s="250"/>
      <c r="AP14" s="250"/>
      <c r="AQ14" s="280"/>
      <c r="AR14" s="246" t="s">
        <v>206</v>
      </c>
      <c r="AS14" s="250"/>
      <c r="AT14" s="250"/>
      <c r="AU14" s="250"/>
      <c r="AV14" s="250"/>
      <c r="AW14" s="250"/>
      <c r="AX14" s="250"/>
      <c r="AY14" s="250"/>
      <c r="AZ14" s="250"/>
      <c r="BA14" s="250"/>
      <c r="BB14" s="250"/>
      <c r="BC14" s="250"/>
      <c r="BD14" s="250"/>
      <c r="BE14" s="250"/>
      <c r="BF14" s="250"/>
      <c r="BG14" s="250" t="s">
        <v>145</v>
      </c>
      <c r="BH14" s="250"/>
      <c r="BI14" s="250"/>
      <c r="BJ14" s="250"/>
      <c r="BK14" s="250"/>
      <c r="BL14" s="250"/>
      <c r="BM14" s="250"/>
      <c r="BN14" s="250"/>
      <c r="BO14" s="250"/>
      <c r="BP14" s="250"/>
      <c r="BQ14" s="250"/>
      <c r="BR14" s="250"/>
      <c r="BS14" s="250"/>
      <c r="BT14" s="250"/>
      <c r="BU14" s="250"/>
      <c r="BV14" s="246"/>
      <c r="BW14" s="250"/>
      <c r="BX14" s="250"/>
      <c r="BY14" s="250"/>
      <c r="BZ14" s="250"/>
      <c r="CA14" s="250"/>
      <c r="CB14" s="250"/>
      <c r="CC14" s="250"/>
      <c r="CD14" s="250"/>
      <c r="CE14" s="258"/>
    </row>
    <row r="15" spans="1:83" s="241" customFormat="1" ht="12" customHeight="1">
      <c r="A15" s="248"/>
      <c r="B15" s="254"/>
      <c r="C15" s="254"/>
      <c r="D15" s="254"/>
      <c r="E15" s="254"/>
      <c r="F15" s="254"/>
      <c r="G15" s="248"/>
      <c r="H15" s="254"/>
      <c r="I15" s="254"/>
      <c r="J15" s="254"/>
      <c r="K15" s="254"/>
      <c r="L15" s="248"/>
      <c r="M15" s="254"/>
      <c r="N15" s="254"/>
      <c r="O15" s="254"/>
      <c r="P15" s="254"/>
      <c r="Q15" s="254"/>
      <c r="R15" s="248"/>
      <c r="S15" s="254"/>
      <c r="T15" s="254"/>
      <c r="U15" s="254"/>
      <c r="V15" s="254"/>
      <c r="W15" s="254"/>
      <c r="X15" s="254"/>
      <c r="Y15" s="248"/>
      <c r="Z15" s="254"/>
      <c r="AA15" s="254"/>
      <c r="AB15" s="254"/>
      <c r="AC15" s="254"/>
      <c r="AD15" s="248"/>
      <c r="AE15" s="254"/>
      <c r="AF15" s="254"/>
      <c r="AG15" s="254"/>
      <c r="AH15" s="254"/>
      <c r="AI15" s="254"/>
      <c r="AJ15" s="254"/>
      <c r="AK15" s="254"/>
      <c r="AL15" s="254"/>
      <c r="AM15" s="254"/>
      <c r="AN15" s="254"/>
      <c r="AO15" s="254"/>
      <c r="AP15" s="254"/>
      <c r="AQ15" s="254"/>
      <c r="AR15" s="248" t="s">
        <v>572</v>
      </c>
      <c r="AS15" s="254"/>
      <c r="AT15" s="254"/>
      <c r="AU15" s="254"/>
      <c r="AV15" s="254"/>
      <c r="AW15" s="254"/>
      <c r="AX15" s="254"/>
      <c r="AY15" s="254"/>
      <c r="AZ15" s="254"/>
      <c r="BA15" s="254"/>
      <c r="BB15" s="254"/>
      <c r="BC15" s="254"/>
      <c r="BD15" s="254"/>
      <c r="BE15" s="254"/>
      <c r="BF15" s="254"/>
      <c r="BG15" s="254" t="s">
        <v>601</v>
      </c>
      <c r="BH15" s="254"/>
      <c r="BI15" s="254"/>
      <c r="BJ15" s="254"/>
      <c r="BK15" s="254"/>
      <c r="BL15" s="254"/>
      <c r="BM15" s="254"/>
      <c r="BN15" s="254"/>
      <c r="BO15" s="254"/>
      <c r="BP15" s="254"/>
      <c r="BQ15" s="254"/>
      <c r="BR15" s="254"/>
      <c r="BS15" s="254"/>
      <c r="BT15" s="254"/>
      <c r="BU15" s="254"/>
      <c r="BV15" s="248"/>
      <c r="BW15" s="254"/>
      <c r="BX15" s="254"/>
      <c r="BY15" s="254"/>
      <c r="BZ15" s="254"/>
      <c r="CA15" s="254"/>
      <c r="CB15" s="254"/>
      <c r="CC15" s="254"/>
      <c r="CD15" s="254"/>
      <c r="CE15" s="259"/>
    </row>
    <row r="16" spans="1:83" s="241" customFormat="1" ht="12" customHeight="1">
      <c r="A16" s="246" t="s">
        <v>454</v>
      </c>
      <c r="B16" s="250"/>
      <c r="C16" s="250"/>
      <c r="D16" s="250"/>
      <c r="E16" s="250"/>
      <c r="F16" s="250"/>
      <c r="G16" s="246" t="s">
        <v>585</v>
      </c>
      <c r="H16" s="250"/>
      <c r="I16" s="250"/>
      <c r="J16" s="250"/>
      <c r="K16" s="250"/>
      <c r="L16" s="246"/>
      <c r="M16" s="250"/>
      <c r="N16" s="250"/>
      <c r="O16" s="250"/>
      <c r="P16" s="250"/>
      <c r="Q16" s="250"/>
      <c r="R16" s="246"/>
      <c r="S16" s="250"/>
      <c r="T16" s="250"/>
      <c r="U16" s="250"/>
      <c r="V16" s="250"/>
      <c r="W16" s="250"/>
      <c r="X16" s="250"/>
      <c r="Y16" s="246"/>
      <c r="Z16" s="250"/>
      <c r="AA16" s="250"/>
      <c r="AB16" s="250"/>
      <c r="AC16" s="250"/>
      <c r="AD16" s="246"/>
      <c r="AE16" s="250"/>
      <c r="AF16" s="280"/>
      <c r="AG16" s="250"/>
      <c r="AH16" s="250"/>
      <c r="AI16" s="250"/>
      <c r="AJ16" s="250"/>
      <c r="AK16" s="250"/>
      <c r="AL16" s="250"/>
      <c r="AM16" s="250"/>
      <c r="AN16" s="250"/>
      <c r="AO16" s="250"/>
      <c r="AP16" s="250"/>
      <c r="AQ16" s="250"/>
      <c r="AR16" s="246" t="s">
        <v>300</v>
      </c>
      <c r="AS16" s="250"/>
      <c r="AT16" s="250"/>
      <c r="AU16" s="250"/>
      <c r="AV16" s="250"/>
      <c r="AW16" s="250"/>
      <c r="AX16" s="250"/>
      <c r="AY16" s="250"/>
      <c r="AZ16" s="250"/>
      <c r="BA16" s="250"/>
      <c r="BB16" s="250"/>
      <c r="BC16" s="250"/>
      <c r="BD16" s="250"/>
      <c r="BE16" s="250"/>
      <c r="BF16" s="250"/>
      <c r="BG16" s="250" t="s">
        <v>357</v>
      </c>
      <c r="BH16" s="250"/>
      <c r="BI16" s="250"/>
      <c r="BJ16" s="250"/>
      <c r="BK16" s="250"/>
      <c r="BL16" s="250"/>
      <c r="BM16" s="250"/>
      <c r="BN16" s="250"/>
      <c r="BO16" s="250"/>
      <c r="BP16" s="250"/>
      <c r="BQ16" s="250"/>
      <c r="BR16" s="250"/>
      <c r="BS16" s="250"/>
      <c r="BT16" s="250"/>
      <c r="BU16" s="250"/>
      <c r="BV16" s="246" t="s">
        <v>10</v>
      </c>
      <c r="BW16" s="250"/>
      <c r="BX16" s="250"/>
      <c r="BY16" s="250"/>
      <c r="BZ16" s="250"/>
      <c r="CA16" s="250"/>
      <c r="CB16" s="250"/>
      <c r="CC16" s="250"/>
      <c r="CD16" s="250"/>
      <c r="CE16" s="258"/>
    </row>
    <row r="17" spans="1:83" s="241" customFormat="1" ht="12" customHeight="1">
      <c r="A17" s="266" t="s">
        <v>51</v>
      </c>
      <c r="B17" s="268"/>
      <c r="C17" s="268"/>
      <c r="D17" s="268"/>
      <c r="E17" s="268"/>
      <c r="F17" s="270"/>
      <c r="G17" s="246" t="s">
        <v>644</v>
      </c>
      <c r="H17" s="250"/>
      <c r="I17" s="250"/>
      <c r="J17" s="250"/>
      <c r="K17" s="250"/>
      <c r="L17" s="246"/>
      <c r="M17" s="250"/>
      <c r="N17" s="250"/>
      <c r="O17" s="250"/>
      <c r="P17" s="250"/>
      <c r="Q17" s="250"/>
      <c r="R17" s="246"/>
      <c r="S17" s="250"/>
      <c r="T17" s="250"/>
      <c r="U17" s="250"/>
      <c r="V17" s="250"/>
      <c r="W17" s="250"/>
      <c r="X17" s="250"/>
      <c r="Y17" s="246"/>
      <c r="Z17" s="250"/>
      <c r="AA17" s="250"/>
      <c r="AB17" s="250"/>
      <c r="AC17" s="250"/>
      <c r="AD17" s="246"/>
      <c r="AE17" s="250"/>
      <c r="AF17" s="250"/>
      <c r="AG17" s="250"/>
      <c r="AH17" s="250"/>
      <c r="AI17" s="250"/>
      <c r="AJ17" s="250"/>
      <c r="AK17" s="250"/>
      <c r="AL17" s="250"/>
      <c r="AM17" s="250"/>
      <c r="AN17" s="250"/>
      <c r="AO17" s="250"/>
      <c r="AP17" s="250"/>
      <c r="AQ17" s="280"/>
      <c r="AR17" s="246" t="s">
        <v>658</v>
      </c>
      <c r="AS17" s="250"/>
      <c r="AT17" s="250"/>
      <c r="AU17" s="250"/>
      <c r="AV17" s="250"/>
      <c r="AW17" s="250"/>
      <c r="AX17" s="250"/>
      <c r="AY17" s="250"/>
      <c r="AZ17" s="250"/>
      <c r="BA17" s="250"/>
      <c r="BB17" s="250"/>
      <c r="BC17" s="250"/>
      <c r="BD17" s="250"/>
      <c r="BE17" s="250"/>
      <c r="BF17" s="250"/>
      <c r="BG17" s="250" t="s">
        <v>659</v>
      </c>
      <c r="BH17" s="250"/>
      <c r="BI17" s="250"/>
      <c r="BJ17" s="250"/>
      <c r="BK17" s="250"/>
      <c r="BL17" s="250"/>
      <c r="BM17" s="250"/>
      <c r="BN17" s="250"/>
      <c r="BO17" s="250"/>
      <c r="BP17" s="250"/>
      <c r="BQ17" s="250"/>
      <c r="BR17" s="250"/>
      <c r="BS17" s="250"/>
      <c r="BT17" s="250"/>
      <c r="BU17" s="250"/>
      <c r="BV17" s="246"/>
      <c r="BW17" s="250"/>
      <c r="BX17" s="250"/>
      <c r="BY17" s="250"/>
      <c r="BZ17" s="250"/>
      <c r="CA17" s="250"/>
      <c r="CB17" s="250"/>
      <c r="CC17" s="250"/>
      <c r="CD17" s="250"/>
      <c r="CE17" s="258"/>
    </row>
    <row r="18" spans="1:83" s="241" customFormat="1" ht="12" customHeight="1">
      <c r="A18" s="266"/>
      <c r="B18" s="268"/>
      <c r="C18" s="268"/>
      <c r="D18" s="268"/>
      <c r="E18" s="268"/>
      <c r="F18" s="270"/>
      <c r="G18" s="246" t="s">
        <v>163</v>
      </c>
      <c r="H18" s="250"/>
      <c r="I18" s="250"/>
      <c r="J18" s="250"/>
      <c r="K18" s="250"/>
      <c r="L18" s="246"/>
      <c r="M18" s="250"/>
      <c r="N18" s="250"/>
      <c r="O18" s="250"/>
      <c r="P18" s="250"/>
      <c r="Q18" s="250"/>
      <c r="R18" s="246"/>
      <c r="S18" s="250"/>
      <c r="T18" s="250"/>
      <c r="U18" s="250"/>
      <c r="V18" s="250"/>
      <c r="W18" s="250"/>
      <c r="X18" s="250"/>
      <c r="Y18" s="246"/>
      <c r="Z18" s="250"/>
      <c r="AA18" s="250"/>
      <c r="AB18" s="250"/>
      <c r="AC18" s="250"/>
      <c r="AD18" s="246"/>
      <c r="AE18" s="250"/>
      <c r="AF18" s="250"/>
      <c r="AG18" s="250"/>
      <c r="AH18" s="250"/>
      <c r="AI18" s="250"/>
      <c r="AJ18" s="250"/>
      <c r="AK18" s="250"/>
      <c r="AL18" s="250"/>
      <c r="AM18" s="250"/>
      <c r="AN18" s="250"/>
      <c r="AO18" s="250"/>
      <c r="AP18" s="250"/>
      <c r="AQ18" s="280"/>
      <c r="AR18" s="246" t="s">
        <v>459</v>
      </c>
      <c r="AS18" s="250"/>
      <c r="AT18" s="250"/>
      <c r="AU18" s="250"/>
      <c r="AV18" s="250"/>
      <c r="AW18" s="250"/>
      <c r="AX18" s="250"/>
      <c r="AY18" s="250"/>
      <c r="AZ18" s="250"/>
      <c r="BA18" s="250"/>
      <c r="BB18" s="250"/>
      <c r="BC18" s="250"/>
      <c r="BD18" s="250"/>
      <c r="BE18" s="250"/>
      <c r="BF18" s="250"/>
      <c r="BG18" s="250" t="s">
        <v>662</v>
      </c>
      <c r="BH18" s="250"/>
      <c r="BI18" s="250"/>
      <c r="BJ18" s="250"/>
      <c r="BK18" s="250"/>
      <c r="BL18" s="250"/>
      <c r="BM18" s="250"/>
      <c r="BN18" s="250"/>
      <c r="BO18" s="250"/>
      <c r="BP18" s="250"/>
      <c r="BQ18" s="250"/>
      <c r="BR18" s="250"/>
      <c r="BS18" s="250"/>
      <c r="BT18" s="250"/>
      <c r="BU18" s="250"/>
      <c r="BV18" s="246"/>
      <c r="BW18" s="250"/>
      <c r="BX18" s="250"/>
      <c r="BY18" s="250"/>
      <c r="BZ18" s="250"/>
      <c r="CA18" s="250"/>
      <c r="CB18" s="250"/>
      <c r="CC18" s="250"/>
      <c r="CD18" s="250"/>
      <c r="CE18" s="258"/>
    </row>
    <row r="19" spans="1:83" s="241" customFormat="1" ht="12" customHeight="1">
      <c r="A19" s="266"/>
      <c r="B19" s="268"/>
      <c r="C19" s="268"/>
      <c r="D19" s="268"/>
      <c r="E19" s="268"/>
      <c r="F19" s="270"/>
      <c r="G19" s="246"/>
      <c r="H19" s="250"/>
      <c r="I19" s="250"/>
      <c r="J19" s="250"/>
      <c r="K19" s="250"/>
      <c r="L19" s="246"/>
      <c r="M19" s="250"/>
      <c r="N19" s="250"/>
      <c r="O19" s="250"/>
      <c r="P19" s="250"/>
      <c r="Q19" s="250"/>
      <c r="R19" s="246"/>
      <c r="S19" s="250"/>
      <c r="T19" s="250"/>
      <c r="U19" s="250"/>
      <c r="V19" s="250"/>
      <c r="W19" s="250"/>
      <c r="X19" s="250"/>
      <c r="Y19" s="246"/>
      <c r="Z19" s="250"/>
      <c r="AA19" s="250"/>
      <c r="AB19" s="250"/>
      <c r="AC19" s="250"/>
      <c r="AD19" s="246"/>
      <c r="AE19" s="250"/>
      <c r="AF19" s="250"/>
      <c r="AG19" s="250"/>
      <c r="AH19" s="250"/>
      <c r="AI19" s="250"/>
      <c r="AJ19" s="250"/>
      <c r="AK19" s="250"/>
      <c r="AL19" s="250"/>
      <c r="AM19" s="250"/>
      <c r="AN19" s="250"/>
      <c r="AO19" s="250"/>
      <c r="AP19" s="250"/>
      <c r="AQ19" s="280"/>
      <c r="AR19" s="246" t="s">
        <v>206</v>
      </c>
      <c r="AS19" s="250"/>
      <c r="AT19" s="250"/>
      <c r="AU19" s="250"/>
      <c r="AV19" s="250"/>
      <c r="AW19" s="250"/>
      <c r="AX19" s="250"/>
      <c r="AY19" s="250"/>
      <c r="AZ19" s="250"/>
      <c r="BA19" s="250"/>
      <c r="BB19" s="250"/>
      <c r="BC19" s="250"/>
      <c r="BD19" s="250"/>
      <c r="BE19" s="250"/>
      <c r="BF19" s="250"/>
      <c r="BG19" s="250" t="s">
        <v>145</v>
      </c>
      <c r="BH19" s="250"/>
      <c r="BI19" s="250"/>
      <c r="BJ19" s="250"/>
      <c r="BK19" s="250"/>
      <c r="BL19" s="250"/>
      <c r="BM19" s="250"/>
      <c r="BN19" s="250"/>
      <c r="BO19" s="250"/>
      <c r="BP19" s="250"/>
      <c r="BQ19" s="250"/>
      <c r="BR19" s="250"/>
      <c r="BS19" s="250"/>
      <c r="BT19" s="250"/>
      <c r="BU19" s="250"/>
      <c r="BV19" s="246"/>
      <c r="BW19" s="250"/>
      <c r="BX19" s="250"/>
      <c r="BY19" s="250"/>
      <c r="BZ19" s="250"/>
      <c r="CA19" s="250"/>
      <c r="CB19" s="250"/>
      <c r="CC19" s="250"/>
      <c r="CD19" s="250"/>
      <c r="CE19" s="258"/>
    </row>
    <row r="20" spans="1:83" s="241" customFormat="1" ht="12" customHeight="1">
      <c r="A20" s="248"/>
      <c r="B20" s="254"/>
      <c r="C20" s="254"/>
      <c r="D20" s="254"/>
      <c r="E20" s="254"/>
      <c r="F20" s="254"/>
      <c r="G20" s="248"/>
      <c r="H20" s="254"/>
      <c r="I20" s="254"/>
      <c r="J20" s="254"/>
      <c r="K20" s="254"/>
      <c r="L20" s="248"/>
      <c r="M20" s="254"/>
      <c r="N20" s="254"/>
      <c r="O20" s="254"/>
      <c r="P20" s="254"/>
      <c r="Q20" s="254"/>
      <c r="R20" s="248"/>
      <c r="S20" s="254"/>
      <c r="T20" s="254"/>
      <c r="U20" s="254"/>
      <c r="V20" s="254"/>
      <c r="W20" s="254"/>
      <c r="X20" s="254"/>
      <c r="Y20" s="248"/>
      <c r="Z20" s="254"/>
      <c r="AA20" s="254"/>
      <c r="AB20" s="254"/>
      <c r="AC20" s="254"/>
      <c r="AD20" s="248"/>
      <c r="AE20" s="254"/>
      <c r="AF20" s="254"/>
      <c r="AG20" s="254"/>
      <c r="AH20" s="254"/>
      <c r="AI20" s="254"/>
      <c r="AJ20" s="254"/>
      <c r="AK20" s="254"/>
      <c r="AL20" s="254"/>
      <c r="AM20" s="254"/>
      <c r="AN20" s="254"/>
      <c r="AO20" s="254"/>
      <c r="AP20" s="254"/>
      <c r="AQ20" s="254"/>
      <c r="AR20" s="248" t="s">
        <v>572</v>
      </c>
      <c r="AS20" s="254"/>
      <c r="AT20" s="254"/>
      <c r="AU20" s="254"/>
      <c r="AV20" s="254"/>
      <c r="AW20" s="254"/>
      <c r="AX20" s="254"/>
      <c r="AY20" s="254"/>
      <c r="AZ20" s="254"/>
      <c r="BA20" s="254"/>
      <c r="BB20" s="254"/>
      <c r="BC20" s="254"/>
      <c r="BD20" s="254"/>
      <c r="BE20" s="254"/>
      <c r="BF20" s="254"/>
      <c r="BG20" s="254" t="s">
        <v>601</v>
      </c>
      <c r="BH20" s="254"/>
      <c r="BI20" s="254"/>
      <c r="BJ20" s="254"/>
      <c r="BK20" s="254"/>
      <c r="BL20" s="254"/>
      <c r="BM20" s="254"/>
      <c r="BN20" s="254"/>
      <c r="BO20" s="254"/>
      <c r="BP20" s="254"/>
      <c r="BQ20" s="254"/>
      <c r="BR20" s="254"/>
      <c r="BS20" s="254"/>
      <c r="BT20" s="254"/>
      <c r="BU20" s="254"/>
      <c r="BV20" s="248"/>
      <c r="BW20" s="254"/>
      <c r="BX20" s="254"/>
      <c r="BY20" s="254"/>
      <c r="BZ20" s="254"/>
      <c r="CA20" s="254"/>
      <c r="CB20" s="254"/>
      <c r="CC20" s="254"/>
      <c r="CD20" s="254"/>
      <c r="CE20" s="259"/>
    </row>
    <row r="21" spans="1:83" s="241" customFormat="1" ht="12" customHeight="1">
      <c r="A21" s="246" t="s">
        <v>454</v>
      </c>
      <c r="B21" s="250"/>
      <c r="C21" s="250"/>
      <c r="D21" s="250"/>
      <c r="E21" s="250"/>
      <c r="F21" s="250"/>
      <c r="G21" s="246" t="s">
        <v>585</v>
      </c>
      <c r="H21" s="250"/>
      <c r="I21" s="250"/>
      <c r="J21" s="250"/>
      <c r="K21" s="250"/>
      <c r="L21" s="246"/>
      <c r="M21" s="250"/>
      <c r="N21" s="250"/>
      <c r="O21" s="250"/>
      <c r="P21" s="250"/>
      <c r="Q21" s="250"/>
      <c r="R21" s="246"/>
      <c r="S21" s="250"/>
      <c r="T21" s="250"/>
      <c r="U21" s="250"/>
      <c r="V21" s="250"/>
      <c r="W21" s="250"/>
      <c r="X21" s="250"/>
      <c r="Y21" s="246"/>
      <c r="Z21" s="250"/>
      <c r="AA21" s="250"/>
      <c r="AB21" s="250"/>
      <c r="AC21" s="250"/>
      <c r="AD21" s="246"/>
      <c r="AE21" s="250"/>
      <c r="AF21" s="280"/>
      <c r="AG21" s="250"/>
      <c r="AH21" s="250"/>
      <c r="AI21" s="250"/>
      <c r="AJ21" s="250"/>
      <c r="AK21" s="250"/>
      <c r="AL21" s="250"/>
      <c r="AM21" s="250"/>
      <c r="AN21" s="250"/>
      <c r="AO21" s="250"/>
      <c r="AP21" s="250"/>
      <c r="AQ21" s="250"/>
      <c r="AR21" s="246" t="s">
        <v>300</v>
      </c>
      <c r="AS21" s="250"/>
      <c r="AT21" s="250"/>
      <c r="AU21" s="250"/>
      <c r="AV21" s="250"/>
      <c r="AW21" s="250"/>
      <c r="AX21" s="250"/>
      <c r="AY21" s="250"/>
      <c r="AZ21" s="250"/>
      <c r="BA21" s="250"/>
      <c r="BB21" s="250"/>
      <c r="BC21" s="250"/>
      <c r="BD21" s="250"/>
      <c r="BE21" s="250"/>
      <c r="BF21" s="250"/>
      <c r="BG21" s="250" t="s">
        <v>357</v>
      </c>
      <c r="BH21" s="250"/>
      <c r="BI21" s="250"/>
      <c r="BJ21" s="250"/>
      <c r="BK21" s="250"/>
      <c r="BL21" s="250"/>
      <c r="BM21" s="250"/>
      <c r="BN21" s="250"/>
      <c r="BO21" s="250"/>
      <c r="BP21" s="250"/>
      <c r="BQ21" s="250"/>
      <c r="BR21" s="250"/>
      <c r="BS21" s="250"/>
      <c r="BT21" s="250"/>
      <c r="BU21" s="250"/>
      <c r="BV21" s="246" t="s">
        <v>10</v>
      </c>
      <c r="BW21" s="250"/>
      <c r="BX21" s="250"/>
      <c r="BY21" s="250"/>
      <c r="BZ21" s="250"/>
      <c r="CA21" s="250"/>
      <c r="CB21" s="250"/>
      <c r="CC21" s="250"/>
      <c r="CD21" s="250"/>
      <c r="CE21" s="258"/>
    </row>
    <row r="22" spans="1:83" s="241" customFormat="1" ht="12" customHeight="1">
      <c r="A22" s="266" t="s">
        <v>51</v>
      </c>
      <c r="B22" s="268"/>
      <c r="C22" s="268"/>
      <c r="D22" s="268"/>
      <c r="E22" s="268"/>
      <c r="F22" s="270"/>
      <c r="G22" s="246" t="s">
        <v>644</v>
      </c>
      <c r="H22" s="250"/>
      <c r="I22" s="250"/>
      <c r="J22" s="250"/>
      <c r="K22" s="250"/>
      <c r="L22" s="246"/>
      <c r="M22" s="250"/>
      <c r="N22" s="250"/>
      <c r="O22" s="250"/>
      <c r="P22" s="250"/>
      <c r="Q22" s="250"/>
      <c r="R22" s="246"/>
      <c r="S22" s="250"/>
      <c r="T22" s="250"/>
      <c r="U22" s="250"/>
      <c r="V22" s="250"/>
      <c r="W22" s="250"/>
      <c r="X22" s="250"/>
      <c r="Y22" s="246"/>
      <c r="Z22" s="250"/>
      <c r="AA22" s="250"/>
      <c r="AB22" s="250"/>
      <c r="AC22" s="250"/>
      <c r="AD22" s="246"/>
      <c r="AE22" s="250"/>
      <c r="AF22" s="250"/>
      <c r="AG22" s="250"/>
      <c r="AH22" s="250"/>
      <c r="AI22" s="250"/>
      <c r="AJ22" s="250"/>
      <c r="AK22" s="250"/>
      <c r="AL22" s="250"/>
      <c r="AM22" s="250"/>
      <c r="AN22" s="250"/>
      <c r="AO22" s="250"/>
      <c r="AP22" s="250"/>
      <c r="AQ22" s="280"/>
      <c r="AR22" s="246" t="s">
        <v>658</v>
      </c>
      <c r="AS22" s="250"/>
      <c r="AT22" s="250"/>
      <c r="AU22" s="250"/>
      <c r="AV22" s="250"/>
      <c r="AW22" s="250"/>
      <c r="AX22" s="250"/>
      <c r="AY22" s="250"/>
      <c r="AZ22" s="250"/>
      <c r="BA22" s="250"/>
      <c r="BB22" s="250"/>
      <c r="BC22" s="250"/>
      <c r="BD22" s="250"/>
      <c r="BE22" s="250"/>
      <c r="BF22" s="250"/>
      <c r="BG22" s="250" t="s">
        <v>659</v>
      </c>
      <c r="BH22" s="250"/>
      <c r="BI22" s="250"/>
      <c r="BJ22" s="250"/>
      <c r="BK22" s="250"/>
      <c r="BL22" s="250"/>
      <c r="BM22" s="250"/>
      <c r="BN22" s="250"/>
      <c r="BO22" s="250"/>
      <c r="BP22" s="250"/>
      <c r="BQ22" s="250"/>
      <c r="BR22" s="250"/>
      <c r="BS22" s="250"/>
      <c r="BT22" s="250"/>
      <c r="BU22" s="250"/>
      <c r="BV22" s="246"/>
      <c r="BW22" s="250"/>
      <c r="BX22" s="250"/>
      <c r="BY22" s="250"/>
      <c r="BZ22" s="250"/>
      <c r="CA22" s="250"/>
      <c r="CB22" s="250"/>
      <c r="CC22" s="250"/>
      <c r="CD22" s="250"/>
      <c r="CE22" s="258"/>
    </row>
    <row r="23" spans="1:83" s="241" customFormat="1" ht="12" customHeight="1">
      <c r="A23" s="266"/>
      <c r="B23" s="268"/>
      <c r="C23" s="268"/>
      <c r="D23" s="268"/>
      <c r="E23" s="268"/>
      <c r="F23" s="270"/>
      <c r="G23" s="246" t="s">
        <v>163</v>
      </c>
      <c r="H23" s="250"/>
      <c r="I23" s="250"/>
      <c r="J23" s="250"/>
      <c r="K23" s="250"/>
      <c r="L23" s="246"/>
      <c r="M23" s="250"/>
      <c r="N23" s="250"/>
      <c r="O23" s="250"/>
      <c r="P23" s="250"/>
      <c r="Q23" s="250"/>
      <c r="R23" s="246"/>
      <c r="S23" s="250"/>
      <c r="T23" s="250"/>
      <c r="U23" s="250"/>
      <c r="V23" s="250"/>
      <c r="W23" s="250"/>
      <c r="X23" s="250"/>
      <c r="Y23" s="246"/>
      <c r="Z23" s="250"/>
      <c r="AA23" s="250"/>
      <c r="AB23" s="250"/>
      <c r="AC23" s="250"/>
      <c r="AD23" s="246"/>
      <c r="AE23" s="250"/>
      <c r="AF23" s="250"/>
      <c r="AG23" s="250"/>
      <c r="AH23" s="250"/>
      <c r="AI23" s="250"/>
      <c r="AJ23" s="250"/>
      <c r="AK23" s="250"/>
      <c r="AL23" s="250"/>
      <c r="AM23" s="250"/>
      <c r="AN23" s="250"/>
      <c r="AO23" s="250"/>
      <c r="AP23" s="250"/>
      <c r="AQ23" s="280"/>
      <c r="AR23" s="246" t="s">
        <v>459</v>
      </c>
      <c r="AS23" s="250"/>
      <c r="AT23" s="250"/>
      <c r="AU23" s="250"/>
      <c r="AV23" s="250"/>
      <c r="AW23" s="250"/>
      <c r="AX23" s="250"/>
      <c r="AY23" s="250"/>
      <c r="AZ23" s="250"/>
      <c r="BA23" s="250"/>
      <c r="BB23" s="250"/>
      <c r="BC23" s="250"/>
      <c r="BD23" s="250"/>
      <c r="BE23" s="250"/>
      <c r="BF23" s="250"/>
      <c r="BG23" s="250" t="s">
        <v>662</v>
      </c>
      <c r="BH23" s="250"/>
      <c r="BI23" s="250"/>
      <c r="BJ23" s="250"/>
      <c r="BK23" s="250"/>
      <c r="BL23" s="250"/>
      <c r="BM23" s="250"/>
      <c r="BN23" s="250"/>
      <c r="BO23" s="250"/>
      <c r="BP23" s="250"/>
      <c r="BQ23" s="250"/>
      <c r="BR23" s="250"/>
      <c r="BS23" s="250"/>
      <c r="BT23" s="250"/>
      <c r="BU23" s="250"/>
      <c r="BV23" s="246"/>
      <c r="BW23" s="250"/>
      <c r="BX23" s="250"/>
      <c r="BY23" s="250"/>
      <c r="BZ23" s="250"/>
      <c r="CA23" s="250"/>
      <c r="CB23" s="250"/>
      <c r="CC23" s="250"/>
      <c r="CD23" s="250"/>
      <c r="CE23" s="258"/>
    </row>
    <row r="24" spans="1:83" s="241" customFormat="1" ht="12" customHeight="1">
      <c r="A24" s="266"/>
      <c r="B24" s="268"/>
      <c r="C24" s="268"/>
      <c r="D24" s="268"/>
      <c r="E24" s="268"/>
      <c r="F24" s="270"/>
      <c r="G24" s="246"/>
      <c r="H24" s="250"/>
      <c r="I24" s="250"/>
      <c r="J24" s="250"/>
      <c r="K24" s="250"/>
      <c r="L24" s="246"/>
      <c r="M24" s="250"/>
      <c r="N24" s="250"/>
      <c r="O24" s="250"/>
      <c r="P24" s="250"/>
      <c r="Q24" s="250"/>
      <c r="R24" s="246"/>
      <c r="S24" s="250"/>
      <c r="T24" s="250"/>
      <c r="U24" s="250"/>
      <c r="V24" s="250"/>
      <c r="W24" s="250"/>
      <c r="X24" s="250"/>
      <c r="Y24" s="246"/>
      <c r="Z24" s="250"/>
      <c r="AA24" s="250"/>
      <c r="AB24" s="250"/>
      <c r="AC24" s="250"/>
      <c r="AD24" s="246"/>
      <c r="AE24" s="250"/>
      <c r="AF24" s="250"/>
      <c r="AG24" s="250"/>
      <c r="AH24" s="250"/>
      <c r="AI24" s="250"/>
      <c r="AJ24" s="250"/>
      <c r="AK24" s="250"/>
      <c r="AL24" s="250"/>
      <c r="AM24" s="250"/>
      <c r="AN24" s="250"/>
      <c r="AO24" s="250"/>
      <c r="AP24" s="250"/>
      <c r="AQ24" s="250"/>
      <c r="AR24" s="246" t="s">
        <v>206</v>
      </c>
      <c r="AS24" s="250"/>
      <c r="AT24" s="250"/>
      <c r="AU24" s="250"/>
      <c r="AV24" s="250"/>
      <c r="AW24" s="250"/>
      <c r="AX24" s="250"/>
      <c r="AY24" s="250"/>
      <c r="AZ24" s="250"/>
      <c r="BA24" s="250"/>
      <c r="BB24" s="250"/>
      <c r="BC24" s="250"/>
      <c r="BD24" s="250"/>
      <c r="BE24" s="250"/>
      <c r="BF24" s="250"/>
      <c r="BG24" s="250" t="s">
        <v>145</v>
      </c>
      <c r="BH24" s="250"/>
      <c r="BI24" s="250"/>
      <c r="BJ24" s="250"/>
      <c r="BK24" s="250"/>
      <c r="BL24" s="250"/>
      <c r="BM24" s="250"/>
      <c r="BN24" s="250"/>
      <c r="BO24" s="250"/>
      <c r="BP24" s="250"/>
      <c r="BQ24" s="250"/>
      <c r="BR24" s="250"/>
      <c r="BS24" s="250"/>
      <c r="BT24" s="250"/>
      <c r="BU24" s="250"/>
      <c r="BV24" s="246"/>
      <c r="BW24" s="250"/>
      <c r="BX24" s="250"/>
      <c r="BY24" s="250"/>
      <c r="BZ24" s="250"/>
      <c r="CA24" s="250"/>
      <c r="CB24" s="250"/>
      <c r="CC24" s="250"/>
      <c r="CD24" s="250"/>
      <c r="CE24" s="258"/>
    </row>
    <row r="25" spans="1:83" s="241" customFormat="1" ht="12" customHeight="1">
      <c r="A25" s="248"/>
      <c r="B25" s="254"/>
      <c r="C25" s="254"/>
      <c r="D25" s="254"/>
      <c r="E25" s="254"/>
      <c r="F25" s="254"/>
      <c r="G25" s="248"/>
      <c r="H25" s="254"/>
      <c r="I25" s="254"/>
      <c r="J25" s="254"/>
      <c r="K25" s="254"/>
      <c r="L25" s="248"/>
      <c r="M25" s="254"/>
      <c r="N25" s="254"/>
      <c r="O25" s="254"/>
      <c r="P25" s="254"/>
      <c r="Q25" s="254"/>
      <c r="R25" s="248"/>
      <c r="S25" s="254"/>
      <c r="T25" s="254"/>
      <c r="U25" s="254"/>
      <c r="V25" s="254"/>
      <c r="W25" s="254"/>
      <c r="X25" s="254"/>
      <c r="Y25" s="248"/>
      <c r="Z25" s="254"/>
      <c r="AA25" s="254"/>
      <c r="AB25" s="254"/>
      <c r="AC25" s="254"/>
      <c r="AD25" s="248"/>
      <c r="AE25" s="254"/>
      <c r="AF25" s="254"/>
      <c r="AG25" s="254"/>
      <c r="AH25" s="254"/>
      <c r="AI25" s="254"/>
      <c r="AJ25" s="254"/>
      <c r="AK25" s="254"/>
      <c r="AL25" s="254"/>
      <c r="AM25" s="254"/>
      <c r="AN25" s="254"/>
      <c r="AO25" s="254"/>
      <c r="AP25" s="254"/>
      <c r="AQ25" s="254"/>
      <c r="AR25" s="248" t="s">
        <v>572</v>
      </c>
      <c r="AS25" s="254"/>
      <c r="AT25" s="254"/>
      <c r="AU25" s="254"/>
      <c r="AV25" s="254"/>
      <c r="AW25" s="254"/>
      <c r="AX25" s="254"/>
      <c r="AY25" s="254"/>
      <c r="AZ25" s="254"/>
      <c r="BA25" s="254"/>
      <c r="BB25" s="254"/>
      <c r="BC25" s="254"/>
      <c r="BD25" s="254"/>
      <c r="BE25" s="254"/>
      <c r="BF25" s="254"/>
      <c r="BG25" s="254" t="s">
        <v>601</v>
      </c>
      <c r="BH25" s="254"/>
      <c r="BI25" s="254"/>
      <c r="BJ25" s="254"/>
      <c r="BK25" s="254"/>
      <c r="BL25" s="254"/>
      <c r="BM25" s="254"/>
      <c r="BN25" s="254"/>
      <c r="BO25" s="254"/>
      <c r="BP25" s="254"/>
      <c r="BQ25" s="254"/>
      <c r="BR25" s="254"/>
      <c r="BS25" s="254"/>
      <c r="BT25" s="254"/>
      <c r="BU25" s="254"/>
      <c r="BV25" s="248"/>
      <c r="BW25" s="254"/>
      <c r="BX25" s="254"/>
      <c r="BY25" s="254"/>
      <c r="BZ25" s="254"/>
      <c r="CA25" s="254"/>
      <c r="CB25" s="254"/>
      <c r="CC25" s="254"/>
      <c r="CD25" s="254"/>
      <c r="CE25" s="259"/>
    </row>
    <row r="26" spans="1:83" s="241" customFormat="1" ht="12" customHeight="1">
      <c r="A26" s="246"/>
      <c r="B26" s="250"/>
      <c r="C26" s="250"/>
      <c r="D26" s="250"/>
      <c r="E26" s="250"/>
      <c r="F26" s="250"/>
      <c r="G26" s="246"/>
      <c r="H26" s="250"/>
      <c r="I26" s="250"/>
      <c r="J26" s="250"/>
      <c r="K26" s="250"/>
      <c r="L26" s="246"/>
      <c r="M26" s="250"/>
      <c r="N26" s="250"/>
      <c r="O26" s="250"/>
      <c r="P26" s="250"/>
      <c r="Q26" s="250"/>
      <c r="R26" s="246"/>
      <c r="S26" s="250"/>
      <c r="T26" s="250"/>
      <c r="U26" s="250"/>
      <c r="V26" s="250"/>
      <c r="W26" s="250"/>
      <c r="X26" s="250"/>
      <c r="Y26" s="246"/>
      <c r="Z26" s="250"/>
      <c r="AA26" s="250"/>
      <c r="AB26" s="250"/>
      <c r="AC26" s="250"/>
      <c r="AD26" s="246"/>
      <c r="AE26" s="250"/>
      <c r="AF26" s="280"/>
      <c r="AG26" s="250"/>
      <c r="AH26" s="250"/>
      <c r="AI26" s="250"/>
      <c r="AJ26" s="250"/>
      <c r="AK26" s="250"/>
      <c r="AL26" s="250"/>
      <c r="AM26" s="250"/>
      <c r="AN26" s="250"/>
      <c r="AO26" s="250"/>
      <c r="AP26" s="250"/>
      <c r="AQ26" s="250"/>
      <c r="AR26" s="246" t="s">
        <v>300</v>
      </c>
      <c r="AS26" s="250"/>
      <c r="AT26" s="250"/>
      <c r="AU26" s="250"/>
      <c r="AV26" s="250"/>
      <c r="AW26" s="250"/>
      <c r="AX26" s="250"/>
      <c r="AY26" s="250"/>
      <c r="AZ26" s="250"/>
      <c r="BA26" s="250"/>
      <c r="BB26" s="250"/>
      <c r="BC26" s="250"/>
      <c r="BD26" s="250"/>
      <c r="BE26" s="250"/>
      <c r="BF26" s="250"/>
      <c r="BG26" s="250" t="s">
        <v>357</v>
      </c>
      <c r="BH26" s="250"/>
      <c r="BI26" s="250"/>
      <c r="BJ26" s="250"/>
      <c r="BK26" s="250"/>
      <c r="BL26" s="250"/>
      <c r="BM26" s="250"/>
      <c r="BN26" s="250"/>
      <c r="BO26" s="250"/>
      <c r="BP26" s="250"/>
      <c r="BQ26" s="250"/>
      <c r="BR26" s="250"/>
      <c r="BS26" s="250"/>
      <c r="BT26" s="250"/>
      <c r="BU26" s="250"/>
      <c r="BV26" s="246"/>
      <c r="BW26" s="250"/>
      <c r="BX26" s="250"/>
      <c r="BY26" s="250"/>
      <c r="BZ26" s="250"/>
      <c r="CA26" s="250"/>
      <c r="CB26" s="250"/>
      <c r="CC26" s="250"/>
      <c r="CD26" s="250"/>
      <c r="CE26" s="258"/>
    </row>
    <row r="27" spans="1:83" s="241" customFormat="1" ht="12" customHeight="1">
      <c r="A27" s="246"/>
      <c r="B27" s="250"/>
      <c r="C27" s="250"/>
      <c r="D27" s="250"/>
      <c r="E27" s="250"/>
      <c r="F27" s="250"/>
      <c r="G27" s="246"/>
      <c r="H27" s="250"/>
      <c r="I27" s="250"/>
      <c r="J27" s="250"/>
      <c r="K27" s="250"/>
      <c r="L27" s="246"/>
      <c r="M27" s="250"/>
      <c r="N27" s="250"/>
      <c r="O27" s="250"/>
      <c r="P27" s="250"/>
      <c r="Q27" s="250"/>
      <c r="R27" s="246"/>
      <c r="S27" s="250"/>
      <c r="T27" s="250"/>
      <c r="U27" s="250"/>
      <c r="V27" s="250"/>
      <c r="W27" s="250"/>
      <c r="X27" s="250"/>
      <c r="Y27" s="246"/>
      <c r="Z27" s="250"/>
      <c r="AA27" s="250"/>
      <c r="AB27" s="250"/>
      <c r="AC27" s="250"/>
      <c r="AD27" s="246"/>
      <c r="AE27" s="250"/>
      <c r="AF27" s="250"/>
      <c r="AG27" s="250"/>
      <c r="AH27" s="250"/>
      <c r="AI27" s="250"/>
      <c r="AJ27" s="250"/>
      <c r="AK27" s="250"/>
      <c r="AL27" s="250"/>
      <c r="AM27" s="250"/>
      <c r="AN27" s="250"/>
      <c r="AO27" s="250"/>
      <c r="AP27" s="250"/>
      <c r="AQ27" s="280"/>
      <c r="AR27" s="246" t="s">
        <v>658</v>
      </c>
      <c r="AS27" s="250"/>
      <c r="AT27" s="250"/>
      <c r="AU27" s="250"/>
      <c r="AV27" s="250"/>
      <c r="AW27" s="250"/>
      <c r="AX27" s="250"/>
      <c r="AY27" s="250"/>
      <c r="AZ27" s="250"/>
      <c r="BA27" s="250"/>
      <c r="BB27" s="250"/>
      <c r="BC27" s="250"/>
      <c r="BD27" s="250"/>
      <c r="BE27" s="250"/>
      <c r="BF27" s="250"/>
      <c r="BG27" s="250" t="s">
        <v>659</v>
      </c>
      <c r="BH27" s="250"/>
      <c r="BI27" s="250"/>
      <c r="BJ27" s="250"/>
      <c r="BK27" s="250"/>
      <c r="BL27" s="250"/>
      <c r="BM27" s="250"/>
      <c r="BN27" s="250"/>
      <c r="BO27" s="250"/>
      <c r="BP27" s="250"/>
      <c r="BQ27" s="250"/>
      <c r="BR27" s="250"/>
      <c r="BS27" s="250"/>
      <c r="BT27" s="250"/>
      <c r="BU27" s="250"/>
      <c r="BV27" s="246"/>
      <c r="BW27" s="250"/>
      <c r="BX27" s="250"/>
      <c r="BY27" s="250"/>
      <c r="BZ27" s="250"/>
      <c r="CA27" s="250"/>
      <c r="CB27" s="250"/>
      <c r="CC27" s="250"/>
      <c r="CD27" s="250"/>
      <c r="CE27" s="258"/>
    </row>
    <row r="28" spans="1:83" s="241" customFormat="1" ht="12" customHeight="1">
      <c r="A28" s="246"/>
      <c r="B28" s="250"/>
      <c r="C28" s="250"/>
      <c r="D28" s="250"/>
      <c r="E28" s="250"/>
      <c r="F28" s="250"/>
      <c r="G28" s="246"/>
      <c r="H28" s="250"/>
      <c r="I28" s="250"/>
      <c r="J28" s="250"/>
      <c r="K28" s="250"/>
      <c r="L28" s="246"/>
      <c r="M28" s="250"/>
      <c r="N28" s="250"/>
      <c r="O28" s="250"/>
      <c r="P28" s="250"/>
      <c r="Q28" s="250"/>
      <c r="R28" s="246"/>
      <c r="S28" s="250"/>
      <c r="T28" s="250"/>
      <c r="U28" s="250"/>
      <c r="V28" s="250"/>
      <c r="W28" s="250"/>
      <c r="X28" s="250"/>
      <c r="Y28" s="246"/>
      <c r="Z28" s="250"/>
      <c r="AA28" s="250"/>
      <c r="AB28" s="250"/>
      <c r="AC28" s="250"/>
      <c r="AD28" s="246"/>
      <c r="AE28" s="250"/>
      <c r="AF28" s="250"/>
      <c r="AG28" s="250"/>
      <c r="AH28" s="250"/>
      <c r="AI28" s="250"/>
      <c r="AJ28" s="250"/>
      <c r="AK28" s="250"/>
      <c r="AL28" s="250"/>
      <c r="AM28" s="250"/>
      <c r="AN28" s="250"/>
      <c r="AO28" s="250"/>
      <c r="AP28" s="250"/>
      <c r="AQ28" s="250"/>
      <c r="AR28" s="246" t="s">
        <v>459</v>
      </c>
      <c r="AS28" s="250"/>
      <c r="AT28" s="250"/>
      <c r="AU28" s="250"/>
      <c r="AV28" s="250"/>
      <c r="AW28" s="250"/>
      <c r="AX28" s="250"/>
      <c r="AY28" s="250"/>
      <c r="AZ28" s="250"/>
      <c r="BA28" s="250"/>
      <c r="BB28" s="250"/>
      <c r="BC28" s="250"/>
      <c r="BD28" s="250"/>
      <c r="BE28" s="250"/>
      <c r="BF28" s="250"/>
      <c r="BG28" s="250" t="s">
        <v>662</v>
      </c>
      <c r="BH28" s="250"/>
      <c r="BI28" s="250"/>
      <c r="BJ28" s="250"/>
      <c r="BK28" s="250"/>
      <c r="BL28" s="250"/>
      <c r="BM28" s="250"/>
      <c r="BN28" s="250"/>
      <c r="BO28" s="250"/>
      <c r="BP28" s="250"/>
      <c r="BQ28" s="250"/>
      <c r="BR28" s="250"/>
      <c r="BS28" s="250"/>
      <c r="BT28" s="250"/>
      <c r="BU28" s="250"/>
      <c r="BV28" s="246"/>
      <c r="BW28" s="250"/>
      <c r="BX28" s="250"/>
      <c r="BY28" s="250"/>
      <c r="BZ28" s="250"/>
      <c r="CA28" s="250"/>
      <c r="CB28" s="250"/>
      <c r="CC28" s="250"/>
      <c r="CD28" s="250"/>
      <c r="CE28" s="258"/>
    </row>
    <row r="29" spans="1:83" s="241" customFormat="1" ht="12" customHeight="1">
      <c r="A29" s="246"/>
      <c r="B29" s="250"/>
      <c r="C29" s="250"/>
      <c r="D29" s="250"/>
      <c r="E29" s="250"/>
      <c r="F29" s="250"/>
      <c r="G29" s="246"/>
      <c r="H29" s="250"/>
      <c r="I29" s="250"/>
      <c r="J29" s="250"/>
      <c r="K29" s="250"/>
      <c r="L29" s="246"/>
      <c r="M29" s="250"/>
      <c r="N29" s="250"/>
      <c r="O29" s="250"/>
      <c r="P29" s="250"/>
      <c r="Q29" s="250"/>
      <c r="R29" s="246"/>
      <c r="S29" s="250"/>
      <c r="T29" s="250"/>
      <c r="U29" s="250"/>
      <c r="V29" s="250"/>
      <c r="W29" s="250"/>
      <c r="X29" s="250"/>
      <c r="Y29" s="246"/>
      <c r="Z29" s="250"/>
      <c r="AA29" s="250"/>
      <c r="AB29" s="250"/>
      <c r="AC29" s="250"/>
      <c r="AD29" s="246"/>
      <c r="AE29" s="250"/>
      <c r="AF29" s="250"/>
      <c r="AG29" s="250"/>
      <c r="AH29" s="250"/>
      <c r="AI29" s="250"/>
      <c r="AJ29" s="250"/>
      <c r="AK29" s="250"/>
      <c r="AL29" s="250"/>
      <c r="AM29" s="250"/>
      <c r="AN29" s="250"/>
      <c r="AO29" s="250"/>
      <c r="AP29" s="250"/>
      <c r="AQ29" s="250"/>
      <c r="AR29" s="246" t="s">
        <v>206</v>
      </c>
      <c r="AS29" s="250"/>
      <c r="AT29" s="250"/>
      <c r="AU29" s="250"/>
      <c r="AV29" s="250"/>
      <c r="AW29" s="250"/>
      <c r="AX29" s="250"/>
      <c r="AY29" s="250"/>
      <c r="AZ29" s="250"/>
      <c r="BA29" s="250"/>
      <c r="BB29" s="250"/>
      <c r="BC29" s="250"/>
      <c r="BD29" s="250"/>
      <c r="BE29" s="250"/>
      <c r="BF29" s="250"/>
      <c r="BG29" s="250" t="s">
        <v>145</v>
      </c>
      <c r="BH29" s="250"/>
      <c r="BI29" s="250"/>
      <c r="BJ29" s="250"/>
      <c r="BK29" s="250"/>
      <c r="BL29" s="250"/>
      <c r="BM29" s="250"/>
      <c r="BN29" s="250"/>
      <c r="BO29" s="250"/>
      <c r="BP29" s="250"/>
      <c r="BQ29" s="250"/>
      <c r="BR29" s="250"/>
      <c r="BS29" s="250"/>
      <c r="BT29" s="250"/>
      <c r="BU29" s="250"/>
      <c r="BV29" s="246"/>
      <c r="BW29" s="250"/>
      <c r="BX29" s="250"/>
      <c r="BY29" s="250"/>
      <c r="BZ29" s="250"/>
      <c r="CA29" s="250"/>
      <c r="CB29" s="250"/>
      <c r="CC29" s="250"/>
      <c r="CD29" s="250"/>
      <c r="CE29" s="258"/>
    </row>
    <row r="30" spans="1:83" s="241" customFormat="1" ht="12" customHeight="1">
      <c r="A30" s="248"/>
      <c r="B30" s="254"/>
      <c r="C30" s="254"/>
      <c r="D30" s="254"/>
      <c r="E30" s="254"/>
      <c r="F30" s="254"/>
      <c r="G30" s="248"/>
      <c r="H30" s="254"/>
      <c r="I30" s="254"/>
      <c r="J30" s="254"/>
      <c r="K30" s="254"/>
      <c r="L30" s="248"/>
      <c r="M30" s="254"/>
      <c r="N30" s="254"/>
      <c r="O30" s="254"/>
      <c r="P30" s="254"/>
      <c r="Q30" s="254"/>
      <c r="R30" s="248"/>
      <c r="S30" s="254"/>
      <c r="T30" s="254"/>
      <c r="U30" s="254"/>
      <c r="V30" s="254"/>
      <c r="W30" s="254"/>
      <c r="X30" s="254"/>
      <c r="Y30" s="248"/>
      <c r="Z30" s="254"/>
      <c r="AA30" s="254"/>
      <c r="AB30" s="254"/>
      <c r="AC30" s="254"/>
      <c r="AD30" s="248"/>
      <c r="AE30" s="254"/>
      <c r="AF30" s="254"/>
      <c r="AG30" s="254"/>
      <c r="AH30" s="254"/>
      <c r="AI30" s="254"/>
      <c r="AJ30" s="254"/>
      <c r="AK30" s="254"/>
      <c r="AL30" s="254"/>
      <c r="AM30" s="254"/>
      <c r="AN30" s="254"/>
      <c r="AO30" s="254"/>
      <c r="AP30" s="254"/>
      <c r="AQ30" s="254"/>
      <c r="AR30" s="248" t="s">
        <v>572</v>
      </c>
      <c r="AS30" s="254"/>
      <c r="AT30" s="254"/>
      <c r="AU30" s="254"/>
      <c r="AV30" s="254"/>
      <c r="AW30" s="254"/>
      <c r="AX30" s="254"/>
      <c r="AY30" s="254"/>
      <c r="AZ30" s="254"/>
      <c r="BA30" s="254"/>
      <c r="BB30" s="254"/>
      <c r="BC30" s="254"/>
      <c r="BD30" s="254"/>
      <c r="BE30" s="254"/>
      <c r="BF30" s="254"/>
      <c r="BG30" s="254" t="s">
        <v>601</v>
      </c>
      <c r="BH30" s="254"/>
      <c r="BI30" s="254"/>
      <c r="BJ30" s="254"/>
      <c r="BK30" s="254"/>
      <c r="BL30" s="254"/>
      <c r="BM30" s="254"/>
      <c r="BN30" s="254"/>
      <c r="BO30" s="254"/>
      <c r="BP30" s="254"/>
      <c r="BQ30" s="254"/>
      <c r="BR30" s="254"/>
      <c r="BS30" s="254"/>
      <c r="BT30" s="254"/>
      <c r="BU30" s="254"/>
      <c r="BV30" s="248"/>
      <c r="BW30" s="254"/>
      <c r="BX30" s="254"/>
      <c r="BY30" s="254"/>
      <c r="BZ30" s="254"/>
      <c r="CA30" s="254"/>
      <c r="CB30" s="254"/>
      <c r="CC30" s="254"/>
      <c r="CD30" s="254"/>
      <c r="CE30" s="259"/>
    </row>
    <row r="31" spans="1:83" ht="12" customHeight="1">
      <c r="A31" s="246"/>
      <c r="B31" s="250"/>
      <c r="C31" s="250"/>
      <c r="D31" s="250"/>
      <c r="E31" s="250"/>
      <c r="F31" s="250"/>
      <c r="G31" s="246"/>
      <c r="H31" s="250"/>
      <c r="I31" s="250"/>
      <c r="J31" s="250"/>
      <c r="K31" s="250"/>
      <c r="L31" s="246"/>
      <c r="M31" s="250"/>
      <c r="N31" s="250"/>
      <c r="O31" s="250"/>
      <c r="P31" s="250"/>
      <c r="Q31" s="250"/>
      <c r="R31" s="246"/>
      <c r="S31" s="250"/>
      <c r="T31" s="250"/>
      <c r="U31" s="250"/>
      <c r="V31" s="250"/>
      <c r="W31" s="250"/>
      <c r="X31" s="250"/>
      <c r="Y31" s="246"/>
      <c r="Z31" s="250"/>
      <c r="AA31" s="250"/>
      <c r="AB31" s="250"/>
      <c r="AC31" s="250"/>
      <c r="AD31" s="246"/>
      <c r="AE31" s="250"/>
      <c r="AF31" s="280"/>
      <c r="AG31" s="250"/>
      <c r="AH31" s="250"/>
      <c r="AI31" s="250"/>
      <c r="AJ31" s="250"/>
      <c r="AK31" s="250"/>
      <c r="AL31" s="250"/>
      <c r="AM31" s="250"/>
      <c r="AN31" s="250"/>
      <c r="AO31" s="250"/>
      <c r="AP31" s="250"/>
      <c r="AQ31" s="250"/>
      <c r="AR31" s="246" t="s">
        <v>300</v>
      </c>
      <c r="AS31" s="250"/>
      <c r="AT31" s="250"/>
      <c r="AU31" s="250"/>
      <c r="AV31" s="250"/>
      <c r="AW31" s="250"/>
      <c r="AX31" s="250"/>
      <c r="AY31" s="250"/>
      <c r="AZ31" s="250"/>
      <c r="BA31" s="250"/>
      <c r="BB31" s="250"/>
      <c r="BC31" s="250"/>
      <c r="BD31" s="250"/>
      <c r="BE31" s="250"/>
      <c r="BF31" s="250"/>
      <c r="BG31" s="250" t="s">
        <v>357</v>
      </c>
      <c r="BH31" s="250"/>
      <c r="BI31" s="250"/>
      <c r="BJ31" s="250"/>
      <c r="BK31" s="250"/>
      <c r="BL31" s="250"/>
      <c r="BM31" s="250"/>
      <c r="BN31" s="250"/>
      <c r="BO31" s="250"/>
      <c r="BP31" s="250"/>
      <c r="BQ31" s="250"/>
      <c r="BR31" s="250"/>
      <c r="BS31" s="250"/>
      <c r="BT31" s="250"/>
      <c r="BU31" s="250"/>
      <c r="BV31" s="246"/>
      <c r="BW31" s="250"/>
      <c r="BX31" s="250"/>
      <c r="BY31" s="250"/>
      <c r="BZ31" s="250"/>
      <c r="CA31" s="250"/>
      <c r="CB31" s="250"/>
      <c r="CC31" s="250"/>
      <c r="CD31" s="250"/>
      <c r="CE31" s="258"/>
    </row>
    <row r="32" spans="1:83" ht="12" customHeight="1">
      <c r="A32" s="246"/>
      <c r="B32" s="250"/>
      <c r="C32" s="250"/>
      <c r="D32" s="250"/>
      <c r="E32" s="250"/>
      <c r="F32" s="250"/>
      <c r="G32" s="246"/>
      <c r="H32" s="250"/>
      <c r="I32" s="250"/>
      <c r="J32" s="250"/>
      <c r="K32" s="250"/>
      <c r="L32" s="246"/>
      <c r="M32" s="250"/>
      <c r="N32" s="250"/>
      <c r="O32" s="250"/>
      <c r="P32" s="250"/>
      <c r="Q32" s="250"/>
      <c r="R32" s="246"/>
      <c r="S32" s="250"/>
      <c r="T32" s="250"/>
      <c r="U32" s="250"/>
      <c r="V32" s="250"/>
      <c r="W32" s="250"/>
      <c r="X32" s="250"/>
      <c r="Y32" s="246"/>
      <c r="Z32" s="250"/>
      <c r="AA32" s="250"/>
      <c r="AB32" s="250"/>
      <c r="AC32" s="250"/>
      <c r="AD32" s="246"/>
      <c r="AE32" s="250"/>
      <c r="AF32" s="250"/>
      <c r="AG32" s="250"/>
      <c r="AH32" s="250"/>
      <c r="AI32" s="250"/>
      <c r="AJ32" s="250"/>
      <c r="AK32" s="250"/>
      <c r="AL32" s="250"/>
      <c r="AM32" s="250"/>
      <c r="AN32" s="250"/>
      <c r="AO32" s="250"/>
      <c r="AP32" s="250"/>
      <c r="AQ32" s="280"/>
      <c r="AR32" s="246" t="s">
        <v>658</v>
      </c>
      <c r="AS32" s="250"/>
      <c r="AT32" s="250"/>
      <c r="AU32" s="250"/>
      <c r="AV32" s="250"/>
      <c r="AW32" s="250"/>
      <c r="AX32" s="250"/>
      <c r="AY32" s="250"/>
      <c r="AZ32" s="250"/>
      <c r="BA32" s="250"/>
      <c r="BB32" s="250"/>
      <c r="BC32" s="250"/>
      <c r="BD32" s="250"/>
      <c r="BE32" s="250"/>
      <c r="BF32" s="250"/>
      <c r="BG32" s="250" t="s">
        <v>659</v>
      </c>
      <c r="BH32" s="250"/>
      <c r="BI32" s="250"/>
      <c r="BJ32" s="250"/>
      <c r="BK32" s="250"/>
      <c r="BL32" s="250"/>
      <c r="BM32" s="250"/>
      <c r="BN32" s="250"/>
      <c r="BO32" s="250"/>
      <c r="BP32" s="250"/>
      <c r="BQ32" s="250"/>
      <c r="BR32" s="250"/>
      <c r="BS32" s="250"/>
      <c r="BT32" s="250"/>
      <c r="BU32" s="250"/>
      <c r="BV32" s="246"/>
      <c r="BW32" s="250"/>
      <c r="BX32" s="250"/>
      <c r="BY32" s="250"/>
      <c r="BZ32" s="250"/>
      <c r="CA32" s="250"/>
      <c r="CB32" s="250"/>
      <c r="CC32" s="250"/>
      <c r="CD32" s="250"/>
      <c r="CE32" s="258"/>
    </row>
    <row r="33" spans="1:83" ht="12" customHeight="1">
      <c r="A33" s="246"/>
      <c r="B33" s="250"/>
      <c r="C33" s="250"/>
      <c r="D33" s="250"/>
      <c r="E33" s="250"/>
      <c r="F33" s="250"/>
      <c r="G33" s="246"/>
      <c r="H33" s="250"/>
      <c r="I33" s="250"/>
      <c r="J33" s="250"/>
      <c r="K33" s="250"/>
      <c r="L33" s="246"/>
      <c r="M33" s="250"/>
      <c r="N33" s="250"/>
      <c r="O33" s="250"/>
      <c r="P33" s="250"/>
      <c r="Q33" s="250"/>
      <c r="R33" s="246"/>
      <c r="S33" s="250"/>
      <c r="T33" s="250"/>
      <c r="U33" s="250"/>
      <c r="V33" s="250"/>
      <c r="W33" s="250"/>
      <c r="X33" s="250"/>
      <c r="Y33" s="246"/>
      <c r="Z33" s="250"/>
      <c r="AA33" s="250"/>
      <c r="AB33" s="250"/>
      <c r="AC33" s="250"/>
      <c r="AD33" s="246"/>
      <c r="AE33" s="250"/>
      <c r="AF33" s="250"/>
      <c r="AG33" s="250"/>
      <c r="AH33" s="250"/>
      <c r="AI33" s="250"/>
      <c r="AJ33" s="250"/>
      <c r="AK33" s="250"/>
      <c r="AL33" s="250"/>
      <c r="AM33" s="250"/>
      <c r="AN33" s="250"/>
      <c r="AO33" s="250"/>
      <c r="AP33" s="250"/>
      <c r="AQ33" s="250"/>
      <c r="AR33" s="246" t="s">
        <v>459</v>
      </c>
      <c r="AS33" s="250"/>
      <c r="AT33" s="250"/>
      <c r="AU33" s="250"/>
      <c r="AV33" s="250"/>
      <c r="AW33" s="250"/>
      <c r="AX33" s="250"/>
      <c r="AY33" s="250"/>
      <c r="AZ33" s="250"/>
      <c r="BA33" s="250"/>
      <c r="BB33" s="250"/>
      <c r="BC33" s="250"/>
      <c r="BD33" s="250"/>
      <c r="BE33" s="250"/>
      <c r="BF33" s="250"/>
      <c r="BG33" s="250" t="s">
        <v>662</v>
      </c>
      <c r="BH33" s="250"/>
      <c r="BI33" s="250"/>
      <c r="BJ33" s="250"/>
      <c r="BK33" s="250"/>
      <c r="BL33" s="250"/>
      <c r="BM33" s="250"/>
      <c r="BN33" s="250"/>
      <c r="BO33" s="250"/>
      <c r="BP33" s="250"/>
      <c r="BQ33" s="250"/>
      <c r="BR33" s="250"/>
      <c r="BS33" s="250"/>
      <c r="BT33" s="250"/>
      <c r="BU33" s="250"/>
      <c r="BV33" s="246"/>
      <c r="BW33" s="250"/>
      <c r="BX33" s="250"/>
      <c r="BY33" s="250"/>
      <c r="BZ33" s="250"/>
      <c r="CA33" s="250"/>
      <c r="CB33" s="250"/>
      <c r="CC33" s="250"/>
      <c r="CD33" s="250"/>
      <c r="CE33" s="258"/>
    </row>
    <row r="34" spans="1:83" ht="12" customHeight="1">
      <c r="A34" s="246"/>
      <c r="B34" s="250"/>
      <c r="C34" s="250"/>
      <c r="D34" s="250"/>
      <c r="E34" s="250"/>
      <c r="F34" s="250"/>
      <c r="G34" s="246"/>
      <c r="H34" s="250"/>
      <c r="I34" s="250"/>
      <c r="J34" s="250"/>
      <c r="K34" s="250"/>
      <c r="L34" s="246"/>
      <c r="M34" s="250"/>
      <c r="N34" s="250"/>
      <c r="O34" s="250"/>
      <c r="P34" s="250"/>
      <c r="Q34" s="250"/>
      <c r="R34" s="246"/>
      <c r="S34" s="250"/>
      <c r="T34" s="250"/>
      <c r="U34" s="250"/>
      <c r="V34" s="250"/>
      <c r="W34" s="250"/>
      <c r="X34" s="250"/>
      <c r="Y34" s="246"/>
      <c r="Z34" s="250"/>
      <c r="AA34" s="250"/>
      <c r="AB34" s="250"/>
      <c r="AC34" s="250"/>
      <c r="AD34" s="246"/>
      <c r="AE34" s="250"/>
      <c r="AF34" s="250"/>
      <c r="AG34" s="250"/>
      <c r="AH34" s="250"/>
      <c r="AI34" s="250"/>
      <c r="AJ34" s="250"/>
      <c r="AK34" s="250"/>
      <c r="AL34" s="250"/>
      <c r="AM34" s="250"/>
      <c r="AN34" s="250"/>
      <c r="AO34" s="250"/>
      <c r="AP34" s="250"/>
      <c r="AQ34" s="250"/>
      <c r="AR34" s="246" t="s">
        <v>206</v>
      </c>
      <c r="AS34" s="250"/>
      <c r="AT34" s="250"/>
      <c r="AU34" s="250"/>
      <c r="AV34" s="250"/>
      <c r="AW34" s="250"/>
      <c r="AX34" s="250"/>
      <c r="AY34" s="250"/>
      <c r="AZ34" s="250"/>
      <c r="BA34" s="250"/>
      <c r="BB34" s="250"/>
      <c r="BC34" s="250"/>
      <c r="BD34" s="250"/>
      <c r="BE34" s="250"/>
      <c r="BF34" s="250"/>
      <c r="BG34" s="250" t="s">
        <v>145</v>
      </c>
      <c r="BH34" s="250"/>
      <c r="BI34" s="250"/>
      <c r="BJ34" s="250"/>
      <c r="BK34" s="250"/>
      <c r="BL34" s="250"/>
      <c r="BM34" s="250"/>
      <c r="BN34" s="250"/>
      <c r="BO34" s="250"/>
      <c r="BP34" s="250"/>
      <c r="BQ34" s="250"/>
      <c r="BR34" s="250"/>
      <c r="BS34" s="250"/>
      <c r="BT34" s="250"/>
      <c r="BU34" s="250"/>
      <c r="BV34" s="246"/>
      <c r="BW34" s="250"/>
      <c r="BX34" s="250"/>
      <c r="BY34" s="250"/>
      <c r="BZ34" s="250"/>
      <c r="CA34" s="250"/>
      <c r="CB34" s="250"/>
      <c r="CC34" s="250"/>
      <c r="CD34" s="250"/>
      <c r="CE34" s="258"/>
    </row>
    <row r="35" spans="1:83" ht="12" customHeight="1">
      <c r="A35" s="248"/>
      <c r="B35" s="254"/>
      <c r="C35" s="254"/>
      <c r="D35" s="254"/>
      <c r="E35" s="254"/>
      <c r="F35" s="254"/>
      <c r="G35" s="248"/>
      <c r="H35" s="254"/>
      <c r="I35" s="254"/>
      <c r="J35" s="254"/>
      <c r="K35" s="254"/>
      <c r="L35" s="248"/>
      <c r="M35" s="254"/>
      <c r="N35" s="254"/>
      <c r="O35" s="254"/>
      <c r="P35" s="254"/>
      <c r="Q35" s="254"/>
      <c r="R35" s="248"/>
      <c r="S35" s="254"/>
      <c r="T35" s="254"/>
      <c r="U35" s="254"/>
      <c r="V35" s="254"/>
      <c r="W35" s="254"/>
      <c r="X35" s="254"/>
      <c r="Y35" s="248"/>
      <c r="Z35" s="254"/>
      <c r="AA35" s="254"/>
      <c r="AB35" s="254"/>
      <c r="AC35" s="254"/>
      <c r="AD35" s="248"/>
      <c r="AE35" s="254"/>
      <c r="AF35" s="254"/>
      <c r="AG35" s="254"/>
      <c r="AH35" s="254"/>
      <c r="AI35" s="254"/>
      <c r="AJ35" s="254"/>
      <c r="AK35" s="254"/>
      <c r="AL35" s="254"/>
      <c r="AM35" s="254"/>
      <c r="AN35" s="254"/>
      <c r="AO35" s="254"/>
      <c r="AP35" s="254"/>
      <c r="AQ35" s="254"/>
      <c r="AR35" s="248" t="s">
        <v>572</v>
      </c>
      <c r="AS35" s="254"/>
      <c r="AT35" s="254"/>
      <c r="AU35" s="254"/>
      <c r="AV35" s="254"/>
      <c r="AW35" s="254"/>
      <c r="AX35" s="254"/>
      <c r="AY35" s="254"/>
      <c r="AZ35" s="254"/>
      <c r="BA35" s="254"/>
      <c r="BB35" s="254"/>
      <c r="BC35" s="254"/>
      <c r="BD35" s="254"/>
      <c r="BE35" s="254"/>
      <c r="BF35" s="254"/>
      <c r="BG35" s="254" t="s">
        <v>601</v>
      </c>
      <c r="BH35" s="254"/>
      <c r="BI35" s="254"/>
      <c r="BJ35" s="254"/>
      <c r="BK35" s="254"/>
      <c r="BL35" s="254"/>
      <c r="BM35" s="254"/>
      <c r="BN35" s="254"/>
      <c r="BO35" s="254"/>
      <c r="BP35" s="254"/>
      <c r="BQ35" s="254"/>
      <c r="BR35" s="254"/>
      <c r="BS35" s="254"/>
      <c r="BT35" s="254"/>
      <c r="BU35" s="254"/>
      <c r="BV35" s="248"/>
      <c r="BW35" s="254"/>
      <c r="BX35" s="254"/>
      <c r="BY35" s="254"/>
      <c r="BZ35" s="254"/>
      <c r="CA35" s="254"/>
      <c r="CB35" s="254"/>
      <c r="CC35" s="254"/>
      <c r="CD35" s="254"/>
      <c r="CE35" s="259"/>
    </row>
    <row r="36" spans="1:83" ht="12" customHeight="1">
      <c r="A36" s="246"/>
      <c r="B36" s="250"/>
      <c r="C36" s="250"/>
      <c r="D36" s="250"/>
      <c r="E36" s="250"/>
      <c r="F36" s="250"/>
      <c r="G36" s="246"/>
      <c r="H36" s="250"/>
      <c r="I36" s="250"/>
      <c r="J36" s="250"/>
      <c r="K36" s="250"/>
      <c r="L36" s="246"/>
      <c r="M36" s="250"/>
      <c r="N36" s="250"/>
      <c r="O36" s="250"/>
      <c r="P36" s="250"/>
      <c r="Q36" s="250"/>
      <c r="R36" s="246"/>
      <c r="S36" s="250"/>
      <c r="T36" s="250"/>
      <c r="U36" s="250"/>
      <c r="V36" s="250"/>
      <c r="W36" s="250"/>
      <c r="X36" s="250"/>
      <c r="Y36" s="246"/>
      <c r="Z36" s="250"/>
      <c r="AA36" s="250"/>
      <c r="AB36" s="250"/>
      <c r="AC36" s="250"/>
      <c r="AD36" s="246"/>
      <c r="AE36" s="250"/>
      <c r="AF36" s="280"/>
      <c r="AG36" s="250"/>
      <c r="AH36" s="250"/>
      <c r="AI36" s="250"/>
      <c r="AJ36" s="250"/>
      <c r="AK36" s="250"/>
      <c r="AL36" s="250"/>
      <c r="AM36" s="250"/>
      <c r="AN36" s="250"/>
      <c r="AO36" s="250"/>
      <c r="AP36" s="250"/>
      <c r="AQ36" s="250"/>
      <c r="AR36" s="246" t="s">
        <v>300</v>
      </c>
      <c r="AS36" s="250"/>
      <c r="AT36" s="250"/>
      <c r="AU36" s="250"/>
      <c r="AV36" s="250"/>
      <c r="AW36" s="250"/>
      <c r="AX36" s="250"/>
      <c r="AY36" s="250"/>
      <c r="AZ36" s="250"/>
      <c r="BA36" s="250"/>
      <c r="BB36" s="250"/>
      <c r="BC36" s="250"/>
      <c r="BD36" s="250"/>
      <c r="BE36" s="250"/>
      <c r="BF36" s="250"/>
      <c r="BG36" s="250" t="s">
        <v>357</v>
      </c>
      <c r="BH36" s="250"/>
      <c r="BI36" s="250"/>
      <c r="BJ36" s="250"/>
      <c r="BK36" s="250"/>
      <c r="BL36" s="250"/>
      <c r="BM36" s="250"/>
      <c r="BN36" s="250"/>
      <c r="BO36" s="250"/>
      <c r="BP36" s="250"/>
      <c r="BQ36" s="250"/>
      <c r="BR36" s="250"/>
      <c r="BS36" s="250"/>
      <c r="BT36" s="250"/>
      <c r="BU36" s="250"/>
      <c r="BV36" s="246"/>
      <c r="BW36" s="250"/>
      <c r="BX36" s="250"/>
      <c r="BY36" s="250"/>
      <c r="BZ36" s="250"/>
      <c r="CA36" s="250"/>
      <c r="CB36" s="250"/>
      <c r="CC36" s="250"/>
      <c r="CD36" s="250"/>
      <c r="CE36" s="258"/>
    </row>
    <row r="37" spans="1:83" ht="12" customHeight="1">
      <c r="A37" s="246"/>
      <c r="B37" s="250"/>
      <c r="C37" s="250"/>
      <c r="D37" s="250"/>
      <c r="E37" s="250"/>
      <c r="F37" s="250"/>
      <c r="G37" s="246"/>
      <c r="H37" s="250"/>
      <c r="I37" s="250"/>
      <c r="J37" s="250"/>
      <c r="K37" s="250"/>
      <c r="L37" s="246"/>
      <c r="M37" s="250"/>
      <c r="N37" s="250"/>
      <c r="O37" s="250"/>
      <c r="P37" s="250"/>
      <c r="Q37" s="250"/>
      <c r="R37" s="246"/>
      <c r="S37" s="250"/>
      <c r="T37" s="250"/>
      <c r="U37" s="250"/>
      <c r="V37" s="250"/>
      <c r="W37" s="250"/>
      <c r="X37" s="250"/>
      <c r="Y37" s="246"/>
      <c r="Z37" s="250"/>
      <c r="AA37" s="250"/>
      <c r="AB37" s="250"/>
      <c r="AC37" s="250"/>
      <c r="AD37" s="246"/>
      <c r="AE37" s="250"/>
      <c r="AF37" s="250"/>
      <c r="AG37" s="250"/>
      <c r="AH37" s="250"/>
      <c r="AI37" s="250"/>
      <c r="AJ37" s="250"/>
      <c r="AK37" s="250"/>
      <c r="AL37" s="250"/>
      <c r="AM37" s="250"/>
      <c r="AN37" s="250"/>
      <c r="AO37" s="250"/>
      <c r="AP37" s="250"/>
      <c r="AQ37" s="280"/>
      <c r="AR37" s="246" t="s">
        <v>658</v>
      </c>
      <c r="AS37" s="250"/>
      <c r="AT37" s="250"/>
      <c r="AU37" s="250"/>
      <c r="AV37" s="250"/>
      <c r="AW37" s="250"/>
      <c r="AX37" s="250"/>
      <c r="AY37" s="250"/>
      <c r="AZ37" s="250"/>
      <c r="BA37" s="250"/>
      <c r="BB37" s="250"/>
      <c r="BC37" s="250"/>
      <c r="BD37" s="250"/>
      <c r="BE37" s="250"/>
      <c r="BF37" s="250"/>
      <c r="BG37" s="250" t="s">
        <v>659</v>
      </c>
      <c r="BH37" s="250"/>
      <c r="BI37" s="250"/>
      <c r="BJ37" s="250"/>
      <c r="BK37" s="250"/>
      <c r="BL37" s="250"/>
      <c r="BM37" s="250"/>
      <c r="BN37" s="250"/>
      <c r="BO37" s="250"/>
      <c r="BP37" s="250"/>
      <c r="BQ37" s="250"/>
      <c r="BR37" s="250"/>
      <c r="BS37" s="250"/>
      <c r="BT37" s="250"/>
      <c r="BU37" s="250"/>
      <c r="BV37" s="246"/>
      <c r="BW37" s="250"/>
      <c r="BX37" s="250"/>
      <c r="BY37" s="250"/>
      <c r="BZ37" s="250"/>
      <c r="CA37" s="250"/>
      <c r="CB37" s="250"/>
      <c r="CC37" s="250"/>
      <c r="CD37" s="250"/>
      <c r="CE37" s="258"/>
    </row>
    <row r="38" spans="1:83" ht="12" customHeight="1">
      <c r="A38" s="246"/>
      <c r="B38" s="250"/>
      <c r="C38" s="250"/>
      <c r="D38" s="250"/>
      <c r="E38" s="250"/>
      <c r="F38" s="250"/>
      <c r="G38" s="246"/>
      <c r="H38" s="250"/>
      <c r="I38" s="250"/>
      <c r="J38" s="250"/>
      <c r="K38" s="250"/>
      <c r="L38" s="246"/>
      <c r="M38" s="250"/>
      <c r="N38" s="250"/>
      <c r="O38" s="250"/>
      <c r="P38" s="250"/>
      <c r="Q38" s="250"/>
      <c r="R38" s="246"/>
      <c r="S38" s="250"/>
      <c r="T38" s="250"/>
      <c r="U38" s="250"/>
      <c r="V38" s="250"/>
      <c r="W38" s="250"/>
      <c r="X38" s="250"/>
      <c r="Y38" s="246"/>
      <c r="Z38" s="250"/>
      <c r="AA38" s="250"/>
      <c r="AB38" s="250"/>
      <c r="AC38" s="250"/>
      <c r="AD38" s="246"/>
      <c r="AE38" s="250"/>
      <c r="AF38" s="250"/>
      <c r="AG38" s="250"/>
      <c r="AH38" s="250"/>
      <c r="AI38" s="250"/>
      <c r="AJ38" s="250"/>
      <c r="AK38" s="250"/>
      <c r="AL38" s="250"/>
      <c r="AM38" s="250"/>
      <c r="AN38" s="250"/>
      <c r="AO38" s="250"/>
      <c r="AP38" s="250"/>
      <c r="AQ38" s="250"/>
      <c r="AR38" s="246" t="s">
        <v>459</v>
      </c>
      <c r="AS38" s="250"/>
      <c r="AT38" s="250"/>
      <c r="AU38" s="250"/>
      <c r="AV38" s="250"/>
      <c r="AW38" s="250"/>
      <c r="AX38" s="250"/>
      <c r="AY38" s="250"/>
      <c r="AZ38" s="250"/>
      <c r="BA38" s="250"/>
      <c r="BB38" s="250"/>
      <c r="BC38" s="250"/>
      <c r="BD38" s="250"/>
      <c r="BE38" s="250"/>
      <c r="BF38" s="250"/>
      <c r="BG38" s="250" t="s">
        <v>662</v>
      </c>
      <c r="BH38" s="250"/>
      <c r="BI38" s="250"/>
      <c r="BJ38" s="250"/>
      <c r="BK38" s="250"/>
      <c r="BL38" s="250"/>
      <c r="BM38" s="250"/>
      <c r="BN38" s="250"/>
      <c r="BO38" s="250"/>
      <c r="BP38" s="250"/>
      <c r="BQ38" s="250"/>
      <c r="BR38" s="250"/>
      <c r="BS38" s="250"/>
      <c r="BT38" s="250"/>
      <c r="BU38" s="250"/>
      <c r="BV38" s="246"/>
      <c r="BW38" s="250"/>
      <c r="BX38" s="250"/>
      <c r="BY38" s="250"/>
      <c r="BZ38" s="250"/>
      <c r="CA38" s="250"/>
      <c r="CB38" s="250"/>
      <c r="CC38" s="250"/>
      <c r="CD38" s="250"/>
      <c r="CE38" s="258"/>
    </row>
    <row r="39" spans="1:83" ht="12" customHeight="1">
      <c r="A39" s="246"/>
      <c r="B39" s="250"/>
      <c r="C39" s="250"/>
      <c r="D39" s="250"/>
      <c r="E39" s="250"/>
      <c r="F39" s="250"/>
      <c r="G39" s="246"/>
      <c r="H39" s="250"/>
      <c r="I39" s="250"/>
      <c r="J39" s="250"/>
      <c r="K39" s="250"/>
      <c r="L39" s="246"/>
      <c r="M39" s="250"/>
      <c r="N39" s="250"/>
      <c r="O39" s="250"/>
      <c r="P39" s="250"/>
      <c r="Q39" s="250"/>
      <c r="R39" s="246"/>
      <c r="S39" s="250"/>
      <c r="T39" s="250"/>
      <c r="U39" s="250"/>
      <c r="V39" s="250"/>
      <c r="W39" s="250"/>
      <c r="X39" s="250"/>
      <c r="Y39" s="246"/>
      <c r="Z39" s="250"/>
      <c r="AA39" s="250"/>
      <c r="AB39" s="250"/>
      <c r="AC39" s="250"/>
      <c r="AD39" s="246"/>
      <c r="AE39" s="250"/>
      <c r="AF39" s="250"/>
      <c r="AG39" s="250"/>
      <c r="AH39" s="250"/>
      <c r="AI39" s="250"/>
      <c r="AJ39" s="250"/>
      <c r="AK39" s="250"/>
      <c r="AL39" s="250"/>
      <c r="AM39" s="250"/>
      <c r="AN39" s="250"/>
      <c r="AO39" s="250"/>
      <c r="AP39" s="250"/>
      <c r="AQ39" s="250"/>
      <c r="AR39" s="246" t="s">
        <v>206</v>
      </c>
      <c r="AS39" s="250"/>
      <c r="AT39" s="250"/>
      <c r="AU39" s="250"/>
      <c r="AV39" s="250"/>
      <c r="AW39" s="250"/>
      <c r="AX39" s="250"/>
      <c r="AY39" s="250"/>
      <c r="AZ39" s="250"/>
      <c r="BA39" s="250"/>
      <c r="BB39" s="250"/>
      <c r="BC39" s="250"/>
      <c r="BD39" s="250"/>
      <c r="BE39" s="250"/>
      <c r="BF39" s="250"/>
      <c r="BG39" s="250" t="s">
        <v>145</v>
      </c>
      <c r="BH39" s="250"/>
      <c r="BI39" s="250"/>
      <c r="BJ39" s="250"/>
      <c r="BK39" s="250"/>
      <c r="BL39" s="250"/>
      <c r="BM39" s="250"/>
      <c r="BN39" s="250"/>
      <c r="BO39" s="250"/>
      <c r="BP39" s="250"/>
      <c r="BQ39" s="250"/>
      <c r="BR39" s="250"/>
      <c r="BS39" s="250"/>
      <c r="BT39" s="250"/>
      <c r="BU39" s="250"/>
      <c r="BV39" s="246"/>
      <c r="BW39" s="250"/>
      <c r="BX39" s="250"/>
      <c r="BY39" s="250"/>
      <c r="BZ39" s="250"/>
      <c r="CA39" s="250"/>
      <c r="CB39" s="250"/>
      <c r="CC39" s="250"/>
      <c r="CD39" s="250"/>
      <c r="CE39" s="258"/>
    </row>
    <row r="40" spans="1:83" ht="12" customHeight="1">
      <c r="A40" s="248"/>
      <c r="B40" s="254"/>
      <c r="C40" s="254"/>
      <c r="D40" s="254"/>
      <c r="E40" s="254"/>
      <c r="F40" s="254"/>
      <c r="G40" s="248"/>
      <c r="H40" s="254"/>
      <c r="I40" s="254"/>
      <c r="J40" s="254"/>
      <c r="K40" s="254"/>
      <c r="L40" s="248"/>
      <c r="M40" s="254"/>
      <c r="N40" s="254"/>
      <c r="O40" s="254"/>
      <c r="P40" s="254"/>
      <c r="Q40" s="254"/>
      <c r="R40" s="248"/>
      <c r="S40" s="254"/>
      <c r="T40" s="254"/>
      <c r="U40" s="254"/>
      <c r="V40" s="254"/>
      <c r="W40" s="254"/>
      <c r="X40" s="254"/>
      <c r="Y40" s="248"/>
      <c r="Z40" s="254"/>
      <c r="AA40" s="254"/>
      <c r="AB40" s="254"/>
      <c r="AC40" s="254"/>
      <c r="AD40" s="248"/>
      <c r="AE40" s="254"/>
      <c r="AF40" s="254"/>
      <c r="AG40" s="254"/>
      <c r="AH40" s="254"/>
      <c r="AI40" s="254"/>
      <c r="AJ40" s="254"/>
      <c r="AK40" s="254"/>
      <c r="AL40" s="254"/>
      <c r="AM40" s="254"/>
      <c r="AN40" s="254"/>
      <c r="AO40" s="254"/>
      <c r="AP40" s="254"/>
      <c r="AQ40" s="254"/>
      <c r="AR40" s="248" t="s">
        <v>572</v>
      </c>
      <c r="AS40" s="254"/>
      <c r="AT40" s="254"/>
      <c r="AU40" s="254"/>
      <c r="AV40" s="254"/>
      <c r="AW40" s="254"/>
      <c r="AX40" s="254"/>
      <c r="AY40" s="254"/>
      <c r="AZ40" s="254"/>
      <c r="BA40" s="254"/>
      <c r="BB40" s="254"/>
      <c r="BC40" s="254"/>
      <c r="BD40" s="254"/>
      <c r="BE40" s="254"/>
      <c r="BF40" s="254"/>
      <c r="BG40" s="254" t="s">
        <v>601</v>
      </c>
      <c r="BH40" s="254"/>
      <c r="BI40" s="254"/>
      <c r="BJ40" s="254"/>
      <c r="BK40" s="254"/>
      <c r="BL40" s="254"/>
      <c r="BM40" s="254"/>
      <c r="BN40" s="254"/>
      <c r="BO40" s="254"/>
      <c r="BP40" s="254"/>
      <c r="BQ40" s="254"/>
      <c r="BR40" s="254"/>
      <c r="BS40" s="254"/>
      <c r="BT40" s="254"/>
      <c r="BU40" s="254"/>
      <c r="BV40" s="248"/>
      <c r="BW40" s="254"/>
      <c r="BX40" s="254"/>
      <c r="BY40" s="254"/>
      <c r="BZ40" s="254"/>
      <c r="CA40" s="254"/>
      <c r="CB40" s="254"/>
      <c r="CC40" s="254"/>
      <c r="CD40" s="254"/>
      <c r="CE40" s="259"/>
    </row>
    <row r="41" spans="1:83" ht="12" customHeight="1">
      <c r="A41" s="246"/>
      <c r="B41" s="250"/>
      <c r="C41" s="250"/>
      <c r="D41" s="250"/>
      <c r="E41" s="250"/>
      <c r="F41" s="250"/>
      <c r="G41" s="246"/>
      <c r="H41" s="250"/>
      <c r="I41" s="250"/>
      <c r="J41" s="250"/>
      <c r="K41" s="250"/>
      <c r="L41" s="246"/>
      <c r="M41" s="250"/>
      <c r="N41" s="250"/>
      <c r="O41" s="250"/>
      <c r="P41" s="250"/>
      <c r="Q41" s="250"/>
      <c r="R41" s="246"/>
      <c r="S41" s="250"/>
      <c r="T41" s="250"/>
      <c r="U41" s="250"/>
      <c r="V41" s="250"/>
      <c r="W41" s="250"/>
      <c r="X41" s="250"/>
      <c r="Y41" s="246"/>
      <c r="Z41" s="250"/>
      <c r="AA41" s="250"/>
      <c r="AB41" s="250"/>
      <c r="AC41" s="250"/>
      <c r="AD41" s="246"/>
      <c r="AE41" s="250"/>
      <c r="AF41" s="280"/>
      <c r="AG41" s="250"/>
      <c r="AH41" s="250"/>
      <c r="AI41" s="250"/>
      <c r="AJ41" s="250"/>
      <c r="AK41" s="250"/>
      <c r="AL41" s="250"/>
      <c r="AM41" s="250"/>
      <c r="AN41" s="250"/>
      <c r="AO41" s="250"/>
      <c r="AP41" s="250"/>
      <c r="AQ41" s="250"/>
      <c r="AR41" s="246" t="s">
        <v>300</v>
      </c>
      <c r="AS41" s="250"/>
      <c r="AT41" s="250"/>
      <c r="AU41" s="250"/>
      <c r="AV41" s="250"/>
      <c r="AW41" s="250"/>
      <c r="AX41" s="250"/>
      <c r="AY41" s="250"/>
      <c r="AZ41" s="250"/>
      <c r="BA41" s="250"/>
      <c r="BB41" s="250"/>
      <c r="BC41" s="250"/>
      <c r="BD41" s="250"/>
      <c r="BE41" s="250"/>
      <c r="BF41" s="250"/>
      <c r="BG41" s="250" t="s">
        <v>357</v>
      </c>
      <c r="BH41" s="250"/>
      <c r="BI41" s="250"/>
      <c r="BJ41" s="250"/>
      <c r="BK41" s="250"/>
      <c r="BL41" s="250"/>
      <c r="BM41" s="250"/>
      <c r="BN41" s="250"/>
      <c r="BO41" s="250"/>
      <c r="BP41" s="250"/>
      <c r="BQ41" s="250"/>
      <c r="BR41" s="250"/>
      <c r="BS41" s="250"/>
      <c r="BT41" s="250"/>
      <c r="BU41" s="250"/>
      <c r="BV41" s="246"/>
      <c r="BW41" s="250"/>
      <c r="BX41" s="250"/>
      <c r="BY41" s="250"/>
      <c r="BZ41" s="250"/>
      <c r="CA41" s="250"/>
      <c r="CB41" s="250"/>
      <c r="CC41" s="250"/>
      <c r="CD41" s="250"/>
      <c r="CE41" s="258"/>
    </row>
    <row r="42" spans="1:83" ht="12" customHeight="1">
      <c r="A42" s="246"/>
      <c r="B42" s="250"/>
      <c r="C42" s="250"/>
      <c r="D42" s="250"/>
      <c r="E42" s="250"/>
      <c r="F42" s="250"/>
      <c r="G42" s="246"/>
      <c r="H42" s="250"/>
      <c r="I42" s="250"/>
      <c r="J42" s="250"/>
      <c r="K42" s="250"/>
      <c r="L42" s="246"/>
      <c r="M42" s="250"/>
      <c r="N42" s="250"/>
      <c r="O42" s="250"/>
      <c r="P42" s="250"/>
      <c r="Q42" s="250"/>
      <c r="R42" s="246"/>
      <c r="S42" s="250"/>
      <c r="T42" s="250"/>
      <c r="U42" s="250"/>
      <c r="V42" s="250"/>
      <c r="W42" s="250"/>
      <c r="X42" s="250"/>
      <c r="Y42" s="246"/>
      <c r="Z42" s="250"/>
      <c r="AA42" s="250"/>
      <c r="AB42" s="250"/>
      <c r="AC42" s="250"/>
      <c r="AD42" s="246"/>
      <c r="AE42" s="250"/>
      <c r="AF42" s="250"/>
      <c r="AG42" s="250"/>
      <c r="AH42" s="250"/>
      <c r="AI42" s="250"/>
      <c r="AJ42" s="250"/>
      <c r="AK42" s="250"/>
      <c r="AL42" s="250"/>
      <c r="AM42" s="250"/>
      <c r="AN42" s="250"/>
      <c r="AO42" s="250"/>
      <c r="AP42" s="250"/>
      <c r="AQ42" s="280"/>
      <c r="AR42" s="246" t="s">
        <v>658</v>
      </c>
      <c r="AS42" s="250"/>
      <c r="AT42" s="250"/>
      <c r="AU42" s="250"/>
      <c r="AV42" s="250"/>
      <c r="AW42" s="250"/>
      <c r="AX42" s="250"/>
      <c r="AY42" s="250"/>
      <c r="AZ42" s="250"/>
      <c r="BA42" s="250"/>
      <c r="BB42" s="250"/>
      <c r="BC42" s="250"/>
      <c r="BD42" s="250"/>
      <c r="BE42" s="250"/>
      <c r="BF42" s="250"/>
      <c r="BG42" s="250" t="s">
        <v>659</v>
      </c>
      <c r="BH42" s="250"/>
      <c r="BI42" s="250"/>
      <c r="BJ42" s="250"/>
      <c r="BK42" s="250"/>
      <c r="BL42" s="250"/>
      <c r="BM42" s="250"/>
      <c r="BN42" s="250"/>
      <c r="BO42" s="250"/>
      <c r="BP42" s="250"/>
      <c r="BQ42" s="250"/>
      <c r="BR42" s="250"/>
      <c r="BS42" s="250"/>
      <c r="BT42" s="250"/>
      <c r="BU42" s="250"/>
      <c r="BV42" s="246"/>
      <c r="BW42" s="250"/>
      <c r="BX42" s="250"/>
      <c r="BY42" s="250"/>
      <c r="BZ42" s="250"/>
      <c r="CA42" s="250"/>
      <c r="CB42" s="250"/>
      <c r="CC42" s="250"/>
      <c r="CD42" s="250"/>
      <c r="CE42" s="258"/>
    </row>
    <row r="43" spans="1:83" ht="12" customHeight="1">
      <c r="A43" s="246"/>
      <c r="B43" s="250"/>
      <c r="C43" s="250"/>
      <c r="D43" s="250"/>
      <c r="E43" s="250"/>
      <c r="F43" s="250"/>
      <c r="G43" s="246"/>
      <c r="H43" s="250"/>
      <c r="I43" s="250"/>
      <c r="J43" s="250"/>
      <c r="K43" s="250"/>
      <c r="L43" s="246"/>
      <c r="M43" s="250"/>
      <c r="N43" s="250"/>
      <c r="O43" s="250"/>
      <c r="P43" s="250"/>
      <c r="Q43" s="250"/>
      <c r="R43" s="246"/>
      <c r="S43" s="250"/>
      <c r="T43" s="250"/>
      <c r="U43" s="250"/>
      <c r="V43" s="250"/>
      <c r="W43" s="250"/>
      <c r="X43" s="250"/>
      <c r="Y43" s="246"/>
      <c r="Z43" s="250"/>
      <c r="AA43" s="250"/>
      <c r="AB43" s="250"/>
      <c r="AC43" s="250"/>
      <c r="AD43" s="246"/>
      <c r="AE43" s="250"/>
      <c r="AF43" s="250"/>
      <c r="AG43" s="250"/>
      <c r="AH43" s="250"/>
      <c r="AI43" s="250"/>
      <c r="AJ43" s="250"/>
      <c r="AK43" s="250"/>
      <c r="AL43" s="250"/>
      <c r="AM43" s="250"/>
      <c r="AN43" s="250"/>
      <c r="AO43" s="250"/>
      <c r="AP43" s="250"/>
      <c r="AQ43" s="250"/>
      <c r="AR43" s="246" t="s">
        <v>459</v>
      </c>
      <c r="AS43" s="250"/>
      <c r="AT43" s="250"/>
      <c r="AU43" s="250"/>
      <c r="AV43" s="250"/>
      <c r="AW43" s="250"/>
      <c r="AX43" s="250"/>
      <c r="AY43" s="250"/>
      <c r="AZ43" s="250"/>
      <c r="BA43" s="250"/>
      <c r="BB43" s="250"/>
      <c r="BC43" s="250"/>
      <c r="BD43" s="250"/>
      <c r="BE43" s="250"/>
      <c r="BF43" s="250"/>
      <c r="BG43" s="250" t="s">
        <v>662</v>
      </c>
      <c r="BH43" s="250"/>
      <c r="BI43" s="250"/>
      <c r="BJ43" s="250"/>
      <c r="BK43" s="250"/>
      <c r="BL43" s="250"/>
      <c r="BM43" s="250"/>
      <c r="BN43" s="250"/>
      <c r="BO43" s="250"/>
      <c r="BP43" s="250"/>
      <c r="BQ43" s="250"/>
      <c r="BR43" s="250"/>
      <c r="BS43" s="250"/>
      <c r="BT43" s="250"/>
      <c r="BU43" s="250"/>
      <c r="BV43" s="246"/>
      <c r="BW43" s="250"/>
      <c r="BX43" s="250"/>
      <c r="BY43" s="250"/>
      <c r="BZ43" s="250"/>
      <c r="CA43" s="250"/>
      <c r="CB43" s="250"/>
      <c r="CC43" s="250"/>
      <c r="CD43" s="250"/>
      <c r="CE43" s="258"/>
    </row>
    <row r="44" spans="1:83" ht="12" customHeight="1">
      <c r="A44" s="246"/>
      <c r="B44" s="250"/>
      <c r="C44" s="250"/>
      <c r="D44" s="250"/>
      <c r="E44" s="250"/>
      <c r="F44" s="250"/>
      <c r="G44" s="246"/>
      <c r="H44" s="250"/>
      <c r="I44" s="250"/>
      <c r="J44" s="250"/>
      <c r="K44" s="250"/>
      <c r="L44" s="246"/>
      <c r="M44" s="250"/>
      <c r="N44" s="250"/>
      <c r="O44" s="250"/>
      <c r="P44" s="250"/>
      <c r="Q44" s="250"/>
      <c r="R44" s="246"/>
      <c r="S44" s="250"/>
      <c r="T44" s="250"/>
      <c r="U44" s="250"/>
      <c r="V44" s="250"/>
      <c r="W44" s="250"/>
      <c r="X44" s="250"/>
      <c r="Y44" s="246"/>
      <c r="Z44" s="250"/>
      <c r="AA44" s="250"/>
      <c r="AB44" s="250"/>
      <c r="AC44" s="250"/>
      <c r="AD44" s="246"/>
      <c r="AE44" s="250"/>
      <c r="AF44" s="250"/>
      <c r="AG44" s="250"/>
      <c r="AH44" s="250"/>
      <c r="AI44" s="250"/>
      <c r="AJ44" s="250"/>
      <c r="AK44" s="250"/>
      <c r="AL44" s="250"/>
      <c r="AM44" s="250"/>
      <c r="AN44" s="250"/>
      <c r="AO44" s="250"/>
      <c r="AP44" s="250"/>
      <c r="AQ44" s="250"/>
      <c r="AR44" s="246" t="s">
        <v>206</v>
      </c>
      <c r="AS44" s="250"/>
      <c r="AT44" s="250"/>
      <c r="AU44" s="250"/>
      <c r="AV44" s="250"/>
      <c r="AW44" s="250"/>
      <c r="AX44" s="250"/>
      <c r="AY44" s="250"/>
      <c r="AZ44" s="250"/>
      <c r="BA44" s="250"/>
      <c r="BB44" s="250"/>
      <c r="BC44" s="250"/>
      <c r="BD44" s="250"/>
      <c r="BE44" s="250"/>
      <c r="BF44" s="250"/>
      <c r="BG44" s="250" t="s">
        <v>145</v>
      </c>
      <c r="BH44" s="250"/>
      <c r="BI44" s="250"/>
      <c r="BJ44" s="250"/>
      <c r="BK44" s="250"/>
      <c r="BL44" s="250"/>
      <c r="BM44" s="250"/>
      <c r="BN44" s="250"/>
      <c r="BO44" s="250"/>
      <c r="BP44" s="250"/>
      <c r="BQ44" s="250"/>
      <c r="BR44" s="250"/>
      <c r="BS44" s="250"/>
      <c r="BT44" s="250"/>
      <c r="BU44" s="250"/>
      <c r="BV44" s="246"/>
      <c r="BW44" s="250"/>
      <c r="BX44" s="250"/>
      <c r="BY44" s="250"/>
      <c r="BZ44" s="250"/>
      <c r="CA44" s="250"/>
      <c r="CB44" s="250"/>
      <c r="CC44" s="250"/>
      <c r="CD44" s="250"/>
      <c r="CE44" s="258"/>
    </row>
    <row r="45" spans="1:83" ht="12" customHeight="1">
      <c r="A45" s="248"/>
      <c r="B45" s="254"/>
      <c r="C45" s="254"/>
      <c r="D45" s="254"/>
      <c r="E45" s="254"/>
      <c r="F45" s="254"/>
      <c r="G45" s="248"/>
      <c r="H45" s="254"/>
      <c r="I45" s="254"/>
      <c r="J45" s="254"/>
      <c r="K45" s="254"/>
      <c r="L45" s="248"/>
      <c r="M45" s="254"/>
      <c r="N45" s="254"/>
      <c r="O45" s="254"/>
      <c r="P45" s="254"/>
      <c r="Q45" s="254"/>
      <c r="R45" s="248"/>
      <c r="S45" s="254"/>
      <c r="T45" s="254"/>
      <c r="U45" s="254"/>
      <c r="V45" s="254"/>
      <c r="W45" s="254"/>
      <c r="X45" s="254"/>
      <c r="Y45" s="248"/>
      <c r="Z45" s="254"/>
      <c r="AA45" s="254"/>
      <c r="AB45" s="254"/>
      <c r="AC45" s="254"/>
      <c r="AD45" s="248"/>
      <c r="AE45" s="254"/>
      <c r="AF45" s="254"/>
      <c r="AG45" s="254"/>
      <c r="AH45" s="254"/>
      <c r="AI45" s="254"/>
      <c r="AJ45" s="254"/>
      <c r="AK45" s="254"/>
      <c r="AL45" s="254"/>
      <c r="AM45" s="254"/>
      <c r="AN45" s="254"/>
      <c r="AO45" s="254"/>
      <c r="AP45" s="254"/>
      <c r="AQ45" s="254"/>
      <c r="AR45" s="248" t="s">
        <v>572</v>
      </c>
      <c r="AS45" s="254"/>
      <c r="AT45" s="254"/>
      <c r="AU45" s="254"/>
      <c r="AV45" s="254"/>
      <c r="AW45" s="254"/>
      <c r="AX45" s="254"/>
      <c r="AY45" s="254"/>
      <c r="AZ45" s="254"/>
      <c r="BA45" s="254"/>
      <c r="BB45" s="254"/>
      <c r="BC45" s="254"/>
      <c r="BD45" s="254"/>
      <c r="BE45" s="254"/>
      <c r="BF45" s="254"/>
      <c r="BG45" s="254" t="s">
        <v>601</v>
      </c>
      <c r="BH45" s="254"/>
      <c r="BI45" s="254"/>
      <c r="BJ45" s="254"/>
      <c r="BK45" s="254"/>
      <c r="BL45" s="254"/>
      <c r="BM45" s="254"/>
      <c r="BN45" s="254"/>
      <c r="BO45" s="254"/>
      <c r="BP45" s="254"/>
      <c r="BQ45" s="254"/>
      <c r="BR45" s="254"/>
      <c r="BS45" s="254"/>
      <c r="BT45" s="254"/>
      <c r="BU45" s="254"/>
      <c r="BV45" s="248"/>
      <c r="BW45" s="254"/>
      <c r="BX45" s="254"/>
      <c r="BY45" s="254"/>
      <c r="BZ45" s="254"/>
      <c r="CA45" s="254"/>
      <c r="CB45" s="254"/>
      <c r="CC45" s="254"/>
      <c r="CD45" s="254"/>
      <c r="CE45" s="259"/>
    </row>
  </sheetData>
  <mergeCells count="12">
    <mergeCell ref="A5:F5"/>
    <mergeCell ref="G5:K5"/>
    <mergeCell ref="L5:Q5"/>
    <mergeCell ref="R5:X5"/>
    <mergeCell ref="Y5:AC5"/>
    <mergeCell ref="AD5:AQ5"/>
    <mergeCell ref="AR5:BU5"/>
    <mergeCell ref="BV5:CE5"/>
    <mergeCell ref="A7:F9"/>
    <mergeCell ref="A12:F14"/>
    <mergeCell ref="A17:F19"/>
    <mergeCell ref="A22:F24"/>
  </mergeCells>
  <phoneticPr fontId="27"/>
  <pageMargins left="0.59055118110236227" right="0.19685039370078741" top="0.59055118110236227" bottom="0.35433070866141736" header="0.19685039370078741" footer="0.23622047244094491"/>
  <pageSetup paperSize="9" fitToWidth="1" fitToHeight="1" orientation="landscape" usePrinterDefaults="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D46"/>
  <sheetViews>
    <sheetView tabSelected="1" zoomScale="65" zoomScaleNormal="65" zoomScaleSheetLayoutView="85" workbookViewId="0">
      <selection activeCell="F7" sqref="F7"/>
    </sheetView>
  </sheetViews>
  <sheetFormatPr defaultColWidth="9" defaultRowHeight="13.5"/>
  <cols>
    <col min="1" max="1" width="5.69921875" style="40" customWidth="1"/>
    <col min="2" max="2" width="28.25" style="40" customWidth="1"/>
    <col min="3" max="3" width="167.25" style="41" customWidth="1"/>
    <col min="4" max="4" width="12.25" style="40" customWidth="1"/>
    <col min="5" max="16384" width="9" style="40"/>
  </cols>
  <sheetData>
    <row r="1" spans="1:4">
      <c r="A1" s="42" t="s">
        <v>404</v>
      </c>
      <c r="B1" s="44" t="s">
        <v>405</v>
      </c>
      <c r="C1" s="47" t="s">
        <v>407</v>
      </c>
      <c r="D1" s="51" t="s">
        <v>275</v>
      </c>
    </row>
    <row r="2" spans="1:4">
      <c r="A2" s="42"/>
      <c r="B2" s="44"/>
      <c r="C2" s="47"/>
      <c r="D2" s="51"/>
    </row>
    <row r="3" spans="1:4" ht="45" customHeight="1">
      <c r="A3" s="42"/>
      <c r="B3" s="44"/>
      <c r="C3" s="47"/>
      <c r="D3" s="51"/>
    </row>
    <row r="4" spans="1:4">
      <c r="A4" s="42"/>
      <c r="B4" s="44"/>
      <c r="C4" s="47"/>
      <c r="D4" s="51"/>
    </row>
    <row r="5" spans="1:4" ht="43" customHeight="1">
      <c r="A5" s="43">
        <v>1</v>
      </c>
      <c r="B5" s="45" t="s">
        <v>410</v>
      </c>
      <c r="C5" s="48" t="s">
        <v>219</v>
      </c>
      <c r="D5" s="52" t="s">
        <v>69</v>
      </c>
    </row>
    <row r="6" spans="1:4" ht="43" customHeight="1">
      <c r="A6" s="43">
        <v>2</v>
      </c>
      <c r="B6" s="46" t="s">
        <v>25</v>
      </c>
      <c r="C6" s="49" t="s">
        <v>373</v>
      </c>
      <c r="D6" s="52" t="s">
        <v>69</v>
      </c>
    </row>
    <row r="7" spans="1:4" ht="43" customHeight="1">
      <c r="A7" s="43">
        <v>3</v>
      </c>
      <c r="B7" s="46" t="s">
        <v>252</v>
      </c>
      <c r="C7" s="49" t="s">
        <v>439</v>
      </c>
      <c r="D7" s="52" t="s">
        <v>69</v>
      </c>
    </row>
    <row r="8" spans="1:4" ht="43" customHeight="1">
      <c r="A8" s="43">
        <v>4</v>
      </c>
      <c r="B8" s="46" t="s">
        <v>213</v>
      </c>
      <c r="C8" s="50" t="s">
        <v>202</v>
      </c>
      <c r="D8" s="52" t="s">
        <v>69</v>
      </c>
    </row>
    <row r="9" spans="1:4" ht="43" customHeight="1">
      <c r="A9" s="43">
        <v>5</v>
      </c>
      <c r="B9" s="46" t="s">
        <v>411</v>
      </c>
      <c r="C9" s="50" t="s">
        <v>549</v>
      </c>
      <c r="D9" s="52" t="s">
        <v>69</v>
      </c>
    </row>
    <row r="10" spans="1:4" ht="43" customHeight="1">
      <c r="A10" s="43">
        <v>6</v>
      </c>
      <c r="B10" s="46" t="s">
        <v>260</v>
      </c>
      <c r="C10" s="50" t="s">
        <v>550</v>
      </c>
      <c r="D10" s="52" t="s">
        <v>69</v>
      </c>
    </row>
    <row r="11" spans="1:4" ht="43" customHeight="1">
      <c r="A11" s="43">
        <v>7</v>
      </c>
      <c r="B11" s="46" t="s">
        <v>414</v>
      </c>
      <c r="C11" s="50" t="s">
        <v>553</v>
      </c>
      <c r="D11" s="52" t="s">
        <v>69</v>
      </c>
    </row>
    <row r="12" spans="1:4" ht="43" customHeight="1">
      <c r="A12" s="43">
        <v>8</v>
      </c>
      <c r="B12" s="46" t="s">
        <v>417</v>
      </c>
      <c r="C12" s="50" t="s">
        <v>322</v>
      </c>
      <c r="D12" s="52" t="s">
        <v>69</v>
      </c>
    </row>
    <row r="13" spans="1:4" ht="43" customHeight="1">
      <c r="A13" s="43">
        <v>9</v>
      </c>
      <c r="B13" s="46" t="s">
        <v>418</v>
      </c>
      <c r="C13" s="50" t="s">
        <v>401</v>
      </c>
      <c r="D13" s="52" t="s">
        <v>69</v>
      </c>
    </row>
    <row r="14" spans="1:4" ht="43" customHeight="1">
      <c r="A14" s="43">
        <v>10</v>
      </c>
      <c r="B14" s="46" t="s">
        <v>239</v>
      </c>
      <c r="C14" s="50" t="s">
        <v>546</v>
      </c>
      <c r="D14" s="52" t="s">
        <v>69</v>
      </c>
    </row>
    <row r="15" spans="1:4" ht="43" customHeight="1">
      <c r="A15" s="43">
        <v>11</v>
      </c>
      <c r="B15" s="46" t="s">
        <v>420</v>
      </c>
      <c r="C15" s="50" t="s">
        <v>452</v>
      </c>
      <c r="D15" s="52" t="s">
        <v>69</v>
      </c>
    </row>
    <row r="16" spans="1:4" ht="43" customHeight="1">
      <c r="A16" s="43">
        <v>12</v>
      </c>
      <c r="B16" s="46" t="s">
        <v>424</v>
      </c>
      <c r="C16" s="50" t="s">
        <v>452</v>
      </c>
      <c r="D16" s="52" t="s">
        <v>69</v>
      </c>
    </row>
    <row r="17" spans="1:4" ht="43" customHeight="1">
      <c r="A17" s="43">
        <v>13</v>
      </c>
      <c r="B17" s="46" t="s">
        <v>331</v>
      </c>
      <c r="C17" s="50" t="s">
        <v>231</v>
      </c>
      <c r="D17" s="52" t="s">
        <v>69</v>
      </c>
    </row>
    <row r="18" spans="1:4" ht="43" customHeight="1">
      <c r="A18" s="43">
        <v>14</v>
      </c>
      <c r="B18" s="46" t="s">
        <v>4</v>
      </c>
      <c r="C18" s="50" t="s">
        <v>247</v>
      </c>
      <c r="D18" s="52" t="s">
        <v>69</v>
      </c>
    </row>
    <row r="19" spans="1:4" ht="43" customHeight="1">
      <c r="A19" s="43">
        <v>15</v>
      </c>
      <c r="B19" s="46" t="s">
        <v>161</v>
      </c>
      <c r="C19" s="50" t="s">
        <v>555</v>
      </c>
      <c r="D19" s="52" t="s">
        <v>69</v>
      </c>
    </row>
    <row r="20" spans="1:4" ht="43" customHeight="1">
      <c r="A20" s="43">
        <v>16</v>
      </c>
      <c r="B20" s="46" t="s">
        <v>328</v>
      </c>
      <c r="C20" s="50" t="s">
        <v>240</v>
      </c>
      <c r="D20" s="52" t="s">
        <v>69</v>
      </c>
    </row>
    <row r="21" spans="1:4" ht="43" customHeight="1">
      <c r="A21" s="43">
        <v>17</v>
      </c>
      <c r="B21" s="46" t="s">
        <v>374</v>
      </c>
      <c r="C21" s="50" t="s">
        <v>557</v>
      </c>
      <c r="D21" s="52" t="s">
        <v>69</v>
      </c>
    </row>
    <row r="22" spans="1:4" ht="43" customHeight="1">
      <c r="A22" s="43">
        <v>18</v>
      </c>
      <c r="B22" s="46" t="s">
        <v>311</v>
      </c>
      <c r="C22" s="50" t="s">
        <v>559</v>
      </c>
      <c r="D22" s="52" t="s">
        <v>69</v>
      </c>
    </row>
    <row r="23" spans="1:4" ht="43" customHeight="1">
      <c r="A23" s="43">
        <v>19</v>
      </c>
      <c r="B23" s="46" t="s">
        <v>184</v>
      </c>
      <c r="C23" s="50" t="s">
        <v>40</v>
      </c>
      <c r="D23" s="52" t="s">
        <v>69</v>
      </c>
    </row>
    <row r="24" spans="1:4" ht="43" customHeight="1">
      <c r="A24" s="43">
        <v>20</v>
      </c>
      <c r="B24" s="46" t="s">
        <v>330</v>
      </c>
      <c r="C24" s="50" t="s">
        <v>223</v>
      </c>
      <c r="D24" s="52" t="s">
        <v>69</v>
      </c>
    </row>
    <row r="25" spans="1:4" ht="43" customHeight="1">
      <c r="A25" s="43">
        <v>21</v>
      </c>
      <c r="B25" s="46" t="s">
        <v>268</v>
      </c>
      <c r="C25" s="50" t="s">
        <v>196</v>
      </c>
      <c r="D25" s="52" t="s">
        <v>69</v>
      </c>
    </row>
    <row r="26" spans="1:4" ht="43" customHeight="1">
      <c r="A26" s="43">
        <v>22</v>
      </c>
      <c r="B26" s="46" t="s">
        <v>426</v>
      </c>
      <c r="C26" s="50" t="s">
        <v>200</v>
      </c>
      <c r="D26" s="52" t="s">
        <v>69</v>
      </c>
    </row>
    <row r="27" spans="1:4" ht="43" customHeight="1">
      <c r="A27" s="43">
        <v>23</v>
      </c>
      <c r="B27" s="46" t="s">
        <v>361</v>
      </c>
      <c r="C27" s="50" t="s">
        <v>16</v>
      </c>
      <c r="D27" s="52" t="s">
        <v>69</v>
      </c>
    </row>
    <row r="28" spans="1:4" ht="43" customHeight="1">
      <c r="A28" s="43">
        <v>24</v>
      </c>
      <c r="B28" s="46" t="s">
        <v>227</v>
      </c>
      <c r="C28" s="50" t="s">
        <v>561</v>
      </c>
      <c r="D28" s="52" t="s">
        <v>69</v>
      </c>
    </row>
    <row r="29" spans="1:4" ht="43" customHeight="1">
      <c r="A29" s="43">
        <v>25</v>
      </c>
      <c r="B29" s="46" t="s">
        <v>329</v>
      </c>
      <c r="C29" s="50" t="s">
        <v>299</v>
      </c>
      <c r="D29" s="52" t="s">
        <v>69</v>
      </c>
    </row>
    <row r="30" spans="1:4" ht="54" customHeight="1">
      <c r="A30" s="43">
        <v>26</v>
      </c>
      <c r="B30" s="46" t="s">
        <v>427</v>
      </c>
      <c r="C30" s="50" t="s">
        <v>542</v>
      </c>
      <c r="D30" s="52" t="s">
        <v>69</v>
      </c>
    </row>
    <row r="31" spans="1:4" ht="43" customHeight="1">
      <c r="A31" s="43">
        <v>27</v>
      </c>
      <c r="B31" s="46" t="s">
        <v>241</v>
      </c>
      <c r="C31" s="50" t="s">
        <v>318</v>
      </c>
      <c r="D31" s="52" t="s">
        <v>69</v>
      </c>
    </row>
    <row r="32" spans="1:4" ht="43" customHeight="1">
      <c r="A32" s="43">
        <v>28</v>
      </c>
      <c r="B32" s="46" t="s">
        <v>428</v>
      </c>
      <c r="C32" s="50" t="s">
        <v>318</v>
      </c>
      <c r="D32" s="52" t="s">
        <v>69</v>
      </c>
    </row>
    <row r="33" spans="1:4" ht="43" customHeight="1">
      <c r="A33" s="43">
        <v>29</v>
      </c>
      <c r="B33" s="46" t="s">
        <v>430</v>
      </c>
      <c r="C33" s="50" t="s">
        <v>563</v>
      </c>
      <c r="D33" s="52" t="s">
        <v>69</v>
      </c>
    </row>
    <row r="34" spans="1:4" ht="43" customHeight="1">
      <c r="A34" s="43">
        <v>30</v>
      </c>
      <c r="B34" s="46" t="s">
        <v>319</v>
      </c>
      <c r="C34" s="50" t="s">
        <v>456</v>
      </c>
      <c r="D34" s="52" t="s">
        <v>69</v>
      </c>
    </row>
    <row r="35" spans="1:4" ht="43" customHeight="1">
      <c r="A35" s="43">
        <v>31</v>
      </c>
      <c r="B35" s="46" t="s">
        <v>436</v>
      </c>
      <c r="C35" s="50" t="s">
        <v>368</v>
      </c>
      <c r="D35" s="52" t="s">
        <v>69</v>
      </c>
    </row>
    <row r="36" spans="1:4" ht="43" customHeight="1">
      <c r="A36" s="43">
        <v>32</v>
      </c>
      <c r="B36" s="46" t="s">
        <v>320</v>
      </c>
      <c r="C36" s="50" t="s">
        <v>17</v>
      </c>
      <c r="D36" s="52" t="s">
        <v>69</v>
      </c>
    </row>
    <row r="37" spans="1:4" ht="43" customHeight="1">
      <c r="A37" s="43">
        <v>33</v>
      </c>
      <c r="B37" s="46" t="s">
        <v>28</v>
      </c>
      <c r="C37" s="50" t="s">
        <v>423</v>
      </c>
      <c r="D37" s="52" t="s">
        <v>262</v>
      </c>
    </row>
    <row r="38" spans="1:4" ht="43" customHeight="1">
      <c r="A38" s="43">
        <v>34</v>
      </c>
      <c r="B38" s="46" t="s">
        <v>437</v>
      </c>
      <c r="C38" s="50" t="s">
        <v>351</v>
      </c>
      <c r="D38" s="52" t="s">
        <v>69</v>
      </c>
    </row>
    <row r="39" spans="1:4" ht="43" customHeight="1">
      <c r="A39" s="43">
        <v>35</v>
      </c>
      <c r="B39" s="46" t="s">
        <v>438</v>
      </c>
      <c r="C39" s="50" t="s">
        <v>565</v>
      </c>
      <c r="D39" s="52" t="s">
        <v>69</v>
      </c>
    </row>
    <row r="40" spans="1:4" ht="43" customHeight="1">
      <c r="A40" s="43">
        <v>36</v>
      </c>
      <c r="B40" s="46" t="s">
        <v>126</v>
      </c>
      <c r="C40" s="50" t="s">
        <v>562</v>
      </c>
      <c r="D40" s="52" t="s">
        <v>69</v>
      </c>
    </row>
    <row r="41" spans="1:4" ht="43" customHeight="1">
      <c r="A41" s="43">
        <v>37</v>
      </c>
      <c r="B41" s="46" t="s">
        <v>389</v>
      </c>
      <c r="C41" s="50" t="s">
        <v>477</v>
      </c>
      <c r="D41" s="52" t="s">
        <v>69</v>
      </c>
    </row>
    <row r="42" spans="1:4" ht="43" customHeight="1">
      <c r="A42" s="43">
        <v>38</v>
      </c>
      <c r="B42" s="46" t="s">
        <v>181</v>
      </c>
      <c r="C42" s="50" t="s">
        <v>35</v>
      </c>
      <c r="D42" s="52" t="s">
        <v>69</v>
      </c>
    </row>
    <row r="43" spans="1:4" ht="43" customHeight="1">
      <c r="A43" s="43">
        <v>39</v>
      </c>
      <c r="B43" s="46" t="s">
        <v>403</v>
      </c>
      <c r="C43" s="50" t="s">
        <v>264</v>
      </c>
      <c r="D43" s="52" t="s">
        <v>69</v>
      </c>
    </row>
    <row r="44" spans="1:4" ht="43" customHeight="1">
      <c r="A44" s="43">
        <v>40</v>
      </c>
      <c r="B44" s="46" t="s">
        <v>159</v>
      </c>
      <c r="C44" s="50" t="s">
        <v>154</v>
      </c>
      <c r="D44" s="52" t="s">
        <v>69</v>
      </c>
    </row>
    <row r="45" spans="1:4" ht="43" customHeight="1">
      <c r="A45" s="43">
        <v>41</v>
      </c>
      <c r="B45" s="46" t="s">
        <v>272</v>
      </c>
      <c r="C45" s="50" t="s">
        <v>566</v>
      </c>
      <c r="D45" s="52" t="s">
        <v>262</v>
      </c>
    </row>
    <row r="46" spans="1:4" ht="43" customHeight="1">
      <c r="A46" s="43">
        <v>42</v>
      </c>
      <c r="B46" s="46" t="s">
        <v>442</v>
      </c>
      <c r="C46" s="50" t="s">
        <v>284</v>
      </c>
      <c r="D46" s="52" t="s">
        <v>69</v>
      </c>
    </row>
  </sheetData>
  <autoFilter ref="A4:D46"/>
  <mergeCells count="4">
    <mergeCell ref="A1:A4"/>
    <mergeCell ref="B1:B4"/>
    <mergeCell ref="C1:C4"/>
    <mergeCell ref="D1:D4"/>
  </mergeCells>
  <phoneticPr fontId="5"/>
  <printOptions horizontalCentered="1"/>
  <pageMargins left="0.19685039370078741" right="0.19685039370078741" top="0.39370078740157483" bottom="0.39370078740157483" header="0.19685039370078741" footer="0.19685039370078741"/>
  <pageSetup paperSize="9" scale="40" fitToWidth="1" fitToHeight="99"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row r="1" spans="1:1">
      <c r="A1" s="236" t="s">
        <v>666</v>
      </c>
    </row>
  </sheetData>
  <phoneticPr fontId="27"/>
  <pageMargins left="0.7" right="0.7" top="0.75" bottom="0.75" header="0.3" footer="0.3"/>
  <pageSetup paperSize="9" fitToWidth="1" fitToHeight="1" orientation="portrait"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row r="1" spans="1:1">
      <c r="A1" s="236" t="s">
        <v>666</v>
      </c>
    </row>
  </sheetData>
  <phoneticPr fontId="27"/>
  <pageMargins left="0.7" right="0.7" top="0.75" bottom="0.75" header="0.3" footer="0.3"/>
  <pageSetup paperSize="9" fitToWidth="1" fitToHeight="1" orientation="portrait"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row r="1" spans="1:1">
      <c r="A1" s="236" t="s">
        <v>114</v>
      </c>
    </row>
  </sheetData>
  <phoneticPr fontId="27"/>
  <pageMargins left="0.7" right="0.7" top="0.75" bottom="0.75" header="0.3" footer="0.3"/>
  <pageSetup paperSize="9" fitToWidth="1" fitToHeight="1" orientation="portrait" usePrinterDefaults="1" r:id="rId1"/>
</worksheet>
</file>

<file path=xl/worksheets/sheet27.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1"/>
  </sheetPr>
  <dimension ref="A1:AR144"/>
  <sheetViews>
    <sheetView zoomScale="70" zoomScaleNormal="70" workbookViewId="0">
      <selection activeCell="V25" sqref="V25"/>
    </sheetView>
  </sheetViews>
  <sheetFormatPr defaultColWidth="8.69921875" defaultRowHeight="15"/>
  <cols>
    <col min="1" max="1" width="4.8984375" style="53" customWidth="1"/>
    <col min="2" max="2" width="7.59765625" style="53" customWidth="1"/>
    <col min="3" max="3" width="30.69921875" style="53" customWidth="1"/>
    <col min="4" max="6" width="12.69921875" style="54" customWidth="1"/>
    <col min="7" max="7" width="2" style="53" hidden="1" customWidth="1"/>
    <col min="8" max="8" width="12.69921875" style="53" hidden="1" customWidth="1"/>
    <col min="9" max="9" width="1.69921875" style="53" hidden="1" customWidth="1"/>
    <col min="10" max="10" width="4.8984375" style="53" hidden="1" customWidth="1"/>
    <col min="11" max="11" width="7.59765625" style="53" hidden="1" customWidth="1"/>
    <col min="12" max="12" width="30.69921875" style="53" customWidth="1"/>
    <col min="13" max="15" width="12.69921875" style="54" customWidth="1"/>
    <col min="16" max="16" width="2" style="53" hidden="1" customWidth="1"/>
    <col min="17" max="17" width="12.69921875" style="53" hidden="1" customWidth="1"/>
    <col min="18" max="18" width="1.69921875" style="53" hidden="1" customWidth="1"/>
    <col min="19" max="19" width="4.8984375" style="53" hidden="1" customWidth="1"/>
    <col min="20" max="20" width="7.59765625" style="53" hidden="1" customWidth="1"/>
    <col min="21" max="21" width="30.69921875" style="53" customWidth="1"/>
    <col min="22" max="24" width="12.69921875" style="54" customWidth="1"/>
    <col min="25" max="25" width="2" style="53" hidden="1" customWidth="1"/>
    <col min="26" max="26" width="12.69921875" style="53" hidden="1" customWidth="1"/>
    <col min="27" max="27" width="1.69921875" style="53" hidden="1" customWidth="1"/>
    <col min="28" max="28" width="4.8984375" style="53" hidden="1" customWidth="1"/>
    <col min="29" max="29" width="7.59765625" style="53" hidden="1" customWidth="1"/>
    <col min="30" max="30" width="30.69921875" style="53" customWidth="1"/>
    <col min="31" max="33" width="12.69921875" style="54" customWidth="1"/>
    <col min="34" max="34" width="2" style="53" hidden="1" customWidth="1"/>
    <col min="35" max="35" width="12.69921875" style="53" hidden="1" customWidth="1"/>
    <col min="36" max="36" width="1.69921875" style="53" hidden="1" customWidth="1"/>
    <col min="37" max="37" width="4.8984375" style="53" hidden="1" customWidth="1"/>
    <col min="38" max="38" width="7.59765625" style="53" hidden="1" customWidth="1"/>
    <col min="39" max="39" width="30.69921875" style="53" customWidth="1"/>
    <col min="40" max="42" width="12.69921875" style="54" customWidth="1"/>
    <col min="43" max="43" width="2" style="53" hidden="1" customWidth="1"/>
    <col min="44" max="44" width="12.69921875" style="53" hidden="1" customWidth="1"/>
    <col min="45" max="16384" width="8.69921875" style="53"/>
  </cols>
  <sheetData>
    <row r="1" spans="1:44" ht="22.8">
      <c r="A1" s="55" t="s">
        <v>18</v>
      </c>
      <c r="D1" s="88" t="e">
        <f>#REF!</f>
        <v>#REF!</v>
      </c>
      <c r="E1" s="88"/>
      <c r="F1" s="88"/>
      <c r="J1" s="55" t="s">
        <v>18</v>
      </c>
      <c r="M1" s="88" t="e">
        <f>#REF!</f>
        <v>#REF!</v>
      </c>
      <c r="N1" s="88"/>
      <c r="O1" s="88"/>
      <c r="S1" s="55" t="s">
        <v>18</v>
      </c>
      <c r="V1" s="88" t="e">
        <f>#REF!</f>
        <v>#REF!</v>
      </c>
      <c r="W1" s="88"/>
      <c r="X1" s="88"/>
      <c r="AB1" s="55" t="s">
        <v>18</v>
      </c>
      <c r="AD1" s="88" t="e">
        <f>#REF!</f>
        <v>#REF!</v>
      </c>
      <c r="AE1" s="88"/>
      <c r="AF1" s="88"/>
      <c r="AG1" s="88"/>
      <c r="AK1" s="55" t="s">
        <v>18</v>
      </c>
      <c r="AN1" s="88" t="e">
        <f>#REF!</f>
        <v>#REF!</v>
      </c>
      <c r="AO1" s="88"/>
      <c r="AP1" s="88"/>
    </row>
    <row r="2" spans="1:44">
      <c r="C2" s="77"/>
      <c r="L2" s="77"/>
      <c r="U2" s="77"/>
      <c r="AD2" s="77"/>
      <c r="AM2" s="77"/>
    </row>
    <row r="3" spans="1:44" s="54" customFormat="1" ht="15.6">
      <c r="A3" s="53"/>
      <c r="B3" s="53"/>
      <c r="C3" s="53"/>
      <c r="G3" s="53"/>
      <c r="H3" s="53"/>
      <c r="I3" s="53"/>
      <c r="J3" s="53"/>
      <c r="K3" s="53"/>
      <c r="L3" s="53"/>
      <c r="P3" s="53"/>
      <c r="Q3" s="53"/>
      <c r="R3" s="53"/>
      <c r="S3" s="53"/>
      <c r="T3" s="53"/>
      <c r="U3" s="53"/>
      <c r="Y3" s="53"/>
      <c r="Z3" s="53"/>
      <c r="AA3" s="53"/>
      <c r="AB3" s="53"/>
      <c r="AC3" s="53"/>
      <c r="AD3" s="53"/>
      <c r="AH3" s="53"/>
      <c r="AI3" s="53"/>
      <c r="AJ3" s="53"/>
      <c r="AK3" s="53"/>
      <c r="AL3" s="53"/>
      <c r="AM3" s="53"/>
      <c r="AQ3" s="53"/>
      <c r="AR3" s="53"/>
    </row>
    <row r="4" spans="1:44" s="54" customFormat="1" ht="28.95" customHeight="1">
      <c r="A4" s="56"/>
      <c r="B4" s="61" t="s">
        <v>339</v>
      </c>
      <c r="C4" s="78"/>
      <c r="D4" s="89" t="s">
        <v>236</v>
      </c>
      <c r="E4" s="95" t="s">
        <v>451</v>
      </c>
      <c r="F4" s="96" t="s">
        <v>364</v>
      </c>
      <c r="G4" s="53"/>
      <c r="H4" s="53"/>
      <c r="I4" s="53"/>
      <c r="J4" s="56"/>
      <c r="K4" s="61" t="s">
        <v>339</v>
      </c>
      <c r="L4" s="78"/>
      <c r="M4" s="89" t="s">
        <v>236</v>
      </c>
      <c r="N4" s="95" t="s">
        <v>451</v>
      </c>
      <c r="O4" s="96" t="s">
        <v>364</v>
      </c>
      <c r="P4" s="53"/>
      <c r="Q4" s="53"/>
      <c r="R4" s="53"/>
      <c r="S4" s="56"/>
      <c r="T4" s="61" t="s">
        <v>339</v>
      </c>
      <c r="U4" s="78"/>
      <c r="V4" s="89" t="s">
        <v>236</v>
      </c>
      <c r="W4" s="95" t="s">
        <v>451</v>
      </c>
      <c r="X4" s="96" t="s">
        <v>364</v>
      </c>
      <c r="Y4" s="53"/>
      <c r="Z4" s="53"/>
      <c r="AA4" s="53"/>
      <c r="AB4" s="56"/>
      <c r="AC4" s="61" t="s">
        <v>339</v>
      </c>
      <c r="AD4" s="78"/>
      <c r="AE4" s="89" t="s">
        <v>236</v>
      </c>
      <c r="AF4" s="95" t="s">
        <v>451</v>
      </c>
      <c r="AG4" s="96" t="s">
        <v>364</v>
      </c>
      <c r="AH4" s="53"/>
      <c r="AI4" s="53"/>
      <c r="AJ4" s="53"/>
      <c r="AK4" s="56"/>
      <c r="AL4" s="61" t="s">
        <v>339</v>
      </c>
      <c r="AM4" s="78"/>
      <c r="AN4" s="89" t="s">
        <v>236</v>
      </c>
      <c r="AO4" s="95" t="s">
        <v>451</v>
      </c>
      <c r="AP4" s="96" t="s">
        <v>364</v>
      </c>
      <c r="AQ4" s="53"/>
      <c r="AR4" s="53"/>
    </row>
    <row r="5" spans="1:44" s="54" customFormat="1" ht="18" customHeight="1">
      <c r="A5" s="57" t="s">
        <v>220</v>
      </c>
      <c r="B5" s="62" t="s">
        <v>400</v>
      </c>
      <c r="C5" s="79" t="s">
        <v>100</v>
      </c>
      <c r="D5" s="90"/>
      <c r="E5" s="90"/>
      <c r="F5" s="97">
        <f t="shared" ref="F5:F33" si="0">D5*E5</f>
        <v>0</v>
      </c>
      <c r="J5" s="57" t="s">
        <v>220</v>
      </c>
      <c r="K5" s="62" t="s">
        <v>400</v>
      </c>
      <c r="L5" s="79"/>
      <c r="M5" s="90"/>
      <c r="N5" s="90"/>
      <c r="O5" s="97">
        <f t="shared" ref="O5:O33" si="1">M5*N5</f>
        <v>0</v>
      </c>
      <c r="S5" s="57" t="s">
        <v>220</v>
      </c>
      <c r="T5" s="67" t="s">
        <v>400</v>
      </c>
      <c r="U5" s="86" t="s">
        <v>100</v>
      </c>
      <c r="V5" s="94"/>
      <c r="W5" s="94"/>
      <c r="X5" s="101">
        <f t="shared" ref="X5:X44" si="2">V5*W5</f>
        <v>0</v>
      </c>
      <c r="AB5" s="57" t="s">
        <v>220</v>
      </c>
      <c r="AC5" s="62" t="s">
        <v>400</v>
      </c>
      <c r="AD5" s="79" t="s">
        <v>24</v>
      </c>
      <c r="AE5" s="90"/>
      <c r="AF5" s="90"/>
      <c r="AG5" s="97">
        <f t="shared" ref="AG5:AG33" si="3">AE5*AF5</f>
        <v>0</v>
      </c>
      <c r="AK5" s="57" t="s">
        <v>220</v>
      </c>
      <c r="AL5" s="62" t="s">
        <v>400</v>
      </c>
      <c r="AM5" s="79" t="s">
        <v>100</v>
      </c>
      <c r="AN5" s="90"/>
      <c r="AO5" s="90"/>
      <c r="AP5" s="97">
        <f t="shared" ref="AP5:AP33" si="4">AN5*AO5</f>
        <v>0</v>
      </c>
    </row>
    <row r="6" spans="1:44" s="54" customFormat="1" ht="18" customHeight="1">
      <c r="A6" s="58"/>
      <c r="B6" s="63"/>
      <c r="C6" s="80" t="s">
        <v>453</v>
      </c>
      <c r="D6" s="91">
        <v>33822</v>
      </c>
      <c r="E6" s="91">
        <v>1</v>
      </c>
      <c r="F6" s="98">
        <f t="shared" si="0"/>
        <v>33822</v>
      </c>
      <c r="J6" s="58"/>
      <c r="K6" s="63"/>
      <c r="L6" s="80"/>
      <c r="M6" s="91"/>
      <c r="N6" s="91"/>
      <c r="O6" s="98">
        <f t="shared" si="1"/>
        <v>0</v>
      </c>
      <c r="S6" s="58"/>
      <c r="T6" s="63"/>
      <c r="U6" s="80" t="s">
        <v>453</v>
      </c>
      <c r="V6" s="91"/>
      <c r="W6" s="91"/>
      <c r="X6" s="98">
        <f t="shared" si="2"/>
        <v>0</v>
      </c>
      <c r="AB6" s="58"/>
      <c r="AC6" s="63"/>
      <c r="AD6" s="80" t="s">
        <v>225</v>
      </c>
      <c r="AE6" s="91"/>
      <c r="AF6" s="91"/>
      <c r="AG6" s="98">
        <f t="shared" si="3"/>
        <v>0</v>
      </c>
      <c r="AK6" s="58"/>
      <c r="AL6" s="63"/>
      <c r="AM6" s="80" t="s">
        <v>453</v>
      </c>
      <c r="AN6" s="91"/>
      <c r="AO6" s="91"/>
      <c r="AP6" s="98">
        <f t="shared" si="4"/>
        <v>0</v>
      </c>
    </row>
    <row r="7" spans="1:44" s="54" customFormat="1" ht="18" customHeight="1">
      <c r="A7" s="58"/>
      <c r="B7" s="63"/>
      <c r="C7" s="80" t="s">
        <v>455</v>
      </c>
      <c r="D7" s="91">
        <v>0</v>
      </c>
      <c r="E7" s="91"/>
      <c r="F7" s="98">
        <f t="shared" si="0"/>
        <v>0</v>
      </c>
      <c r="J7" s="58"/>
      <c r="K7" s="63"/>
      <c r="L7" s="80"/>
      <c r="M7" s="91"/>
      <c r="N7" s="91"/>
      <c r="O7" s="98">
        <f t="shared" si="1"/>
        <v>0</v>
      </c>
      <c r="S7" s="58"/>
      <c r="T7" s="63"/>
      <c r="U7" s="105" t="s">
        <v>133</v>
      </c>
      <c r="V7" s="91">
        <v>35899.999999999993</v>
      </c>
      <c r="W7" s="91">
        <v>1</v>
      </c>
      <c r="X7" s="98">
        <f t="shared" si="2"/>
        <v>35899.999999999993</v>
      </c>
      <c r="AB7" s="58"/>
      <c r="AC7" s="63"/>
      <c r="AD7" s="80" t="s">
        <v>72</v>
      </c>
      <c r="AE7" s="91"/>
      <c r="AF7" s="91"/>
      <c r="AG7" s="98">
        <f t="shared" si="3"/>
        <v>0</v>
      </c>
      <c r="AK7" s="58"/>
      <c r="AL7" s="63"/>
      <c r="AM7" s="80" t="s">
        <v>457</v>
      </c>
      <c r="AN7" s="91">
        <v>87150</v>
      </c>
      <c r="AO7" s="91">
        <v>1</v>
      </c>
      <c r="AP7" s="98">
        <f t="shared" si="4"/>
        <v>87150</v>
      </c>
    </row>
    <row r="8" spans="1:44" s="54" customFormat="1" ht="18" customHeight="1">
      <c r="A8" s="58"/>
      <c r="B8" s="63"/>
      <c r="C8" s="80" t="s">
        <v>274</v>
      </c>
      <c r="D8" s="91">
        <v>0</v>
      </c>
      <c r="E8" s="91"/>
      <c r="F8" s="98">
        <f t="shared" si="0"/>
        <v>0</v>
      </c>
      <c r="J8" s="58"/>
      <c r="K8" s="63"/>
      <c r="L8" s="80"/>
      <c r="M8" s="91"/>
      <c r="N8" s="91"/>
      <c r="O8" s="98">
        <f t="shared" si="1"/>
        <v>0</v>
      </c>
      <c r="S8" s="58"/>
      <c r="T8" s="63"/>
      <c r="U8" s="105" t="s">
        <v>338</v>
      </c>
      <c r="V8" s="91">
        <v>2810</v>
      </c>
      <c r="W8" s="91">
        <v>1</v>
      </c>
      <c r="X8" s="98">
        <f t="shared" si="2"/>
        <v>2810</v>
      </c>
      <c r="AB8" s="58"/>
      <c r="AC8" s="63"/>
      <c r="AD8" s="80" t="s">
        <v>150</v>
      </c>
      <c r="AE8" s="91"/>
      <c r="AF8" s="91"/>
      <c r="AG8" s="98">
        <f t="shared" si="3"/>
        <v>0</v>
      </c>
      <c r="AK8" s="58"/>
      <c r="AL8" s="63"/>
      <c r="AM8" s="80" t="s">
        <v>274</v>
      </c>
      <c r="AN8" s="91"/>
      <c r="AO8" s="91"/>
      <c r="AP8" s="98">
        <f t="shared" si="4"/>
        <v>0</v>
      </c>
    </row>
    <row r="9" spans="1:44" s="54" customFormat="1" ht="18" customHeight="1">
      <c r="A9" s="58"/>
      <c r="B9" s="63"/>
      <c r="C9" s="80" t="s">
        <v>334</v>
      </c>
      <c r="D9" s="91">
        <v>0</v>
      </c>
      <c r="E9" s="91"/>
      <c r="F9" s="98">
        <f t="shared" si="0"/>
        <v>0</v>
      </c>
      <c r="J9" s="58"/>
      <c r="K9" s="63"/>
      <c r="L9" s="80"/>
      <c r="M9" s="91"/>
      <c r="N9" s="91"/>
      <c r="O9" s="98">
        <f t="shared" si="1"/>
        <v>0</v>
      </c>
      <c r="S9" s="58"/>
      <c r="T9" s="63"/>
      <c r="U9" s="105" t="s">
        <v>463</v>
      </c>
      <c r="V9" s="91">
        <v>7990</v>
      </c>
      <c r="W9" s="91">
        <v>1</v>
      </c>
      <c r="X9" s="98">
        <f t="shared" si="2"/>
        <v>7990</v>
      </c>
      <c r="AB9" s="58"/>
      <c r="AC9" s="63"/>
      <c r="AD9" s="80" t="s">
        <v>468</v>
      </c>
      <c r="AE9" s="91"/>
      <c r="AF9" s="91"/>
      <c r="AG9" s="98">
        <f t="shared" si="3"/>
        <v>0</v>
      </c>
      <c r="AK9" s="58"/>
      <c r="AL9" s="63"/>
      <c r="AM9" s="80" t="s">
        <v>334</v>
      </c>
      <c r="AN9" s="91"/>
      <c r="AO9" s="91"/>
      <c r="AP9" s="98">
        <f t="shared" si="4"/>
        <v>0</v>
      </c>
    </row>
    <row r="10" spans="1:44" s="54" customFormat="1" ht="18" customHeight="1">
      <c r="A10" s="58"/>
      <c r="B10" s="64"/>
      <c r="C10" s="81"/>
      <c r="D10" s="92">
        <v>0</v>
      </c>
      <c r="E10" s="92"/>
      <c r="F10" s="99">
        <f t="shared" si="0"/>
        <v>0</v>
      </c>
      <c r="H10" s="102">
        <f>SUM(F5:F10)</f>
        <v>33822</v>
      </c>
      <c r="J10" s="58"/>
      <c r="K10" s="64"/>
      <c r="L10" s="81"/>
      <c r="M10" s="92"/>
      <c r="N10" s="92"/>
      <c r="O10" s="99">
        <f t="shared" si="1"/>
        <v>0</v>
      </c>
      <c r="Q10" s="102">
        <f>SUM(O5:O10)</f>
        <v>0</v>
      </c>
      <c r="S10" s="58"/>
      <c r="T10" s="64"/>
      <c r="U10" s="81" t="s">
        <v>334</v>
      </c>
      <c r="V10" s="92"/>
      <c r="W10" s="92"/>
      <c r="X10" s="99">
        <f t="shared" si="2"/>
        <v>0</v>
      </c>
      <c r="Z10" s="102">
        <f>SUM(X5:X10)</f>
        <v>46699.999999999993</v>
      </c>
      <c r="AB10" s="58"/>
      <c r="AC10" s="64"/>
      <c r="AD10" s="81" t="s">
        <v>214</v>
      </c>
      <c r="AE10" s="92">
        <v>10000</v>
      </c>
      <c r="AF10" s="92">
        <v>1</v>
      </c>
      <c r="AG10" s="99">
        <f t="shared" si="3"/>
        <v>10000</v>
      </c>
      <c r="AI10" s="102">
        <f>SUM(AG5:AG10)</f>
        <v>10000</v>
      </c>
      <c r="AK10" s="58"/>
      <c r="AL10" s="64"/>
      <c r="AM10" s="81" t="s">
        <v>472</v>
      </c>
      <c r="AN10" s="92">
        <v>2430</v>
      </c>
      <c r="AO10" s="92">
        <v>1</v>
      </c>
      <c r="AP10" s="99">
        <f t="shared" si="4"/>
        <v>2430</v>
      </c>
      <c r="AR10" s="102">
        <f>SUM(AP5:AP10)</f>
        <v>89580</v>
      </c>
    </row>
    <row r="11" spans="1:44" s="54" customFormat="1" ht="18" customHeight="1">
      <c r="A11" s="58"/>
      <c r="B11" s="65" t="s">
        <v>473</v>
      </c>
      <c r="C11" s="82" t="s">
        <v>26</v>
      </c>
      <c r="D11" s="93">
        <v>0</v>
      </c>
      <c r="E11" s="93"/>
      <c r="F11" s="100">
        <f t="shared" si="0"/>
        <v>0</v>
      </c>
      <c r="H11" s="104"/>
      <c r="J11" s="58"/>
      <c r="K11" s="65" t="s">
        <v>473</v>
      </c>
      <c r="L11" s="82"/>
      <c r="M11" s="93"/>
      <c r="N11" s="93"/>
      <c r="O11" s="100">
        <f t="shared" si="1"/>
        <v>0</v>
      </c>
      <c r="Q11" s="104"/>
      <c r="S11" s="58"/>
      <c r="T11" s="66" t="s">
        <v>473</v>
      </c>
      <c r="U11" s="82" t="s">
        <v>26</v>
      </c>
      <c r="V11" s="93"/>
      <c r="W11" s="93"/>
      <c r="X11" s="100">
        <f t="shared" si="2"/>
        <v>0</v>
      </c>
      <c r="Z11" s="104"/>
      <c r="AB11" s="58"/>
      <c r="AC11" s="65" t="s">
        <v>473</v>
      </c>
      <c r="AD11" s="82" t="s">
        <v>26</v>
      </c>
      <c r="AE11" s="93"/>
      <c r="AF11" s="93"/>
      <c r="AG11" s="100">
        <f t="shared" si="3"/>
        <v>0</v>
      </c>
      <c r="AI11" s="104"/>
      <c r="AK11" s="58"/>
      <c r="AL11" s="65" t="s">
        <v>473</v>
      </c>
      <c r="AM11" s="82" t="s">
        <v>26</v>
      </c>
      <c r="AN11" s="93">
        <v>3310</v>
      </c>
      <c r="AO11" s="93">
        <v>1</v>
      </c>
      <c r="AP11" s="100">
        <f t="shared" si="4"/>
        <v>3310</v>
      </c>
      <c r="AR11" s="104"/>
    </row>
    <row r="12" spans="1:44" s="54" customFormat="1" ht="57.6" customHeight="1">
      <c r="A12" s="58"/>
      <c r="B12" s="66"/>
      <c r="C12" s="83" t="s">
        <v>474</v>
      </c>
      <c r="D12" s="91">
        <v>17075</v>
      </c>
      <c r="E12" s="91">
        <v>1</v>
      </c>
      <c r="F12" s="98">
        <f t="shared" si="0"/>
        <v>17075</v>
      </c>
      <c r="H12" s="104"/>
      <c r="J12" s="58"/>
      <c r="K12" s="66"/>
      <c r="L12" s="83"/>
      <c r="M12" s="91"/>
      <c r="N12" s="91"/>
      <c r="O12" s="98">
        <f t="shared" si="1"/>
        <v>0</v>
      </c>
      <c r="Q12" s="104"/>
      <c r="S12" s="58"/>
      <c r="T12" s="66"/>
      <c r="U12" s="83" t="s">
        <v>474</v>
      </c>
      <c r="V12" s="91">
        <v>13</v>
      </c>
      <c r="W12" s="91">
        <v>1461.5384615384614</v>
      </c>
      <c r="X12" s="98">
        <f t="shared" si="2"/>
        <v>19000</v>
      </c>
      <c r="Z12" s="104"/>
      <c r="AB12" s="58"/>
      <c r="AC12" s="66"/>
      <c r="AD12" s="83" t="s">
        <v>125</v>
      </c>
      <c r="AE12" s="91"/>
      <c r="AF12" s="91"/>
      <c r="AG12" s="98">
        <f t="shared" si="3"/>
        <v>0</v>
      </c>
      <c r="AI12" s="104"/>
      <c r="AK12" s="58"/>
      <c r="AL12" s="66"/>
      <c r="AM12" s="83" t="s">
        <v>474</v>
      </c>
      <c r="AN12" s="91">
        <v>12000</v>
      </c>
      <c r="AO12" s="91">
        <v>1</v>
      </c>
      <c r="AP12" s="98">
        <f t="shared" si="4"/>
        <v>12000</v>
      </c>
      <c r="AR12" s="104"/>
    </row>
    <row r="13" spans="1:44" s="54" customFormat="1" ht="18" customHeight="1">
      <c r="A13" s="58"/>
      <c r="B13" s="66"/>
      <c r="C13" s="70" t="s">
        <v>395</v>
      </c>
      <c r="D13" s="91">
        <v>19860</v>
      </c>
      <c r="E13" s="91">
        <v>1</v>
      </c>
      <c r="F13" s="98">
        <f t="shared" si="0"/>
        <v>19860</v>
      </c>
      <c r="H13" s="104"/>
      <c r="J13" s="58"/>
      <c r="K13" s="66"/>
      <c r="L13" s="70"/>
      <c r="M13" s="91"/>
      <c r="N13" s="91"/>
      <c r="O13" s="98">
        <f t="shared" si="1"/>
        <v>0</v>
      </c>
      <c r="Q13" s="104"/>
      <c r="S13" s="58"/>
      <c r="T13" s="66"/>
      <c r="U13" s="70" t="s">
        <v>476</v>
      </c>
      <c r="V13" s="91">
        <v>13</v>
      </c>
      <c r="W13" s="91">
        <v>1153.8461538461538</v>
      </c>
      <c r="X13" s="98">
        <f t="shared" si="2"/>
        <v>15000</v>
      </c>
      <c r="Z13" s="104"/>
      <c r="AB13" s="58"/>
      <c r="AC13" s="66"/>
      <c r="AD13" s="70" t="s">
        <v>479</v>
      </c>
      <c r="AE13" s="91"/>
      <c r="AF13" s="91"/>
      <c r="AG13" s="98">
        <f t="shared" si="3"/>
        <v>0</v>
      </c>
      <c r="AI13" s="104"/>
      <c r="AK13" s="58"/>
      <c r="AL13" s="66"/>
      <c r="AM13" s="70" t="s">
        <v>395</v>
      </c>
      <c r="AN13" s="91">
        <v>11970</v>
      </c>
      <c r="AO13" s="91">
        <v>1</v>
      </c>
      <c r="AP13" s="98">
        <f t="shared" si="4"/>
        <v>11970</v>
      </c>
      <c r="AR13" s="104"/>
    </row>
    <row r="14" spans="1:44" s="54" customFormat="1" ht="18" customHeight="1">
      <c r="A14" s="58"/>
      <c r="B14" s="66"/>
      <c r="C14" s="70" t="s">
        <v>336</v>
      </c>
      <c r="D14" s="91">
        <v>0</v>
      </c>
      <c r="E14" s="91"/>
      <c r="F14" s="98">
        <f t="shared" si="0"/>
        <v>0</v>
      </c>
      <c r="H14" s="104"/>
      <c r="J14" s="58"/>
      <c r="K14" s="66"/>
      <c r="L14" s="70"/>
      <c r="M14" s="91"/>
      <c r="N14" s="91"/>
      <c r="O14" s="98">
        <f t="shared" si="1"/>
        <v>0</v>
      </c>
      <c r="Q14" s="104"/>
      <c r="S14" s="58"/>
      <c r="T14" s="66"/>
      <c r="U14" s="70" t="s">
        <v>336</v>
      </c>
      <c r="V14" s="91"/>
      <c r="W14" s="91"/>
      <c r="X14" s="98">
        <f t="shared" si="2"/>
        <v>0</v>
      </c>
      <c r="Z14" s="104"/>
      <c r="AB14" s="58"/>
      <c r="AC14" s="66"/>
      <c r="AD14" s="70" t="s">
        <v>336</v>
      </c>
      <c r="AE14" s="91"/>
      <c r="AF14" s="91"/>
      <c r="AG14" s="98">
        <f t="shared" si="3"/>
        <v>0</v>
      </c>
      <c r="AI14" s="104"/>
      <c r="AK14" s="58"/>
      <c r="AL14" s="66"/>
      <c r="AM14" s="70" t="s">
        <v>336</v>
      </c>
      <c r="AN14" s="91"/>
      <c r="AO14" s="91"/>
      <c r="AP14" s="98">
        <f t="shared" si="4"/>
        <v>0</v>
      </c>
      <c r="AR14" s="104"/>
    </row>
    <row r="15" spans="1:44" s="54" customFormat="1" ht="18" customHeight="1">
      <c r="A15" s="58"/>
      <c r="B15" s="66"/>
      <c r="C15" s="82"/>
      <c r="D15" s="93">
        <v>0</v>
      </c>
      <c r="E15" s="93"/>
      <c r="F15" s="100">
        <f t="shared" si="0"/>
        <v>0</v>
      </c>
      <c r="H15" s="102">
        <f>SUM(F11:F15)</f>
        <v>36935</v>
      </c>
      <c r="J15" s="58"/>
      <c r="K15" s="66"/>
      <c r="L15" s="82"/>
      <c r="M15" s="93"/>
      <c r="N15" s="93"/>
      <c r="O15" s="100">
        <f t="shared" si="1"/>
        <v>0</v>
      </c>
      <c r="Q15" s="102">
        <f>SUM(O11:O15)</f>
        <v>0</v>
      </c>
      <c r="S15" s="58"/>
      <c r="T15" s="66"/>
      <c r="U15" s="105" t="s">
        <v>369</v>
      </c>
      <c r="V15" s="91">
        <v>13</v>
      </c>
      <c r="W15" s="93">
        <v>538.46153846153845</v>
      </c>
      <c r="X15" s="100">
        <f t="shared" si="2"/>
        <v>7000</v>
      </c>
      <c r="Z15" s="102">
        <f>SUM(X11:X15)</f>
        <v>41000</v>
      </c>
      <c r="AB15" s="58"/>
      <c r="AC15" s="66"/>
      <c r="AD15" s="82" t="s">
        <v>390</v>
      </c>
      <c r="AE15" s="93">
        <v>50000</v>
      </c>
      <c r="AF15" s="93">
        <v>1</v>
      </c>
      <c r="AG15" s="100">
        <f t="shared" si="3"/>
        <v>50000</v>
      </c>
      <c r="AI15" s="102">
        <f>SUM(AG11:AG15)</f>
        <v>50000</v>
      </c>
      <c r="AK15" s="58"/>
      <c r="AL15" s="66"/>
      <c r="AM15" s="82"/>
      <c r="AN15" s="93"/>
      <c r="AO15" s="93"/>
      <c r="AP15" s="100">
        <f t="shared" si="4"/>
        <v>0</v>
      </c>
      <c r="AR15" s="102">
        <f>SUM(AP11:AP15)</f>
        <v>27280</v>
      </c>
    </row>
    <row r="16" spans="1:44" s="54" customFormat="1" ht="18.600000000000001" customHeight="1">
      <c r="A16" s="58"/>
      <c r="B16" s="66"/>
      <c r="C16" s="84" t="s">
        <v>355</v>
      </c>
      <c r="D16" s="94">
        <v>8360</v>
      </c>
      <c r="E16" s="94">
        <v>1</v>
      </c>
      <c r="F16" s="101">
        <f t="shared" si="0"/>
        <v>8360</v>
      </c>
      <c r="J16" s="58"/>
      <c r="K16" s="66"/>
      <c r="L16" s="84"/>
      <c r="M16" s="94"/>
      <c r="N16" s="94"/>
      <c r="O16" s="101">
        <f t="shared" si="1"/>
        <v>0</v>
      </c>
      <c r="S16" s="58"/>
      <c r="T16" s="66"/>
      <c r="U16" s="84" t="s">
        <v>355</v>
      </c>
      <c r="V16" s="94">
        <v>13</v>
      </c>
      <c r="W16" s="94">
        <v>1153.8461538461499</v>
      </c>
      <c r="X16" s="101">
        <f t="shared" si="2"/>
        <v>14999.999999999949</v>
      </c>
      <c r="AB16" s="58"/>
      <c r="AC16" s="66"/>
      <c r="AD16" s="84" t="s">
        <v>355</v>
      </c>
      <c r="AE16" s="94">
        <v>20000</v>
      </c>
      <c r="AF16" s="94">
        <v>1</v>
      </c>
      <c r="AG16" s="101">
        <f t="shared" si="3"/>
        <v>20000</v>
      </c>
      <c r="AK16" s="58"/>
      <c r="AL16" s="66"/>
      <c r="AM16" s="84" t="s">
        <v>355</v>
      </c>
      <c r="AN16" s="94"/>
      <c r="AO16" s="94"/>
      <c r="AP16" s="101">
        <f t="shared" si="4"/>
        <v>0</v>
      </c>
    </row>
    <row r="17" spans="1:44" s="54" customFormat="1" ht="18.600000000000001" customHeight="1">
      <c r="A17" s="58"/>
      <c r="B17" s="66"/>
      <c r="C17" s="85"/>
      <c r="D17" s="92">
        <v>0</v>
      </c>
      <c r="E17" s="92"/>
      <c r="F17" s="99">
        <f t="shared" si="0"/>
        <v>0</v>
      </c>
      <c r="H17" s="102">
        <f>SUM(F16:F17)</f>
        <v>8360</v>
      </c>
      <c r="J17" s="58"/>
      <c r="K17" s="66"/>
      <c r="L17" s="85"/>
      <c r="M17" s="92"/>
      <c r="N17" s="92"/>
      <c r="O17" s="99">
        <f t="shared" si="1"/>
        <v>0</v>
      </c>
      <c r="Q17" s="102">
        <f>SUM(O16:O17)</f>
        <v>0</v>
      </c>
      <c r="S17" s="58"/>
      <c r="T17" s="66"/>
      <c r="U17" s="85"/>
      <c r="V17" s="92"/>
      <c r="W17" s="92"/>
      <c r="X17" s="99">
        <f t="shared" si="2"/>
        <v>0</v>
      </c>
      <c r="Z17" s="102">
        <f>SUM(X16:X17)</f>
        <v>14999.999999999949</v>
      </c>
      <c r="AB17" s="58"/>
      <c r="AC17" s="66"/>
      <c r="AD17" s="85"/>
      <c r="AE17" s="92"/>
      <c r="AF17" s="92"/>
      <c r="AG17" s="99">
        <f t="shared" si="3"/>
        <v>0</v>
      </c>
      <c r="AI17" s="102">
        <f>SUM(AG16:AG17)</f>
        <v>20000</v>
      </c>
      <c r="AK17" s="58"/>
      <c r="AL17" s="66"/>
      <c r="AM17" s="85"/>
      <c r="AN17" s="92"/>
      <c r="AO17" s="92"/>
      <c r="AP17" s="99">
        <f t="shared" si="4"/>
        <v>0</v>
      </c>
      <c r="AR17" s="102">
        <f>SUM(AP16:AP17)</f>
        <v>0</v>
      </c>
    </row>
    <row r="18" spans="1:44" s="54" customFormat="1" ht="18" customHeight="1">
      <c r="A18" s="58"/>
      <c r="B18" s="67" t="s">
        <v>251</v>
      </c>
      <c r="C18" s="86" t="s">
        <v>387</v>
      </c>
      <c r="D18" s="94">
        <v>0</v>
      </c>
      <c r="E18" s="94"/>
      <c r="F18" s="101">
        <f t="shared" si="0"/>
        <v>0</v>
      </c>
      <c r="J18" s="58"/>
      <c r="K18" s="67" t="s">
        <v>251</v>
      </c>
      <c r="L18" s="86"/>
      <c r="M18" s="94"/>
      <c r="N18" s="94"/>
      <c r="O18" s="101">
        <f t="shared" si="1"/>
        <v>0</v>
      </c>
      <c r="S18" s="58"/>
      <c r="T18" s="67" t="s">
        <v>251</v>
      </c>
      <c r="U18" s="86" t="s">
        <v>387</v>
      </c>
      <c r="V18" s="94"/>
      <c r="W18" s="94"/>
      <c r="X18" s="101">
        <f t="shared" si="2"/>
        <v>0</v>
      </c>
      <c r="AB18" s="58"/>
      <c r="AC18" s="67" t="s">
        <v>251</v>
      </c>
      <c r="AD18" s="86" t="s">
        <v>481</v>
      </c>
      <c r="AE18" s="94"/>
      <c r="AF18" s="94"/>
      <c r="AG18" s="101">
        <f t="shared" si="3"/>
        <v>0</v>
      </c>
      <c r="AK18" s="58"/>
      <c r="AL18" s="67" t="s">
        <v>251</v>
      </c>
      <c r="AM18" s="86" t="s">
        <v>387</v>
      </c>
      <c r="AN18" s="94"/>
      <c r="AO18" s="94"/>
      <c r="AP18" s="101">
        <f t="shared" si="4"/>
        <v>0</v>
      </c>
    </row>
    <row r="19" spans="1:44" s="54" customFormat="1" ht="18" customHeight="1">
      <c r="A19" s="58"/>
      <c r="B19" s="63"/>
      <c r="C19" s="80" t="s">
        <v>449</v>
      </c>
      <c r="D19" s="91">
        <v>80</v>
      </c>
      <c r="E19" s="91">
        <v>9</v>
      </c>
      <c r="F19" s="98">
        <f t="shared" si="0"/>
        <v>720</v>
      </c>
      <c r="J19" s="58"/>
      <c r="K19" s="63"/>
      <c r="L19" s="80"/>
      <c r="M19" s="91"/>
      <c r="N19" s="91"/>
      <c r="O19" s="98">
        <f t="shared" si="1"/>
        <v>0</v>
      </c>
      <c r="S19" s="58"/>
      <c r="T19" s="63"/>
      <c r="U19" s="80" t="s">
        <v>449</v>
      </c>
      <c r="V19" s="91"/>
      <c r="W19" s="91"/>
      <c r="X19" s="98">
        <f t="shared" si="2"/>
        <v>0</v>
      </c>
      <c r="AB19" s="58"/>
      <c r="AC19" s="63"/>
      <c r="AD19" s="80" t="s">
        <v>72</v>
      </c>
      <c r="AE19" s="91"/>
      <c r="AF19" s="91"/>
      <c r="AG19" s="98">
        <f t="shared" si="3"/>
        <v>0</v>
      </c>
      <c r="AK19" s="58"/>
      <c r="AL19" s="63"/>
      <c r="AM19" s="80" t="s">
        <v>449</v>
      </c>
      <c r="AN19" s="91"/>
      <c r="AO19" s="91"/>
      <c r="AP19" s="98">
        <f t="shared" si="4"/>
        <v>0</v>
      </c>
    </row>
    <row r="20" spans="1:44" s="54" customFormat="1" ht="18" customHeight="1">
      <c r="A20" s="58"/>
      <c r="B20" s="63"/>
      <c r="C20" s="80" t="s">
        <v>378</v>
      </c>
      <c r="D20" s="91">
        <v>0</v>
      </c>
      <c r="E20" s="91"/>
      <c r="F20" s="98">
        <f t="shared" si="0"/>
        <v>0</v>
      </c>
      <c r="J20" s="58"/>
      <c r="K20" s="63"/>
      <c r="L20" s="80"/>
      <c r="M20" s="91"/>
      <c r="N20" s="91"/>
      <c r="O20" s="98">
        <f t="shared" si="1"/>
        <v>0</v>
      </c>
      <c r="S20" s="58"/>
      <c r="T20" s="63"/>
      <c r="U20" s="80" t="s">
        <v>378</v>
      </c>
      <c r="V20" s="91"/>
      <c r="W20" s="91"/>
      <c r="X20" s="98">
        <f t="shared" si="2"/>
        <v>0</v>
      </c>
      <c r="AB20" s="58"/>
      <c r="AC20" s="63"/>
      <c r="AD20" s="80" t="s">
        <v>482</v>
      </c>
      <c r="AE20" s="91"/>
      <c r="AF20" s="91"/>
      <c r="AG20" s="98">
        <f t="shared" si="3"/>
        <v>0</v>
      </c>
      <c r="AK20" s="58"/>
      <c r="AL20" s="63"/>
      <c r="AM20" s="80" t="s">
        <v>378</v>
      </c>
      <c r="AN20" s="91"/>
      <c r="AO20" s="91"/>
      <c r="AP20" s="98">
        <f t="shared" si="4"/>
        <v>0</v>
      </c>
    </row>
    <row r="21" spans="1:44" s="54" customFormat="1" ht="18" customHeight="1">
      <c r="A21" s="58"/>
      <c r="B21" s="64"/>
      <c r="C21" s="81"/>
      <c r="D21" s="92">
        <v>0</v>
      </c>
      <c r="E21" s="92"/>
      <c r="F21" s="99">
        <f t="shared" si="0"/>
        <v>0</v>
      </c>
      <c r="H21" s="102">
        <f>SUM(F18:F21)</f>
        <v>720</v>
      </c>
      <c r="J21" s="58"/>
      <c r="K21" s="64"/>
      <c r="L21" s="81"/>
      <c r="M21" s="92"/>
      <c r="N21" s="92"/>
      <c r="O21" s="99">
        <f t="shared" si="1"/>
        <v>0</v>
      </c>
      <c r="Q21" s="102">
        <f>SUM(O18:O21)</f>
        <v>0</v>
      </c>
      <c r="S21" s="58"/>
      <c r="T21" s="64"/>
      <c r="U21" s="81"/>
      <c r="V21" s="92"/>
      <c r="W21" s="92"/>
      <c r="X21" s="99">
        <f t="shared" si="2"/>
        <v>0</v>
      </c>
      <c r="Z21" s="102">
        <f>SUM(X18:X21)</f>
        <v>0</v>
      </c>
      <c r="AB21" s="58"/>
      <c r="AC21" s="64"/>
      <c r="AD21" s="81"/>
      <c r="AE21" s="92"/>
      <c r="AF21" s="92"/>
      <c r="AG21" s="99">
        <f t="shared" si="3"/>
        <v>0</v>
      </c>
      <c r="AI21" s="102">
        <f>SUM(AG18:AG21)</f>
        <v>0</v>
      </c>
      <c r="AK21" s="58"/>
      <c r="AL21" s="64"/>
      <c r="AM21" s="81"/>
      <c r="AN21" s="92"/>
      <c r="AO21" s="92"/>
      <c r="AP21" s="99">
        <f t="shared" si="4"/>
        <v>0</v>
      </c>
      <c r="AR21" s="102">
        <f>SUM(AP18:AP21)</f>
        <v>0</v>
      </c>
    </row>
    <row r="22" spans="1:44" s="54" customFormat="1" ht="18" customHeight="1">
      <c r="A22" s="58"/>
      <c r="B22" s="67" t="s">
        <v>379</v>
      </c>
      <c r="C22" s="86" t="s">
        <v>282</v>
      </c>
      <c r="D22" s="94">
        <v>0</v>
      </c>
      <c r="E22" s="94"/>
      <c r="F22" s="101">
        <f t="shared" si="0"/>
        <v>0</v>
      </c>
      <c r="J22" s="58"/>
      <c r="K22" s="67" t="s">
        <v>379</v>
      </c>
      <c r="L22" s="86"/>
      <c r="M22" s="94"/>
      <c r="N22" s="94"/>
      <c r="O22" s="101">
        <f t="shared" si="1"/>
        <v>0</v>
      </c>
      <c r="S22" s="58"/>
      <c r="T22" s="67" t="s">
        <v>379</v>
      </c>
      <c r="U22" s="86" t="s">
        <v>282</v>
      </c>
      <c r="V22" s="94"/>
      <c r="W22" s="94"/>
      <c r="X22" s="101">
        <f t="shared" si="2"/>
        <v>0</v>
      </c>
      <c r="AB22" s="58"/>
      <c r="AC22" s="67" t="s">
        <v>379</v>
      </c>
      <c r="AD22" s="86" t="s">
        <v>398</v>
      </c>
      <c r="AE22" s="94"/>
      <c r="AF22" s="94"/>
      <c r="AG22" s="101">
        <f t="shared" si="3"/>
        <v>0</v>
      </c>
      <c r="AK22" s="58"/>
      <c r="AL22" s="67" t="s">
        <v>379</v>
      </c>
      <c r="AM22" s="86" t="s">
        <v>282</v>
      </c>
      <c r="AN22" s="94"/>
      <c r="AO22" s="94"/>
      <c r="AP22" s="101">
        <f t="shared" si="4"/>
        <v>0</v>
      </c>
    </row>
    <row r="23" spans="1:44" s="54" customFormat="1" ht="18" customHeight="1">
      <c r="A23" s="58"/>
      <c r="B23" s="63"/>
      <c r="C23" s="80" t="s">
        <v>449</v>
      </c>
      <c r="D23" s="91">
        <v>0</v>
      </c>
      <c r="E23" s="91"/>
      <c r="F23" s="98">
        <f t="shared" si="0"/>
        <v>0</v>
      </c>
      <c r="J23" s="58"/>
      <c r="K23" s="63"/>
      <c r="L23" s="80"/>
      <c r="M23" s="91"/>
      <c r="N23" s="91"/>
      <c r="O23" s="98">
        <f t="shared" si="1"/>
        <v>0</v>
      </c>
      <c r="S23" s="58"/>
      <c r="T23" s="63"/>
      <c r="U23" s="80" t="s">
        <v>449</v>
      </c>
      <c r="V23" s="91"/>
      <c r="W23" s="91"/>
      <c r="X23" s="98">
        <f t="shared" si="2"/>
        <v>0</v>
      </c>
      <c r="AB23" s="58"/>
      <c r="AC23" s="63"/>
      <c r="AD23" s="80" t="s">
        <v>72</v>
      </c>
      <c r="AE23" s="91"/>
      <c r="AF23" s="91"/>
      <c r="AG23" s="98">
        <f t="shared" si="3"/>
        <v>0</v>
      </c>
      <c r="AK23" s="58"/>
      <c r="AL23" s="63"/>
      <c r="AM23" s="80" t="s">
        <v>449</v>
      </c>
      <c r="AN23" s="91"/>
      <c r="AO23" s="91"/>
      <c r="AP23" s="98">
        <f t="shared" si="4"/>
        <v>0</v>
      </c>
    </row>
    <row r="24" spans="1:44" s="54" customFormat="1" ht="18" customHeight="1">
      <c r="A24" s="58"/>
      <c r="B24" s="63"/>
      <c r="C24" s="80" t="s">
        <v>378</v>
      </c>
      <c r="D24" s="91">
        <v>0</v>
      </c>
      <c r="E24" s="91"/>
      <c r="F24" s="98">
        <f t="shared" si="0"/>
        <v>0</v>
      </c>
      <c r="J24" s="58"/>
      <c r="K24" s="63"/>
      <c r="L24" s="80"/>
      <c r="M24" s="91"/>
      <c r="N24" s="91"/>
      <c r="O24" s="98">
        <f t="shared" si="1"/>
        <v>0</v>
      </c>
      <c r="S24" s="58"/>
      <c r="T24" s="63"/>
      <c r="U24" s="80" t="s">
        <v>378</v>
      </c>
      <c r="V24" s="91"/>
      <c r="W24" s="91"/>
      <c r="X24" s="98">
        <f t="shared" si="2"/>
        <v>0</v>
      </c>
      <c r="AB24" s="58"/>
      <c r="AC24" s="63"/>
      <c r="AD24" s="80" t="s">
        <v>482</v>
      </c>
      <c r="AE24" s="91"/>
      <c r="AF24" s="91"/>
      <c r="AG24" s="98">
        <f t="shared" si="3"/>
        <v>0</v>
      </c>
      <c r="AK24" s="58"/>
      <c r="AL24" s="63"/>
      <c r="AM24" s="80" t="s">
        <v>378</v>
      </c>
      <c r="AN24" s="91"/>
      <c r="AO24" s="91"/>
      <c r="AP24" s="98">
        <f t="shared" si="4"/>
        <v>0</v>
      </c>
    </row>
    <row r="25" spans="1:44" s="54" customFormat="1" ht="18" customHeight="1">
      <c r="A25" s="58"/>
      <c r="B25" s="64"/>
      <c r="C25" s="81"/>
      <c r="D25" s="92">
        <v>0</v>
      </c>
      <c r="E25" s="92"/>
      <c r="F25" s="99">
        <f t="shared" si="0"/>
        <v>0</v>
      </c>
      <c r="H25" s="102">
        <f>SUM(F22:F25)</f>
        <v>0</v>
      </c>
      <c r="J25" s="58"/>
      <c r="K25" s="64"/>
      <c r="L25" s="81"/>
      <c r="M25" s="92"/>
      <c r="N25" s="92"/>
      <c r="O25" s="99">
        <f t="shared" si="1"/>
        <v>0</v>
      </c>
      <c r="Q25" s="102">
        <f>SUM(O22:O25)</f>
        <v>0</v>
      </c>
      <c r="S25" s="58"/>
      <c r="T25" s="64"/>
      <c r="U25" s="81"/>
      <c r="V25" s="92"/>
      <c r="W25" s="92"/>
      <c r="X25" s="99">
        <f t="shared" si="2"/>
        <v>0</v>
      </c>
      <c r="Z25" s="102">
        <f>SUM(X22:X25)</f>
        <v>0</v>
      </c>
      <c r="AB25" s="58"/>
      <c r="AC25" s="64"/>
      <c r="AD25" s="81"/>
      <c r="AE25" s="92"/>
      <c r="AF25" s="92"/>
      <c r="AG25" s="99">
        <f t="shared" si="3"/>
        <v>0</v>
      </c>
      <c r="AI25" s="102">
        <f>SUM(AG22:AG25)</f>
        <v>0</v>
      </c>
      <c r="AK25" s="58"/>
      <c r="AL25" s="64"/>
      <c r="AM25" s="81"/>
      <c r="AN25" s="92"/>
      <c r="AO25" s="92"/>
      <c r="AP25" s="99">
        <f t="shared" si="4"/>
        <v>0</v>
      </c>
      <c r="AR25" s="102">
        <f>SUM(AP22:AP25)</f>
        <v>0</v>
      </c>
    </row>
    <row r="26" spans="1:44" s="54" customFormat="1" ht="18" customHeight="1">
      <c r="A26" s="58"/>
      <c r="B26" s="68" t="s">
        <v>293</v>
      </c>
      <c r="C26" s="86" t="s">
        <v>344</v>
      </c>
      <c r="D26" s="94">
        <v>0</v>
      </c>
      <c r="E26" s="94"/>
      <c r="F26" s="101">
        <f t="shared" si="0"/>
        <v>0</v>
      </c>
      <c r="J26" s="58"/>
      <c r="K26" s="68" t="s">
        <v>293</v>
      </c>
      <c r="L26" s="86"/>
      <c r="M26" s="94"/>
      <c r="N26" s="94"/>
      <c r="O26" s="101">
        <f t="shared" si="1"/>
        <v>0</v>
      </c>
      <c r="S26" s="58"/>
      <c r="T26" s="68" t="s">
        <v>293</v>
      </c>
      <c r="U26" s="86" t="s">
        <v>344</v>
      </c>
      <c r="V26" s="94"/>
      <c r="W26" s="94"/>
      <c r="X26" s="101">
        <f t="shared" si="2"/>
        <v>0</v>
      </c>
      <c r="AB26" s="58"/>
      <c r="AC26" s="68" t="s">
        <v>293</v>
      </c>
      <c r="AD26" s="86" t="s">
        <v>142</v>
      </c>
      <c r="AE26" s="94"/>
      <c r="AF26" s="94"/>
      <c r="AG26" s="101">
        <f t="shared" si="3"/>
        <v>0</v>
      </c>
      <c r="AK26" s="58"/>
      <c r="AL26" s="68" t="s">
        <v>293</v>
      </c>
      <c r="AM26" s="86" t="s">
        <v>344</v>
      </c>
      <c r="AN26" s="94"/>
      <c r="AO26" s="94"/>
      <c r="AP26" s="101">
        <f t="shared" si="4"/>
        <v>0</v>
      </c>
    </row>
    <row r="27" spans="1:44" s="54" customFormat="1" ht="18" customHeight="1">
      <c r="A27" s="58"/>
      <c r="B27" s="63"/>
      <c r="C27" s="79"/>
      <c r="D27" s="90">
        <v>0</v>
      </c>
      <c r="E27" s="90"/>
      <c r="F27" s="97">
        <f t="shared" si="0"/>
        <v>0</v>
      </c>
      <c r="J27" s="58"/>
      <c r="K27" s="63"/>
      <c r="L27" s="79"/>
      <c r="M27" s="90"/>
      <c r="N27" s="90"/>
      <c r="O27" s="97">
        <f t="shared" si="1"/>
        <v>0</v>
      </c>
      <c r="S27" s="58"/>
      <c r="T27" s="63"/>
      <c r="U27" s="79"/>
      <c r="V27" s="90"/>
      <c r="W27" s="90"/>
      <c r="X27" s="97">
        <f t="shared" si="2"/>
        <v>0</v>
      </c>
      <c r="AB27" s="58"/>
      <c r="AC27" s="63"/>
      <c r="AD27" s="106" t="s">
        <v>271</v>
      </c>
      <c r="AE27" s="90"/>
      <c r="AF27" s="90"/>
      <c r="AG27" s="97">
        <f t="shared" si="3"/>
        <v>0</v>
      </c>
      <c r="AK27" s="58"/>
      <c r="AL27" s="63"/>
      <c r="AM27" s="79"/>
      <c r="AN27" s="90"/>
      <c r="AO27" s="90"/>
      <c r="AP27" s="97">
        <f t="shared" si="4"/>
        <v>0</v>
      </c>
    </row>
    <row r="28" spans="1:44" s="54" customFormat="1" ht="18" customHeight="1">
      <c r="A28" s="58"/>
      <c r="B28" s="63"/>
      <c r="C28" s="80"/>
      <c r="D28" s="91">
        <v>0</v>
      </c>
      <c r="E28" s="91"/>
      <c r="F28" s="98">
        <f t="shared" si="0"/>
        <v>0</v>
      </c>
      <c r="J28" s="58"/>
      <c r="K28" s="63"/>
      <c r="L28" s="80"/>
      <c r="M28" s="91"/>
      <c r="N28" s="91"/>
      <c r="O28" s="98">
        <f t="shared" si="1"/>
        <v>0</v>
      </c>
      <c r="S28" s="58"/>
      <c r="T28" s="63"/>
      <c r="U28" s="80"/>
      <c r="V28" s="91"/>
      <c r="W28" s="91"/>
      <c r="X28" s="98">
        <f t="shared" si="2"/>
        <v>0</v>
      </c>
      <c r="AB28" s="58"/>
      <c r="AC28" s="63"/>
      <c r="AD28" s="80"/>
      <c r="AE28" s="91"/>
      <c r="AF28" s="91"/>
      <c r="AG28" s="98">
        <f t="shared" si="3"/>
        <v>0</v>
      </c>
      <c r="AK28" s="58"/>
      <c r="AL28" s="63"/>
      <c r="AM28" s="80"/>
      <c r="AN28" s="91"/>
      <c r="AO28" s="91"/>
      <c r="AP28" s="98">
        <f t="shared" si="4"/>
        <v>0</v>
      </c>
    </row>
    <row r="29" spans="1:44" s="54" customFormat="1" ht="18" customHeight="1">
      <c r="A29" s="58"/>
      <c r="B29" s="63"/>
      <c r="C29" s="80"/>
      <c r="D29" s="91">
        <v>0</v>
      </c>
      <c r="E29" s="91"/>
      <c r="F29" s="98">
        <f t="shared" si="0"/>
        <v>0</v>
      </c>
      <c r="J29" s="58"/>
      <c r="K29" s="63"/>
      <c r="L29" s="80"/>
      <c r="M29" s="91"/>
      <c r="N29" s="91"/>
      <c r="O29" s="98">
        <f t="shared" si="1"/>
        <v>0</v>
      </c>
      <c r="S29" s="58"/>
      <c r="T29" s="63"/>
      <c r="U29" s="80"/>
      <c r="V29" s="91"/>
      <c r="W29" s="91"/>
      <c r="X29" s="98">
        <f t="shared" si="2"/>
        <v>0</v>
      </c>
      <c r="AB29" s="58"/>
      <c r="AC29" s="63"/>
      <c r="AD29" s="80"/>
      <c r="AE29" s="91"/>
      <c r="AF29" s="91"/>
      <c r="AG29" s="98">
        <f t="shared" si="3"/>
        <v>0</v>
      </c>
      <c r="AK29" s="58"/>
      <c r="AL29" s="63"/>
      <c r="AM29" s="80"/>
      <c r="AN29" s="91"/>
      <c r="AO29" s="91"/>
      <c r="AP29" s="98">
        <f t="shared" si="4"/>
        <v>0</v>
      </c>
    </row>
    <row r="30" spans="1:44" s="54" customFormat="1" ht="18" customHeight="1">
      <c r="A30" s="59"/>
      <c r="B30" s="64"/>
      <c r="C30" s="81"/>
      <c r="D30" s="92">
        <v>0</v>
      </c>
      <c r="E30" s="92"/>
      <c r="F30" s="99">
        <f t="shared" si="0"/>
        <v>0</v>
      </c>
      <c r="H30" s="102">
        <f>SUM(F26:F30)</f>
        <v>0</v>
      </c>
      <c r="J30" s="59"/>
      <c r="K30" s="64"/>
      <c r="L30" s="81"/>
      <c r="M30" s="92"/>
      <c r="N30" s="92"/>
      <c r="O30" s="99">
        <f t="shared" si="1"/>
        <v>0</v>
      </c>
      <c r="Q30" s="102">
        <f>SUM(O26:O30)</f>
        <v>0</v>
      </c>
      <c r="S30" s="59"/>
      <c r="T30" s="64"/>
      <c r="U30" s="81"/>
      <c r="V30" s="92"/>
      <c r="W30" s="92"/>
      <c r="X30" s="99">
        <f t="shared" si="2"/>
        <v>0</v>
      </c>
      <c r="Z30" s="102">
        <f>SUM(X26:X30)</f>
        <v>0</v>
      </c>
      <c r="AB30" s="59"/>
      <c r="AC30" s="64"/>
      <c r="AD30" s="81"/>
      <c r="AE30" s="92"/>
      <c r="AF30" s="92"/>
      <c r="AG30" s="99">
        <f t="shared" si="3"/>
        <v>0</v>
      </c>
      <c r="AI30" s="102">
        <f>SUM(AG26:AG30)</f>
        <v>0</v>
      </c>
      <c r="AK30" s="59"/>
      <c r="AL30" s="64"/>
      <c r="AM30" s="81"/>
      <c r="AN30" s="92"/>
      <c r="AO30" s="92"/>
      <c r="AP30" s="99">
        <f t="shared" si="4"/>
        <v>0</v>
      </c>
      <c r="AR30" s="102">
        <f>SUM(AP26:AP30)</f>
        <v>0</v>
      </c>
    </row>
    <row r="31" spans="1:44" ht="18" customHeight="1">
      <c r="A31" s="60" t="s">
        <v>171</v>
      </c>
      <c r="B31" s="67" t="s">
        <v>400</v>
      </c>
      <c r="C31" s="86" t="s">
        <v>453</v>
      </c>
      <c r="D31" s="94">
        <v>53390</v>
      </c>
      <c r="E31" s="94">
        <v>1</v>
      </c>
      <c r="F31" s="101">
        <f t="shared" si="0"/>
        <v>53390</v>
      </c>
      <c r="J31" s="60" t="s">
        <v>171</v>
      </c>
      <c r="K31" s="67" t="s">
        <v>400</v>
      </c>
      <c r="L31" s="86"/>
      <c r="M31" s="94"/>
      <c r="N31" s="94"/>
      <c r="O31" s="101">
        <f t="shared" si="1"/>
        <v>0</v>
      </c>
      <c r="S31" s="60" t="s">
        <v>171</v>
      </c>
      <c r="T31" s="67" t="s">
        <v>400</v>
      </c>
      <c r="U31" s="105" t="s">
        <v>309</v>
      </c>
      <c r="V31" s="91">
        <v>55689.999999999985</v>
      </c>
      <c r="W31" s="91">
        <v>1</v>
      </c>
      <c r="X31" s="101">
        <f t="shared" si="2"/>
        <v>55689.999999999985</v>
      </c>
      <c r="AB31" s="60" t="s">
        <v>171</v>
      </c>
      <c r="AC31" s="67" t="s">
        <v>400</v>
      </c>
      <c r="AD31" s="86" t="s">
        <v>225</v>
      </c>
      <c r="AE31" s="94"/>
      <c r="AF31" s="94"/>
      <c r="AG31" s="101">
        <f t="shared" si="3"/>
        <v>0</v>
      </c>
      <c r="AK31" s="60" t="s">
        <v>171</v>
      </c>
      <c r="AL31" s="67" t="s">
        <v>400</v>
      </c>
      <c r="AM31" s="86" t="s">
        <v>453</v>
      </c>
      <c r="AN31" s="94"/>
      <c r="AO31" s="94"/>
      <c r="AP31" s="101">
        <f t="shared" si="4"/>
        <v>0</v>
      </c>
    </row>
    <row r="32" spans="1:44" ht="18" customHeight="1">
      <c r="A32" s="58"/>
      <c r="B32" s="63"/>
      <c r="C32" s="80" t="s">
        <v>449</v>
      </c>
      <c r="D32" s="91">
        <v>0</v>
      </c>
      <c r="E32" s="91"/>
      <c r="F32" s="98">
        <f t="shared" si="0"/>
        <v>0</v>
      </c>
      <c r="J32" s="58"/>
      <c r="K32" s="63"/>
      <c r="L32" s="80"/>
      <c r="M32" s="91"/>
      <c r="N32" s="91"/>
      <c r="O32" s="98">
        <f t="shared" si="1"/>
        <v>0</v>
      </c>
      <c r="S32" s="58"/>
      <c r="T32" s="63"/>
      <c r="U32" s="105" t="s">
        <v>298</v>
      </c>
      <c r="V32" s="91">
        <v>2950</v>
      </c>
      <c r="W32" s="91">
        <v>1</v>
      </c>
      <c r="X32" s="98">
        <f t="shared" si="2"/>
        <v>2950</v>
      </c>
      <c r="AB32" s="58"/>
      <c r="AC32" s="63"/>
      <c r="AD32" s="80" t="s">
        <v>72</v>
      </c>
      <c r="AE32" s="91"/>
      <c r="AF32" s="91"/>
      <c r="AG32" s="98">
        <f t="shared" si="3"/>
        <v>0</v>
      </c>
      <c r="AK32" s="58"/>
      <c r="AL32" s="63"/>
      <c r="AM32" s="80" t="s">
        <v>449</v>
      </c>
      <c r="AN32" s="91">
        <v>53940</v>
      </c>
      <c r="AO32" s="91">
        <v>1</v>
      </c>
      <c r="AP32" s="98">
        <f t="shared" si="4"/>
        <v>53940</v>
      </c>
    </row>
    <row r="33" spans="1:44" ht="18" customHeight="1">
      <c r="A33" s="58"/>
      <c r="B33" s="63"/>
      <c r="C33" s="80" t="s">
        <v>334</v>
      </c>
      <c r="D33" s="91">
        <v>0</v>
      </c>
      <c r="E33" s="91"/>
      <c r="F33" s="98">
        <f t="shared" si="0"/>
        <v>0</v>
      </c>
      <c r="J33" s="58"/>
      <c r="K33" s="63"/>
      <c r="L33" s="80"/>
      <c r="M33" s="91"/>
      <c r="N33" s="91"/>
      <c r="O33" s="98">
        <f t="shared" si="1"/>
        <v>0</v>
      </c>
      <c r="S33" s="58"/>
      <c r="T33" s="63"/>
      <c r="U33" s="105" t="s">
        <v>376</v>
      </c>
      <c r="V33" s="91">
        <v>8380</v>
      </c>
      <c r="W33" s="91">
        <v>1</v>
      </c>
      <c r="X33" s="98">
        <f t="shared" si="2"/>
        <v>8380</v>
      </c>
      <c r="AB33" s="58"/>
      <c r="AC33" s="63"/>
      <c r="AD33" s="80" t="s">
        <v>468</v>
      </c>
      <c r="AE33" s="91"/>
      <c r="AF33" s="91"/>
      <c r="AG33" s="98">
        <f t="shared" si="3"/>
        <v>0</v>
      </c>
      <c r="AK33" s="58"/>
      <c r="AL33" s="63"/>
      <c r="AM33" s="80" t="s">
        <v>334</v>
      </c>
      <c r="AN33" s="91"/>
      <c r="AO33" s="91"/>
      <c r="AP33" s="98">
        <f t="shared" si="4"/>
        <v>0</v>
      </c>
    </row>
    <row r="34" spans="1:44" ht="18" customHeight="1">
      <c r="A34" s="58"/>
      <c r="B34" s="63"/>
      <c r="C34" s="80" t="s">
        <v>278</v>
      </c>
      <c r="D34" s="91">
        <v>0</v>
      </c>
      <c r="E34" s="91"/>
      <c r="F34" s="98"/>
      <c r="J34" s="58"/>
      <c r="K34" s="63"/>
      <c r="L34" s="80"/>
      <c r="M34" s="91"/>
      <c r="N34" s="91"/>
      <c r="O34" s="98"/>
      <c r="S34" s="58"/>
      <c r="T34" s="63"/>
      <c r="U34" s="80" t="s">
        <v>484</v>
      </c>
      <c r="V34" s="91">
        <v>12</v>
      </c>
      <c r="W34" s="91">
        <v>240</v>
      </c>
      <c r="X34" s="98">
        <f t="shared" si="2"/>
        <v>2880</v>
      </c>
      <c r="AB34" s="58"/>
      <c r="AC34" s="63"/>
      <c r="AD34" s="80" t="s">
        <v>278</v>
      </c>
      <c r="AE34" s="91"/>
      <c r="AF34" s="91"/>
      <c r="AG34" s="98"/>
      <c r="AK34" s="58"/>
      <c r="AL34" s="63"/>
      <c r="AM34" s="80" t="s">
        <v>278</v>
      </c>
      <c r="AN34" s="91"/>
      <c r="AO34" s="91"/>
      <c r="AP34" s="98"/>
    </row>
    <row r="35" spans="1:44" ht="18" customHeight="1">
      <c r="A35" s="58"/>
      <c r="B35" s="63"/>
      <c r="C35" s="80"/>
      <c r="D35" s="91">
        <v>0</v>
      </c>
      <c r="E35" s="91"/>
      <c r="F35" s="98">
        <f t="shared" ref="F35:F47" si="5">D35*E35</f>
        <v>0</v>
      </c>
      <c r="J35" s="58"/>
      <c r="K35" s="63"/>
      <c r="L35" s="80"/>
      <c r="M35" s="91"/>
      <c r="N35" s="91"/>
      <c r="O35" s="98">
        <f t="shared" ref="O35:O44" si="6">M35*N35</f>
        <v>0</v>
      </c>
      <c r="S35" s="58"/>
      <c r="T35" s="63"/>
      <c r="U35" s="80" t="s">
        <v>334</v>
      </c>
      <c r="V35" s="91"/>
      <c r="W35" s="91"/>
      <c r="X35" s="98">
        <f t="shared" si="2"/>
        <v>0</v>
      </c>
      <c r="AB35" s="58"/>
      <c r="AC35" s="63"/>
      <c r="AD35" s="80" t="s">
        <v>285</v>
      </c>
      <c r="AE35" s="91">
        <v>58022</v>
      </c>
      <c r="AF35" s="91">
        <v>1</v>
      </c>
      <c r="AG35" s="98">
        <f t="shared" ref="AG35:AG44" si="7">AE35*AF35</f>
        <v>58022</v>
      </c>
      <c r="AK35" s="58"/>
      <c r="AL35" s="63"/>
      <c r="AM35" s="80" t="s">
        <v>485</v>
      </c>
      <c r="AN35" s="91">
        <v>9710</v>
      </c>
      <c r="AO35" s="91">
        <v>1</v>
      </c>
      <c r="AP35" s="98">
        <f t="shared" ref="AP35:AP44" si="8">AN35*AO35</f>
        <v>9710</v>
      </c>
    </row>
    <row r="36" spans="1:44" ht="18" customHeight="1">
      <c r="A36" s="58"/>
      <c r="B36" s="64"/>
      <c r="C36" s="81"/>
      <c r="D36" s="92">
        <v>0</v>
      </c>
      <c r="E36" s="92"/>
      <c r="F36" s="99">
        <f t="shared" si="5"/>
        <v>0</v>
      </c>
      <c r="H36" s="102">
        <f>SUM(F31:F36)</f>
        <v>53390</v>
      </c>
      <c r="J36" s="58"/>
      <c r="K36" s="64"/>
      <c r="L36" s="81"/>
      <c r="M36" s="92"/>
      <c r="N36" s="92"/>
      <c r="O36" s="99">
        <f t="shared" si="6"/>
        <v>0</v>
      </c>
      <c r="Q36" s="102">
        <f>SUM(O31:O36)</f>
        <v>0</v>
      </c>
      <c r="S36" s="58"/>
      <c r="T36" s="64"/>
      <c r="U36" s="105" t="s">
        <v>486</v>
      </c>
      <c r="V36" s="91">
        <v>12</v>
      </c>
      <c r="W36" s="91">
        <v>240</v>
      </c>
      <c r="X36" s="99">
        <f t="shared" si="2"/>
        <v>2880</v>
      </c>
      <c r="Z36" s="102">
        <f>SUM(X31:X36)</f>
        <v>72779.999999999985</v>
      </c>
      <c r="AB36" s="58"/>
      <c r="AC36" s="64"/>
      <c r="AD36" s="81"/>
      <c r="AE36" s="92"/>
      <c r="AF36" s="92"/>
      <c r="AG36" s="99">
        <f t="shared" si="7"/>
        <v>0</v>
      </c>
      <c r="AI36" s="102">
        <f>SUM(AG31:AG36)</f>
        <v>58022</v>
      </c>
      <c r="AK36" s="58"/>
      <c r="AL36" s="64"/>
      <c r="AM36" s="81"/>
      <c r="AN36" s="92"/>
      <c r="AO36" s="92"/>
      <c r="AP36" s="99">
        <f t="shared" si="8"/>
        <v>0</v>
      </c>
      <c r="AR36" s="102">
        <f>SUM(AP31:AP36)</f>
        <v>63650</v>
      </c>
    </row>
    <row r="37" spans="1:44" ht="18" customHeight="1">
      <c r="A37" s="58"/>
      <c r="B37" s="69" t="s">
        <v>488</v>
      </c>
      <c r="C37" s="86"/>
      <c r="D37" s="91">
        <v>80</v>
      </c>
      <c r="E37" s="91">
        <v>12</v>
      </c>
      <c r="F37" s="101">
        <f t="shared" si="5"/>
        <v>960</v>
      </c>
      <c r="J37" s="58"/>
      <c r="K37" s="69" t="s">
        <v>488</v>
      </c>
      <c r="L37" s="86"/>
      <c r="M37" s="94"/>
      <c r="N37" s="94"/>
      <c r="O37" s="101">
        <f t="shared" si="6"/>
        <v>0</v>
      </c>
      <c r="S37" s="58"/>
      <c r="T37" s="69" t="s">
        <v>488</v>
      </c>
      <c r="U37" s="86"/>
      <c r="V37" s="94"/>
      <c r="W37" s="94"/>
      <c r="X37" s="101">
        <f t="shared" si="2"/>
        <v>0</v>
      </c>
      <c r="AB37" s="58"/>
      <c r="AC37" s="69" t="s">
        <v>488</v>
      </c>
      <c r="AD37" s="86"/>
      <c r="AE37" s="94"/>
      <c r="AF37" s="94"/>
      <c r="AG37" s="101">
        <f t="shared" si="7"/>
        <v>0</v>
      </c>
      <c r="AK37" s="58"/>
      <c r="AL37" s="69" t="s">
        <v>488</v>
      </c>
      <c r="AM37" s="86"/>
      <c r="AN37" s="94"/>
      <c r="AO37" s="94"/>
      <c r="AP37" s="101">
        <f t="shared" si="8"/>
        <v>0</v>
      </c>
    </row>
    <row r="38" spans="1:44" ht="18" customHeight="1">
      <c r="A38" s="58"/>
      <c r="B38" s="70" t="s">
        <v>349</v>
      </c>
      <c r="C38" s="80"/>
      <c r="D38" s="91">
        <v>0</v>
      </c>
      <c r="E38" s="91"/>
      <c r="F38" s="98">
        <f t="shared" si="5"/>
        <v>0</v>
      </c>
      <c r="J38" s="58"/>
      <c r="K38" s="70" t="s">
        <v>349</v>
      </c>
      <c r="L38" s="80"/>
      <c r="M38" s="91"/>
      <c r="N38" s="91"/>
      <c r="O38" s="98">
        <f t="shared" si="6"/>
        <v>0</v>
      </c>
      <c r="S38" s="58"/>
      <c r="T38" s="70" t="s">
        <v>349</v>
      </c>
      <c r="U38" s="80"/>
      <c r="V38" s="91"/>
      <c r="W38" s="91"/>
      <c r="X38" s="98">
        <f t="shared" si="2"/>
        <v>0</v>
      </c>
      <c r="AB38" s="58"/>
      <c r="AC38" s="70" t="s">
        <v>349</v>
      </c>
      <c r="AD38" s="80"/>
      <c r="AE38" s="91"/>
      <c r="AF38" s="91"/>
      <c r="AG38" s="98">
        <f t="shared" si="7"/>
        <v>0</v>
      </c>
      <c r="AK38" s="58"/>
      <c r="AL38" s="70" t="s">
        <v>349</v>
      </c>
      <c r="AM38" s="80"/>
      <c r="AN38" s="91"/>
      <c r="AO38" s="91"/>
      <c r="AP38" s="98">
        <f t="shared" si="8"/>
        <v>0</v>
      </c>
    </row>
    <row r="39" spans="1:44" s="54" customFormat="1" ht="18" customHeight="1">
      <c r="A39" s="58"/>
      <c r="B39" s="70" t="s">
        <v>489</v>
      </c>
      <c r="C39" s="80" t="s">
        <v>388</v>
      </c>
      <c r="D39" s="91">
        <v>360</v>
      </c>
      <c r="E39" s="91">
        <v>3</v>
      </c>
      <c r="F39" s="98">
        <f t="shared" si="5"/>
        <v>1080</v>
      </c>
      <c r="J39" s="58"/>
      <c r="K39" s="70" t="s">
        <v>489</v>
      </c>
      <c r="L39" s="80"/>
      <c r="M39" s="91"/>
      <c r="N39" s="91"/>
      <c r="O39" s="98">
        <f t="shared" si="6"/>
        <v>0</v>
      </c>
      <c r="S39" s="58"/>
      <c r="T39" s="70" t="s">
        <v>489</v>
      </c>
      <c r="U39" s="80"/>
      <c r="V39" s="91"/>
      <c r="W39" s="91"/>
      <c r="X39" s="98">
        <f t="shared" si="2"/>
        <v>0</v>
      </c>
      <c r="AB39" s="58"/>
      <c r="AC39" s="70" t="s">
        <v>489</v>
      </c>
      <c r="AD39" s="80"/>
      <c r="AE39" s="91">
        <v>10000</v>
      </c>
      <c r="AF39" s="91">
        <v>1</v>
      </c>
      <c r="AG39" s="98">
        <f t="shared" si="7"/>
        <v>10000</v>
      </c>
      <c r="AK39" s="58"/>
      <c r="AL39" s="70" t="s">
        <v>489</v>
      </c>
      <c r="AM39" s="80"/>
      <c r="AN39" s="91"/>
      <c r="AO39" s="91"/>
      <c r="AP39" s="98">
        <f t="shared" si="8"/>
        <v>0</v>
      </c>
    </row>
    <row r="40" spans="1:44" ht="18" customHeight="1">
      <c r="A40" s="58"/>
      <c r="B40" s="70" t="s">
        <v>344</v>
      </c>
      <c r="C40" s="80" t="s">
        <v>340</v>
      </c>
      <c r="D40" s="91">
        <v>200</v>
      </c>
      <c r="E40" s="91">
        <v>9</v>
      </c>
      <c r="F40" s="98">
        <f t="shared" si="5"/>
        <v>1800</v>
      </c>
      <c r="J40" s="58"/>
      <c r="K40" s="70" t="s">
        <v>344</v>
      </c>
      <c r="L40" s="80"/>
      <c r="M40" s="91"/>
      <c r="N40" s="91"/>
      <c r="O40" s="98">
        <f t="shared" si="6"/>
        <v>0</v>
      </c>
      <c r="S40" s="58"/>
      <c r="T40" s="70" t="s">
        <v>344</v>
      </c>
      <c r="U40" s="80"/>
      <c r="V40" s="91"/>
      <c r="W40" s="91"/>
      <c r="X40" s="98">
        <f t="shared" si="2"/>
        <v>0</v>
      </c>
      <c r="AB40" s="58"/>
      <c r="AC40" s="70" t="s">
        <v>344</v>
      </c>
      <c r="AD40" s="80"/>
      <c r="AE40" s="91"/>
      <c r="AF40" s="91"/>
      <c r="AG40" s="98">
        <f t="shared" si="7"/>
        <v>0</v>
      </c>
      <c r="AK40" s="58"/>
      <c r="AL40" s="70" t="s">
        <v>344</v>
      </c>
      <c r="AM40" s="80"/>
      <c r="AN40" s="91"/>
      <c r="AO40" s="91"/>
      <c r="AP40" s="98">
        <f t="shared" si="8"/>
        <v>0</v>
      </c>
    </row>
    <row r="41" spans="1:44" ht="18" customHeight="1">
      <c r="A41" s="58"/>
      <c r="B41" s="70"/>
      <c r="C41" s="80" t="s">
        <v>305</v>
      </c>
      <c r="D41" s="91">
        <v>300</v>
      </c>
      <c r="E41" s="91">
        <v>3</v>
      </c>
      <c r="F41" s="98">
        <f t="shared" si="5"/>
        <v>900</v>
      </c>
      <c r="J41" s="58"/>
      <c r="K41" s="70"/>
      <c r="L41" s="80"/>
      <c r="M41" s="91"/>
      <c r="N41" s="91"/>
      <c r="O41" s="98">
        <f t="shared" si="6"/>
        <v>0</v>
      </c>
      <c r="S41" s="58"/>
      <c r="T41" s="70"/>
      <c r="U41" s="80"/>
      <c r="V41" s="91"/>
      <c r="W41" s="91"/>
      <c r="X41" s="98">
        <f t="shared" si="2"/>
        <v>0</v>
      </c>
      <c r="AB41" s="58"/>
      <c r="AC41" s="70"/>
      <c r="AD41" s="80"/>
      <c r="AE41" s="91"/>
      <c r="AF41" s="91"/>
      <c r="AG41" s="98">
        <f t="shared" si="7"/>
        <v>0</v>
      </c>
      <c r="AK41" s="58"/>
      <c r="AL41" s="70"/>
      <c r="AM41" s="80"/>
      <c r="AN41" s="91"/>
      <c r="AO41" s="91"/>
      <c r="AP41" s="98">
        <f t="shared" si="8"/>
        <v>0</v>
      </c>
    </row>
    <row r="42" spans="1:44" ht="18" customHeight="1">
      <c r="A42" s="58"/>
      <c r="B42" s="70"/>
      <c r="C42" s="80" t="s">
        <v>492</v>
      </c>
      <c r="D42" s="91">
        <v>200</v>
      </c>
      <c r="E42" s="91">
        <v>9</v>
      </c>
      <c r="F42" s="98">
        <f t="shared" si="5"/>
        <v>1800</v>
      </c>
      <c r="J42" s="58"/>
      <c r="K42" s="70"/>
      <c r="L42" s="80"/>
      <c r="M42" s="91"/>
      <c r="N42" s="91"/>
      <c r="O42" s="98">
        <f t="shared" si="6"/>
        <v>0</v>
      </c>
      <c r="S42" s="58"/>
      <c r="T42" s="70"/>
      <c r="U42" s="80"/>
      <c r="V42" s="91"/>
      <c r="W42" s="91"/>
      <c r="X42" s="98">
        <f t="shared" si="2"/>
        <v>0</v>
      </c>
      <c r="AB42" s="58"/>
      <c r="AC42" s="70"/>
      <c r="AD42" s="80"/>
      <c r="AE42" s="91"/>
      <c r="AF42" s="91"/>
      <c r="AG42" s="98">
        <f t="shared" si="7"/>
        <v>0</v>
      </c>
      <c r="AK42" s="58"/>
      <c r="AL42" s="70"/>
      <c r="AM42" s="80"/>
      <c r="AN42" s="91"/>
      <c r="AO42" s="91"/>
      <c r="AP42" s="98">
        <f t="shared" si="8"/>
        <v>0</v>
      </c>
    </row>
    <row r="43" spans="1:44" ht="18" customHeight="1">
      <c r="A43" s="58"/>
      <c r="B43" s="70"/>
      <c r="C43" s="80"/>
      <c r="D43" s="91">
        <v>0</v>
      </c>
      <c r="E43" s="91"/>
      <c r="F43" s="98">
        <f t="shared" si="5"/>
        <v>0</v>
      </c>
      <c r="J43" s="58"/>
      <c r="K43" s="70"/>
      <c r="L43" s="80"/>
      <c r="M43" s="91"/>
      <c r="N43" s="91"/>
      <c r="O43" s="98">
        <f t="shared" si="6"/>
        <v>0</v>
      </c>
      <c r="S43" s="58"/>
      <c r="T43" s="70"/>
      <c r="U43" s="80"/>
      <c r="V43" s="91"/>
      <c r="W43" s="91"/>
      <c r="X43" s="98">
        <f t="shared" si="2"/>
        <v>0</v>
      </c>
      <c r="AB43" s="58"/>
      <c r="AC43" s="70"/>
      <c r="AD43" s="80"/>
      <c r="AE43" s="91"/>
      <c r="AF43" s="91"/>
      <c r="AG43" s="98">
        <f t="shared" si="7"/>
        <v>0</v>
      </c>
      <c r="AK43" s="58"/>
      <c r="AL43" s="70"/>
      <c r="AM43" s="80"/>
      <c r="AN43" s="91"/>
      <c r="AO43" s="91"/>
      <c r="AP43" s="98">
        <f t="shared" si="8"/>
        <v>0</v>
      </c>
    </row>
    <row r="44" spans="1:44" ht="18" customHeight="1">
      <c r="A44" s="59"/>
      <c r="B44" s="71"/>
      <c r="C44" s="81"/>
      <c r="D44" s="92">
        <v>0</v>
      </c>
      <c r="E44" s="92"/>
      <c r="F44" s="99">
        <f t="shared" si="5"/>
        <v>0</v>
      </c>
      <c r="H44" s="102">
        <f>SUM(F37:F44)</f>
        <v>6540</v>
      </c>
      <c r="J44" s="59"/>
      <c r="K44" s="71"/>
      <c r="L44" s="81"/>
      <c r="M44" s="92"/>
      <c r="N44" s="92"/>
      <c r="O44" s="99">
        <f t="shared" si="6"/>
        <v>0</v>
      </c>
      <c r="Q44" s="102">
        <f>SUM(O37:O44)</f>
        <v>0</v>
      </c>
      <c r="S44" s="59"/>
      <c r="T44" s="71"/>
      <c r="U44" s="81"/>
      <c r="V44" s="92"/>
      <c r="W44" s="92"/>
      <c r="X44" s="99">
        <f t="shared" si="2"/>
        <v>0</v>
      </c>
      <c r="Z44" s="102">
        <f>SUM(X37:X44)</f>
        <v>0</v>
      </c>
      <c r="AB44" s="59"/>
      <c r="AC44" s="71"/>
      <c r="AD44" s="81"/>
      <c r="AE44" s="92"/>
      <c r="AF44" s="92"/>
      <c r="AG44" s="99">
        <f t="shared" si="7"/>
        <v>0</v>
      </c>
      <c r="AI44" s="102">
        <f>SUM(AG37:AG44)</f>
        <v>10000</v>
      </c>
      <c r="AK44" s="59"/>
      <c r="AL44" s="71"/>
      <c r="AM44" s="81"/>
      <c r="AN44" s="92"/>
      <c r="AO44" s="92"/>
      <c r="AP44" s="99">
        <f t="shared" si="8"/>
        <v>0</v>
      </c>
      <c r="AR44" s="102">
        <f>SUM(AP37:AP44)</f>
        <v>0</v>
      </c>
    </row>
    <row r="45" spans="1:44">
      <c r="A45" s="60" t="s">
        <v>224</v>
      </c>
      <c r="B45" s="67" t="s">
        <v>400</v>
      </c>
      <c r="C45" s="86" t="s">
        <v>453</v>
      </c>
      <c r="D45" s="94">
        <v>53390</v>
      </c>
      <c r="E45" s="94">
        <v>1</v>
      </c>
      <c r="F45" s="101">
        <f t="shared" si="5"/>
        <v>53390</v>
      </c>
    </row>
    <row r="46" spans="1:44" ht="15.6">
      <c r="A46" s="58"/>
      <c r="B46" s="63"/>
      <c r="C46" s="80" t="s">
        <v>449</v>
      </c>
      <c r="D46" s="91">
        <v>0</v>
      </c>
      <c r="E46" s="91"/>
      <c r="F46" s="98">
        <f t="shared" si="5"/>
        <v>0</v>
      </c>
    </row>
    <row r="47" spans="1:44" ht="15.6">
      <c r="A47" s="58"/>
      <c r="B47" s="63"/>
      <c r="C47" s="80" t="s">
        <v>334</v>
      </c>
      <c r="D47" s="91">
        <v>0</v>
      </c>
      <c r="E47" s="91"/>
      <c r="F47" s="98">
        <f t="shared" si="5"/>
        <v>0</v>
      </c>
      <c r="Q47" s="102">
        <f>SUM(Q44,Q36,Q30,Q25,Q21,Q17,Q15,Q10)</f>
        <v>0</v>
      </c>
      <c r="Z47" s="102">
        <f>SUM(Z44,Z36,Z30,Z25,Z21,Z17,Z15,Z10)</f>
        <v>175479.99999999994</v>
      </c>
      <c r="AI47" s="102">
        <f>SUM(AI44,AI36,AI30,AI25,AI21,AI17,AI15,AI10)</f>
        <v>148022</v>
      </c>
      <c r="AR47" s="102">
        <f>SUM(AR44,AR36,AR30,AR25,AR21,AR17,AR15,AR10)</f>
        <v>180510</v>
      </c>
    </row>
    <row r="48" spans="1:44">
      <c r="A48" s="58"/>
      <c r="B48" s="63"/>
      <c r="C48" s="80" t="s">
        <v>278</v>
      </c>
      <c r="D48" s="91">
        <v>0</v>
      </c>
      <c r="E48" s="91"/>
      <c r="F48" s="98"/>
    </row>
    <row r="49" spans="1:42" ht="15.6">
      <c r="A49" s="58"/>
      <c r="B49" s="63"/>
      <c r="C49" s="80"/>
      <c r="D49" s="91">
        <v>0</v>
      </c>
      <c r="E49" s="91"/>
      <c r="F49" s="98">
        <f t="shared" ref="F49:F58" si="9">D49*E49</f>
        <v>0</v>
      </c>
    </row>
    <row r="50" spans="1:42" ht="15.6">
      <c r="A50" s="58"/>
      <c r="B50" s="64"/>
      <c r="C50" s="81"/>
      <c r="D50" s="92">
        <v>0</v>
      </c>
      <c r="E50" s="92"/>
      <c r="F50" s="99">
        <f t="shared" si="9"/>
        <v>0</v>
      </c>
      <c r="H50" s="102">
        <f>SUM(F45:F50)</f>
        <v>53390</v>
      </c>
    </row>
    <row r="51" spans="1:42">
      <c r="A51" s="58"/>
      <c r="B51" s="69" t="s">
        <v>488</v>
      </c>
      <c r="C51" s="86"/>
      <c r="D51" s="94">
        <v>80</v>
      </c>
      <c r="E51" s="94">
        <v>12</v>
      </c>
      <c r="F51" s="101">
        <f t="shared" si="9"/>
        <v>960</v>
      </c>
    </row>
    <row r="52" spans="1:42">
      <c r="A52" s="58"/>
      <c r="B52" s="70" t="s">
        <v>349</v>
      </c>
      <c r="C52" s="80"/>
      <c r="D52" s="91">
        <v>0</v>
      </c>
      <c r="E52" s="91"/>
      <c r="F52" s="98">
        <f t="shared" si="9"/>
        <v>0</v>
      </c>
    </row>
    <row r="53" spans="1:42">
      <c r="A53" s="58"/>
      <c r="B53" s="70" t="s">
        <v>489</v>
      </c>
      <c r="C53" s="80" t="s">
        <v>185</v>
      </c>
      <c r="D53" s="91">
        <v>200</v>
      </c>
      <c r="E53" s="91">
        <v>12</v>
      </c>
      <c r="F53" s="98">
        <f t="shared" si="9"/>
        <v>2400</v>
      </c>
      <c r="G53" s="54"/>
      <c r="H53" s="54"/>
    </row>
    <row r="54" spans="1:42">
      <c r="A54" s="58"/>
      <c r="B54" s="70" t="s">
        <v>344</v>
      </c>
      <c r="C54" s="80" t="s">
        <v>494</v>
      </c>
      <c r="D54" s="91">
        <v>200</v>
      </c>
      <c r="E54" s="91">
        <v>12</v>
      </c>
      <c r="F54" s="98">
        <f t="shared" si="9"/>
        <v>2400</v>
      </c>
    </row>
    <row r="55" spans="1:42">
      <c r="A55" s="58"/>
      <c r="B55" s="70"/>
      <c r="C55" s="80"/>
      <c r="D55" s="91"/>
      <c r="E55" s="91"/>
      <c r="F55" s="98">
        <f t="shared" si="9"/>
        <v>0</v>
      </c>
    </row>
    <row r="56" spans="1:42">
      <c r="A56" s="58"/>
      <c r="B56" s="70"/>
      <c r="C56" s="80"/>
      <c r="D56" s="91"/>
      <c r="E56" s="91"/>
      <c r="F56" s="98">
        <f t="shared" si="9"/>
        <v>0</v>
      </c>
    </row>
    <row r="57" spans="1:42" ht="15.6">
      <c r="A57" s="58"/>
      <c r="B57" s="70"/>
      <c r="C57" s="80"/>
      <c r="D57" s="91"/>
      <c r="E57" s="91"/>
      <c r="F57" s="98">
        <f t="shared" si="9"/>
        <v>0</v>
      </c>
    </row>
    <row r="58" spans="1:42" ht="15.6">
      <c r="A58" s="59"/>
      <c r="B58" s="71"/>
      <c r="C58" s="81"/>
      <c r="D58" s="92"/>
      <c r="E58" s="92"/>
      <c r="F58" s="99">
        <f t="shared" si="9"/>
        <v>0</v>
      </c>
      <c r="H58" s="102">
        <f>SUM(F51:F58)</f>
        <v>5760</v>
      </c>
    </row>
    <row r="59" spans="1:42" ht="15.6"/>
    <row r="60" spans="1:42" ht="15.6">
      <c r="D60" s="54" t="s">
        <v>356</v>
      </c>
      <c r="E60" s="53"/>
      <c r="F60" s="102">
        <f>SUM(H5:H30)</f>
        <v>79837</v>
      </c>
      <c r="M60" s="54" t="s">
        <v>356</v>
      </c>
      <c r="N60" s="53"/>
      <c r="O60" s="102">
        <f>SUM(Q5:Q30)</f>
        <v>0</v>
      </c>
      <c r="V60" s="54" t="s">
        <v>356</v>
      </c>
      <c r="W60" s="53"/>
      <c r="X60" s="102">
        <f>SUM(Z5:Z30)</f>
        <v>102699.99999999994</v>
      </c>
      <c r="AE60" s="54" t="s">
        <v>356</v>
      </c>
      <c r="AF60" s="53"/>
      <c r="AG60" s="102">
        <f>SUM(AI5:AI30)</f>
        <v>80000</v>
      </c>
      <c r="AN60" s="54" t="s">
        <v>356</v>
      </c>
      <c r="AO60" s="53"/>
      <c r="AP60" s="102">
        <f>SUM(AR5:AR30)</f>
        <v>116860</v>
      </c>
    </row>
    <row r="61" spans="1:42" ht="15.6">
      <c r="D61" s="54" t="s">
        <v>232</v>
      </c>
      <c r="E61" s="53"/>
      <c r="F61" s="102">
        <f>SUM(H31:H44)</f>
        <v>59930</v>
      </c>
      <c r="M61" s="54" t="s">
        <v>232</v>
      </c>
      <c r="N61" s="53"/>
      <c r="O61" s="102">
        <f>SUM(Q31:Q44)</f>
        <v>0</v>
      </c>
      <c r="V61" s="54" t="s">
        <v>232</v>
      </c>
      <c r="W61" s="53"/>
      <c r="X61" s="102">
        <f>SUM(Z31:Z44)</f>
        <v>72779.999999999985</v>
      </c>
      <c r="AE61" s="54" t="s">
        <v>232</v>
      </c>
      <c r="AF61" s="53"/>
      <c r="AG61" s="102">
        <f>SUM(AI31:AI44)</f>
        <v>68022</v>
      </c>
      <c r="AN61" s="54" t="s">
        <v>232</v>
      </c>
      <c r="AO61" s="53"/>
      <c r="AP61" s="102">
        <f>SUM(AR31:AR44)</f>
        <v>63650</v>
      </c>
    </row>
    <row r="62" spans="1:42" ht="15.6">
      <c r="D62" s="54" t="s">
        <v>90</v>
      </c>
      <c r="E62" s="53"/>
      <c r="F62" s="102">
        <f>SUM(H45:H58)</f>
        <v>59150</v>
      </c>
      <c r="M62" s="53"/>
      <c r="N62" s="53"/>
      <c r="O62" s="53"/>
      <c r="V62" s="53"/>
      <c r="W62" s="53"/>
      <c r="X62" s="53"/>
      <c r="Y62" s="54"/>
      <c r="Z62" s="54"/>
      <c r="AA62" s="54"/>
      <c r="AE62" s="53"/>
      <c r="AF62" s="53"/>
      <c r="AG62" s="53"/>
      <c r="AH62" s="54"/>
      <c r="AI62" s="54"/>
      <c r="AJ62" s="54"/>
      <c r="AN62" s="53"/>
      <c r="AO62" s="53"/>
      <c r="AP62" s="53"/>
    </row>
    <row r="63" spans="1:42" ht="15.6"/>
    <row r="64" spans="1:42" ht="15.6">
      <c r="D64" s="54" t="s">
        <v>495</v>
      </c>
      <c r="F64" s="103">
        <f>F60+F61+F62*3</f>
        <v>317217</v>
      </c>
      <c r="M64" s="54" t="s">
        <v>495</v>
      </c>
      <c r="O64" s="103">
        <f>O60+O61*4</f>
        <v>0</v>
      </c>
      <c r="V64" s="54" t="s">
        <v>495</v>
      </c>
      <c r="X64" s="103">
        <f>X60+X61*4</f>
        <v>393819.99999999988</v>
      </c>
      <c r="AE64" s="54" t="s">
        <v>495</v>
      </c>
      <c r="AG64" s="103">
        <f>AG60+AG61*4</f>
        <v>352088</v>
      </c>
      <c r="AN64" s="54" t="s">
        <v>495</v>
      </c>
      <c r="AP64" s="103">
        <f>AP60+AP61*4</f>
        <v>371460</v>
      </c>
    </row>
    <row r="65" spans="4:42" ht="15.6">
      <c r="D65" s="54" t="s">
        <v>385</v>
      </c>
      <c r="F65" s="103">
        <f>F60+F61+F62*8</f>
        <v>612967</v>
      </c>
      <c r="M65" s="54" t="s">
        <v>385</v>
      </c>
      <c r="O65" s="103">
        <f>O60+O61*9</f>
        <v>0</v>
      </c>
      <c r="V65" s="54" t="s">
        <v>385</v>
      </c>
      <c r="X65" s="103">
        <f>X60+X61*9</f>
        <v>757719.99999999977</v>
      </c>
      <c r="AE65" s="54" t="s">
        <v>385</v>
      </c>
      <c r="AG65" s="103">
        <f>AG60+AG61*9</f>
        <v>692198</v>
      </c>
      <c r="AN65" s="54" t="s">
        <v>385</v>
      </c>
      <c r="AP65" s="103">
        <f>AP60+AP61*9</f>
        <v>689710</v>
      </c>
    </row>
    <row r="81" spans="1:8" ht="22.8">
      <c r="A81" s="55" t="s">
        <v>383</v>
      </c>
    </row>
    <row r="82" spans="1:8">
      <c r="C82" s="77"/>
    </row>
    <row r="89" spans="1:8" ht="15.6"/>
    <row r="90" spans="1:8" ht="15.6">
      <c r="A90" s="56"/>
      <c r="B90" s="61" t="s">
        <v>339</v>
      </c>
      <c r="C90" s="78"/>
      <c r="D90" s="89" t="s">
        <v>236</v>
      </c>
      <c r="E90" s="95" t="s">
        <v>451</v>
      </c>
      <c r="F90" s="96" t="s">
        <v>364</v>
      </c>
    </row>
    <row r="91" spans="1:8">
      <c r="A91" s="57" t="s">
        <v>220</v>
      </c>
      <c r="B91" s="62" t="s">
        <v>400</v>
      </c>
      <c r="C91" s="79" t="s">
        <v>480</v>
      </c>
      <c r="D91" s="90">
        <v>2610</v>
      </c>
      <c r="E91" s="90">
        <v>1</v>
      </c>
      <c r="F91" s="97">
        <f t="shared" ref="F91:F119" si="10">D91*E91</f>
        <v>2610</v>
      </c>
      <c r="G91" s="54"/>
      <c r="H91" s="54"/>
    </row>
    <row r="92" spans="1:8">
      <c r="A92" s="58"/>
      <c r="B92" s="63"/>
      <c r="C92" s="80" t="s">
        <v>409</v>
      </c>
      <c r="D92" s="91">
        <v>7420</v>
      </c>
      <c r="E92" s="91">
        <v>1</v>
      </c>
      <c r="F92" s="98">
        <f t="shared" si="10"/>
        <v>7420</v>
      </c>
      <c r="G92" s="54"/>
      <c r="H92" s="54"/>
    </row>
    <row r="93" spans="1:8">
      <c r="A93" s="58"/>
      <c r="B93" s="63"/>
      <c r="C93" s="80"/>
      <c r="D93" s="91"/>
      <c r="E93" s="91"/>
      <c r="F93" s="98">
        <f t="shared" si="10"/>
        <v>0</v>
      </c>
      <c r="G93" s="54"/>
      <c r="H93" s="54"/>
    </row>
    <row r="94" spans="1:8">
      <c r="A94" s="58"/>
      <c r="B94" s="63"/>
      <c r="C94" s="80"/>
      <c r="D94" s="91"/>
      <c r="E94" s="91"/>
      <c r="F94" s="98">
        <f t="shared" si="10"/>
        <v>0</v>
      </c>
      <c r="G94" s="54"/>
      <c r="H94" s="54"/>
    </row>
    <row r="95" spans="1:8" ht="15.6">
      <c r="A95" s="58"/>
      <c r="B95" s="63"/>
      <c r="C95" s="80"/>
      <c r="D95" s="91"/>
      <c r="E95" s="91"/>
      <c r="F95" s="98">
        <f t="shared" si="10"/>
        <v>0</v>
      </c>
      <c r="G95" s="54"/>
      <c r="H95" s="54"/>
    </row>
    <row r="96" spans="1:8" ht="15.6">
      <c r="A96" s="58"/>
      <c r="B96" s="64"/>
      <c r="C96" s="81"/>
      <c r="D96" s="92"/>
      <c r="E96" s="92"/>
      <c r="F96" s="99">
        <f t="shared" si="10"/>
        <v>0</v>
      </c>
      <c r="G96" s="54"/>
      <c r="H96" s="102">
        <f>SUM(F91:F96)</f>
        <v>10030</v>
      </c>
    </row>
    <row r="97" spans="1:8">
      <c r="A97" s="58"/>
      <c r="B97" s="65" t="s">
        <v>473</v>
      </c>
      <c r="C97" s="80" t="s">
        <v>409</v>
      </c>
      <c r="D97" s="91">
        <v>4740</v>
      </c>
      <c r="E97" s="91">
        <v>1</v>
      </c>
      <c r="F97" s="100">
        <f t="shared" si="10"/>
        <v>4740</v>
      </c>
      <c r="G97" s="54"/>
      <c r="H97" s="104"/>
    </row>
    <row r="98" spans="1:8">
      <c r="A98" s="58"/>
      <c r="B98" s="66"/>
      <c r="C98" s="87" t="s">
        <v>308</v>
      </c>
      <c r="D98" s="91"/>
      <c r="E98" s="91"/>
      <c r="F98" s="98">
        <f t="shared" si="10"/>
        <v>0</v>
      </c>
      <c r="G98" s="54"/>
      <c r="H98" s="104"/>
    </row>
    <row r="99" spans="1:8">
      <c r="A99" s="58"/>
      <c r="B99" s="66"/>
      <c r="C99" s="70"/>
      <c r="D99" s="91"/>
      <c r="E99" s="91"/>
      <c r="F99" s="98">
        <f t="shared" si="10"/>
        <v>0</v>
      </c>
      <c r="G99" s="54"/>
      <c r="H99" s="104"/>
    </row>
    <row r="100" spans="1:8" ht="15.6">
      <c r="A100" s="58"/>
      <c r="B100" s="66"/>
      <c r="C100" s="70"/>
      <c r="D100" s="91"/>
      <c r="E100" s="91"/>
      <c r="F100" s="98">
        <f t="shared" si="10"/>
        <v>0</v>
      </c>
      <c r="G100" s="54"/>
      <c r="H100" s="104"/>
    </row>
    <row r="101" spans="1:8" ht="15.6">
      <c r="A101" s="58"/>
      <c r="B101" s="66"/>
      <c r="C101" s="82"/>
      <c r="D101" s="93"/>
      <c r="E101" s="93"/>
      <c r="F101" s="100">
        <f t="shared" si="10"/>
        <v>0</v>
      </c>
      <c r="G101" s="54"/>
      <c r="H101" s="102">
        <f>SUM(F97:F101)</f>
        <v>4740</v>
      </c>
    </row>
    <row r="102" spans="1:8" ht="15.6">
      <c r="A102" s="58"/>
      <c r="B102" s="66"/>
      <c r="C102" s="84"/>
      <c r="D102" s="94"/>
      <c r="E102" s="94"/>
      <c r="F102" s="101">
        <f t="shared" si="10"/>
        <v>0</v>
      </c>
      <c r="G102" s="54"/>
      <c r="H102" s="54"/>
    </row>
    <row r="103" spans="1:8" ht="15.6">
      <c r="A103" s="58"/>
      <c r="B103" s="66"/>
      <c r="C103" s="85"/>
      <c r="D103" s="92"/>
      <c r="E103" s="92"/>
      <c r="F103" s="99">
        <f t="shared" si="10"/>
        <v>0</v>
      </c>
      <c r="G103" s="54"/>
      <c r="H103" s="102">
        <f>SUM(F102:F103)</f>
        <v>0</v>
      </c>
    </row>
    <row r="104" spans="1:8">
      <c r="A104" s="58"/>
      <c r="B104" s="67" t="s">
        <v>251</v>
      </c>
      <c r="C104" s="86"/>
      <c r="D104" s="94"/>
      <c r="E104" s="94"/>
      <c r="F104" s="101">
        <f t="shared" si="10"/>
        <v>0</v>
      </c>
      <c r="G104" s="54"/>
      <c r="H104" s="54"/>
    </row>
    <row r="105" spans="1:8">
      <c r="A105" s="58"/>
      <c r="B105" s="63"/>
      <c r="C105" s="80"/>
      <c r="D105" s="91"/>
      <c r="E105" s="91"/>
      <c r="F105" s="98">
        <f t="shared" si="10"/>
        <v>0</v>
      </c>
      <c r="G105" s="54"/>
      <c r="H105" s="54"/>
    </row>
    <row r="106" spans="1:8" ht="15.6">
      <c r="A106" s="58"/>
      <c r="B106" s="63"/>
      <c r="C106" s="80"/>
      <c r="D106" s="91"/>
      <c r="E106" s="91"/>
      <c r="F106" s="98">
        <f t="shared" si="10"/>
        <v>0</v>
      </c>
      <c r="G106" s="54"/>
      <c r="H106" s="54"/>
    </row>
    <row r="107" spans="1:8" ht="15.6">
      <c r="A107" s="58"/>
      <c r="B107" s="64"/>
      <c r="C107" s="81"/>
      <c r="D107" s="92"/>
      <c r="E107" s="92"/>
      <c r="F107" s="99">
        <f t="shared" si="10"/>
        <v>0</v>
      </c>
      <c r="G107" s="54"/>
      <c r="H107" s="102">
        <f>SUM(F104:F107)</f>
        <v>0</v>
      </c>
    </row>
    <row r="108" spans="1:8">
      <c r="A108" s="58"/>
      <c r="B108" s="67" t="s">
        <v>379</v>
      </c>
      <c r="C108" s="86"/>
      <c r="D108" s="94"/>
      <c r="E108" s="94"/>
      <c r="F108" s="101">
        <f t="shared" si="10"/>
        <v>0</v>
      </c>
      <c r="G108" s="54"/>
      <c r="H108" s="54"/>
    </row>
    <row r="109" spans="1:8">
      <c r="A109" s="58"/>
      <c r="B109" s="63"/>
      <c r="C109" s="80"/>
      <c r="D109" s="91"/>
      <c r="E109" s="91"/>
      <c r="F109" s="98">
        <f t="shared" si="10"/>
        <v>0</v>
      </c>
      <c r="G109" s="54"/>
      <c r="H109" s="54"/>
    </row>
    <row r="110" spans="1:8" ht="15.6">
      <c r="A110" s="58"/>
      <c r="B110" s="63"/>
      <c r="C110" s="80"/>
      <c r="D110" s="91"/>
      <c r="E110" s="91"/>
      <c r="F110" s="98">
        <f t="shared" si="10"/>
        <v>0</v>
      </c>
      <c r="G110" s="54"/>
      <c r="H110" s="54"/>
    </row>
    <row r="111" spans="1:8" ht="15.6">
      <c r="A111" s="58"/>
      <c r="B111" s="64"/>
      <c r="C111" s="81"/>
      <c r="D111" s="92"/>
      <c r="E111" s="92"/>
      <c r="F111" s="99">
        <f t="shared" si="10"/>
        <v>0</v>
      </c>
      <c r="G111" s="54"/>
      <c r="H111" s="102">
        <f>SUM(F108:F111)</f>
        <v>0</v>
      </c>
    </row>
    <row r="112" spans="1:8">
      <c r="A112" s="58"/>
      <c r="B112" s="68" t="s">
        <v>293</v>
      </c>
      <c r="C112" s="86"/>
      <c r="D112" s="94"/>
      <c r="E112" s="94"/>
      <c r="F112" s="101">
        <f t="shared" si="10"/>
        <v>0</v>
      </c>
      <c r="G112" s="54"/>
      <c r="H112" s="54"/>
    </row>
    <row r="113" spans="1:8">
      <c r="A113" s="58"/>
      <c r="B113" s="63"/>
      <c r="C113" s="79"/>
      <c r="D113" s="90"/>
      <c r="E113" s="90"/>
      <c r="F113" s="97">
        <f t="shared" si="10"/>
        <v>0</v>
      </c>
      <c r="G113" s="54"/>
      <c r="H113" s="54"/>
    </row>
    <row r="114" spans="1:8">
      <c r="A114" s="58"/>
      <c r="B114" s="63"/>
      <c r="C114" s="80"/>
      <c r="D114" s="91"/>
      <c r="E114" s="91"/>
      <c r="F114" s="98">
        <f t="shared" si="10"/>
        <v>0</v>
      </c>
      <c r="G114" s="54"/>
      <c r="H114" s="54"/>
    </row>
    <row r="115" spans="1:8" ht="15.6">
      <c r="A115" s="58"/>
      <c r="B115" s="63"/>
      <c r="C115" s="80"/>
      <c r="D115" s="91"/>
      <c r="E115" s="91"/>
      <c r="F115" s="98">
        <f t="shared" si="10"/>
        <v>0</v>
      </c>
      <c r="G115" s="54"/>
      <c r="H115" s="54"/>
    </row>
    <row r="116" spans="1:8" ht="15.6">
      <c r="A116" s="59"/>
      <c r="B116" s="64"/>
      <c r="C116" s="81"/>
      <c r="D116" s="92"/>
      <c r="E116" s="92"/>
      <c r="F116" s="99">
        <f t="shared" si="10"/>
        <v>0</v>
      </c>
      <c r="G116" s="54"/>
      <c r="H116" s="102">
        <f>SUM(F112:F116)</f>
        <v>0</v>
      </c>
    </row>
    <row r="117" spans="1:8">
      <c r="A117" s="60" t="s">
        <v>171</v>
      </c>
      <c r="B117" s="67" t="s">
        <v>400</v>
      </c>
      <c r="C117" s="79" t="s">
        <v>480</v>
      </c>
      <c r="D117" s="90">
        <v>2850</v>
      </c>
      <c r="E117" s="90">
        <v>1</v>
      </c>
      <c r="F117" s="101">
        <f t="shared" si="10"/>
        <v>2850</v>
      </c>
    </row>
    <row r="118" spans="1:8">
      <c r="A118" s="58"/>
      <c r="B118" s="63"/>
      <c r="C118" s="80" t="s">
        <v>409</v>
      </c>
      <c r="D118" s="91">
        <v>8090</v>
      </c>
      <c r="E118" s="91">
        <v>1</v>
      </c>
      <c r="F118" s="98">
        <f t="shared" si="10"/>
        <v>8090</v>
      </c>
    </row>
    <row r="119" spans="1:8">
      <c r="A119" s="58"/>
      <c r="B119" s="63"/>
      <c r="C119" s="80"/>
      <c r="D119" s="91"/>
      <c r="E119" s="91"/>
      <c r="F119" s="98">
        <f t="shared" si="10"/>
        <v>0</v>
      </c>
    </row>
    <row r="120" spans="1:8">
      <c r="A120" s="58"/>
      <c r="B120" s="63"/>
      <c r="C120" s="80"/>
      <c r="D120" s="91"/>
      <c r="E120" s="91"/>
      <c r="F120" s="98"/>
    </row>
    <row r="121" spans="1:8" ht="15.6">
      <c r="A121" s="58"/>
      <c r="B121" s="63"/>
      <c r="C121" s="80"/>
      <c r="D121" s="91"/>
      <c r="E121" s="91"/>
      <c r="F121" s="98">
        <f t="shared" ref="F121:F133" si="11">D121*E121</f>
        <v>0</v>
      </c>
    </row>
    <row r="122" spans="1:8" ht="15.6">
      <c r="A122" s="58"/>
      <c r="B122" s="64"/>
      <c r="C122" s="81"/>
      <c r="D122" s="92"/>
      <c r="E122" s="92"/>
      <c r="F122" s="99">
        <f t="shared" si="11"/>
        <v>0</v>
      </c>
      <c r="H122" s="102">
        <f>SUM(F117:F122)</f>
        <v>10940</v>
      </c>
    </row>
    <row r="123" spans="1:8">
      <c r="A123" s="58"/>
      <c r="B123" s="72" t="s">
        <v>496</v>
      </c>
      <c r="C123" s="86" t="s">
        <v>498</v>
      </c>
      <c r="D123" s="91">
        <v>480</v>
      </c>
      <c r="E123" s="91">
        <v>3</v>
      </c>
      <c r="F123" s="101">
        <f t="shared" si="11"/>
        <v>1440</v>
      </c>
    </row>
    <row r="124" spans="1:8">
      <c r="A124" s="58"/>
      <c r="B124" s="73"/>
      <c r="C124" s="80" t="s">
        <v>500</v>
      </c>
      <c r="D124" s="91">
        <v>200</v>
      </c>
      <c r="E124" s="91">
        <v>9</v>
      </c>
      <c r="F124" s="98">
        <f t="shared" si="11"/>
        <v>1800</v>
      </c>
    </row>
    <row r="125" spans="1:8">
      <c r="A125" s="58"/>
      <c r="B125" s="74"/>
      <c r="C125" s="80"/>
      <c r="D125" s="91"/>
      <c r="E125" s="91"/>
      <c r="F125" s="98">
        <f t="shared" si="11"/>
        <v>0</v>
      </c>
      <c r="G125" s="54"/>
      <c r="H125" s="54"/>
    </row>
    <row r="126" spans="1:8" ht="18">
      <c r="A126" s="58"/>
      <c r="B126" s="75"/>
      <c r="C126" s="80"/>
      <c r="D126" s="91"/>
      <c r="E126" s="91"/>
      <c r="F126" s="98">
        <f t="shared" si="11"/>
        <v>0</v>
      </c>
    </row>
    <row r="127" spans="1:8" ht="18">
      <c r="A127" s="58"/>
      <c r="B127" s="75"/>
      <c r="C127" s="80"/>
      <c r="D127" s="91"/>
      <c r="E127" s="91"/>
      <c r="F127" s="98">
        <f t="shared" si="11"/>
        <v>0</v>
      </c>
    </row>
    <row r="128" spans="1:8" ht="18">
      <c r="A128" s="58"/>
      <c r="B128" s="75"/>
      <c r="C128" s="80"/>
      <c r="D128" s="91"/>
      <c r="E128" s="91"/>
      <c r="F128" s="98">
        <f t="shared" si="11"/>
        <v>0</v>
      </c>
    </row>
    <row r="129" spans="1:8" ht="15.6">
      <c r="A129" s="58"/>
      <c r="B129" s="70"/>
      <c r="C129" s="80"/>
      <c r="D129" s="91"/>
      <c r="E129" s="91"/>
      <c r="F129" s="98">
        <f t="shared" si="11"/>
        <v>0</v>
      </c>
    </row>
    <row r="130" spans="1:8" ht="15.6">
      <c r="A130" s="59"/>
      <c r="B130" s="71"/>
      <c r="C130" s="81"/>
      <c r="D130" s="92"/>
      <c r="E130" s="92"/>
      <c r="F130" s="99">
        <f t="shared" si="11"/>
        <v>0</v>
      </c>
      <c r="H130" s="102">
        <f>SUM(F123:F130)</f>
        <v>3240</v>
      </c>
    </row>
    <row r="131" spans="1:8">
      <c r="A131" s="60" t="s">
        <v>76</v>
      </c>
      <c r="B131" s="67" t="s">
        <v>400</v>
      </c>
      <c r="C131" s="79" t="s">
        <v>480</v>
      </c>
      <c r="D131" s="90">
        <v>2850</v>
      </c>
      <c r="E131" s="90">
        <v>1</v>
      </c>
      <c r="F131" s="101">
        <f t="shared" si="11"/>
        <v>2850</v>
      </c>
    </row>
    <row r="132" spans="1:8">
      <c r="A132" s="58"/>
      <c r="B132" s="63"/>
      <c r="C132" s="80" t="s">
        <v>409</v>
      </c>
      <c r="D132" s="91">
        <v>8090</v>
      </c>
      <c r="E132" s="91">
        <v>1</v>
      </c>
      <c r="F132" s="98">
        <f t="shared" si="11"/>
        <v>8090</v>
      </c>
    </row>
    <row r="133" spans="1:8">
      <c r="A133" s="58"/>
      <c r="B133" s="63"/>
      <c r="C133" s="80"/>
      <c r="D133" s="91"/>
      <c r="E133" s="91"/>
      <c r="F133" s="98">
        <f t="shared" si="11"/>
        <v>0</v>
      </c>
    </row>
    <row r="134" spans="1:8">
      <c r="A134" s="58"/>
      <c r="B134" s="63"/>
      <c r="C134" s="80"/>
      <c r="D134" s="91"/>
      <c r="E134" s="91"/>
      <c r="F134" s="98"/>
    </row>
    <row r="135" spans="1:8" ht="15.6">
      <c r="A135" s="58"/>
      <c r="B135" s="63"/>
      <c r="C135" s="80"/>
      <c r="D135" s="91"/>
      <c r="E135" s="91"/>
      <c r="F135" s="98">
        <f t="shared" ref="F135:F144" si="12">D135*E135</f>
        <v>0</v>
      </c>
    </row>
    <row r="136" spans="1:8" ht="15.6">
      <c r="A136" s="58"/>
      <c r="B136" s="64"/>
      <c r="C136" s="81"/>
      <c r="D136" s="92"/>
      <c r="E136" s="92"/>
      <c r="F136" s="99">
        <f t="shared" si="12"/>
        <v>0</v>
      </c>
      <c r="H136" s="102">
        <f>SUM(F131:F136)</f>
        <v>10940</v>
      </c>
    </row>
    <row r="137" spans="1:8">
      <c r="A137" s="58"/>
      <c r="B137" s="76" t="s">
        <v>496</v>
      </c>
      <c r="C137" s="86" t="s">
        <v>444</v>
      </c>
      <c r="D137" s="91">
        <v>200</v>
      </c>
      <c r="E137" s="91">
        <v>12</v>
      </c>
      <c r="F137" s="101">
        <f t="shared" si="12"/>
        <v>2400</v>
      </c>
    </row>
    <row r="138" spans="1:8">
      <c r="A138" s="58"/>
      <c r="B138" s="74"/>
      <c r="C138" s="80"/>
      <c r="D138" s="91"/>
      <c r="E138" s="91"/>
      <c r="F138" s="98">
        <f t="shared" si="12"/>
        <v>0</v>
      </c>
    </row>
    <row r="139" spans="1:8">
      <c r="A139" s="58"/>
      <c r="B139" s="74"/>
      <c r="C139" s="80"/>
      <c r="D139" s="91"/>
      <c r="E139" s="91"/>
      <c r="F139" s="98">
        <f t="shared" si="12"/>
        <v>0</v>
      </c>
      <c r="G139" s="54"/>
      <c r="H139" s="54"/>
    </row>
    <row r="140" spans="1:8" ht="18">
      <c r="A140" s="58"/>
      <c r="B140" s="75"/>
      <c r="C140" s="80"/>
      <c r="D140" s="91"/>
      <c r="E140" s="91"/>
      <c r="F140" s="98">
        <f t="shared" si="12"/>
        <v>0</v>
      </c>
    </row>
    <row r="141" spans="1:8">
      <c r="A141" s="58"/>
      <c r="B141" s="70"/>
      <c r="C141" s="80"/>
      <c r="D141" s="91"/>
      <c r="E141" s="91"/>
      <c r="F141" s="98">
        <f t="shared" si="12"/>
        <v>0</v>
      </c>
    </row>
    <row r="142" spans="1:8">
      <c r="A142" s="58"/>
      <c r="B142" s="70"/>
      <c r="C142" s="80"/>
      <c r="D142" s="91"/>
      <c r="E142" s="91"/>
      <c r="F142" s="98">
        <f t="shared" si="12"/>
        <v>0</v>
      </c>
    </row>
    <row r="143" spans="1:8" ht="15.6">
      <c r="A143" s="58"/>
      <c r="B143" s="70"/>
      <c r="C143" s="80"/>
      <c r="D143" s="91"/>
      <c r="E143" s="91"/>
      <c r="F143" s="98">
        <f t="shared" si="12"/>
        <v>0</v>
      </c>
    </row>
    <row r="144" spans="1:8" ht="15.6">
      <c r="A144" s="59"/>
      <c r="B144" s="71"/>
      <c r="C144" s="81"/>
      <c r="D144" s="92"/>
      <c r="E144" s="92"/>
      <c r="F144" s="99">
        <f t="shared" si="12"/>
        <v>0</v>
      </c>
      <c r="H144" s="102">
        <f>SUM(F137:F144)</f>
        <v>2400</v>
      </c>
    </row>
  </sheetData>
  <mergeCells count="58">
    <mergeCell ref="D1:F1"/>
    <mergeCell ref="M1:O1"/>
    <mergeCell ref="V1:X1"/>
    <mergeCell ref="AD1:AG1"/>
    <mergeCell ref="AN1:AP1"/>
    <mergeCell ref="B5:B10"/>
    <mergeCell ref="K5:K10"/>
    <mergeCell ref="T5:T10"/>
    <mergeCell ref="AC5:AC10"/>
    <mergeCell ref="AL5:AL10"/>
    <mergeCell ref="B18:B21"/>
    <mergeCell ref="K18:K21"/>
    <mergeCell ref="T18:T21"/>
    <mergeCell ref="AC18:AC21"/>
    <mergeCell ref="AL18:AL21"/>
    <mergeCell ref="B22:B25"/>
    <mergeCell ref="K22:K25"/>
    <mergeCell ref="T22:T25"/>
    <mergeCell ref="AC22:AC25"/>
    <mergeCell ref="AL22:AL25"/>
    <mergeCell ref="B26:B30"/>
    <mergeCell ref="K26:K30"/>
    <mergeCell ref="T26:T30"/>
    <mergeCell ref="AC26:AC30"/>
    <mergeCell ref="AL26:AL30"/>
    <mergeCell ref="B31:B36"/>
    <mergeCell ref="K31:K36"/>
    <mergeCell ref="T31:T36"/>
    <mergeCell ref="AC31:AC36"/>
    <mergeCell ref="AL31:AL36"/>
    <mergeCell ref="B45:B50"/>
    <mergeCell ref="B91:B96"/>
    <mergeCell ref="B104:B107"/>
    <mergeCell ref="B108:B111"/>
    <mergeCell ref="B112:B116"/>
    <mergeCell ref="B117:B122"/>
    <mergeCell ref="B123:B124"/>
    <mergeCell ref="B131:B136"/>
    <mergeCell ref="A5:A30"/>
    <mergeCell ref="J5:J30"/>
    <mergeCell ref="S5:S30"/>
    <mergeCell ref="AB5:AB30"/>
    <mergeCell ref="AK5:AK30"/>
    <mergeCell ref="B11:B17"/>
    <mergeCell ref="K11:K17"/>
    <mergeCell ref="T11:T17"/>
    <mergeCell ref="AC11:AC17"/>
    <mergeCell ref="AL11:AL17"/>
    <mergeCell ref="A31:A44"/>
    <mergeCell ref="J31:J44"/>
    <mergeCell ref="S31:S44"/>
    <mergeCell ref="AB31:AB44"/>
    <mergeCell ref="AK31:AK44"/>
    <mergeCell ref="A45:A58"/>
    <mergeCell ref="A91:A116"/>
    <mergeCell ref="B97:B103"/>
    <mergeCell ref="A117:A130"/>
    <mergeCell ref="A131:A144"/>
  </mergeCells>
  <phoneticPr fontId="5"/>
  <pageMargins left="0.70866141732283472" right="0.70866141732283472" top="0.74803149606299213" bottom="0.74803149606299213" header="0.31496062992125984" footer="0.31496062992125984"/>
  <pageSetup paperSize="9" scale="75" fitToWidth="1" fitToHeight="1" orientation="portrait" usePrinterDefaults="1"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row r="1" spans="1:1">
      <c r="A1" s="236" t="s">
        <v>107</v>
      </c>
    </row>
  </sheetData>
  <phoneticPr fontId="27"/>
  <pageMargins left="0.7" right="0.7" top="0.75" bottom="0.75" header="0.3" footer="0.3"/>
  <pageSetup paperSize="9" fitToWidth="1" fitToHeight="1" orientation="portrait" usePrinterDefaults="1" r:id="rId1"/>
</worksheet>
</file>

<file path=xl/worksheets/sheet35.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row r="1" spans="1:1">
      <c r="A1" s="236" t="s">
        <v>107</v>
      </c>
    </row>
  </sheetData>
  <phoneticPr fontId="27"/>
  <pageMargins left="0.7" right="0.7" top="0.75" bottom="0.75" header="0.3" footer="0.3"/>
  <pageSetup paperSize="9" fitToWidth="1" fitToHeight="1" orientation="portrait" usePrinterDefaults="1" r:id="rId1"/>
</worksheet>
</file>

<file path=xl/worksheets/sheet36.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row r="1" spans="1:1">
      <c r="A1" s="236" t="s">
        <v>107</v>
      </c>
    </row>
  </sheetData>
  <phoneticPr fontId="27"/>
  <pageMargins left="0.7" right="0.7" top="0.75" bottom="0.75" header="0.3" footer="0.3"/>
  <pageSetup paperSize="9" fitToWidth="1" fitToHeight="1" orientation="portrait" usePrinterDefaults="1" r:id="rId1"/>
</worksheet>
</file>

<file path=xl/worksheets/sheet37.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row r="1" spans="1:1">
      <c r="A1" s="236" t="s">
        <v>107</v>
      </c>
    </row>
  </sheetData>
  <phoneticPr fontId="27"/>
  <pageMargins left="0.7" right="0.7" top="0.75" bottom="0.75" header="0.3" footer="0.3"/>
  <pageSetup paperSize="9" fitToWidth="1" fitToHeight="1" orientation="portrait" usePrinterDefaults="1" r:id="rId1"/>
</worksheet>
</file>

<file path=xl/worksheets/sheet38.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row r="1" spans="1:1">
      <c r="A1" s="236" t="s">
        <v>107</v>
      </c>
    </row>
  </sheetData>
  <phoneticPr fontId="27"/>
  <pageMargins left="0.7" right="0.7" top="0.75" bottom="0.75" header="0.3" footer="0.3"/>
  <pageSetup paperSize="9" fitToWidth="1" fitToHeight="1" orientation="portrait" usePrinterDefaults="1" r:id="rId1"/>
</worksheet>
</file>

<file path=xl/worksheets/sheet39.xml><?xml version="1.0" encoding="utf-8"?>
<worksheet xmlns="http://schemas.openxmlformats.org/spreadsheetml/2006/main" xmlns:r="http://schemas.openxmlformats.org/officeDocument/2006/relationships" xmlns:mc="http://schemas.openxmlformats.org/markup-compatibility/2006">
  <sheetPr>
    <pageSetUpPr fitToPage="1"/>
  </sheetPr>
  <dimension ref="A1:BG56"/>
  <sheetViews>
    <sheetView workbookViewId="0">
      <selection activeCell="O25" sqref="O25"/>
    </sheetView>
  </sheetViews>
  <sheetFormatPr defaultRowHeight="13.5"/>
  <cols>
    <col min="1" max="59" width="1.625" style="281" customWidth="1"/>
    <col min="60" max="256" width="9" style="281" customWidth="1"/>
    <col min="257" max="315" width="1.625" style="281" customWidth="1"/>
    <col min="316" max="512" width="9" style="281" customWidth="1"/>
    <col min="513" max="571" width="1.625" style="281" customWidth="1"/>
    <col min="572" max="768" width="9" style="281" customWidth="1"/>
    <col min="769" max="827" width="1.625" style="281" customWidth="1"/>
    <col min="828" max="1024" width="9" style="281" customWidth="1"/>
    <col min="1025" max="1083" width="1.625" style="281" customWidth="1"/>
    <col min="1084" max="1280" width="9" style="281" customWidth="1"/>
    <col min="1281" max="1339" width="1.625" style="281" customWidth="1"/>
    <col min="1340" max="1536" width="9" style="281" customWidth="1"/>
    <col min="1537" max="1595" width="1.625" style="281" customWidth="1"/>
    <col min="1596" max="1792" width="9" style="281" customWidth="1"/>
    <col min="1793" max="1851" width="1.625" style="281" customWidth="1"/>
    <col min="1852" max="2048" width="9" style="281" customWidth="1"/>
    <col min="2049" max="2107" width="1.625" style="281" customWidth="1"/>
    <col min="2108" max="2304" width="9" style="281" customWidth="1"/>
    <col min="2305" max="2363" width="1.625" style="281" customWidth="1"/>
    <col min="2364" max="2560" width="9" style="281" customWidth="1"/>
    <col min="2561" max="2619" width="1.625" style="281" customWidth="1"/>
    <col min="2620" max="2816" width="9" style="281" customWidth="1"/>
    <col min="2817" max="2875" width="1.625" style="281" customWidth="1"/>
    <col min="2876" max="3072" width="9" style="281" customWidth="1"/>
    <col min="3073" max="3131" width="1.625" style="281" customWidth="1"/>
    <col min="3132" max="3328" width="9" style="281" customWidth="1"/>
    <col min="3329" max="3387" width="1.625" style="281" customWidth="1"/>
    <col min="3388" max="3584" width="9" style="281" customWidth="1"/>
    <col min="3585" max="3643" width="1.625" style="281" customWidth="1"/>
    <col min="3644" max="3840" width="9" style="281" customWidth="1"/>
    <col min="3841" max="3899" width="1.625" style="281" customWidth="1"/>
    <col min="3900" max="4096" width="9" style="281" customWidth="1"/>
    <col min="4097" max="4155" width="1.625" style="281" customWidth="1"/>
    <col min="4156" max="4352" width="9" style="281" customWidth="1"/>
    <col min="4353" max="4411" width="1.625" style="281" customWidth="1"/>
    <col min="4412" max="4608" width="9" style="281" customWidth="1"/>
    <col min="4609" max="4667" width="1.625" style="281" customWidth="1"/>
    <col min="4668" max="4864" width="9" style="281" customWidth="1"/>
    <col min="4865" max="4923" width="1.625" style="281" customWidth="1"/>
    <col min="4924" max="5120" width="9" style="281" customWidth="1"/>
    <col min="5121" max="5179" width="1.625" style="281" customWidth="1"/>
    <col min="5180" max="5376" width="9" style="281" customWidth="1"/>
    <col min="5377" max="5435" width="1.625" style="281" customWidth="1"/>
    <col min="5436" max="5632" width="9" style="281" customWidth="1"/>
    <col min="5633" max="5691" width="1.625" style="281" customWidth="1"/>
    <col min="5692" max="5888" width="9" style="281" customWidth="1"/>
    <col min="5889" max="5947" width="1.625" style="281" customWidth="1"/>
    <col min="5948" max="6144" width="9" style="281" customWidth="1"/>
    <col min="6145" max="6203" width="1.625" style="281" customWidth="1"/>
    <col min="6204" max="6400" width="9" style="281" customWidth="1"/>
    <col min="6401" max="6459" width="1.625" style="281" customWidth="1"/>
    <col min="6460" max="6656" width="9" style="281" customWidth="1"/>
    <col min="6657" max="6715" width="1.625" style="281" customWidth="1"/>
    <col min="6716" max="6912" width="9" style="281" customWidth="1"/>
    <col min="6913" max="6971" width="1.625" style="281" customWidth="1"/>
    <col min="6972" max="7168" width="9" style="281" customWidth="1"/>
    <col min="7169" max="7227" width="1.625" style="281" customWidth="1"/>
    <col min="7228" max="7424" width="9" style="281" customWidth="1"/>
    <col min="7425" max="7483" width="1.625" style="281" customWidth="1"/>
    <col min="7484" max="7680" width="9" style="281" customWidth="1"/>
    <col min="7681" max="7739" width="1.625" style="281" customWidth="1"/>
    <col min="7740" max="7936" width="9" style="281" customWidth="1"/>
    <col min="7937" max="7995" width="1.625" style="281" customWidth="1"/>
    <col min="7996" max="8192" width="9" style="281" customWidth="1"/>
    <col min="8193" max="8251" width="1.625" style="281" customWidth="1"/>
    <col min="8252" max="8448" width="9" style="281" customWidth="1"/>
    <col min="8449" max="8507" width="1.625" style="281" customWidth="1"/>
    <col min="8508" max="8704" width="9" style="281" customWidth="1"/>
    <col min="8705" max="8763" width="1.625" style="281" customWidth="1"/>
    <col min="8764" max="8960" width="9" style="281" customWidth="1"/>
    <col min="8961" max="9019" width="1.625" style="281" customWidth="1"/>
    <col min="9020" max="9216" width="9" style="281" customWidth="1"/>
    <col min="9217" max="9275" width="1.625" style="281" customWidth="1"/>
    <col min="9276" max="9472" width="9" style="281" customWidth="1"/>
    <col min="9473" max="9531" width="1.625" style="281" customWidth="1"/>
    <col min="9532" max="9728" width="9" style="281" customWidth="1"/>
    <col min="9729" max="9787" width="1.625" style="281" customWidth="1"/>
    <col min="9788" max="9984" width="9" style="281" customWidth="1"/>
    <col min="9985" max="10043" width="1.625" style="281" customWidth="1"/>
    <col min="10044" max="10240" width="9" style="281" customWidth="1"/>
    <col min="10241" max="10299" width="1.625" style="281" customWidth="1"/>
    <col min="10300" max="10496" width="9" style="281" customWidth="1"/>
    <col min="10497" max="10555" width="1.625" style="281" customWidth="1"/>
    <col min="10556" max="10752" width="9" style="281" customWidth="1"/>
    <col min="10753" max="10811" width="1.625" style="281" customWidth="1"/>
    <col min="10812" max="11008" width="9" style="281" customWidth="1"/>
    <col min="11009" max="11067" width="1.625" style="281" customWidth="1"/>
    <col min="11068" max="11264" width="9" style="281" customWidth="1"/>
    <col min="11265" max="11323" width="1.625" style="281" customWidth="1"/>
    <col min="11324" max="11520" width="9" style="281" customWidth="1"/>
    <col min="11521" max="11579" width="1.625" style="281" customWidth="1"/>
    <col min="11580" max="11776" width="9" style="281" customWidth="1"/>
    <col min="11777" max="11835" width="1.625" style="281" customWidth="1"/>
    <col min="11836" max="12032" width="9" style="281" customWidth="1"/>
    <col min="12033" max="12091" width="1.625" style="281" customWidth="1"/>
    <col min="12092" max="12288" width="9" style="281" customWidth="1"/>
    <col min="12289" max="12347" width="1.625" style="281" customWidth="1"/>
    <col min="12348" max="12544" width="9" style="281" customWidth="1"/>
    <col min="12545" max="12603" width="1.625" style="281" customWidth="1"/>
    <col min="12604" max="12800" width="9" style="281" customWidth="1"/>
    <col min="12801" max="12859" width="1.625" style="281" customWidth="1"/>
    <col min="12860" max="13056" width="9" style="281" customWidth="1"/>
    <col min="13057" max="13115" width="1.625" style="281" customWidth="1"/>
    <col min="13116" max="13312" width="9" style="281" customWidth="1"/>
    <col min="13313" max="13371" width="1.625" style="281" customWidth="1"/>
    <col min="13372" max="13568" width="9" style="281" customWidth="1"/>
    <col min="13569" max="13627" width="1.625" style="281" customWidth="1"/>
    <col min="13628" max="13824" width="9" style="281" customWidth="1"/>
    <col min="13825" max="13883" width="1.625" style="281" customWidth="1"/>
    <col min="13884" max="14080" width="9" style="281" customWidth="1"/>
    <col min="14081" max="14139" width="1.625" style="281" customWidth="1"/>
    <col min="14140" max="14336" width="9" style="281" customWidth="1"/>
    <col min="14337" max="14395" width="1.625" style="281" customWidth="1"/>
    <col min="14396" max="14592" width="9" style="281" customWidth="1"/>
    <col min="14593" max="14651" width="1.625" style="281" customWidth="1"/>
    <col min="14652" max="14848" width="9" style="281" customWidth="1"/>
    <col min="14849" max="14907" width="1.625" style="281" customWidth="1"/>
    <col min="14908" max="15104" width="9" style="281" customWidth="1"/>
    <col min="15105" max="15163" width="1.625" style="281" customWidth="1"/>
    <col min="15164" max="15360" width="9" style="281" customWidth="1"/>
    <col min="15361" max="15419" width="1.625" style="281" customWidth="1"/>
    <col min="15420" max="15616" width="9" style="281" customWidth="1"/>
    <col min="15617" max="15675" width="1.625" style="281" customWidth="1"/>
    <col min="15676" max="15872" width="9" style="281" customWidth="1"/>
    <col min="15873" max="15931" width="1.625" style="281" customWidth="1"/>
    <col min="15932" max="16128" width="9" style="281" customWidth="1"/>
    <col min="16129" max="16187" width="1.625" style="281" customWidth="1"/>
    <col min="16188" max="16384" width="9" style="281" customWidth="1"/>
  </cols>
  <sheetData>
    <row r="1" spans="1:59">
      <c r="A1" s="283"/>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row>
    <row r="2" spans="1:59" ht="17.25">
      <c r="A2" s="283"/>
      <c r="B2" s="283"/>
      <c r="C2" s="283"/>
      <c r="D2" s="283"/>
      <c r="E2" s="283"/>
      <c r="F2" s="283"/>
      <c r="G2" s="283"/>
      <c r="H2" s="283"/>
      <c r="I2" s="283"/>
      <c r="J2" s="283"/>
      <c r="K2" s="283"/>
      <c r="L2" s="283"/>
      <c r="M2" s="283"/>
      <c r="N2" s="283"/>
      <c r="O2" s="283"/>
      <c r="P2" s="283"/>
      <c r="Q2" s="283"/>
      <c r="R2" s="283"/>
      <c r="S2" s="283"/>
      <c r="T2" s="283"/>
      <c r="U2" s="283"/>
      <c r="X2" s="290" t="s">
        <v>520</v>
      </c>
      <c r="Y2" s="283"/>
      <c r="Z2" s="283"/>
      <c r="AA2" s="283"/>
      <c r="AB2" s="283"/>
      <c r="AC2" s="283"/>
      <c r="AD2" s="283"/>
      <c r="AE2" s="283"/>
      <c r="AF2" s="283"/>
      <c r="AG2" s="283"/>
      <c r="AH2" s="283"/>
      <c r="AI2" s="283"/>
      <c r="AJ2" s="283"/>
      <c r="AK2" s="283"/>
      <c r="AL2" s="283"/>
      <c r="AM2" s="283"/>
      <c r="AN2" s="283"/>
      <c r="AO2" s="283"/>
      <c r="AP2" s="283"/>
      <c r="AQ2" s="283"/>
      <c r="AR2" s="283"/>
      <c r="AS2" s="283"/>
      <c r="AT2" s="283"/>
      <c r="AU2" s="283"/>
      <c r="AV2" s="283"/>
      <c r="AW2" s="283"/>
      <c r="AX2" s="283"/>
      <c r="AY2" s="283"/>
      <c r="AZ2" s="283"/>
      <c r="BA2" s="283"/>
      <c r="BB2" s="283"/>
      <c r="BC2" s="283"/>
      <c r="BD2" s="283"/>
      <c r="BE2" s="283"/>
      <c r="BF2" s="283"/>
      <c r="BG2" s="283"/>
    </row>
    <row r="3" spans="1:59">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3"/>
      <c r="AX3" s="283"/>
      <c r="AY3" s="283"/>
      <c r="AZ3" s="283"/>
      <c r="BA3" s="283"/>
      <c r="BB3" s="283"/>
      <c r="BC3" s="283"/>
      <c r="BD3" s="283"/>
      <c r="BE3" s="283"/>
      <c r="BF3" s="283"/>
      <c r="BG3" s="283"/>
    </row>
    <row r="4" spans="1:59">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3"/>
      <c r="BA4" s="283"/>
      <c r="BB4" s="283"/>
      <c r="BC4" s="283"/>
      <c r="BD4" s="283"/>
      <c r="BE4" s="283"/>
      <c r="BF4" s="283"/>
      <c r="BG4" s="283"/>
    </row>
    <row r="5" spans="1:59" ht="17.100000000000001" customHeight="1">
      <c r="Y5" s="281" t="s">
        <v>327</v>
      </c>
    </row>
    <row r="6" spans="1:59" ht="15" customHeight="1">
      <c r="A6" s="283"/>
      <c r="B6" s="284"/>
      <c r="C6" s="284"/>
      <c r="D6" s="284" t="s">
        <v>667</v>
      </c>
      <c r="E6" s="284"/>
      <c r="F6" s="284"/>
      <c r="G6" s="284"/>
      <c r="H6" s="284" t="s">
        <v>506</v>
      </c>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4"/>
      <c r="AK6" s="284"/>
      <c r="AL6" s="284"/>
      <c r="AM6" s="284"/>
      <c r="AN6" s="284"/>
      <c r="AO6" s="284"/>
      <c r="AP6" s="284"/>
      <c r="AQ6" s="284"/>
      <c r="AR6" s="284"/>
      <c r="AS6" s="284"/>
      <c r="AT6" s="284"/>
      <c r="AU6" s="284"/>
      <c r="AV6" s="284"/>
      <c r="AW6" s="284"/>
      <c r="AX6" s="284"/>
      <c r="AY6" s="284"/>
      <c r="AZ6" s="284"/>
      <c r="BA6" s="284"/>
      <c r="BB6" s="284"/>
      <c r="BC6" s="284"/>
      <c r="BD6" s="284"/>
      <c r="BE6" s="284"/>
      <c r="BF6" s="284"/>
      <c r="BG6" s="283"/>
    </row>
    <row r="7" spans="1:59" ht="15" customHeight="1">
      <c r="A7" s="283"/>
      <c r="B7" s="283"/>
      <c r="C7" s="283"/>
      <c r="D7" s="283"/>
      <c r="E7" s="283"/>
      <c r="F7" s="283"/>
      <c r="G7" s="283"/>
      <c r="H7" s="283"/>
      <c r="I7" s="283"/>
      <c r="J7" s="283"/>
      <c r="K7" s="283"/>
      <c r="L7" s="283"/>
      <c r="M7" s="283"/>
      <c r="N7" s="283"/>
      <c r="O7" s="283"/>
      <c r="P7" s="283"/>
      <c r="Q7" s="283"/>
      <c r="R7" s="287"/>
      <c r="S7" s="283"/>
      <c r="T7" s="283"/>
      <c r="U7" s="283"/>
      <c r="V7" s="283"/>
      <c r="W7" s="283"/>
      <c r="X7" s="283"/>
      <c r="Y7" s="283"/>
      <c r="Z7" s="283"/>
      <c r="AA7" s="283"/>
      <c r="AB7" s="283"/>
      <c r="AC7" s="283"/>
      <c r="AD7" s="283"/>
      <c r="AE7" s="283"/>
      <c r="AF7" s="283"/>
      <c r="AG7" s="283"/>
      <c r="AH7" s="283"/>
      <c r="AI7" s="283"/>
      <c r="AJ7" s="283"/>
      <c r="AK7" s="283"/>
      <c r="AL7" s="283"/>
      <c r="AM7" s="283"/>
      <c r="AN7" s="283"/>
      <c r="AO7" s="283"/>
      <c r="AP7" s="283"/>
      <c r="AQ7" s="283"/>
      <c r="AR7" s="283"/>
      <c r="AS7" s="283"/>
      <c r="AT7" s="283"/>
      <c r="AU7" s="283"/>
      <c r="AV7" s="283"/>
      <c r="AW7" s="283"/>
      <c r="AX7" s="283"/>
      <c r="AY7" s="283"/>
      <c r="AZ7" s="283"/>
      <c r="BA7" s="283"/>
      <c r="BB7" s="283"/>
      <c r="BC7" s="283"/>
      <c r="BD7" s="283"/>
      <c r="BE7" s="283"/>
      <c r="BF7" s="283"/>
      <c r="BG7" s="283"/>
    </row>
    <row r="8" spans="1:59" ht="15" customHeight="1">
      <c r="A8" s="283"/>
      <c r="B8" s="286"/>
      <c r="C8" s="286"/>
      <c r="D8" s="286"/>
      <c r="E8" s="286" t="s">
        <v>625</v>
      </c>
      <c r="F8" s="286"/>
      <c r="G8" s="286"/>
      <c r="H8" s="286"/>
      <c r="I8" s="286"/>
      <c r="J8" s="286"/>
      <c r="K8" s="286"/>
      <c r="L8" s="286"/>
      <c r="M8" s="286"/>
      <c r="N8" s="286"/>
      <c r="O8" s="286"/>
      <c r="P8" s="286"/>
      <c r="Q8" s="286"/>
      <c r="R8" s="288"/>
      <c r="S8" s="286"/>
      <c r="T8" s="286"/>
      <c r="U8" s="286"/>
      <c r="V8" s="286" t="s">
        <v>672</v>
      </c>
      <c r="W8" s="286"/>
      <c r="X8" s="286"/>
      <c r="Y8" s="286"/>
      <c r="Z8" s="286"/>
      <c r="AA8" s="286"/>
      <c r="AB8" s="286"/>
      <c r="AC8" s="286"/>
      <c r="AD8" s="286"/>
      <c r="AE8" s="286"/>
      <c r="AF8" s="286"/>
      <c r="AG8" s="286"/>
      <c r="AH8" s="286"/>
      <c r="AI8" s="286"/>
      <c r="AJ8" s="286"/>
      <c r="AK8" s="286"/>
      <c r="AL8" s="286"/>
      <c r="AM8" s="286"/>
      <c r="AN8" s="286"/>
      <c r="AO8" s="286" t="s">
        <v>501</v>
      </c>
      <c r="AP8" s="286"/>
      <c r="AQ8" s="286"/>
      <c r="AR8" s="286"/>
      <c r="AS8" s="286"/>
      <c r="AT8" s="286"/>
      <c r="AU8" s="286"/>
      <c r="AV8" s="286"/>
      <c r="AW8" s="286"/>
      <c r="AX8" s="286"/>
      <c r="AY8" s="286"/>
      <c r="AZ8" s="286"/>
      <c r="BA8" s="286"/>
      <c r="BB8" s="286"/>
      <c r="BC8" s="286"/>
      <c r="BD8" s="286"/>
      <c r="BE8" s="286"/>
      <c r="BF8" s="286"/>
      <c r="BG8" s="286"/>
    </row>
    <row r="9" spans="1:59" ht="15" customHeight="1">
      <c r="A9" s="283"/>
      <c r="B9" s="285"/>
      <c r="C9" s="285"/>
      <c r="D9" s="285"/>
      <c r="E9" s="285"/>
      <c r="F9" s="285"/>
      <c r="G9" s="285"/>
      <c r="H9" s="285"/>
      <c r="I9" s="285"/>
      <c r="J9" s="285"/>
      <c r="K9" s="285"/>
      <c r="L9" s="285"/>
      <c r="M9" s="285"/>
      <c r="N9" s="285"/>
      <c r="O9" s="285"/>
      <c r="P9" s="285"/>
      <c r="Q9" s="285"/>
      <c r="R9" s="289"/>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c r="AT9" s="285"/>
      <c r="AU9" s="285"/>
      <c r="AV9" s="285"/>
      <c r="AW9" s="285"/>
      <c r="AX9" s="285"/>
      <c r="AY9" s="285"/>
      <c r="AZ9" s="285"/>
      <c r="BA9" s="285"/>
      <c r="BB9" s="285"/>
      <c r="BC9" s="285"/>
      <c r="BD9" s="285"/>
      <c r="BE9" s="285"/>
      <c r="BF9" s="285"/>
      <c r="BG9" s="286"/>
    </row>
    <row r="10" spans="1:59" ht="15" customHeight="1">
      <c r="A10" s="283"/>
      <c r="B10" s="286"/>
      <c r="C10" s="286"/>
      <c r="D10" s="286"/>
      <c r="E10" s="286"/>
      <c r="F10" s="286"/>
      <c r="G10" s="286"/>
      <c r="H10" s="286"/>
      <c r="I10" s="286"/>
      <c r="J10" s="286"/>
      <c r="K10" s="286"/>
      <c r="L10" s="286"/>
      <c r="M10" s="286"/>
      <c r="N10" s="286"/>
      <c r="O10" s="286"/>
      <c r="P10" s="286"/>
      <c r="Q10" s="286"/>
      <c r="R10" s="288"/>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6"/>
      <c r="AX10" s="286"/>
      <c r="AY10" s="286"/>
      <c r="AZ10" s="286"/>
      <c r="BA10" s="286"/>
      <c r="BB10" s="286"/>
      <c r="BC10" s="286"/>
      <c r="BD10" s="286"/>
      <c r="BE10" s="286"/>
      <c r="BF10" s="286"/>
      <c r="BG10" s="286"/>
    </row>
    <row r="11" spans="1:59" ht="15" customHeight="1">
      <c r="A11" s="283"/>
      <c r="B11" s="286"/>
      <c r="C11" s="286"/>
      <c r="D11" s="286"/>
      <c r="E11" s="286" t="s">
        <v>58</v>
      </c>
      <c r="F11" s="286"/>
      <c r="G11" s="286"/>
      <c r="H11" s="286"/>
      <c r="I11" s="286"/>
      <c r="J11" s="286"/>
      <c r="K11" s="286"/>
      <c r="L11" s="286"/>
      <c r="M11" s="286"/>
      <c r="N11" s="286"/>
      <c r="O11" s="286"/>
      <c r="P11" s="286"/>
      <c r="Q11" s="286"/>
      <c r="R11" s="288"/>
      <c r="S11" s="286"/>
      <c r="T11" s="286"/>
      <c r="U11" s="286"/>
      <c r="V11" s="286"/>
      <c r="W11" s="286"/>
      <c r="X11" s="286"/>
      <c r="Y11" s="286" t="s">
        <v>353</v>
      </c>
      <c r="Z11" s="286"/>
      <c r="AA11" s="286"/>
      <c r="AB11" s="286"/>
      <c r="AC11" s="286"/>
      <c r="AD11" s="286"/>
      <c r="AE11" s="286"/>
      <c r="AF11" s="286"/>
      <c r="AG11" s="286"/>
      <c r="AH11" s="286"/>
      <c r="AI11" s="286"/>
      <c r="AJ11" s="286"/>
      <c r="AK11" s="286"/>
      <c r="AL11" s="286"/>
      <c r="AM11" s="286"/>
      <c r="AN11" s="286"/>
      <c r="AO11" s="286"/>
      <c r="AP11" s="286"/>
      <c r="AQ11" s="286"/>
      <c r="AR11" s="286" t="s">
        <v>234</v>
      </c>
      <c r="AS11" s="286"/>
      <c r="AT11" s="286"/>
      <c r="AU11" s="286"/>
      <c r="AV11" s="286"/>
      <c r="AW11" s="286"/>
      <c r="AX11" s="286"/>
      <c r="AY11" s="286"/>
      <c r="AZ11" s="286"/>
      <c r="BA11" s="286"/>
      <c r="BB11" s="286"/>
      <c r="BC11" s="286"/>
      <c r="BD11" s="286"/>
      <c r="BE11" s="286"/>
      <c r="BF11" s="286"/>
      <c r="BG11" s="286"/>
    </row>
    <row r="12" spans="1:59" ht="15" customHeight="1">
      <c r="A12" s="283"/>
      <c r="B12" s="286"/>
      <c r="C12" s="286"/>
      <c r="D12" s="286"/>
      <c r="E12" s="286"/>
      <c r="F12" s="286"/>
      <c r="G12" s="286"/>
      <c r="H12" s="286"/>
      <c r="I12" s="286"/>
      <c r="J12" s="286"/>
      <c r="K12" s="286"/>
      <c r="L12" s="286"/>
      <c r="M12" s="286"/>
      <c r="N12" s="286"/>
      <c r="O12" s="286"/>
      <c r="P12" s="286"/>
      <c r="Q12" s="286"/>
      <c r="R12" s="288"/>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286"/>
      <c r="AT12" s="286"/>
      <c r="AU12" s="286"/>
      <c r="AV12" s="286"/>
      <c r="AW12" s="286"/>
      <c r="AX12" s="286"/>
      <c r="AY12" s="286"/>
      <c r="AZ12" s="286"/>
      <c r="BA12" s="286"/>
      <c r="BB12" s="286"/>
      <c r="BC12" s="286"/>
      <c r="BD12" s="286"/>
      <c r="BE12" s="286"/>
      <c r="BF12" s="286"/>
      <c r="BG12" s="286"/>
    </row>
    <row r="13" spans="1:59" ht="15" customHeight="1">
      <c r="A13" s="283"/>
      <c r="B13" s="286"/>
      <c r="C13" s="286"/>
      <c r="D13" s="286"/>
      <c r="E13" s="286" t="s">
        <v>664</v>
      </c>
      <c r="F13" s="286"/>
      <c r="G13" s="286"/>
      <c r="H13" s="286"/>
      <c r="I13" s="286"/>
      <c r="J13" s="286"/>
      <c r="K13" s="286"/>
      <c r="L13" s="286"/>
      <c r="M13" s="286"/>
      <c r="N13" s="286"/>
      <c r="O13" s="286"/>
      <c r="P13" s="286"/>
      <c r="Q13" s="286"/>
      <c r="R13" s="288"/>
      <c r="S13" s="286"/>
      <c r="T13" s="286"/>
      <c r="U13" s="286"/>
      <c r="V13" s="286"/>
      <c r="W13" s="286"/>
      <c r="X13" s="286"/>
      <c r="Y13" s="286" t="s">
        <v>674</v>
      </c>
      <c r="Z13" s="286"/>
      <c r="AA13" s="286"/>
      <c r="AB13" s="286"/>
      <c r="AC13" s="286"/>
      <c r="AD13" s="286"/>
      <c r="AE13" s="286"/>
      <c r="AF13" s="286"/>
      <c r="AG13" s="286"/>
      <c r="AH13" s="286"/>
      <c r="AI13" s="286"/>
      <c r="AJ13" s="286"/>
      <c r="AK13" s="286"/>
      <c r="AL13" s="286"/>
      <c r="AM13" s="286"/>
      <c r="AN13" s="286"/>
      <c r="AO13" s="286"/>
      <c r="AP13" s="286"/>
      <c r="AQ13" s="286"/>
      <c r="AR13" s="286" t="s">
        <v>678</v>
      </c>
      <c r="AS13" s="286"/>
      <c r="AT13" s="286"/>
      <c r="AU13" s="286"/>
      <c r="AV13" s="286"/>
      <c r="AW13" s="286"/>
      <c r="AX13" s="286"/>
      <c r="AY13" s="286"/>
      <c r="AZ13" s="286"/>
      <c r="BA13" s="286"/>
      <c r="BB13" s="286"/>
      <c r="BC13" s="286"/>
      <c r="BD13" s="286"/>
      <c r="BE13" s="286"/>
      <c r="BF13" s="286"/>
      <c r="BG13" s="286"/>
    </row>
    <row r="14" spans="1:59" s="282" customFormat="1" ht="15" customHeight="1">
      <c r="B14" s="286"/>
      <c r="C14" s="286"/>
      <c r="D14" s="286"/>
      <c r="E14" s="286"/>
      <c r="F14" s="286"/>
      <c r="G14" s="286"/>
      <c r="H14" s="286"/>
      <c r="I14" s="286"/>
      <c r="J14" s="286"/>
      <c r="K14" s="286"/>
      <c r="L14" s="286"/>
      <c r="M14" s="286"/>
      <c r="N14" s="286"/>
      <c r="O14" s="286"/>
      <c r="P14" s="286"/>
      <c r="Q14" s="286"/>
      <c r="R14" s="288"/>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286"/>
      <c r="AX14" s="286"/>
      <c r="AY14" s="286"/>
      <c r="AZ14" s="286"/>
      <c r="BA14" s="286"/>
      <c r="BB14" s="286"/>
      <c r="BC14" s="286"/>
      <c r="BD14" s="286"/>
      <c r="BE14" s="286"/>
      <c r="BF14" s="286"/>
      <c r="BG14" s="286"/>
    </row>
    <row r="15" spans="1:59" s="282" customFormat="1" ht="15" customHeight="1">
      <c r="B15" s="286"/>
      <c r="C15" s="286"/>
      <c r="D15" s="286"/>
      <c r="E15" s="286" t="s">
        <v>668</v>
      </c>
      <c r="F15" s="286"/>
      <c r="G15" s="286"/>
      <c r="H15" s="286"/>
      <c r="I15" s="286"/>
      <c r="J15" s="286"/>
      <c r="K15" s="286"/>
      <c r="L15" s="286"/>
      <c r="M15" s="286"/>
      <c r="N15" s="286"/>
      <c r="O15" s="286"/>
      <c r="P15" s="286"/>
      <c r="Q15" s="286"/>
      <c r="R15" s="288"/>
      <c r="S15" s="286"/>
      <c r="T15" s="286"/>
      <c r="U15" s="286"/>
      <c r="V15" s="286"/>
      <c r="W15" s="286"/>
      <c r="X15" s="286"/>
      <c r="Y15" s="286" t="s">
        <v>623</v>
      </c>
      <c r="Z15" s="286"/>
      <c r="AA15" s="286"/>
      <c r="AB15" s="286"/>
      <c r="AC15" s="286"/>
      <c r="AD15" s="286"/>
      <c r="AE15" s="286"/>
      <c r="AF15" s="286"/>
      <c r="AG15" s="286"/>
      <c r="AH15" s="286"/>
      <c r="AI15" s="286"/>
      <c r="AJ15" s="286"/>
      <c r="AK15" s="286"/>
      <c r="AL15" s="286"/>
      <c r="AM15" s="286"/>
      <c r="AN15" s="286"/>
      <c r="AO15" s="286"/>
      <c r="AP15" s="286"/>
      <c r="AQ15" s="286"/>
      <c r="AR15" s="286" t="s">
        <v>164</v>
      </c>
      <c r="AS15" s="286"/>
      <c r="AT15" s="286"/>
      <c r="AU15" s="286"/>
      <c r="AV15" s="286"/>
      <c r="AW15" s="286"/>
      <c r="AX15" s="286"/>
      <c r="AY15" s="286"/>
      <c r="AZ15" s="286"/>
      <c r="BA15" s="286"/>
      <c r="BB15" s="286"/>
      <c r="BC15" s="286"/>
      <c r="BD15" s="286"/>
      <c r="BE15" s="286"/>
      <c r="BF15" s="286"/>
      <c r="BG15" s="286"/>
    </row>
    <row r="16" spans="1:59" s="282" customFormat="1" ht="15" customHeight="1">
      <c r="B16" s="286"/>
      <c r="C16" s="286"/>
      <c r="D16" s="286"/>
      <c r="E16" s="286"/>
      <c r="F16" s="286"/>
      <c r="G16" s="286"/>
      <c r="H16" s="286"/>
      <c r="I16" s="286"/>
      <c r="J16" s="286"/>
      <c r="K16" s="286"/>
      <c r="L16" s="286"/>
      <c r="M16" s="286"/>
      <c r="N16" s="286"/>
      <c r="O16" s="286"/>
      <c r="P16" s="286"/>
      <c r="Q16" s="286"/>
      <c r="R16" s="288"/>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86"/>
      <c r="BG16" s="286"/>
    </row>
    <row r="17" spans="2:59" s="282" customFormat="1" ht="15" customHeight="1">
      <c r="B17" s="286"/>
      <c r="C17" s="286"/>
      <c r="D17" s="286"/>
      <c r="E17" s="286" t="s">
        <v>518</v>
      </c>
      <c r="F17" s="286"/>
      <c r="G17" s="286"/>
      <c r="H17" s="286"/>
      <c r="I17" s="286"/>
      <c r="J17" s="286"/>
      <c r="K17" s="286"/>
      <c r="L17" s="286"/>
      <c r="M17" s="286"/>
      <c r="N17" s="286"/>
      <c r="O17" s="286"/>
      <c r="P17" s="286"/>
      <c r="Q17" s="286"/>
      <c r="R17" s="288"/>
      <c r="S17" s="286"/>
      <c r="T17" s="286"/>
      <c r="U17" s="286"/>
      <c r="V17" s="286"/>
      <c r="W17" s="286"/>
      <c r="X17" s="286"/>
      <c r="Y17" s="286" t="s">
        <v>676</v>
      </c>
      <c r="Z17" s="286"/>
      <c r="AA17" s="286"/>
      <c r="AB17" s="286"/>
      <c r="AC17" s="286"/>
      <c r="AD17" s="286"/>
      <c r="AE17" s="286"/>
      <c r="AF17" s="286"/>
      <c r="AG17" s="286"/>
      <c r="AH17" s="286"/>
      <c r="AI17" s="286"/>
      <c r="AJ17" s="286"/>
      <c r="AK17" s="286"/>
      <c r="AL17" s="286"/>
      <c r="AM17" s="286"/>
      <c r="AN17" s="286"/>
      <c r="AO17" s="286"/>
      <c r="AP17" s="286"/>
      <c r="AQ17" s="286"/>
      <c r="AR17" s="286" t="s">
        <v>680</v>
      </c>
      <c r="AS17" s="286"/>
      <c r="AT17" s="286"/>
      <c r="AU17" s="286"/>
      <c r="AV17" s="286"/>
      <c r="AW17" s="286"/>
      <c r="AX17" s="286"/>
      <c r="AY17" s="286"/>
      <c r="AZ17" s="286"/>
      <c r="BA17" s="286"/>
      <c r="BB17" s="286"/>
      <c r="BC17" s="286"/>
      <c r="BD17" s="286"/>
      <c r="BE17" s="286"/>
      <c r="BF17" s="286"/>
      <c r="BG17" s="286"/>
    </row>
    <row r="18" spans="2:59" s="282" customFormat="1" ht="15" customHeight="1">
      <c r="B18" s="286"/>
      <c r="C18" s="286"/>
      <c r="D18" s="286"/>
      <c r="E18" s="286"/>
      <c r="F18" s="286"/>
      <c r="G18" s="286"/>
      <c r="H18" s="286"/>
      <c r="I18" s="286"/>
      <c r="J18" s="286"/>
      <c r="K18" s="286"/>
      <c r="L18" s="286"/>
      <c r="M18" s="286"/>
      <c r="N18" s="286"/>
      <c r="O18" s="286"/>
      <c r="P18" s="286"/>
      <c r="Q18" s="286"/>
      <c r="R18" s="288"/>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6"/>
      <c r="AT18" s="286"/>
      <c r="AU18" s="286"/>
      <c r="AV18" s="286"/>
      <c r="AW18" s="286"/>
      <c r="AX18" s="286"/>
      <c r="AY18" s="286"/>
      <c r="AZ18" s="286"/>
      <c r="BA18" s="286"/>
      <c r="BB18" s="286"/>
      <c r="BC18" s="286"/>
      <c r="BD18" s="286"/>
      <c r="BE18" s="286"/>
      <c r="BF18" s="286"/>
      <c r="BG18" s="286"/>
    </row>
    <row r="19" spans="2:59" s="282" customFormat="1" ht="15" customHeight="1">
      <c r="B19" s="286"/>
      <c r="C19" s="286"/>
      <c r="D19" s="286"/>
      <c r="E19" s="286" t="s">
        <v>465</v>
      </c>
      <c r="F19" s="286"/>
      <c r="G19" s="286"/>
      <c r="H19" s="286"/>
      <c r="I19" s="286"/>
      <c r="J19" s="286"/>
      <c r="K19" s="286"/>
      <c r="L19" s="286"/>
      <c r="M19" s="286"/>
      <c r="N19" s="286"/>
      <c r="O19" s="286"/>
      <c r="P19" s="286"/>
      <c r="Q19" s="286"/>
      <c r="R19" s="288"/>
      <c r="S19" s="286"/>
      <c r="T19" s="286"/>
      <c r="U19" s="286"/>
      <c r="V19" s="286"/>
      <c r="W19" s="286"/>
      <c r="X19" s="286"/>
      <c r="Y19" s="286" t="s">
        <v>677</v>
      </c>
      <c r="Z19" s="286"/>
      <c r="AA19" s="286"/>
      <c r="AB19" s="286"/>
      <c r="AC19" s="286"/>
      <c r="AD19" s="286"/>
      <c r="AE19" s="286"/>
      <c r="AF19" s="286"/>
      <c r="AG19" s="286"/>
      <c r="AH19" s="286"/>
      <c r="AI19" s="286"/>
      <c r="AJ19" s="286"/>
      <c r="AK19" s="286"/>
      <c r="AL19" s="286"/>
      <c r="AM19" s="286"/>
      <c r="AN19" s="286"/>
      <c r="AO19" s="286"/>
      <c r="AP19" s="286"/>
      <c r="AQ19" s="286"/>
      <c r="AR19" s="286" t="s">
        <v>210</v>
      </c>
      <c r="AS19" s="286"/>
      <c r="AT19" s="286"/>
      <c r="AU19" s="286"/>
      <c r="AV19" s="286"/>
      <c r="AW19" s="286"/>
      <c r="AX19" s="286"/>
      <c r="AY19" s="286"/>
      <c r="AZ19" s="286"/>
      <c r="BA19" s="286"/>
      <c r="BB19" s="286"/>
      <c r="BC19" s="286"/>
      <c r="BD19" s="286"/>
      <c r="BE19" s="286"/>
      <c r="BF19" s="286"/>
      <c r="BG19" s="286"/>
    </row>
    <row r="20" spans="2:59" s="282" customFormat="1" ht="15" customHeight="1">
      <c r="B20" s="286"/>
      <c r="C20" s="286"/>
      <c r="D20" s="286"/>
      <c r="E20" s="286"/>
      <c r="F20" s="286"/>
      <c r="G20" s="286"/>
      <c r="H20" s="286"/>
      <c r="I20" s="286"/>
      <c r="J20" s="286"/>
      <c r="K20" s="286"/>
      <c r="L20" s="286"/>
      <c r="M20" s="286"/>
      <c r="N20" s="286"/>
      <c r="O20" s="286"/>
      <c r="P20" s="286"/>
      <c r="Q20" s="286"/>
      <c r="R20" s="288"/>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6"/>
      <c r="AQ20" s="286"/>
      <c r="AR20" s="286"/>
      <c r="AS20" s="286"/>
      <c r="AT20" s="286"/>
      <c r="AU20" s="286"/>
      <c r="AV20" s="286"/>
      <c r="AW20" s="286"/>
      <c r="AX20" s="286"/>
      <c r="AY20" s="286"/>
      <c r="AZ20" s="286"/>
      <c r="BA20" s="286"/>
      <c r="BB20" s="286"/>
      <c r="BC20" s="286"/>
      <c r="BD20" s="286"/>
      <c r="BE20" s="286"/>
      <c r="BF20" s="286"/>
      <c r="BG20" s="286"/>
    </row>
    <row r="21" spans="2:59" s="282" customFormat="1" ht="15" customHeight="1">
      <c r="B21" s="286"/>
      <c r="C21" s="286"/>
      <c r="D21" s="286"/>
      <c r="E21" s="286" t="s">
        <v>148</v>
      </c>
      <c r="F21" s="286"/>
      <c r="G21" s="286"/>
      <c r="H21" s="286"/>
      <c r="I21" s="286"/>
      <c r="J21" s="286"/>
      <c r="K21" s="286"/>
      <c r="L21" s="286"/>
      <c r="M21" s="286"/>
      <c r="N21" s="286"/>
      <c r="O21" s="286"/>
      <c r="P21" s="286"/>
      <c r="Q21" s="286"/>
      <c r="R21" s="288"/>
      <c r="S21" s="286"/>
      <c r="T21" s="286"/>
      <c r="U21" s="286"/>
      <c r="V21" s="286"/>
      <c r="W21" s="286"/>
      <c r="X21" s="286"/>
      <c r="Y21" s="286" t="s">
        <v>674</v>
      </c>
      <c r="Z21" s="286"/>
      <c r="AA21" s="286"/>
      <c r="AB21" s="286"/>
      <c r="AC21" s="286"/>
      <c r="AD21" s="286"/>
      <c r="AE21" s="286"/>
      <c r="AF21" s="286"/>
      <c r="AG21" s="286"/>
      <c r="AH21" s="286"/>
      <c r="AI21" s="286"/>
      <c r="AJ21" s="286"/>
      <c r="AK21" s="286"/>
      <c r="AL21" s="286"/>
      <c r="AM21" s="286"/>
      <c r="AN21" s="286"/>
      <c r="AO21" s="286"/>
      <c r="AP21" s="286"/>
      <c r="AQ21" s="286"/>
      <c r="AR21" s="286" t="s">
        <v>681</v>
      </c>
      <c r="AS21" s="286"/>
      <c r="AT21" s="286"/>
      <c r="AU21" s="286"/>
      <c r="AV21" s="286"/>
      <c r="AW21" s="286"/>
      <c r="AX21" s="286"/>
      <c r="AY21" s="286"/>
      <c r="AZ21" s="286"/>
      <c r="BA21" s="286"/>
      <c r="BB21" s="286"/>
      <c r="BC21" s="286"/>
      <c r="BD21" s="286"/>
      <c r="BE21" s="286"/>
      <c r="BF21" s="286"/>
      <c r="BG21" s="286"/>
    </row>
    <row r="22" spans="2:59" s="282" customFormat="1" ht="15" customHeight="1">
      <c r="B22" s="286"/>
      <c r="C22" s="286"/>
      <c r="D22" s="286"/>
      <c r="E22" s="286"/>
      <c r="F22" s="286"/>
      <c r="G22" s="286"/>
      <c r="H22" s="286"/>
      <c r="I22" s="286"/>
      <c r="J22" s="286"/>
      <c r="K22" s="286"/>
      <c r="L22" s="286"/>
      <c r="M22" s="286"/>
      <c r="N22" s="286"/>
      <c r="O22" s="286"/>
      <c r="P22" s="286"/>
      <c r="Q22" s="286"/>
      <c r="R22" s="288"/>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row>
    <row r="23" spans="2:59" s="282" customFormat="1" ht="15" customHeight="1">
      <c r="B23" s="286"/>
      <c r="C23" s="286"/>
      <c r="D23" s="286"/>
      <c r="E23" s="286" t="s">
        <v>277</v>
      </c>
      <c r="F23" s="286"/>
      <c r="G23" s="286"/>
      <c r="H23" s="286"/>
      <c r="I23" s="286"/>
      <c r="J23" s="286"/>
      <c r="K23" s="286"/>
      <c r="L23" s="286"/>
      <c r="M23" s="286"/>
      <c r="N23" s="286"/>
      <c r="O23" s="286"/>
      <c r="P23" s="286"/>
      <c r="Q23" s="286"/>
      <c r="R23" s="288"/>
      <c r="S23" s="286"/>
      <c r="T23" s="286"/>
      <c r="U23" s="286"/>
      <c r="V23" s="286"/>
      <c r="W23" s="286"/>
      <c r="X23" s="286"/>
      <c r="Y23" s="286" t="s">
        <v>153</v>
      </c>
      <c r="Z23" s="286"/>
      <c r="AA23" s="286"/>
      <c r="AB23" s="286"/>
      <c r="AC23" s="286"/>
      <c r="AD23" s="286"/>
      <c r="AE23" s="286"/>
      <c r="AF23" s="286"/>
      <c r="AG23" s="286"/>
      <c r="AH23" s="286"/>
      <c r="AI23" s="286"/>
      <c r="AJ23" s="286"/>
      <c r="AK23" s="286"/>
      <c r="AL23" s="286"/>
      <c r="AM23" s="286"/>
      <c r="AN23" s="286"/>
      <c r="AO23" s="286"/>
      <c r="AP23" s="286"/>
      <c r="AQ23" s="286"/>
      <c r="AR23" s="286" t="s">
        <v>359</v>
      </c>
      <c r="AS23" s="286"/>
      <c r="AT23" s="286"/>
      <c r="AU23" s="286"/>
      <c r="AV23" s="286"/>
      <c r="AW23" s="286"/>
      <c r="AX23" s="286"/>
      <c r="AY23" s="286"/>
      <c r="AZ23" s="286"/>
      <c r="BA23" s="286"/>
      <c r="BB23" s="286"/>
      <c r="BC23" s="286"/>
      <c r="BD23" s="286"/>
      <c r="BE23" s="286"/>
      <c r="BF23" s="286"/>
      <c r="BG23" s="286"/>
    </row>
    <row r="24" spans="2:59" s="282" customFormat="1" ht="15" customHeight="1">
      <c r="B24" s="286"/>
      <c r="C24" s="286"/>
      <c r="D24" s="286"/>
      <c r="E24" s="286"/>
      <c r="F24" s="286"/>
      <c r="G24" s="286"/>
      <c r="H24" s="286"/>
      <c r="I24" s="286"/>
      <c r="J24" s="286"/>
      <c r="K24" s="286"/>
      <c r="L24" s="286"/>
      <c r="M24" s="286"/>
      <c r="N24" s="286"/>
      <c r="O24" s="286"/>
      <c r="P24" s="286"/>
      <c r="Q24" s="286"/>
      <c r="R24" s="288"/>
      <c r="S24" s="286"/>
      <c r="T24" s="286"/>
      <c r="U24" s="286"/>
      <c r="V24" s="286"/>
      <c r="W24" s="286"/>
      <c r="X24" s="286"/>
      <c r="Y24" s="286"/>
      <c r="Z24" s="286"/>
      <c r="AA24" s="286"/>
      <c r="AB24" s="286"/>
      <c r="AC24" s="286"/>
      <c r="AD24" s="286"/>
      <c r="AE24" s="286"/>
      <c r="AF24" s="286"/>
      <c r="AG24" s="286"/>
      <c r="AH24" s="286"/>
      <c r="AI24" s="286"/>
      <c r="AJ24" s="286"/>
      <c r="AK24" s="286"/>
      <c r="AL24" s="286"/>
      <c r="AM24" s="286"/>
      <c r="AN24" s="286"/>
      <c r="AO24" s="286"/>
      <c r="AP24" s="286"/>
      <c r="AQ24" s="286"/>
      <c r="AR24" s="286"/>
      <c r="AS24" s="286"/>
      <c r="AT24" s="286"/>
      <c r="AU24" s="286"/>
      <c r="AV24" s="286"/>
      <c r="AW24" s="286"/>
      <c r="AX24" s="286"/>
      <c r="AY24" s="286"/>
      <c r="AZ24" s="286"/>
      <c r="BA24" s="286"/>
      <c r="BB24" s="286"/>
      <c r="BC24" s="286"/>
      <c r="BD24" s="286"/>
      <c r="BE24" s="286"/>
      <c r="BF24" s="286"/>
      <c r="BG24" s="286"/>
    </row>
    <row r="25" spans="2:59" s="282" customFormat="1" ht="15" customHeight="1">
      <c r="B25" s="286"/>
      <c r="C25" s="286"/>
      <c r="D25" s="286"/>
      <c r="E25" s="286" t="s">
        <v>96</v>
      </c>
      <c r="F25" s="286"/>
      <c r="G25" s="286"/>
      <c r="H25" s="286"/>
      <c r="I25" s="286"/>
      <c r="J25" s="286"/>
      <c r="K25" s="286"/>
      <c r="L25" s="286"/>
      <c r="M25" s="286"/>
      <c r="N25" s="286"/>
      <c r="O25" s="286"/>
      <c r="P25" s="286"/>
      <c r="Q25" s="286"/>
      <c r="R25" s="288"/>
      <c r="S25" s="286"/>
      <c r="T25" s="286"/>
      <c r="U25" s="286"/>
      <c r="V25" s="286"/>
      <c r="W25" s="286"/>
      <c r="X25" s="286"/>
      <c r="Y25" s="286" t="s">
        <v>244</v>
      </c>
      <c r="Z25" s="286"/>
      <c r="AA25" s="286"/>
      <c r="AB25" s="286"/>
      <c r="AC25" s="286"/>
      <c r="AD25" s="286"/>
      <c r="AE25" s="286"/>
      <c r="AF25" s="286"/>
      <c r="AG25" s="286"/>
      <c r="AH25" s="286"/>
      <c r="AI25" s="286"/>
      <c r="AJ25" s="286"/>
      <c r="AK25" s="286"/>
      <c r="AL25" s="286"/>
      <c r="AM25" s="286"/>
      <c r="AN25" s="286"/>
      <c r="AO25" s="286"/>
      <c r="AP25" s="286"/>
      <c r="AQ25" s="286"/>
      <c r="AR25" s="286" t="s">
        <v>682</v>
      </c>
      <c r="AS25" s="286"/>
      <c r="AT25" s="286"/>
      <c r="AU25" s="286"/>
      <c r="AV25" s="286"/>
      <c r="AW25" s="286"/>
      <c r="AX25" s="286"/>
      <c r="AY25" s="286"/>
      <c r="AZ25" s="286"/>
      <c r="BA25" s="286"/>
      <c r="BB25" s="286"/>
      <c r="BC25" s="286"/>
      <c r="BD25" s="286"/>
      <c r="BE25" s="286"/>
      <c r="BF25" s="286"/>
      <c r="BG25" s="286"/>
    </row>
    <row r="26" spans="2:59" s="282" customFormat="1" ht="15" customHeight="1">
      <c r="B26" s="286"/>
      <c r="C26" s="286"/>
      <c r="D26" s="286"/>
      <c r="E26" s="286"/>
      <c r="F26" s="286"/>
      <c r="G26" s="286"/>
      <c r="H26" s="286"/>
      <c r="I26" s="286"/>
      <c r="J26" s="286"/>
      <c r="K26" s="286"/>
      <c r="L26" s="286"/>
      <c r="M26" s="286"/>
      <c r="N26" s="286"/>
      <c r="O26" s="286"/>
      <c r="P26" s="286"/>
      <c r="Q26" s="286"/>
      <c r="R26" s="288"/>
      <c r="S26" s="286"/>
      <c r="T26" s="286"/>
      <c r="U26" s="286"/>
      <c r="V26" s="286"/>
      <c r="W26" s="286"/>
      <c r="X26" s="286"/>
      <c r="Y26" s="286"/>
      <c r="Z26" s="286"/>
      <c r="AA26" s="286"/>
      <c r="AB26" s="286"/>
      <c r="AC26" s="286"/>
      <c r="AD26" s="286"/>
      <c r="AE26" s="286"/>
      <c r="AF26" s="286"/>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286"/>
      <c r="BG26" s="286"/>
    </row>
    <row r="27" spans="2:59" s="282" customFormat="1" ht="15" customHeight="1">
      <c r="B27" s="286"/>
      <c r="C27" s="286"/>
      <c r="D27" s="286"/>
      <c r="E27" s="286" t="s">
        <v>669</v>
      </c>
      <c r="F27" s="286"/>
      <c r="G27" s="286"/>
      <c r="H27" s="286"/>
      <c r="I27" s="286"/>
      <c r="J27" s="286"/>
      <c r="K27" s="286"/>
      <c r="L27" s="286"/>
      <c r="M27" s="286"/>
      <c r="N27" s="286"/>
      <c r="O27" s="286"/>
      <c r="P27" s="286"/>
      <c r="Q27" s="286"/>
      <c r="R27" s="288"/>
      <c r="S27" s="286"/>
      <c r="T27" s="286"/>
      <c r="U27" s="286"/>
      <c r="V27" s="286"/>
      <c r="W27" s="286"/>
      <c r="X27" s="286"/>
      <c r="Y27" s="286" t="s">
        <v>244</v>
      </c>
      <c r="Z27" s="286"/>
      <c r="AA27" s="286"/>
      <c r="AB27" s="286"/>
      <c r="AC27" s="286"/>
      <c r="AD27" s="286"/>
      <c r="AE27" s="286"/>
      <c r="AF27" s="286"/>
      <c r="AG27" s="286"/>
      <c r="AH27" s="286"/>
      <c r="AI27" s="286"/>
      <c r="AJ27" s="286"/>
      <c r="AK27" s="286"/>
      <c r="AL27" s="286"/>
      <c r="AM27" s="286"/>
      <c r="AN27" s="286"/>
      <c r="AO27" s="286"/>
      <c r="AP27" s="286"/>
      <c r="AQ27" s="286"/>
      <c r="AR27" s="286" t="s">
        <v>682</v>
      </c>
      <c r="AS27" s="286"/>
      <c r="AT27" s="286"/>
      <c r="AU27" s="286"/>
      <c r="AV27" s="286"/>
      <c r="AW27" s="286"/>
      <c r="AX27" s="286"/>
      <c r="AY27" s="286"/>
      <c r="AZ27" s="286"/>
      <c r="BA27" s="286"/>
      <c r="BB27" s="286"/>
      <c r="BC27" s="286"/>
      <c r="BD27" s="286"/>
      <c r="BE27" s="286"/>
      <c r="BF27" s="286"/>
      <c r="BG27" s="286"/>
    </row>
    <row r="28" spans="2:59" s="282" customFormat="1" ht="15" customHeight="1">
      <c r="B28" s="286"/>
      <c r="C28" s="286"/>
      <c r="D28" s="286"/>
      <c r="E28" s="286"/>
      <c r="F28" s="286"/>
      <c r="G28" s="286"/>
      <c r="H28" s="286"/>
      <c r="I28" s="286"/>
      <c r="J28" s="286"/>
      <c r="K28" s="286"/>
      <c r="L28" s="286"/>
      <c r="M28" s="286"/>
      <c r="N28" s="286"/>
      <c r="O28" s="286"/>
      <c r="P28" s="286"/>
      <c r="Q28" s="286"/>
      <c r="R28" s="288"/>
      <c r="S28" s="286"/>
      <c r="T28" s="286"/>
      <c r="U28" s="286"/>
      <c r="V28" s="286"/>
      <c r="W28" s="286"/>
      <c r="X28" s="286"/>
      <c r="Y28" s="286"/>
      <c r="Z28" s="286"/>
      <c r="AA28" s="286"/>
      <c r="AB28" s="286"/>
      <c r="AC28" s="286"/>
      <c r="AD28" s="286"/>
      <c r="AE28" s="286"/>
      <c r="AF28" s="286"/>
      <c r="AG28" s="286"/>
      <c r="AH28" s="286"/>
      <c r="AI28" s="286"/>
      <c r="AJ28" s="286"/>
      <c r="AK28" s="286"/>
      <c r="AL28" s="286"/>
      <c r="AM28" s="286"/>
      <c r="AN28" s="286"/>
      <c r="AO28" s="286"/>
      <c r="AP28" s="286"/>
      <c r="AQ28" s="286"/>
      <c r="AR28" s="286"/>
      <c r="AS28" s="286"/>
      <c r="AT28" s="286"/>
      <c r="AU28" s="286"/>
      <c r="AV28" s="286"/>
      <c r="AW28" s="286"/>
      <c r="AX28" s="286"/>
      <c r="AY28" s="286"/>
      <c r="AZ28" s="286"/>
      <c r="BA28" s="286"/>
      <c r="BB28" s="286"/>
      <c r="BC28" s="286"/>
      <c r="BD28" s="286"/>
      <c r="BE28" s="286"/>
      <c r="BF28" s="286"/>
      <c r="BG28" s="286"/>
    </row>
    <row r="29" spans="2:59" s="282" customFormat="1" ht="15" customHeight="1">
      <c r="B29" s="285"/>
      <c r="C29" s="285"/>
      <c r="D29" s="285"/>
      <c r="E29" s="285"/>
      <c r="F29" s="285"/>
      <c r="G29" s="285"/>
      <c r="H29" s="285"/>
      <c r="I29" s="285"/>
      <c r="J29" s="285"/>
      <c r="K29" s="285"/>
      <c r="L29" s="285"/>
      <c r="M29" s="285"/>
      <c r="N29" s="285"/>
      <c r="O29" s="285"/>
      <c r="P29" s="285"/>
      <c r="Q29" s="285"/>
      <c r="R29" s="289"/>
      <c r="S29" s="285"/>
      <c r="T29" s="285"/>
      <c r="U29" s="285"/>
      <c r="V29" s="285"/>
      <c r="W29" s="285"/>
      <c r="X29" s="285"/>
      <c r="Y29" s="285"/>
      <c r="Z29" s="285"/>
      <c r="AA29" s="285"/>
      <c r="AB29" s="285"/>
      <c r="AC29" s="285"/>
      <c r="AD29" s="285"/>
      <c r="AE29" s="285"/>
      <c r="AF29" s="285"/>
      <c r="AG29" s="285"/>
      <c r="AH29" s="285"/>
      <c r="AI29" s="285"/>
      <c r="AJ29" s="285"/>
      <c r="AK29" s="285"/>
      <c r="AL29" s="285"/>
      <c r="AM29" s="285"/>
      <c r="AN29" s="285"/>
      <c r="AO29" s="285"/>
      <c r="AP29" s="285"/>
      <c r="AQ29" s="285"/>
      <c r="AR29" s="285"/>
      <c r="AS29" s="285"/>
      <c r="AT29" s="285"/>
      <c r="AU29" s="285"/>
      <c r="AV29" s="285"/>
      <c r="AW29" s="285"/>
      <c r="AX29" s="285"/>
      <c r="AY29" s="285"/>
      <c r="AZ29" s="285"/>
      <c r="BA29" s="285"/>
      <c r="BB29" s="285"/>
      <c r="BC29" s="285"/>
      <c r="BD29" s="285"/>
      <c r="BE29" s="285"/>
      <c r="BF29" s="285"/>
      <c r="BG29" s="286"/>
    </row>
    <row r="30" spans="2:59" s="282" customFormat="1" ht="15" customHeight="1">
      <c r="B30" s="286"/>
      <c r="C30" s="286"/>
      <c r="D30" s="286"/>
      <c r="E30" s="286"/>
      <c r="F30" s="286"/>
      <c r="G30" s="286"/>
      <c r="H30" s="286"/>
      <c r="I30" s="286"/>
      <c r="J30" s="286"/>
      <c r="K30" s="286"/>
      <c r="L30" s="286"/>
      <c r="M30" s="286"/>
      <c r="N30" s="286"/>
      <c r="O30" s="286"/>
      <c r="P30" s="286"/>
      <c r="Q30" s="286"/>
      <c r="R30" s="288"/>
      <c r="S30" s="286"/>
      <c r="T30" s="286"/>
      <c r="U30" s="286"/>
      <c r="V30" s="286"/>
      <c r="W30" s="286"/>
      <c r="X30" s="286"/>
      <c r="Y30" s="286"/>
      <c r="Z30" s="286"/>
      <c r="AA30" s="286"/>
      <c r="AB30" s="286"/>
      <c r="AC30" s="286"/>
      <c r="AD30" s="286"/>
      <c r="AE30" s="286"/>
      <c r="AF30" s="286"/>
      <c r="AG30" s="286"/>
      <c r="AH30" s="286"/>
      <c r="AI30" s="286"/>
      <c r="AJ30" s="286"/>
      <c r="AK30" s="286"/>
      <c r="AL30" s="286"/>
      <c r="AM30" s="286"/>
      <c r="AN30" s="286"/>
      <c r="AO30" s="286"/>
      <c r="AP30" s="286"/>
      <c r="AQ30" s="286"/>
      <c r="AR30" s="286"/>
      <c r="AS30" s="286"/>
      <c r="AT30" s="286"/>
      <c r="AU30" s="286"/>
      <c r="AV30" s="286"/>
      <c r="AW30" s="286"/>
      <c r="AX30" s="286"/>
      <c r="AY30" s="286"/>
      <c r="AZ30" s="286"/>
      <c r="BA30" s="286"/>
      <c r="BB30" s="286"/>
      <c r="BC30" s="286"/>
      <c r="BD30" s="286"/>
      <c r="BE30" s="286"/>
      <c r="BF30" s="286"/>
      <c r="BG30" s="286"/>
    </row>
    <row r="31" spans="2:59" s="282" customFormat="1" ht="15" customHeight="1">
      <c r="B31" s="286"/>
      <c r="C31" s="286"/>
      <c r="D31" s="286"/>
      <c r="E31" s="286" t="s">
        <v>671</v>
      </c>
      <c r="F31" s="286"/>
      <c r="G31" s="286"/>
      <c r="H31" s="286"/>
      <c r="I31" s="286"/>
      <c r="J31" s="286"/>
      <c r="K31" s="286"/>
      <c r="L31" s="286"/>
      <c r="M31" s="286"/>
      <c r="N31" s="286"/>
      <c r="O31" s="286"/>
      <c r="P31" s="286"/>
      <c r="Q31" s="286"/>
      <c r="R31" s="288"/>
      <c r="S31" s="286"/>
      <c r="T31" s="286"/>
      <c r="U31" s="286"/>
      <c r="V31" s="286"/>
      <c r="W31" s="286"/>
      <c r="X31" s="286"/>
      <c r="Y31" s="286"/>
      <c r="Z31" s="286"/>
      <c r="AA31" s="286"/>
      <c r="AB31" s="286"/>
      <c r="AC31" s="286"/>
      <c r="AD31" s="286"/>
      <c r="AE31" s="286"/>
      <c r="AF31" s="286"/>
      <c r="AG31" s="286"/>
      <c r="AH31" s="286"/>
      <c r="AI31" s="286"/>
      <c r="AJ31" s="286"/>
      <c r="AK31" s="286"/>
      <c r="AL31" s="286"/>
      <c r="AM31" s="286"/>
      <c r="AN31" s="286"/>
      <c r="AO31" s="286"/>
      <c r="AP31" s="286"/>
      <c r="AQ31" s="286" t="s">
        <v>446</v>
      </c>
      <c r="AR31" s="286"/>
      <c r="AS31" s="286"/>
      <c r="AT31" s="286"/>
      <c r="AU31" s="286"/>
      <c r="AV31" s="286"/>
      <c r="AW31" s="286"/>
      <c r="AX31" s="286"/>
      <c r="AY31" s="286"/>
      <c r="AZ31" s="286"/>
      <c r="BA31" s="286"/>
      <c r="BB31" s="286"/>
      <c r="BC31" s="286"/>
      <c r="BD31" s="286"/>
      <c r="BE31" s="286"/>
      <c r="BF31" s="286"/>
      <c r="BG31" s="286"/>
    </row>
    <row r="32" spans="2:59" s="282" customFormat="1" ht="15" customHeight="1">
      <c r="B32" s="285"/>
      <c r="C32" s="285"/>
      <c r="D32" s="285"/>
      <c r="E32" s="285"/>
      <c r="F32" s="285"/>
      <c r="G32" s="285"/>
      <c r="H32" s="285"/>
      <c r="I32" s="285"/>
      <c r="J32" s="285"/>
      <c r="K32" s="285"/>
      <c r="L32" s="285"/>
      <c r="M32" s="285"/>
      <c r="N32" s="285"/>
      <c r="O32" s="285"/>
      <c r="P32" s="285"/>
      <c r="Q32" s="285"/>
      <c r="R32" s="289"/>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6"/>
    </row>
    <row r="33" spans="1:59" s="282" customFormat="1" ht="15" customHeight="1">
      <c r="B33" s="286"/>
      <c r="C33" s="286"/>
      <c r="D33" s="286"/>
      <c r="E33" s="286"/>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286"/>
      <c r="AP33" s="286"/>
      <c r="AQ33" s="286"/>
      <c r="AR33" s="286"/>
      <c r="AS33" s="286"/>
      <c r="AT33" s="286"/>
      <c r="AU33" s="286"/>
      <c r="AV33" s="286"/>
      <c r="AW33" s="286"/>
      <c r="AX33" s="286"/>
      <c r="AY33" s="286"/>
      <c r="AZ33" s="286"/>
      <c r="BA33" s="286"/>
      <c r="BB33" s="286"/>
      <c r="BC33" s="286"/>
      <c r="BD33" s="286"/>
      <c r="BE33" s="286"/>
      <c r="BF33" s="286"/>
      <c r="BG33" s="286"/>
    </row>
    <row r="34" spans="1:59" s="282" customFormat="1" ht="15" customHeight="1">
      <c r="B34" s="286"/>
      <c r="C34" s="286"/>
      <c r="D34" s="286"/>
      <c r="E34" s="286"/>
      <c r="F34" s="286"/>
      <c r="G34" s="286"/>
      <c r="H34" s="286"/>
      <c r="I34" s="286"/>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286"/>
      <c r="AP34" s="286"/>
      <c r="AQ34" s="286"/>
      <c r="AR34" s="286"/>
      <c r="AS34" s="286"/>
      <c r="AT34" s="286"/>
      <c r="AU34" s="286"/>
      <c r="AV34" s="286"/>
      <c r="AW34" s="286"/>
      <c r="AX34" s="286"/>
      <c r="AY34" s="286"/>
      <c r="AZ34" s="286"/>
      <c r="BA34" s="286"/>
      <c r="BB34" s="286"/>
      <c r="BC34" s="286"/>
      <c r="BD34" s="286"/>
      <c r="BE34" s="286"/>
      <c r="BF34" s="286"/>
      <c r="BG34" s="286"/>
    </row>
    <row r="35" spans="1:59" s="282" customFormat="1" ht="15" customHeight="1">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6"/>
      <c r="BC35" s="286"/>
      <c r="BD35" s="286"/>
      <c r="BE35" s="286"/>
      <c r="BF35" s="286"/>
      <c r="BG35" s="286"/>
    </row>
    <row r="36" spans="1:59" s="282" customFormat="1" ht="15" customHeight="1">
      <c r="B36" s="286"/>
      <c r="C36" s="286"/>
      <c r="D36" s="286"/>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c r="BD36" s="286"/>
      <c r="BE36" s="286"/>
      <c r="BF36" s="286"/>
      <c r="BG36" s="286"/>
    </row>
    <row r="37" spans="1:59" s="282" customFormat="1" ht="15" customHeight="1">
      <c r="B37" s="286"/>
      <c r="C37" s="286"/>
      <c r="D37" s="286"/>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c r="BD37" s="286"/>
      <c r="BE37" s="286"/>
      <c r="BF37" s="286"/>
      <c r="BG37" s="286"/>
    </row>
    <row r="38" spans="1:59" s="282" customFormat="1" ht="15" customHeight="1">
      <c r="B38" s="286"/>
      <c r="C38" s="286"/>
      <c r="D38" s="286"/>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6"/>
      <c r="BG38" s="286"/>
    </row>
    <row r="39" spans="1:59" s="282" customFormat="1" ht="15" customHeight="1">
      <c r="B39" s="286"/>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6"/>
      <c r="BG39" s="286"/>
    </row>
    <row r="40" spans="1:59" s="282" customFormat="1" ht="15" customHeight="1">
      <c r="B40" s="286"/>
      <c r="C40" s="286"/>
      <c r="D40" s="286"/>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row>
    <row r="41" spans="1:59" s="282" customFormat="1" ht="15" customHeight="1">
      <c r="B41" s="286"/>
      <c r="C41" s="286"/>
      <c r="D41" s="286"/>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row>
    <row r="42" spans="1:59" s="282" customFormat="1" ht="15" customHeight="1">
      <c r="B42" s="286"/>
      <c r="C42" s="286"/>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row>
    <row r="43" spans="1:59" s="282" customFormat="1" ht="15" customHeight="1">
      <c r="B43" s="286"/>
      <c r="C43" s="286"/>
      <c r="D43" s="286"/>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row>
    <row r="44" spans="1:59" s="282" customFormat="1" ht="15" customHeight="1">
      <c r="B44" s="286"/>
      <c r="C44" s="286"/>
      <c r="D44" s="286"/>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6"/>
      <c r="AY44" s="286"/>
      <c r="AZ44" s="286"/>
      <c r="BA44" s="286"/>
      <c r="BB44" s="286"/>
      <c r="BC44" s="286"/>
      <c r="BD44" s="286"/>
      <c r="BE44" s="286"/>
      <c r="BF44" s="286"/>
      <c r="BG44" s="286"/>
    </row>
    <row r="45" spans="1:59" s="282" customFormat="1" ht="15" customHeight="1">
      <c r="B45" s="286"/>
      <c r="C45" s="286"/>
      <c r="D45" s="286"/>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row>
    <row r="46" spans="1:59" ht="15" customHeight="1">
      <c r="A46" s="283"/>
      <c r="B46" s="286"/>
      <c r="C46" s="286"/>
      <c r="D46" s="286"/>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row>
    <row r="47" spans="1:59" ht="15" customHeight="1">
      <c r="A47" s="283"/>
      <c r="B47" s="286"/>
      <c r="C47" s="286"/>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row>
    <row r="48" spans="1:59" ht="15" customHeight="1">
      <c r="A48" s="283"/>
      <c r="B48" s="286"/>
      <c r="C48" s="286"/>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row>
    <row r="49" spans="1:59" ht="15" customHeight="1">
      <c r="A49" s="283"/>
      <c r="B49" s="286"/>
      <c r="C49" s="286"/>
      <c r="D49" s="286"/>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6"/>
      <c r="BD49" s="286"/>
      <c r="BE49" s="286"/>
      <c r="BF49" s="286"/>
      <c r="BG49" s="286"/>
    </row>
    <row r="50" spans="1:59" ht="15" customHeight="1">
      <c r="A50" s="283"/>
      <c r="B50" s="286"/>
      <c r="C50" s="286"/>
      <c r="D50" s="286"/>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row>
    <row r="51" spans="1:59">
      <c r="A51" s="283"/>
      <c r="B51" s="286"/>
      <c r="C51" s="286"/>
      <c r="D51" s="286"/>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row>
    <row r="52" spans="1:59">
      <c r="A52" s="283"/>
      <c r="B52" s="286"/>
      <c r="C52" s="286"/>
      <c r="D52" s="286"/>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row>
    <row r="53" spans="1:59">
      <c r="A53" s="283"/>
      <c r="B53" s="286"/>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row>
    <row r="54" spans="1:59">
      <c r="A54" s="283"/>
      <c r="B54" s="286"/>
      <c r="C54" s="286"/>
      <c r="D54" s="286"/>
      <c r="E54" s="286"/>
      <c r="F54" s="286"/>
      <c r="G54" s="286"/>
      <c r="H54" s="286"/>
      <c r="I54" s="286"/>
      <c r="J54" s="286"/>
      <c r="K54" s="286"/>
      <c r="L54" s="286"/>
      <c r="M54" s="286"/>
      <c r="N54" s="286"/>
      <c r="O54" s="286"/>
      <c r="P54" s="286"/>
      <c r="Q54" s="286"/>
      <c r="R54" s="286"/>
      <c r="S54" s="286"/>
      <c r="T54" s="286"/>
      <c r="U54" s="286"/>
      <c r="V54" s="286"/>
      <c r="W54" s="286"/>
      <c r="X54" s="286"/>
      <c r="Y54" s="286"/>
      <c r="Z54" s="286"/>
      <c r="AA54" s="286"/>
      <c r="AB54" s="286"/>
      <c r="AC54" s="286"/>
      <c r="AD54" s="286"/>
      <c r="AE54" s="286"/>
      <c r="AF54" s="286"/>
      <c r="AG54" s="286"/>
      <c r="AH54" s="286"/>
      <c r="AI54" s="286"/>
      <c r="AJ54" s="286"/>
      <c r="AK54" s="286"/>
      <c r="AL54" s="286"/>
      <c r="AM54" s="286"/>
      <c r="AN54" s="286"/>
      <c r="AO54" s="286"/>
      <c r="AP54" s="286"/>
      <c r="AQ54" s="286"/>
      <c r="AR54" s="286"/>
      <c r="AS54" s="286"/>
      <c r="AT54" s="286"/>
      <c r="AU54" s="286"/>
      <c r="AV54" s="286"/>
      <c r="AW54" s="286"/>
      <c r="AX54" s="286"/>
      <c r="AY54" s="286"/>
      <c r="AZ54" s="286"/>
      <c r="BA54" s="286"/>
      <c r="BB54" s="286"/>
      <c r="BC54" s="286"/>
      <c r="BD54" s="286"/>
      <c r="BE54" s="286"/>
      <c r="BF54" s="286"/>
      <c r="BG54" s="286"/>
    </row>
    <row r="55" spans="1:59">
      <c r="A55" s="283"/>
      <c r="B55" s="283"/>
      <c r="C55" s="283"/>
      <c r="D55" s="283"/>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3"/>
      <c r="BD55" s="283"/>
      <c r="BE55" s="283"/>
      <c r="BF55" s="283"/>
      <c r="BG55" s="283"/>
    </row>
    <row r="56" spans="1:59">
      <c r="A56" s="283"/>
      <c r="B56" s="283"/>
      <c r="C56" s="283"/>
      <c r="D56" s="283"/>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3"/>
      <c r="BD56" s="283"/>
      <c r="BE56" s="283"/>
      <c r="BF56" s="283"/>
      <c r="BG56" s="283"/>
    </row>
  </sheetData>
  <phoneticPr fontId="27"/>
  <pageMargins left="0.78740157480314965" right="0.39370078740157483" top="0.78740157480314965" bottom="0.59055118110236227" header="0.43307086614173229" footer="0.19685039370078741"/>
  <pageSetup paperSize="9" scale="97" fitToWidth="1" fitToHeight="1" orientation="portrait" usePrinterDefaults="1" r:id="rId1"/>
  <headerFooter alignWithMargins="0">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Z68"/>
  <sheetViews>
    <sheetView view="pageBreakPreview" topLeftCell="A3" zoomScale="70" zoomScaleSheetLayoutView="70" workbookViewId="0">
      <selection activeCell="O36" sqref="O36"/>
    </sheetView>
  </sheetViews>
  <sheetFormatPr defaultColWidth="9" defaultRowHeight="18"/>
  <cols>
    <col min="1" max="1" width="2.8984375" customWidth="1"/>
    <col min="2" max="3" width="16" customWidth="1"/>
    <col min="4" max="4" width="27.09765625" customWidth="1"/>
    <col min="5" max="5" width="26.69921875" customWidth="1"/>
    <col min="6" max="11" width="13.3984375" customWidth="1"/>
    <col min="12" max="12" width="18.19921875" customWidth="1"/>
    <col min="13" max="24" width="10" customWidth="1"/>
    <col min="25" max="25" width="2.09765625" customWidth="1"/>
    <col min="26" max="26" width="15.09765625" customWidth="1"/>
  </cols>
  <sheetData>
    <row r="1" spans="1:25" ht="22.8">
      <c r="A1" s="107" t="s">
        <v>503</v>
      </c>
      <c r="B1" s="109"/>
      <c r="C1" s="109"/>
      <c r="D1" s="109"/>
      <c r="E1" s="109"/>
      <c r="F1" s="109"/>
      <c r="G1" s="109"/>
      <c r="H1" s="109"/>
      <c r="I1" s="109"/>
      <c r="J1" s="109"/>
      <c r="K1" s="109"/>
      <c r="L1" s="109"/>
      <c r="M1" s="109"/>
      <c r="N1" s="109"/>
      <c r="O1" s="109"/>
      <c r="P1" s="109"/>
      <c r="Q1" s="109"/>
      <c r="R1" s="109"/>
      <c r="S1" s="109"/>
      <c r="T1" s="109"/>
      <c r="U1" s="109"/>
      <c r="V1" s="109"/>
      <c r="W1" s="109"/>
      <c r="X1" s="109"/>
      <c r="Y1" s="109"/>
    </row>
    <row r="2" spans="1:25">
      <c r="A2" s="108"/>
      <c r="B2" s="108"/>
      <c r="C2" s="108"/>
      <c r="D2" s="108"/>
      <c r="E2" s="108"/>
      <c r="F2" s="108"/>
      <c r="G2" s="108"/>
      <c r="H2" s="108"/>
      <c r="I2" s="108"/>
      <c r="J2" s="108"/>
      <c r="K2" s="108"/>
      <c r="L2" s="108"/>
      <c r="M2" s="108"/>
      <c r="N2" s="108"/>
      <c r="O2" s="108"/>
      <c r="P2" s="108"/>
      <c r="Q2" s="108"/>
      <c r="R2" s="108"/>
      <c r="S2" s="108"/>
      <c r="T2" s="108"/>
      <c r="U2" s="108"/>
      <c r="V2" s="108"/>
      <c r="W2" s="108"/>
      <c r="X2" s="109"/>
      <c r="Y2" s="109"/>
    </row>
    <row r="3" spans="1:25">
      <c r="A3" s="108"/>
      <c r="B3" s="110" t="s">
        <v>217</v>
      </c>
      <c r="C3" s="124" t="str">
        <f>様式1回答書!B6</f>
        <v>ニーズウェル(コンカー)</v>
      </c>
      <c r="D3" s="139"/>
      <c r="E3" s="140"/>
      <c r="F3" s="140"/>
      <c r="G3" s="140"/>
      <c r="H3" s="140"/>
      <c r="I3" s="140"/>
      <c r="J3" s="140"/>
      <c r="K3" s="140"/>
      <c r="L3" s="140"/>
      <c r="M3" s="108"/>
      <c r="N3" s="108"/>
      <c r="O3" s="108"/>
      <c r="P3" s="108"/>
      <c r="Q3" s="108"/>
      <c r="R3" s="108"/>
      <c r="S3" s="108"/>
      <c r="T3" s="108"/>
      <c r="U3" s="108"/>
      <c r="V3" s="108"/>
      <c r="W3" s="108"/>
      <c r="X3" s="109"/>
      <c r="Y3" s="109"/>
    </row>
    <row r="4" spans="1:25">
      <c r="A4" s="108"/>
      <c r="B4" s="108"/>
      <c r="C4" s="108"/>
      <c r="D4" s="108"/>
      <c r="E4" s="108"/>
      <c r="F4" s="108"/>
      <c r="G4" s="108"/>
      <c r="H4" s="108"/>
      <c r="I4" s="108"/>
      <c r="J4" s="108"/>
      <c r="K4" s="108"/>
      <c r="L4" s="108"/>
      <c r="M4" s="108"/>
      <c r="N4" s="108"/>
      <c r="O4" s="108"/>
      <c r="P4" s="108"/>
      <c r="Q4" s="108"/>
      <c r="R4" s="108"/>
      <c r="S4" s="108"/>
      <c r="T4" s="108"/>
      <c r="U4" s="108"/>
      <c r="V4" s="108"/>
      <c r="W4" s="108"/>
      <c r="X4" s="108"/>
      <c r="Y4" s="108"/>
    </row>
    <row r="5" spans="1:25" ht="78.75" customHeight="1">
      <c r="A5" s="109"/>
      <c r="B5" s="111" t="s">
        <v>360</v>
      </c>
      <c r="C5" s="111"/>
      <c r="D5" s="111"/>
      <c r="E5" s="111"/>
      <c r="F5" s="111"/>
      <c r="G5" s="111"/>
      <c r="H5" s="111"/>
      <c r="I5" s="111"/>
      <c r="J5" s="111"/>
      <c r="K5" s="111"/>
      <c r="L5" s="111"/>
      <c r="M5" s="111"/>
      <c r="N5" s="111"/>
      <c r="O5" s="111"/>
      <c r="P5" s="111"/>
      <c r="Q5" s="111"/>
      <c r="R5" s="111"/>
      <c r="S5" s="111"/>
      <c r="T5" s="111"/>
      <c r="U5" s="111"/>
      <c r="V5" s="111"/>
      <c r="W5" s="111"/>
      <c r="X5" s="109" t="s">
        <v>350</v>
      </c>
      <c r="Y5" s="109"/>
    </row>
    <row r="6" spans="1:25">
      <c r="A6" s="109"/>
      <c r="B6" s="111"/>
      <c r="C6" s="111"/>
      <c r="D6" s="111"/>
      <c r="E6" s="111"/>
      <c r="F6" s="111"/>
      <c r="G6" s="111"/>
      <c r="H6" s="111"/>
      <c r="I6" s="111"/>
      <c r="J6" s="111"/>
      <c r="K6" s="111"/>
      <c r="L6" s="111"/>
      <c r="M6" s="111"/>
      <c r="N6" s="111"/>
      <c r="O6" s="111"/>
      <c r="P6" s="111"/>
      <c r="Q6" s="111"/>
      <c r="R6" s="111"/>
      <c r="S6" s="111"/>
      <c r="T6" s="111"/>
      <c r="U6" s="111"/>
      <c r="V6" s="111"/>
      <c r="W6" s="111"/>
      <c r="X6" s="109"/>
      <c r="Y6" s="109"/>
    </row>
    <row r="7" spans="1:25">
      <c r="A7" s="109" t="s">
        <v>505</v>
      </c>
      <c r="B7" s="111" t="s">
        <v>276</v>
      </c>
      <c r="C7" s="111"/>
      <c r="D7" s="111"/>
      <c r="E7" s="111"/>
      <c r="F7" s="111"/>
      <c r="G7" s="111"/>
      <c r="H7" s="111"/>
      <c r="I7" s="111"/>
      <c r="J7" s="111"/>
      <c r="K7" s="111"/>
      <c r="L7" s="111"/>
      <c r="M7" s="111"/>
      <c r="N7" s="111"/>
      <c r="O7" s="111"/>
      <c r="P7" s="111"/>
      <c r="Q7" s="111"/>
      <c r="R7" s="111"/>
      <c r="S7" s="111"/>
      <c r="T7" s="111"/>
      <c r="U7" s="111"/>
      <c r="V7" s="111"/>
      <c r="W7" s="111"/>
      <c r="X7" s="109"/>
      <c r="Y7" s="109"/>
    </row>
    <row r="8" spans="1:25">
      <c r="A8" s="109"/>
      <c r="B8" s="112" t="s">
        <v>221</v>
      </c>
      <c r="C8" s="125"/>
      <c r="D8" s="111"/>
      <c r="E8" s="111"/>
      <c r="F8" s="111"/>
      <c r="G8" s="111"/>
      <c r="H8" s="111"/>
      <c r="I8" s="111"/>
      <c r="J8" s="111"/>
      <c r="K8" s="111"/>
      <c r="L8" s="111"/>
      <c r="M8" s="111"/>
      <c r="N8" s="111"/>
      <c r="O8" s="111"/>
      <c r="P8" s="111"/>
      <c r="Q8" s="111"/>
      <c r="R8" s="111"/>
      <c r="S8" s="111"/>
      <c r="T8" s="111"/>
      <c r="U8" s="111"/>
      <c r="V8" s="111"/>
      <c r="W8" s="111"/>
      <c r="X8" s="109"/>
      <c r="Y8" s="109"/>
    </row>
    <row r="9" spans="1:25">
      <c r="A9" s="109"/>
      <c r="B9" s="111"/>
      <c r="C9" s="111"/>
      <c r="D9" s="111"/>
      <c r="E9" s="111"/>
      <c r="F9" s="111"/>
      <c r="G9" s="111"/>
      <c r="H9" s="111"/>
      <c r="I9" s="111"/>
      <c r="J9" s="111"/>
      <c r="K9" s="111"/>
      <c r="L9" s="111"/>
      <c r="M9" s="111"/>
      <c r="N9" s="111"/>
      <c r="O9" s="111"/>
      <c r="P9" s="111"/>
      <c r="Q9" s="111"/>
      <c r="R9" s="111"/>
      <c r="S9" s="111"/>
      <c r="T9" s="111"/>
      <c r="U9" s="111"/>
      <c r="V9" s="111"/>
      <c r="W9" s="111"/>
      <c r="X9" s="109"/>
      <c r="Y9" s="109"/>
    </row>
    <row r="10" spans="1:25">
      <c r="A10" s="109" t="s">
        <v>507</v>
      </c>
      <c r="B10" s="109" t="s">
        <v>510</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row>
    <row r="11" spans="1:25" ht="21.75" customHeight="1">
      <c r="A11" s="109"/>
      <c r="B11" s="113" t="s">
        <v>304</v>
      </c>
      <c r="C11" s="126" t="s">
        <v>229</v>
      </c>
      <c r="D11" s="126" t="s">
        <v>512</v>
      </c>
      <c r="E11" s="141" t="s">
        <v>211</v>
      </c>
      <c r="F11" s="148" t="s">
        <v>377</v>
      </c>
      <c r="G11" s="160"/>
      <c r="H11" s="171"/>
      <c r="I11" s="181" t="s">
        <v>513</v>
      </c>
      <c r="J11" s="187"/>
      <c r="K11" s="171"/>
      <c r="L11" s="195" t="s">
        <v>324</v>
      </c>
      <c r="M11" s="207" t="s">
        <v>253</v>
      </c>
      <c r="N11" s="207"/>
      <c r="O11" s="207"/>
      <c r="P11" s="207"/>
      <c r="Q11" s="207"/>
      <c r="R11" s="207"/>
      <c r="S11" s="207"/>
      <c r="T11" s="207"/>
      <c r="U11" s="207"/>
      <c r="V11" s="207"/>
      <c r="W11" s="207"/>
      <c r="X11" s="233"/>
      <c r="Y11" s="109"/>
    </row>
    <row r="12" spans="1:25" ht="21.75" customHeight="1">
      <c r="A12" s="109"/>
      <c r="B12" s="114"/>
      <c r="C12" s="127"/>
      <c r="D12" s="127"/>
      <c r="E12" s="142"/>
      <c r="F12" s="149" t="s">
        <v>365</v>
      </c>
      <c r="G12" s="161" t="s">
        <v>257</v>
      </c>
      <c r="H12" s="172" t="s">
        <v>313</v>
      </c>
      <c r="I12" s="182" t="s">
        <v>365</v>
      </c>
      <c r="J12" s="188" t="s">
        <v>514</v>
      </c>
      <c r="K12" s="172" t="s">
        <v>287</v>
      </c>
      <c r="L12" s="196"/>
      <c r="M12" s="208" t="s">
        <v>515</v>
      </c>
      <c r="N12" s="224" t="s">
        <v>118</v>
      </c>
      <c r="O12" s="224" t="s">
        <v>162</v>
      </c>
      <c r="P12" s="224" t="s">
        <v>517</v>
      </c>
      <c r="Q12" s="224" t="s">
        <v>522</v>
      </c>
      <c r="R12" s="224" t="s">
        <v>131</v>
      </c>
      <c r="S12" s="224" t="s">
        <v>499</v>
      </c>
      <c r="T12" s="224" t="s">
        <v>399</v>
      </c>
      <c r="U12" s="224" t="s">
        <v>462</v>
      </c>
      <c r="V12" s="224" t="s">
        <v>289</v>
      </c>
      <c r="W12" s="224" t="s">
        <v>524</v>
      </c>
      <c r="X12" s="234" t="s">
        <v>248</v>
      </c>
      <c r="Y12" s="109"/>
    </row>
    <row r="13" spans="1:25" ht="21.75" customHeight="1">
      <c r="A13" s="109"/>
      <c r="B13" s="115" t="s">
        <v>526</v>
      </c>
      <c r="C13" s="128" t="s">
        <v>527</v>
      </c>
      <c r="D13" s="128" t="s">
        <v>306</v>
      </c>
      <c r="E13" s="143" t="s">
        <v>380</v>
      </c>
      <c r="F13" s="150"/>
      <c r="G13" s="162"/>
      <c r="H13" s="173">
        <f t="shared" ref="H13:H20" si="0">F13*G13</f>
        <v>0</v>
      </c>
      <c r="I13" s="150">
        <v>30</v>
      </c>
      <c r="J13" s="162">
        <v>540</v>
      </c>
      <c r="K13" s="173">
        <f t="shared" ref="K13:K20" si="1">I13*J13</f>
        <v>16200</v>
      </c>
      <c r="L13" s="197">
        <f t="shared" ref="L13:L20" si="2">H13+K13</f>
        <v>16200</v>
      </c>
      <c r="M13" s="209">
        <v>6200</v>
      </c>
      <c r="N13" s="189">
        <v>10000</v>
      </c>
      <c r="O13" s="189"/>
      <c r="P13" s="189"/>
      <c r="Q13" s="189"/>
      <c r="R13" s="162"/>
      <c r="S13" s="162"/>
      <c r="T13" s="162"/>
      <c r="U13" s="162"/>
      <c r="V13" s="162"/>
      <c r="W13" s="162"/>
      <c r="X13" s="173">
        <f t="shared" ref="X13:X20" si="3">SUM(M13:W13)</f>
        <v>16200</v>
      </c>
      <c r="Y13" s="109"/>
    </row>
    <row r="14" spans="1:25" ht="21.75" customHeight="1">
      <c r="A14" s="109"/>
      <c r="B14" s="116" t="s">
        <v>526</v>
      </c>
      <c r="C14" s="129" t="s">
        <v>527</v>
      </c>
      <c r="D14" s="129" t="s">
        <v>306</v>
      </c>
      <c r="E14" s="144" t="s">
        <v>235</v>
      </c>
      <c r="F14" s="151"/>
      <c r="G14" s="163"/>
      <c r="H14" s="174">
        <f t="shared" si="0"/>
        <v>0</v>
      </c>
      <c r="I14" s="151">
        <v>50</v>
      </c>
      <c r="J14" s="163">
        <v>400</v>
      </c>
      <c r="K14" s="174">
        <f t="shared" si="1"/>
        <v>20000</v>
      </c>
      <c r="L14" s="198">
        <f t="shared" si="2"/>
        <v>20000</v>
      </c>
      <c r="M14" s="210">
        <v>11000</v>
      </c>
      <c r="N14" s="190">
        <v>9000</v>
      </c>
      <c r="O14" s="190"/>
      <c r="P14" s="190"/>
      <c r="Q14" s="190"/>
      <c r="R14" s="190"/>
      <c r="S14" s="163"/>
      <c r="T14" s="163"/>
      <c r="U14" s="163"/>
      <c r="V14" s="163"/>
      <c r="W14" s="163"/>
      <c r="X14" s="174">
        <f t="shared" si="3"/>
        <v>20000</v>
      </c>
      <c r="Y14" s="109"/>
    </row>
    <row r="15" spans="1:25" ht="21.75" customHeight="1">
      <c r="A15" s="109"/>
      <c r="B15" s="116" t="s">
        <v>526</v>
      </c>
      <c r="C15" s="129" t="s">
        <v>529</v>
      </c>
      <c r="D15" s="129" t="s">
        <v>530</v>
      </c>
      <c r="E15" s="144" t="s">
        <v>89</v>
      </c>
      <c r="F15" s="151">
        <v>360</v>
      </c>
      <c r="G15" s="163">
        <v>2</v>
      </c>
      <c r="H15" s="174">
        <f t="shared" si="0"/>
        <v>720</v>
      </c>
      <c r="I15" s="151"/>
      <c r="J15" s="163"/>
      <c r="K15" s="174">
        <f t="shared" si="1"/>
        <v>0</v>
      </c>
      <c r="L15" s="198">
        <f t="shared" si="2"/>
        <v>720</v>
      </c>
      <c r="M15" s="210">
        <v>360</v>
      </c>
      <c r="N15" s="190">
        <v>360</v>
      </c>
      <c r="O15" s="190"/>
      <c r="P15" s="190"/>
      <c r="Q15" s="190"/>
      <c r="R15" s="163"/>
      <c r="S15" s="163"/>
      <c r="T15" s="163"/>
      <c r="U15" s="163"/>
      <c r="V15" s="163"/>
      <c r="W15" s="163"/>
      <c r="X15" s="174">
        <f t="shared" si="3"/>
        <v>720</v>
      </c>
      <c r="Y15" s="109"/>
    </row>
    <row r="16" spans="1:25" ht="21.75" customHeight="1">
      <c r="A16" s="109"/>
      <c r="B16" s="116" t="s">
        <v>526</v>
      </c>
      <c r="C16" s="129" t="s">
        <v>529</v>
      </c>
      <c r="D16" s="129" t="s">
        <v>532</v>
      </c>
      <c r="E16" s="144" t="s">
        <v>532</v>
      </c>
      <c r="F16" s="151">
        <v>1000</v>
      </c>
      <c r="G16" s="163">
        <v>4</v>
      </c>
      <c r="H16" s="174">
        <f t="shared" si="0"/>
        <v>4000</v>
      </c>
      <c r="I16" s="151"/>
      <c r="J16" s="163"/>
      <c r="K16" s="174">
        <f t="shared" si="1"/>
        <v>0</v>
      </c>
      <c r="L16" s="198">
        <f t="shared" si="2"/>
        <v>4000</v>
      </c>
      <c r="M16" s="210">
        <v>4000</v>
      </c>
      <c r="N16" s="190"/>
      <c r="O16" s="190"/>
      <c r="P16" s="190"/>
      <c r="Q16" s="190"/>
      <c r="R16" s="163"/>
      <c r="S16" s="163"/>
      <c r="T16" s="163"/>
      <c r="U16" s="163"/>
      <c r="V16" s="163"/>
      <c r="W16" s="163"/>
      <c r="X16" s="174">
        <f t="shared" si="3"/>
        <v>4000</v>
      </c>
      <c r="Y16" s="109"/>
    </row>
    <row r="17" spans="1:26" ht="21.75" customHeight="1">
      <c r="A17" s="109"/>
      <c r="B17" s="116" t="s">
        <v>526</v>
      </c>
      <c r="C17" s="129" t="s">
        <v>529</v>
      </c>
      <c r="D17" s="129" t="s">
        <v>238</v>
      </c>
      <c r="E17" s="144" t="s">
        <v>238</v>
      </c>
      <c r="F17" s="151">
        <v>1500</v>
      </c>
      <c r="G17" s="163">
        <v>2</v>
      </c>
      <c r="H17" s="174">
        <f t="shared" si="0"/>
        <v>3000</v>
      </c>
      <c r="I17" s="151"/>
      <c r="J17" s="163"/>
      <c r="K17" s="174">
        <f t="shared" si="1"/>
        <v>0</v>
      </c>
      <c r="L17" s="198">
        <f t="shared" si="2"/>
        <v>3000</v>
      </c>
      <c r="M17" s="210">
        <v>3000</v>
      </c>
      <c r="N17" s="190"/>
      <c r="O17" s="190"/>
      <c r="P17" s="190"/>
      <c r="Q17" s="190"/>
      <c r="R17" s="163"/>
      <c r="S17" s="163"/>
      <c r="T17" s="163"/>
      <c r="U17" s="163"/>
      <c r="V17" s="163"/>
      <c r="W17" s="163"/>
      <c r="X17" s="174">
        <f t="shared" si="3"/>
        <v>3000</v>
      </c>
      <c r="Y17" s="109"/>
    </row>
    <row r="18" spans="1:26" ht="21.75" customHeight="1">
      <c r="A18" s="109"/>
      <c r="B18" s="116" t="s">
        <v>526</v>
      </c>
      <c r="C18" s="129" t="s">
        <v>529</v>
      </c>
      <c r="D18" s="129" t="s">
        <v>533</v>
      </c>
      <c r="E18" s="144" t="s">
        <v>533</v>
      </c>
      <c r="F18" s="151"/>
      <c r="G18" s="163"/>
      <c r="H18" s="174">
        <f t="shared" si="0"/>
        <v>0</v>
      </c>
      <c r="I18" s="151"/>
      <c r="J18" s="163"/>
      <c r="K18" s="174">
        <f t="shared" si="1"/>
        <v>0</v>
      </c>
      <c r="L18" s="198">
        <f t="shared" si="2"/>
        <v>0</v>
      </c>
      <c r="M18" s="210"/>
      <c r="N18" s="190"/>
      <c r="O18" s="190"/>
      <c r="P18" s="190"/>
      <c r="Q18" s="190"/>
      <c r="R18" s="163"/>
      <c r="S18" s="163"/>
      <c r="T18" s="163"/>
      <c r="U18" s="163"/>
      <c r="V18" s="163"/>
      <c r="W18" s="163"/>
      <c r="X18" s="174">
        <f t="shared" si="3"/>
        <v>0</v>
      </c>
      <c r="Y18" s="109"/>
    </row>
    <row r="19" spans="1:26" ht="21.75" customHeight="1">
      <c r="A19" s="109"/>
      <c r="B19" s="117" t="s">
        <v>526</v>
      </c>
      <c r="C19" s="130" t="s">
        <v>529</v>
      </c>
      <c r="D19" s="130" t="s">
        <v>142</v>
      </c>
      <c r="E19" s="144" t="s">
        <v>142</v>
      </c>
      <c r="F19" s="151"/>
      <c r="G19" s="163"/>
      <c r="H19" s="174">
        <f t="shared" si="0"/>
        <v>0</v>
      </c>
      <c r="I19" s="151"/>
      <c r="J19" s="163"/>
      <c r="K19" s="174">
        <f t="shared" si="1"/>
        <v>0</v>
      </c>
      <c r="L19" s="198">
        <f t="shared" si="2"/>
        <v>0</v>
      </c>
      <c r="M19" s="211"/>
      <c r="N19" s="225"/>
      <c r="O19" s="225"/>
      <c r="P19" s="225"/>
      <c r="Q19" s="225"/>
      <c r="R19" s="163"/>
      <c r="S19" s="163"/>
      <c r="T19" s="163"/>
      <c r="U19" s="163"/>
      <c r="V19" s="163"/>
      <c r="W19" s="163"/>
      <c r="X19" s="174">
        <f t="shared" si="3"/>
        <v>0</v>
      </c>
      <c r="Y19" s="109"/>
    </row>
    <row r="20" spans="1:26" ht="21.75" customHeight="1">
      <c r="A20" s="109"/>
      <c r="B20" s="118" t="s">
        <v>526</v>
      </c>
      <c r="C20" s="131" t="s">
        <v>529</v>
      </c>
      <c r="D20" s="131" t="s">
        <v>443</v>
      </c>
      <c r="E20" s="145" t="s">
        <v>443</v>
      </c>
      <c r="F20" s="152">
        <v>500</v>
      </c>
      <c r="G20" s="164">
        <v>3</v>
      </c>
      <c r="H20" s="175">
        <f t="shared" si="0"/>
        <v>1500</v>
      </c>
      <c r="I20" s="152">
        <v>30</v>
      </c>
      <c r="J20" s="164">
        <v>100</v>
      </c>
      <c r="K20" s="175">
        <f t="shared" si="1"/>
        <v>3000</v>
      </c>
      <c r="L20" s="199">
        <f t="shared" si="2"/>
        <v>4500</v>
      </c>
      <c r="M20" s="212">
        <v>2000</v>
      </c>
      <c r="N20" s="226">
        <v>2500</v>
      </c>
      <c r="O20" s="226"/>
      <c r="P20" s="226"/>
      <c r="Q20" s="226"/>
      <c r="R20" s="164"/>
      <c r="S20" s="164"/>
      <c r="T20" s="164"/>
      <c r="U20" s="164"/>
      <c r="V20" s="164"/>
      <c r="W20" s="164"/>
      <c r="X20" s="175">
        <f t="shared" si="3"/>
        <v>4500</v>
      </c>
      <c r="Y20" s="109"/>
    </row>
    <row r="21" spans="1:26" ht="21.75" customHeight="1">
      <c r="A21" s="109"/>
      <c r="B21" s="119" t="s">
        <v>534</v>
      </c>
      <c r="C21" s="132"/>
      <c r="D21" s="132"/>
      <c r="E21" s="136"/>
      <c r="F21" s="153"/>
      <c r="G21" s="165"/>
      <c r="H21" s="176">
        <f>SUM(H13:H20)</f>
        <v>9220</v>
      </c>
      <c r="I21" s="153"/>
      <c r="J21" s="165"/>
      <c r="K21" s="176">
        <f t="shared" ref="K21:X21" si="4">SUM(K13:K20)</f>
        <v>39200</v>
      </c>
      <c r="L21" s="200">
        <f t="shared" si="4"/>
        <v>48420</v>
      </c>
      <c r="M21" s="213">
        <f t="shared" si="4"/>
        <v>26560</v>
      </c>
      <c r="N21" s="227">
        <f t="shared" si="4"/>
        <v>21860</v>
      </c>
      <c r="O21" s="227">
        <f t="shared" si="4"/>
        <v>0</v>
      </c>
      <c r="P21" s="227">
        <f t="shared" si="4"/>
        <v>0</v>
      </c>
      <c r="Q21" s="227">
        <f t="shared" si="4"/>
        <v>0</v>
      </c>
      <c r="R21" s="227">
        <f t="shared" si="4"/>
        <v>0</v>
      </c>
      <c r="S21" s="227">
        <f t="shared" si="4"/>
        <v>0</v>
      </c>
      <c r="T21" s="227">
        <f t="shared" si="4"/>
        <v>0</v>
      </c>
      <c r="U21" s="227">
        <f t="shared" si="4"/>
        <v>0</v>
      </c>
      <c r="V21" s="227">
        <f t="shared" si="4"/>
        <v>0</v>
      </c>
      <c r="W21" s="227">
        <f t="shared" si="4"/>
        <v>0</v>
      </c>
      <c r="X21" s="176">
        <f t="shared" si="4"/>
        <v>48420</v>
      </c>
      <c r="Y21" s="109"/>
      <c r="Z21" s="235" t="str">
        <f>IF(L21=X21,"OK","要修正（L21とX21の金額を揃えてください）")</f>
        <v>OK</v>
      </c>
    </row>
    <row r="22" spans="1:26" ht="21.75" customHeight="1">
      <c r="A22" s="109"/>
      <c r="B22" s="116" t="s">
        <v>536</v>
      </c>
      <c r="C22" s="129" t="s">
        <v>527</v>
      </c>
      <c r="D22" s="129" t="s">
        <v>306</v>
      </c>
      <c r="E22" s="144" t="s">
        <v>380</v>
      </c>
      <c r="F22" s="151"/>
      <c r="G22" s="163"/>
      <c r="H22" s="174">
        <f t="shared" ref="H22:H29" si="5">F22*G22</f>
        <v>0</v>
      </c>
      <c r="I22" s="151">
        <v>30</v>
      </c>
      <c r="J22" s="163">
        <v>540</v>
      </c>
      <c r="K22" s="174">
        <f t="shared" ref="K22:K29" si="6">I22*J22</f>
        <v>16200</v>
      </c>
      <c r="L22" s="198">
        <f t="shared" ref="L22:L29" si="7">H22+K22</f>
        <v>16200</v>
      </c>
      <c r="M22" s="210">
        <v>6200</v>
      </c>
      <c r="N22" s="190">
        <v>10000</v>
      </c>
      <c r="O22" s="190"/>
      <c r="P22" s="190"/>
      <c r="Q22" s="190"/>
      <c r="R22" s="163"/>
      <c r="S22" s="163"/>
      <c r="T22" s="163"/>
      <c r="U22" s="163"/>
      <c r="V22" s="163"/>
      <c r="W22" s="163"/>
      <c r="X22" s="174">
        <f t="shared" ref="X22:X29" si="8">SUM(M22:W22)</f>
        <v>16200</v>
      </c>
      <c r="Y22" s="109"/>
    </row>
    <row r="23" spans="1:26" ht="21.75" customHeight="1">
      <c r="A23" s="109"/>
      <c r="B23" s="116" t="s">
        <v>536</v>
      </c>
      <c r="C23" s="129" t="s">
        <v>527</v>
      </c>
      <c r="D23" s="129" t="s">
        <v>306</v>
      </c>
      <c r="E23" s="144" t="s">
        <v>370</v>
      </c>
      <c r="F23" s="151"/>
      <c r="G23" s="163"/>
      <c r="H23" s="174">
        <f t="shared" si="5"/>
        <v>0</v>
      </c>
      <c r="I23" s="151">
        <v>50</v>
      </c>
      <c r="J23" s="163"/>
      <c r="K23" s="174">
        <f t="shared" si="6"/>
        <v>0</v>
      </c>
      <c r="L23" s="198">
        <f t="shared" si="7"/>
        <v>0</v>
      </c>
      <c r="M23" s="210"/>
      <c r="N23" s="190"/>
      <c r="O23" s="190"/>
      <c r="P23" s="190"/>
      <c r="Q23" s="190"/>
      <c r="R23" s="163"/>
      <c r="S23" s="163"/>
      <c r="T23" s="163"/>
      <c r="U23" s="163"/>
      <c r="V23" s="163"/>
      <c r="W23" s="163"/>
      <c r="X23" s="174">
        <f t="shared" si="8"/>
        <v>0</v>
      </c>
      <c r="Y23" s="109"/>
    </row>
    <row r="24" spans="1:26" ht="21.75" customHeight="1">
      <c r="A24" s="109"/>
      <c r="B24" s="116" t="s">
        <v>536</v>
      </c>
      <c r="C24" s="129" t="s">
        <v>527</v>
      </c>
      <c r="D24" s="129" t="s">
        <v>306</v>
      </c>
      <c r="E24" s="144" t="s">
        <v>538</v>
      </c>
      <c r="F24" s="151"/>
      <c r="G24" s="163"/>
      <c r="H24" s="174">
        <f t="shared" si="5"/>
        <v>0</v>
      </c>
      <c r="I24" s="151"/>
      <c r="J24" s="163"/>
      <c r="K24" s="174">
        <f t="shared" si="6"/>
        <v>0</v>
      </c>
      <c r="L24" s="198">
        <f t="shared" si="7"/>
        <v>0</v>
      </c>
      <c r="M24" s="210"/>
      <c r="N24" s="190"/>
      <c r="O24" s="190"/>
      <c r="P24" s="190"/>
      <c r="Q24" s="190"/>
      <c r="R24" s="163"/>
      <c r="S24" s="163"/>
      <c r="T24" s="163"/>
      <c r="U24" s="163"/>
      <c r="V24" s="163"/>
      <c r="W24" s="163"/>
      <c r="X24" s="174">
        <f t="shared" si="8"/>
        <v>0</v>
      </c>
      <c r="Y24" s="109"/>
    </row>
    <row r="25" spans="1:26" ht="21.75" customHeight="1">
      <c r="A25" s="109"/>
      <c r="B25" s="116" t="s">
        <v>536</v>
      </c>
      <c r="C25" s="129" t="s">
        <v>527</v>
      </c>
      <c r="D25" s="129" t="s">
        <v>292</v>
      </c>
      <c r="E25" s="144" t="s">
        <v>301</v>
      </c>
      <c r="F25" s="151"/>
      <c r="G25" s="163"/>
      <c r="H25" s="174">
        <f t="shared" si="5"/>
        <v>0</v>
      </c>
      <c r="I25" s="151"/>
      <c r="J25" s="163"/>
      <c r="K25" s="174">
        <f t="shared" si="6"/>
        <v>0</v>
      </c>
      <c r="L25" s="198">
        <f t="shared" si="7"/>
        <v>0</v>
      </c>
      <c r="M25" s="210"/>
      <c r="N25" s="190"/>
      <c r="O25" s="190"/>
      <c r="P25" s="190"/>
      <c r="Q25" s="190"/>
      <c r="R25" s="163"/>
      <c r="S25" s="163"/>
      <c r="T25" s="163"/>
      <c r="U25" s="163"/>
      <c r="V25" s="163"/>
      <c r="W25" s="163"/>
      <c r="X25" s="174">
        <f t="shared" si="8"/>
        <v>0</v>
      </c>
      <c r="Y25" s="109"/>
    </row>
    <row r="26" spans="1:26" ht="21.75" customHeight="1">
      <c r="A26" s="109"/>
      <c r="B26" s="116" t="s">
        <v>536</v>
      </c>
      <c r="C26" s="129" t="s">
        <v>527</v>
      </c>
      <c r="D26" s="129" t="s">
        <v>292</v>
      </c>
      <c r="E26" s="144" t="s">
        <v>539</v>
      </c>
      <c r="F26" s="151"/>
      <c r="G26" s="163"/>
      <c r="H26" s="174">
        <f t="shared" si="5"/>
        <v>0</v>
      </c>
      <c r="I26" s="151"/>
      <c r="J26" s="163"/>
      <c r="K26" s="174">
        <f t="shared" si="6"/>
        <v>0</v>
      </c>
      <c r="L26" s="198">
        <f t="shared" si="7"/>
        <v>0</v>
      </c>
      <c r="M26" s="210"/>
      <c r="N26" s="190"/>
      <c r="O26" s="190"/>
      <c r="P26" s="190"/>
      <c r="Q26" s="190"/>
      <c r="R26" s="163"/>
      <c r="S26" s="163"/>
      <c r="T26" s="163"/>
      <c r="U26" s="163"/>
      <c r="V26" s="163"/>
      <c r="W26" s="163"/>
      <c r="X26" s="174">
        <f t="shared" si="8"/>
        <v>0</v>
      </c>
      <c r="Y26" s="109"/>
    </row>
    <row r="27" spans="1:26" ht="21.75" customHeight="1">
      <c r="A27" s="109"/>
      <c r="B27" s="116" t="s">
        <v>536</v>
      </c>
      <c r="C27" s="129" t="s">
        <v>527</v>
      </c>
      <c r="D27" s="129" t="s">
        <v>292</v>
      </c>
      <c r="E27" s="144" t="s">
        <v>321</v>
      </c>
      <c r="F27" s="151"/>
      <c r="G27" s="163"/>
      <c r="H27" s="174">
        <f t="shared" si="5"/>
        <v>0</v>
      </c>
      <c r="I27" s="151"/>
      <c r="J27" s="163"/>
      <c r="K27" s="174">
        <f t="shared" si="6"/>
        <v>0</v>
      </c>
      <c r="L27" s="198">
        <f t="shared" si="7"/>
        <v>0</v>
      </c>
      <c r="M27" s="210"/>
      <c r="N27" s="190"/>
      <c r="O27" s="190"/>
      <c r="P27" s="190"/>
      <c r="Q27" s="190"/>
      <c r="R27" s="163"/>
      <c r="S27" s="163"/>
      <c r="T27" s="163"/>
      <c r="U27" s="163"/>
      <c r="V27" s="163"/>
      <c r="W27" s="163"/>
      <c r="X27" s="174">
        <f t="shared" si="8"/>
        <v>0</v>
      </c>
      <c r="Y27" s="109"/>
    </row>
    <row r="28" spans="1:26" ht="21.75" customHeight="1">
      <c r="A28" s="109"/>
      <c r="B28" s="116" t="s">
        <v>536</v>
      </c>
      <c r="C28" s="129" t="s">
        <v>527</v>
      </c>
      <c r="D28" s="129" t="s">
        <v>292</v>
      </c>
      <c r="E28" s="146" t="s">
        <v>491</v>
      </c>
      <c r="F28" s="154"/>
      <c r="G28" s="166"/>
      <c r="H28" s="174">
        <f t="shared" si="5"/>
        <v>0</v>
      </c>
      <c r="I28" s="154"/>
      <c r="J28" s="166"/>
      <c r="K28" s="174">
        <f t="shared" si="6"/>
        <v>0</v>
      </c>
      <c r="L28" s="198">
        <f t="shared" si="7"/>
        <v>0</v>
      </c>
      <c r="M28" s="211"/>
      <c r="N28" s="225"/>
      <c r="O28" s="225"/>
      <c r="P28" s="225"/>
      <c r="Q28" s="225"/>
      <c r="R28" s="163"/>
      <c r="S28" s="163"/>
      <c r="T28" s="163"/>
      <c r="U28" s="163"/>
      <c r="V28" s="163"/>
      <c r="W28" s="163"/>
      <c r="X28" s="174">
        <f t="shared" si="8"/>
        <v>0</v>
      </c>
      <c r="Y28" s="109"/>
    </row>
    <row r="29" spans="1:26" ht="21.75" customHeight="1">
      <c r="A29" s="109"/>
      <c r="B29" s="120" t="s">
        <v>536</v>
      </c>
      <c r="C29" s="133" t="s">
        <v>527</v>
      </c>
      <c r="D29" s="133" t="s">
        <v>292</v>
      </c>
      <c r="E29" s="147" t="s">
        <v>242</v>
      </c>
      <c r="F29" s="155"/>
      <c r="G29" s="167"/>
      <c r="H29" s="177">
        <f t="shared" si="5"/>
        <v>0</v>
      </c>
      <c r="I29" s="155"/>
      <c r="J29" s="167"/>
      <c r="K29" s="177">
        <f t="shared" si="6"/>
        <v>0</v>
      </c>
      <c r="L29" s="201">
        <f t="shared" si="7"/>
        <v>0</v>
      </c>
      <c r="M29" s="214"/>
      <c r="N29" s="192"/>
      <c r="O29" s="192"/>
      <c r="P29" s="192"/>
      <c r="Q29" s="192"/>
      <c r="R29" s="167"/>
      <c r="S29" s="167"/>
      <c r="T29" s="167"/>
      <c r="U29" s="167"/>
      <c r="V29" s="167"/>
      <c r="W29" s="167"/>
      <c r="X29" s="177">
        <f t="shared" si="8"/>
        <v>0</v>
      </c>
      <c r="Y29" s="109"/>
    </row>
    <row r="30" spans="1:26" ht="21.75" customHeight="1">
      <c r="A30" s="109"/>
      <c r="B30" s="121" t="s">
        <v>534</v>
      </c>
      <c r="C30" s="134"/>
      <c r="D30" s="134"/>
      <c r="E30" s="137"/>
      <c r="F30" s="156"/>
      <c r="G30" s="168"/>
      <c r="H30" s="178">
        <f>SUM(H22:H29)</f>
        <v>0</v>
      </c>
      <c r="I30" s="156"/>
      <c r="J30" s="168"/>
      <c r="K30" s="178">
        <f t="shared" ref="K30:X30" si="9">SUM(K22:K29)</f>
        <v>16200</v>
      </c>
      <c r="L30" s="202">
        <f t="shared" si="9"/>
        <v>16200</v>
      </c>
      <c r="M30" s="215">
        <f t="shared" si="9"/>
        <v>6200</v>
      </c>
      <c r="N30" s="228">
        <f t="shared" si="9"/>
        <v>10000</v>
      </c>
      <c r="O30" s="228">
        <f t="shared" si="9"/>
        <v>0</v>
      </c>
      <c r="P30" s="228">
        <f t="shared" si="9"/>
        <v>0</v>
      </c>
      <c r="Q30" s="228">
        <f t="shared" si="9"/>
        <v>0</v>
      </c>
      <c r="R30" s="228">
        <f t="shared" si="9"/>
        <v>0</v>
      </c>
      <c r="S30" s="228">
        <f t="shared" si="9"/>
        <v>0</v>
      </c>
      <c r="T30" s="228">
        <f t="shared" si="9"/>
        <v>0</v>
      </c>
      <c r="U30" s="228">
        <f t="shared" si="9"/>
        <v>0</v>
      </c>
      <c r="V30" s="228">
        <f t="shared" si="9"/>
        <v>0</v>
      </c>
      <c r="W30" s="228">
        <f t="shared" si="9"/>
        <v>0</v>
      </c>
      <c r="X30" s="178">
        <f t="shared" si="9"/>
        <v>16200</v>
      </c>
      <c r="Y30" s="109"/>
      <c r="Z30" s="235" t="str">
        <f>IF(L30=X30,"OK","要修正（L30とX30の金額を揃えてください）")</f>
        <v>OK</v>
      </c>
    </row>
    <row r="31" spans="1:26" ht="21.75" customHeight="1">
      <c r="A31" s="109"/>
      <c r="B31" s="122" t="s">
        <v>392</v>
      </c>
      <c r="C31" s="135"/>
      <c r="D31" s="135"/>
      <c r="E31" s="138"/>
      <c r="F31" s="157"/>
      <c r="G31" s="169"/>
      <c r="H31" s="179">
        <f>H21+H30</f>
        <v>9220</v>
      </c>
      <c r="I31" s="157"/>
      <c r="J31" s="169"/>
      <c r="K31" s="179">
        <f t="shared" ref="K31:X31" si="10">K21+K30</f>
        <v>55400</v>
      </c>
      <c r="L31" s="203">
        <f t="shared" si="10"/>
        <v>64620</v>
      </c>
      <c r="M31" s="216">
        <f t="shared" si="10"/>
        <v>32760</v>
      </c>
      <c r="N31" s="229">
        <f t="shared" si="10"/>
        <v>31860</v>
      </c>
      <c r="O31" s="229">
        <f t="shared" si="10"/>
        <v>0</v>
      </c>
      <c r="P31" s="229">
        <f t="shared" si="10"/>
        <v>0</v>
      </c>
      <c r="Q31" s="229">
        <f t="shared" si="10"/>
        <v>0</v>
      </c>
      <c r="R31" s="229">
        <f t="shared" si="10"/>
        <v>0</v>
      </c>
      <c r="S31" s="229">
        <f t="shared" si="10"/>
        <v>0</v>
      </c>
      <c r="T31" s="229">
        <f t="shared" si="10"/>
        <v>0</v>
      </c>
      <c r="U31" s="229">
        <f t="shared" si="10"/>
        <v>0</v>
      </c>
      <c r="V31" s="229">
        <f t="shared" si="10"/>
        <v>0</v>
      </c>
      <c r="W31" s="229">
        <f t="shared" si="10"/>
        <v>0</v>
      </c>
      <c r="X31" s="179">
        <f t="shared" si="10"/>
        <v>64620</v>
      </c>
      <c r="Y31" s="109"/>
      <c r="Z31" s="235" t="str">
        <f>IF(L31=X31,"OK","要修正（L31とX31の金額を揃えてください）")</f>
        <v>OK</v>
      </c>
    </row>
    <row r="32" spans="1:26" ht="21.75" customHeight="1">
      <c r="A32" s="109"/>
      <c r="B32" s="109"/>
      <c r="C32" s="109"/>
      <c r="D32" s="109"/>
      <c r="E32" s="109"/>
      <c r="F32" s="158"/>
      <c r="G32" s="158"/>
      <c r="H32" s="158"/>
      <c r="I32" s="158"/>
      <c r="J32" s="158"/>
      <c r="K32" s="158"/>
      <c r="L32" s="158"/>
      <c r="M32" s="158"/>
      <c r="N32" s="158"/>
      <c r="O32" s="158"/>
      <c r="P32" s="158"/>
      <c r="Q32" s="158"/>
      <c r="R32" s="158"/>
      <c r="S32" s="158"/>
      <c r="T32" s="158"/>
      <c r="U32" s="158"/>
      <c r="V32" s="158"/>
      <c r="W32" s="158"/>
      <c r="X32" s="158"/>
      <c r="Y32" s="109"/>
    </row>
    <row r="33" spans="1:26" ht="21.75" customHeight="1">
      <c r="A33" s="109" t="s">
        <v>540</v>
      </c>
      <c r="B33" s="109"/>
      <c r="C33" s="109"/>
      <c r="D33" s="109"/>
      <c r="E33" s="109"/>
      <c r="F33" s="158"/>
      <c r="G33" s="158"/>
      <c r="H33" s="158"/>
      <c r="I33" s="158"/>
      <c r="J33" s="158"/>
      <c r="K33" s="158"/>
      <c r="L33" s="158"/>
      <c r="M33" s="158"/>
      <c r="N33" s="158"/>
      <c r="O33" s="158"/>
      <c r="P33" s="158"/>
      <c r="Q33" s="158"/>
      <c r="R33" s="158"/>
      <c r="S33" s="158"/>
      <c r="T33" s="158"/>
      <c r="U33" s="158"/>
      <c r="V33" s="158"/>
      <c r="W33" s="158"/>
      <c r="X33" s="158"/>
      <c r="Y33" s="109"/>
    </row>
    <row r="34" spans="1:26" ht="21.75" customHeight="1">
      <c r="A34" s="109"/>
      <c r="B34" s="113" t="s">
        <v>304</v>
      </c>
      <c r="C34" s="126" t="s">
        <v>229</v>
      </c>
      <c r="D34" s="126" t="s">
        <v>512</v>
      </c>
      <c r="E34" s="141" t="s">
        <v>211</v>
      </c>
      <c r="F34" s="148" t="s">
        <v>377</v>
      </c>
      <c r="G34" s="160"/>
      <c r="H34" s="171"/>
      <c r="I34" s="181" t="s">
        <v>513</v>
      </c>
      <c r="J34" s="187"/>
      <c r="K34" s="171"/>
      <c r="L34" s="195" t="s">
        <v>324</v>
      </c>
      <c r="M34" s="207" t="s">
        <v>315</v>
      </c>
      <c r="N34" s="207"/>
      <c r="O34" s="207"/>
      <c r="P34" s="207"/>
      <c r="Q34" s="207"/>
      <c r="R34" s="207"/>
      <c r="S34" s="207"/>
      <c r="T34" s="207"/>
      <c r="U34" s="207"/>
      <c r="V34" s="207"/>
      <c r="W34" s="207"/>
      <c r="X34" s="233"/>
      <c r="Y34" s="109"/>
    </row>
    <row r="35" spans="1:26" ht="21.75" customHeight="1">
      <c r="A35" s="109"/>
      <c r="B35" s="114"/>
      <c r="C35" s="127"/>
      <c r="D35" s="127"/>
      <c r="E35" s="142"/>
      <c r="F35" s="149" t="s">
        <v>365</v>
      </c>
      <c r="G35" s="161" t="s">
        <v>257</v>
      </c>
      <c r="H35" s="172" t="s">
        <v>313</v>
      </c>
      <c r="I35" s="182" t="s">
        <v>365</v>
      </c>
      <c r="J35" s="188" t="s">
        <v>514</v>
      </c>
      <c r="K35" s="172" t="s">
        <v>287</v>
      </c>
      <c r="L35" s="196"/>
      <c r="M35" s="208" t="s">
        <v>515</v>
      </c>
      <c r="N35" s="224" t="s">
        <v>118</v>
      </c>
      <c r="O35" s="224" t="s">
        <v>162</v>
      </c>
      <c r="P35" s="224" t="s">
        <v>517</v>
      </c>
      <c r="Q35" s="224" t="s">
        <v>522</v>
      </c>
      <c r="R35" s="224" t="s">
        <v>131</v>
      </c>
      <c r="S35" s="224" t="s">
        <v>499</v>
      </c>
      <c r="T35" s="224" t="s">
        <v>399</v>
      </c>
      <c r="U35" s="224" t="s">
        <v>462</v>
      </c>
      <c r="V35" s="224" t="s">
        <v>289</v>
      </c>
      <c r="W35" s="224" t="s">
        <v>524</v>
      </c>
      <c r="X35" s="234" t="s">
        <v>248</v>
      </c>
      <c r="Y35" s="109"/>
    </row>
    <row r="36" spans="1:26" ht="21.75" customHeight="1">
      <c r="A36" s="109"/>
      <c r="B36" s="115" t="s">
        <v>526</v>
      </c>
      <c r="C36" s="128" t="s">
        <v>527</v>
      </c>
      <c r="D36" s="128" t="s">
        <v>306</v>
      </c>
      <c r="E36" s="143" t="s">
        <v>380</v>
      </c>
      <c r="F36" s="150"/>
      <c r="G36" s="162"/>
      <c r="H36" s="173">
        <f t="shared" ref="H36:H42" si="11">F36*G36</f>
        <v>0</v>
      </c>
      <c r="I36" s="183"/>
      <c r="J36" s="162"/>
      <c r="K36" s="173">
        <f t="shared" ref="K36:K42" si="12">I36*J36</f>
        <v>0</v>
      </c>
      <c r="L36" s="197">
        <f t="shared" ref="L36:L42" si="13">H36+K36</f>
        <v>0</v>
      </c>
      <c r="M36" s="217"/>
      <c r="N36" s="189"/>
      <c r="O36" s="189"/>
      <c r="P36" s="189"/>
      <c r="Q36" s="189"/>
      <c r="R36" s="162"/>
      <c r="S36" s="162"/>
      <c r="T36" s="162"/>
      <c r="U36" s="162"/>
      <c r="V36" s="162"/>
      <c r="W36" s="162"/>
      <c r="X36" s="173">
        <f t="shared" ref="X36:X42" si="14">SUM(M36:W36)</f>
        <v>0</v>
      </c>
      <c r="Y36" s="109"/>
    </row>
    <row r="37" spans="1:26" ht="21.75" customHeight="1">
      <c r="A37" s="109"/>
      <c r="B37" s="116" t="s">
        <v>526</v>
      </c>
      <c r="C37" s="129" t="s">
        <v>529</v>
      </c>
      <c r="D37" s="129" t="s">
        <v>530</v>
      </c>
      <c r="E37" s="144" t="s">
        <v>530</v>
      </c>
      <c r="F37" s="151"/>
      <c r="G37" s="163"/>
      <c r="H37" s="174">
        <f t="shared" si="11"/>
        <v>0</v>
      </c>
      <c r="I37" s="184"/>
      <c r="J37" s="163"/>
      <c r="K37" s="174">
        <f t="shared" si="12"/>
        <v>0</v>
      </c>
      <c r="L37" s="198">
        <f t="shared" si="13"/>
        <v>0</v>
      </c>
      <c r="M37" s="218"/>
      <c r="N37" s="190"/>
      <c r="O37" s="190"/>
      <c r="P37" s="190"/>
      <c r="Q37" s="190"/>
      <c r="R37" s="163"/>
      <c r="S37" s="163"/>
      <c r="T37" s="163"/>
      <c r="U37" s="163"/>
      <c r="V37" s="163"/>
      <c r="W37" s="163"/>
      <c r="X37" s="174">
        <f t="shared" si="14"/>
        <v>0</v>
      </c>
      <c r="Y37" s="109"/>
    </row>
    <row r="38" spans="1:26" ht="21.75" customHeight="1">
      <c r="A38" s="109"/>
      <c r="B38" s="116" t="s">
        <v>526</v>
      </c>
      <c r="C38" s="129" t="s">
        <v>529</v>
      </c>
      <c r="D38" s="129" t="s">
        <v>532</v>
      </c>
      <c r="E38" s="144" t="s">
        <v>532</v>
      </c>
      <c r="F38" s="151"/>
      <c r="G38" s="163"/>
      <c r="H38" s="174">
        <f t="shared" si="11"/>
        <v>0</v>
      </c>
      <c r="I38" s="184"/>
      <c r="J38" s="163"/>
      <c r="K38" s="174">
        <f t="shared" si="12"/>
        <v>0</v>
      </c>
      <c r="L38" s="198">
        <f t="shared" si="13"/>
        <v>0</v>
      </c>
      <c r="M38" s="218"/>
      <c r="N38" s="190"/>
      <c r="O38" s="190"/>
      <c r="P38" s="190"/>
      <c r="Q38" s="190"/>
      <c r="R38" s="163"/>
      <c r="S38" s="163"/>
      <c r="T38" s="163"/>
      <c r="U38" s="163"/>
      <c r="V38" s="163"/>
      <c r="W38" s="163"/>
      <c r="X38" s="174">
        <f t="shared" si="14"/>
        <v>0</v>
      </c>
      <c r="Y38" s="109"/>
    </row>
    <row r="39" spans="1:26" ht="21.75" customHeight="1">
      <c r="A39" s="109"/>
      <c r="B39" s="116" t="s">
        <v>526</v>
      </c>
      <c r="C39" s="129" t="s">
        <v>529</v>
      </c>
      <c r="D39" s="129" t="s">
        <v>238</v>
      </c>
      <c r="E39" s="144" t="s">
        <v>238</v>
      </c>
      <c r="F39" s="151"/>
      <c r="G39" s="163"/>
      <c r="H39" s="174">
        <f t="shared" si="11"/>
        <v>0</v>
      </c>
      <c r="I39" s="184"/>
      <c r="J39" s="163"/>
      <c r="K39" s="174">
        <f t="shared" si="12"/>
        <v>0</v>
      </c>
      <c r="L39" s="198">
        <f t="shared" si="13"/>
        <v>0</v>
      </c>
      <c r="M39" s="218"/>
      <c r="N39" s="190"/>
      <c r="O39" s="190"/>
      <c r="P39" s="190"/>
      <c r="Q39" s="190"/>
      <c r="R39" s="163"/>
      <c r="S39" s="163"/>
      <c r="T39" s="163"/>
      <c r="U39" s="163"/>
      <c r="V39" s="163"/>
      <c r="W39" s="163"/>
      <c r="X39" s="174">
        <f t="shared" si="14"/>
        <v>0</v>
      </c>
      <c r="Y39" s="109"/>
    </row>
    <row r="40" spans="1:26" ht="21.75" customHeight="1">
      <c r="A40" s="109"/>
      <c r="B40" s="116" t="s">
        <v>526</v>
      </c>
      <c r="C40" s="129" t="s">
        <v>529</v>
      </c>
      <c r="D40" s="129" t="s">
        <v>533</v>
      </c>
      <c r="E40" s="144" t="s">
        <v>533</v>
      </c>
      <c r="F40" s="151"/>
      <c r="G40" s="163"/>
      <c r="H40" s="174">
        <f t="shared" si="11"/>
        <v>0</v>
      </c>
      <c r="I40" s="184"/>
      <c r="J40" s="163"/>
      <c r="K40" s="174">
        <f t="shared" si="12"/>
        <v>0</v>
      </c>
      <c r="L40" s="198">
        <f t="shared" si="13"/>
        <v>0</v>
      </c>
      <c r="M40" s="218"/>
      <c r="N40" s="190"/>
      <c r="O40" s="190"/>
      <c r="P40" s="190"/>
      <c r="Q40" s="190"/>
      <c r="R40" s="163"/>
      <c r="S40" s="163"/>
      <c r="T40" s="163"/>
      <c r="U40" s="163"/>
      <c r="V40" s="163"/>
      <c r="W40" s="163"/>
      <c r="X40" s="174">
        <f t="shared" si="14"/>
        <v>0</v>
      </c>
      <c r="Y40" s="109"/>
    </row>
    <row r="41" spans="1:26" ht="21.75" customHeight="1">
      <c r="A41" s="109"/>
      <c r="B41" s="116" t="s">
        <v>526</v>
      </c>
      <c r="C41" s="129" t="s">
        <v>529</v>
      </c>
      <c r="D41" s="129" t="s">
        <v>142</v>
      </c>
      <c r="E41" s="144" t="s">
        <v>142</v>
      </c>
      <c r="F41" s="151"/>
      <c r="G41" s="163"/>
      <c r="H41" s="174">
        <f t="shared" si="11"/>
        <v>0</v>
      </c>
      <c r="I41" s="184"/>
      <c r="J41" s="163"/>
      <c r="K41" s="174">
        <f t="shared" si="12"/>
        <v>0</v>
      </c>
      <c r="L41" s="198">
        <f t="shared" si="13"/>
        <v>0</v>
      </c>
      <c r="M41" s="218"/>
      <c r="N41" s="190"/>
      <c r="O41" s="190"/>
      <c r="P41" s="190"/>
      <c r="Q41" s="190"/>
      <c r="R41" s="163"/>
      <c r="S41" s="163"/>
      <c r="T41" s="163"/>
      <c r="U41" s="163"/>
      <c r="V41" s="163"/>
      <c r="W41" s="163"/>
      <c r="X41" s="174">
        <f t="shared" si="14"/>
        <v>0</v>
      </c>
      <c r="Y41" s="109"/>
    </row>
    <row r="42" spans="1:26" ht="21.75" customHeight="1">
      <c r="A42" s="109"/>
      <c r="B42" s="120" t="s">
        <v>526</v>
      </c>
      <c r="C42" s="133" t="s">
        <v>529</v>
      </c>
      <c r="D42" s="133" t="s">
        <v>254</v>
      </c>
      <c r="E42" s="145" t="s">
        <v>254</v>
      </c>
      <c r="F42" s="159"/>
      <c r="G42" s="170"/>
      <c r="H42" s="180">
        <f t="shared" si="11"/>
        <v>0</v>
      </c>
      <c r="I42" s="185"/>
      <c r="J42" s="170"/>
      <c r="K42" s="180">
        <f t="shared" si="12"/>
        <v>0</v>
      </c>
      <c r="L42" s="204">
        <f t="shared" si="13"/>
        <v>0</v>
      </c>
      <c r="M42" s="219"/>
      <c r="N42" s="191"/>
      <c r="O42" s="191"/>
      <c r="P42" s="191"/>
      <c r="Q42" s="191"/>
      <c r="R42" s="170"/>
      <c r="S42" s="170"/>
      <c r="T42" s="170"/>
      <c r="U42" s="170"/>
      <c r="V42" s="170"/>
      <c r="W42" s="170"/>
      <c r="X42" s="180">
        <f t="shared" si="14"/>
        <v>0</v>
      </c>
      <c r="Y42" s="109"/>
    </row>
    <row r="43" spans="1:26" ht="21.75" customHeight="1">
      <c r="A43" s="109"/>
      <c r="B43" s="119" t="s">
        <v>534</v>
      </c>
      <c r="C43" s="136"/>
      <c r="D43" s="136"/>
      <c r="E43" s="136"/>
      <c r="F43" s="153"/>
      <c r="G43" s="165"/>
      <c r="H43" s="176">
        <f>SUM(H35:H42)</f>
        <v>0</v>
      </c>
      <c r="I43" s="153"/>
      <c r="J43" s="165"/>
      <c r="K43" s="176">
        <f t="shared" ref="K43:X43" si="15">SUM(K36:K42)</f>
        <v>0</v>
      </c>
      <c r="L43" s="200">
        <f t="shared" si="15"/>
        <v>0</v>
      </c>
      <c r="M43" s="220">
        <f t="shared" si="15"/>
        <v>0</v>
      </c>
      <c r="N43" s="230">
        <f t="shared" si="15"/>
        <v>0</v>
      </c>
      <c r="O43" s="230">
        <f t="shared" si="15"/>
        <v>0</v>
      </c>
      <c r="P43" s="230">
        <f t="shared" si="15"/>
        <v>0</v>
      </c>
      <c r="Q43" s="230">
        <f t="shared" si="15"/>
        <v>0</v>
      </c>
      <c r="R43" s="230">
        <f t="shared" si="15"/>
        <v>0</v>
      </c>
      <c r="S43" s="230">
        <f t="shared" si="15"/>
        <v>0</v>
      </c>
      <c r="T43" s="230">
        <f t="shared" si="15"/>
        <v>0</v>
      </c>
      <c r="U43" s="230">
        <f t="shared" si="15"/>
        <v>0</v>
      </c>
      <c r="V43" s="230">
        <f t="shared" si="15"/>
        <v>0</v>
      </c>
      <c r="W43" s="230">
        <f t="shared" si="15"/>
        <v>0</v>
      </c>
      <c r="X43" s="176">
        <f t="shared" si="15"/>
        <v>0</v>
      </c>
      <c r="Y43" s="109"/>
      <c r="Z43" s="235" t="str">
        <f>IF(L43=X43,"OK","要修正（L43とX43の金額を揃えてください）")</f>
        <v>OK</v>
      </c>
    </row>
    <row r="44" spans="1:26" ht="21.75" customHeight="1">
      <c r="A44" s="109"/>
      <c r="B44" s="116" t="s">
        <v>536</v>
      </c>
      <c r="C44" s="129" t="s">
        <v>527</v>
      </c>
      <c r="D44" s="129" t="s">
        <v>306</v>
      </c>
      <c r="E44" s="144" t="s">
        <v>380</v>
      </c>
      <c r="F44" s="151"/>
      <c r="G44" s="163"/>
      <c r="H44" s="174">
        <f>F44*G44</f>
        <v>0</v>
      </c>
      <c r="I44" s="184"/>
      <c r="J44" s="163"/>
      <c r="K44" s="174">
        <f>I44*J44</f>
        <v>0</v>
      </c>
      <c r="L44" s="198">
        <f>H44+K44</f>
        <v>0</v>
      </c>
      <c r="M44" s="218"/>
      <c r="N44" s="190"/>
      <c r="O44" s="190"/>
      <c r="P44" s="190"/>
      <c r="Q44" s="190"/>
      <c r="R44" s="163"/>
      <c r="S44" s="163"/>
      <c r="T44" s="163"/>
      <c r="U44" s="163"/>
      <c r="V44" s="163"/>
      <c r="W44" s="163"/>
      <c r="X44" s="174">
        <f>SUM(M44:W44)</f>
        <v>0</v>
      </c>
      <c r="Y44" s="109"/>
    </row>
    <row r="45" spans="1:26" ht="21.75" customHeight="1">
      <c r="A45" s="109"/>
      <c r="B45" s="116" t="s">
        <v>536</v>
      </c>
      <c r="C45" s="129" t="s">
        <v>527</v>
      </c>
      <c r="D45" s="129" t="s">
        <v>306</v>
      </c>
      <c r="E45" s="144" t="s">
        <v>370</v>
      </c>
      <c r="F45" s="151"/>
      <c r="G45" s="163"/>
      <c r="H45" s="174">
        <f>F45*G45</f>
        <v>0</v>
      </c>
      <c r="I45" s="184"/>
      <c r="J45" s="163"/>
      <c r="K45" s="174">
        <f>I45*J45</f>
        <v>0</v>
      </c>
      <c r="L45" s="198">
        <f>H45+K45</f>
        <v>0</v>
      </c>
      <c r="M45" s="218"/>
      <c r="N45" s="190"/>
      <c r="O45" s="190"/>
      <c r="P45" s="190"/>
      <c r="Q45" s="190"/>
      <c r="R45" s="163"/>
      <c r="S45" s="163"/>
      <c r="T45" s="163"/>
      <c r="U45" s="163"/>
      <c r="V45" s="163"/>
      <c r="W45" s="163"/>
      <c r="X45" s="174">
        <f>SUM(M45:W45)</f>
        <v>0</v>
      </c>
      <c r="Y45" s="109"/>
    </row>
    <row r="46" spans="1:26" ht="21.75" customHeight="1">
      <c r="A46" s="109"/>
      <c r="B46" s="120" t="s">
        <v>536</v>
      </c>
      <c r="C46" s="133" t="s">
        <v>527</v>
      </c>
      <c r="D46" s="133" t="s">
        <v>292</v>
      </c>
      <c r="E46" s="109" t="s">
        <v>292</v>
      </c>
      <c r="F46" s="159"/>
      <c r="G46" s="170"/>
      <c r="H46" s="180">
        <f>F46*G46</f>
        <v>0</v>
      </c>
      <c r="I46" s="185"/>
      <c r="J46" s="170"/>
      <c r="K46" s="180">
        <f>I46*J46</f>
        <v>0</v>
      </c>
      <c r="L46" s="204">
        <f>H46+K46</f>
        <v>0</v>
      </c>
      <c r="M46" s="219"/>
      <c r="N46" s="191"/>
      <c r="O46" s="191"/>
      <c r="P46" s="191"/>
      <c r="Q46" s="191"/>
      <c r="R46" s="170"/>
      <c r="S46" s="170"/>
      <c r="T46" s="170"/>
      <c r="U46" s="170"/>
      <c r="V46" s="170"/>
      <c r="W46" s="170"/>
      <c r="X46" s="180">
        <f>SUM(M46:W46)</f>
        <v>0</v>
      </c>
      <c r="Y46" s="109"/>
    </row>
    <row r="47" spans="1:26" ht="21.75" customHeight="1">
      <c r="A47" s="109"/>
      <c r="B47" s="121" t="s">
        <v>534</v>
      </c>
      <c r="C47" s="137"/>
      <c r="D47" s="137"/>
      <c r="E47" s="137"/>
      <c r="F47" s="156"/>
      <c r="G47" s="168"/>
      <c r="H47" s="178">
        <f>SUM(H39:H46)</f>
        <v>0</v>
      </c>
      <c r="I47" s="156"/>
      <c r="J47" s="168"/>
      <c r="K47" s="193">
        <f t="shared" ref="K47:X47" si="16">SUM(K44:K46)</f>
        <v>0</v>
      </c>
      <c r="L47" s="205">
        <f t="shared" si="16"/>
        <v>0</v>
      </c>
      <c r="M47" s="221">
        <f t="shared" si="16"/>
        <v>0</v>
      </c>
      <c r="N47" s="231">
        <f t="shared" si="16"/>
        <v>0</v>
      </c>
      <c r="O47" s="231">
        <f t="shared" si="16"/>
        <v>0</v>
      </c>
      <c r="P47" s="231">
        <f t="shared" si="16"/>
        <v>0</v>
      </c>
      <c r="Q47" s="231">
        <f t="shared" si="16"/>
        <v>0</v>
      </c>
      <c r="R47" s="231">
        <f t="shared" si="16"/>
        <v>0</v>
      </c>
      <c r="S47" s="231">
        <f t="shared" si="16"/>
        <v>0</v>
      </c>
      <c r="T47" s="231">
        <f t="shared" si="16"/>
        <v>0</v>
      </c>
      <c r="U47" s="231">
        <f t="shared" si="16"/>
        <v>0</v>
      </c>
      <c r="V47" s="231">
        <f t="shared" si="16"/>
        <v>0</v>
      </c>
      <c r="W47" s="231">
        <f t="shared" si="16"/>
        <v>0</v>
      </c>
      <c r="X47" s="178">
        <f t="shared" si="16"/>
        <v>0</v>
      </c>
      <c r="Y47" s="109"/>
      <c r="Z47" s="235" t="str">
        <f>IF(L47=X47,"OK","要修正（L47とX47の金額を揃えてください）")</f>
        <v>OK</v>
      </c>
    </row>
    <row r="48" spans="1:26" ht="21.75" customHeight="1">
      <c r="A48" s="109"/>
      <c r="B48" s="122" t="s">
        <v>392</v>
      </c>
      <c r="C48" s="138"/>
      <c r="D48" s="138"/>
      <c r="E48" s="138"/>
      <c r="F48" s="157"/>
      <c r="G48" s="169"/>
      <c r="H48" s="179">
        <f>H43+H47</f>
        <v>0</v>
      </c>
      <c r="I48" s="157"/>
      <c r="J48" s="169"/>
      <c r="K48" s="194">
        <f t="shared" ref="K48:X48" si="17">K43+K47</f>
        <v>0</v>
      </c>
      <c r="L48" s="206">
        <f t="shared" si="17"/>
        <v>0</v>
      </c>
      <c r="M48" s="222">
        <f t="shared" si="17"/>
        <v>0</v>
      </c>
      <c r="N48" s="232">
        <f t="shared" si="17"/>
        <v>0</v>
      </c>
      <c r="O48" s="232">
        <f t="shared" si="17"/>
        <v>0</v>
      </c>
      <c r="P48" s="232">
        <f t="shared" si="17"/>
        <v>0</v>
      </c>
      <c r="Q48" s="232">
        <f t="shared" si="17"/>
        <v>0</v>
      </c>
      <c r="R48" s="232">
        <f t="shared" si="17"/>
        <v>0</v>
      </c>
      <c r="S48" s="232">
        <f t="shared" si="17"/>
        <v>0</v>
      </c>
      <c r="T48" s="232">
        <f t="shared" si="17"/>
        <v>0</v>
      </c>
      <c r="U48" s="232">
        <f t="shared" si="17"/>
        <v>0</v>
      </c>
      <c r="V48" s="232">
        <f t="shared" si="17"/>
        <v>0</v>
      </c>
      <c r="W48" s="232">
        <f t="shared" si="17"/>
        <v>0</v>
      </c>
      <c r="X48" s="179">
        <f t="shared" si="17"/>
        <v>0</v>
      </c>
      <c r="Y48" s="109"/>
      <c r="Z48" s="235" t="str">
        <f>IF(L48=X48,"OK","要修正（L48とX48の金額を揃えてください）")</f>
        <v>OK</v>
      </c>
    </row>
    <row r="49" spans="1:26" ht="21.75" customHeight="1">
      <c r="A49" s="109"/>
      <c r="B49" s="123"/>
      <c r="C49" s="109"/>
      <c r="D49" s="109"/>
      <c r="E49" s="109"/>
      <c r="F49" s="158"/>
      <c r="G49" s="158"/>
      <c r="H49" s="158"/>
      <c r="I49" s="158"/>
      <c r="J49" s="158"/>
      <c r="K49" s="158"/>
      <c r="L49" s="158"/>
      <c r="M49" s="158"/>
      <c r="N49" s="158"/>
      <c r="O49" s="158"/>
      <c r="P49" s="158"/>
      <c r="Q49" s="158"/>
      <c r="R49" s="158"/>
      <c r="S49" s="158"/>
      <c r="T49" s="158"/>
      <c r="U49" s="158"/>
      <c r="V49" s="158"/>
      <c r="W49" s="158"/>
      <c r="X49" s="158"/>
      <c r="Y49" s="109"/>
    </row>
    <row r="50" spans="1:26" ht="21.75" customHeight="1">
      <c r="A50" s="109" t="s">
        <v>346</v>
      </c>
      <c r="B50" s="109"/>
      <c r="C50" s="109"/>
      <c r="D50" s="109"/>
      <c r="E50" s="109"/>
      <c r="F50" s="158"/>
      <c r="G50" s="158"/>
      <c r="H50" s="158"/>
      <c r="I50" s="158"/>
      <c r="J50" s="158"/>
      <c r="K50" s="158"/>
      <c r="L50" s="158"/>
      <c r="M50" s="158"/>
      <c r="N50" s="158"/>
      <c r="O50" s="158"/>
      <c r="P50" s="158"/>
      <c r="Q50" s="158"/>
      <c r="R50" s="158"/>
      <c r="S50" s="158"/>
      <c r="T50" s="158"/>
      <c r="U50" s="158"/>
      <c r="V50" s="158"/>
      <c r="W50" s="158"/>
      <c r="X50" s="158"/>
    </row>
    <row r="51" spans="1:26" ht="21.75" customHeight="1">
      <c r="A51" s="109"/>
      <c r="B51" s="113" t="s">
        <v>304</v>
      </c>
      <c r="C51" s="126" t="s">
        <v>229</v>
      </c>
      <c r="D51" s="126" t="s">
        <v>512</v>
      </c>
      <c r="E51" s="141" t="s">
        <v>211</v>
      </c>
      <c r="F51" s="148" t="s">
        <v>377</v>
      </c>
      <c r="G51" s="160"/>
      <c r="H51" s="171"/>
      <c r="I51" s="181" t="s">
        <v>513</v>
      </c>
      <c r="J51" s="187"/>
      <c r="K51" s="171"/>
      <c r="L51" s="195" t="s">
        <v>324</v>
      </c>
      <c r="M51" s="207" t="s">
        <v>315</v>
      </c>
      <c r="N51" s="207"/>
      <c r="O51" s="207"/>
      <c r="P51" s="207"/>
      <c r="Q51" s="207"/>
      <c r="R51" s="207"/>
      <c r="S51" s="207"/>
      <c r="T51" s="207"/>
      <c r="U51" s="207"/>
      <c r="V51" s="207"/>
      <c r="W51" s="207"/>
      <c r="X51" s="233"/>
    </row>
    <row r="52" spans="1:26" ht="21.75" customHeight="1">
      <c r="A52" s="109"/>
      <c r="B52" s="114"/>
      <c r="C52" s="127"/>
      <c r="D52" s="127"/>
      <c r="E52" s="142"/>
      <c r="F52" s="149" t="s">
        <v>365</v>
      </c>
      <c r="G52" s="161" t="s">
        <v>257</v>
      </c>
      <c r="H52" s="172" t="s">
        <v>313</v>
      </c>
      <c r="I52" s="182" t="s">
        <v>365</v>
      </c>
      <c r="J52" s="188" t="s">
        <v>514</v>
      </c>
      <c r="K52" s="172" t="s">
        <v>287</v>
      </c>
      <c r="L52" s="196"/>
      <c r="M52" s="208" t="s">
        <v>515</v>
      </c>
      <c r="N52" s="224" t="s">
        <v>118</v>
      </c>
      <c r="O52" s="224" t="s">
        <v>162</v>
      </c>
      <c r="P52" s="224" t="s">
        <v>517</v>
      </c>
      <c r="Q52" s="224" t="s">
        <v>522</v>
      </c>
      <c r="R52" s="224" t="s">
        <v>131</v>
      </c>
      <c r="S52" s="224" t="s">
        <v>499</v>
      </c>
      <c r="T52" s="224" t="s">
        <v>399</v>
      </c>
      <c r="U52" s="224" t="s">
        <v>462</v>
      </c>
      <c r="V52" s="224" t="s">
        <v>289</v>
      </c>
      <c r="W52" s="224" t="s">
        <v>524</v>
      </c>
      <c r="X52" s="234" t="s">
        <v>248</v>
      </c>
    </row>
    <row r="53" spans="1:26" ht="21.75" customHeight="1">
      <c r="A53" s="109"/>
      <c r="B53" s="115" t="s">
        <v>526</v>
      </c>
      <c r="C53" s="128" t="s">
        <v>527</v>
      </c>
      <c r="D53" s="128" t="s">
        <v>306</v>
      </c>
      <c r="E53" s="143" t="s">
        <v>380</v>
      </c>
      <c r="F53" s="150"/>
      <c r="G53" s="162"/>
      <c r="H53" s="173">
        <f t="shared" ref="H53:H60" si="18">F53*G53</f>
        <v>0</v>
      </c>
      <c r="I53" s="183"/>
      <c r="J53" s="189"/>
      <c r="K53" s="173">
        <f t="shared" ref="K53:K60" si="19">I53*J53</f>
        <v>0</v>
      </c>
      <c r="L53" s="197">
        <f t="shared" ref="L53:L60" si="20">H53+K53</f>
        <v>0</v>
      </c>
      <c r="M53" s="217"/>
      <c r="N53" s="189"/>
      <c r="O53" s="189"/>
      <c r="P53" s="189"/>
      <c r="Q53" s="189"/>
      <c r="R53" s="162"/>
      <c r="S53" s="162"/>
      <c r="T53" s="162"/>
      <c r="U53" s="162"/>
      <c r="V53" s="162"/>
      <c r="W53" s="162"/>
      <c r="X53" s="173">
        <f t="shared" ref="X53:X60" si="21">SUM(M53:W53)</f>
        <v>0</v>
      </c>
    </row>
    <row r="54" spans="1:26" ht="21.75" customHeight="1">
      <c r="A54" s="109"/>
      <c r="B54" s="116" t="s">
        <v>526</v>
      </c>
      <c r="C54" s="129" t="s">
        <v>527</v>
      </c>
      <c r="D54" s="129" t="s">
        <v>306</v>
      </c>
      <c r="E54" s="144" t="s">
        <v>235</v>
      </c>
      <c r="F54" s="151"/>
      <c r="G54" s="163"/>
      <c r="H54" s="174">
        <f t="shared" si="18"/>
        <v>0</v>
      </c>
      <c r="I54" s="184"/>
      <c r="J54" s="190"/>
      <c r="K54" s="174">
        <f t="shared" si="19"/>
        <v>0</v>
      </c>
      <c r="L54" s="198">
        <f t="shared" si="20"/>
        <v>0</v>
      </c>
      <c r="M54" s="218"/>
      <c r="N54" s="190"/>
      <c r="O54" s="190"/>
      <c r="P54" s="190"/>
      <c r="Q54" s="190"/>
      <c r="R54" s="163"/>
      <c r="S54" s="163"/>
      <c r="T54" s="163"/>
      <c r="U54" s="163"/>
      <c r="V54" s="163"/>
      <c r="W54" s="163"/>
      <c r="X54" s="174">
        <f t="shared" si="21"/>
        <v>0</v>
      </c>
    </row>
    <row r="55" spans="1:26" ht="21.75" customHeight="1">
      <c r="A55" s="109"/>
      <c r="B55" s="116" t="s">
        <v>526</v>
      </c>
      <c r="C55" s="129" t="s">
        <v>529</v>
      </c>
      <c r="D55" s="129" t="s">
        <v>530</v>
      </c>
      <c r="E55" s="144" t="s">
        <v>530</v>
      </c>
      <c r="F55" s="151"/>
      <c r="G55" s="163"/>
      <c r="H55" s="174">
        <f t="shared" si="18"/>
        <v>0</v>
      </c>
      <c r="I55" s="184"/>
      <c r="J55" s="190"/>
      <c r="K55" s="174">
        <f t="shared" si="19"/>
        <v>0</v>
      </c>
      <c r="L55" s="198">
        <f t="shared" si="20"/>
        <v>0</v>
      </c>
      <c r="M55" s="218"/>
      <c r="N55" s="190"/>
      <c r="O55" s="190"/>
      <c r="P55" s="190"/>
      <c r="Q55" s="190"/>
      <c r="R55" s="163"/>
      <c r="S55" s="163"/>
      <c r="T55" s="163"/>
      <c r="U55" s="163"/>
      <c r="V55" s="163"/>
      <c r="W55" s="163"/>
      <c r="X55" s="174">
        <f t="shared" si="21"/>
        <v>0</v>
      </c>
    </row>
    <row r="56" spans="1:26" ht="21.75" customHeight="1">
      <c r="A56" s="109"/>
      <c r="B56" s="116" t="s">
        <v>526</v>
      </c>
      <c r="C56" s="129" t="s">
        <v>529</v>
      </c>
      <c r="D56" s="129" t="s">
        <v>532</v>
      </c>
      <c r="E56" s="144" t="s">
        <v>532</v>
      </c>
      <c r="F56" s="151"/>
      <c r="G56" s="163"/>
      <c r="H56" s="174">
        <f t="shared" si="18"/>
        <v>0</v>
      </c>
      <c r="I56" s="184"/>
      <c r="J56" s="190"/>
      <c r="K56" s="174">
        <f t="shared" si="19"/>
        <v>0</v>
      </c>
      <c r="L56" s="198">
        <f t="shared" si="20"/>
        <v>0</v>
      </c>
      <c r="M56" s="218"/>
      <c r="N56" s="190"/>
      <c r="O56" s="190"/>
      <c r="P56" s="190"/>
      <c r="Q56" s="190"/>
      <c r="R56" s="163"/>
      <c r="S56" s="163"/>
      <c r="T56" s="163"/>
      <c r="U56" s="163"/>
      <c r="V56" s="163"/>
      <c r="W56" s="163"/>
      <c r="X56" s="174">
        <f t="shared" si="21"/>
        <v>0</v>
      </c>
    </row>
    <row r="57" spans="1:26" ht="21.75" customHeight="1">
      <c r="A57" s="109"/>
      <c r="B57" s="116" t="s">
        <v>526</v>
      </c>
      <c r="C57" s="129" t="s">
        <v>529</v>
      </c>
      <c r="D57" s="129" t="s">
        <v>238</v>
      </c>
      <c r="E57" s="144" t="s">
        <v>238</v>
      </c>
      <c r="F57" s="151"/>
      <c r="G57" s="163"/>
      <c r="H57" s="174">
        <f t="shared" si="18"/>
        <v>0</v>
      </c>
      <c r="I57" s="184"/>
      <c r="J57" s="190"/>
      <c r="K57" s="174">
        <f t="shared" si="19"/>
        <v>0</v>
      </c>
      <c r="L57" s="198">
        <f t="shared" si="20"/>
        <v>0</v>
      </c>
      <c r="M57" s="218"/>
      <c r="N57" s="190"/>
      <c r="O57" s="190"/>
      <c r="P57" s="190"/>
      <c r="Q57" s="190"/>
      <c r="R57" s="163"/>
      <c r="S57" s="163"/>
      <c r="T57" s="163"/>
      <c r="U57" s="163"/>
      <c r="V57" s="163"/>
      <c r="W57" s="163"/>
      <c r="X57" s="174">
        <f t="shared" si="21"/>
        <v>0</v>
      </c>
    </row>
    <row r="58" spans="1:26" ht="21.75" customHeight="1">
      <c r="A58" s="109"/>
      <c r="B58" s="116" t="s">
        <v>526</v>
      </c>
      <c r="C58" s="129" t="s">
        <v>529</v>
      </c>
      <c r="D58" s="129" t="s">
        <v>533</v>
      </c>
      <c r="E58" s="144" t="s">
        <v>533</v>
      </c>
      <c r="F58" s="151"/>
      <c r="G58" s="163"/>
      <c r="H58" s="174">
        <f t="shared" si="18"/>
        <v>0</v>
      </c>
      <c r="I58" s="184"/>
      <c r="J58" s="190"/>
      <c r="K58" s="174">
        <f t="shared" si="19"/>
        <v>0</v>
      </c>
      <c r="L58" s="198">
        <f t="shared" si="20"/>
        <v>0</v>
      </c>
      <c r="M58" s="218"/>
      <c r="N58" s="190"/>
      <c r="O58" s="190"/>
      <c r="P58" s="190"/>
      <c r="Q58" s="190"/>
      <c r="R58" s="163"/>
      <c r="S58" s="163"/>
      <c r="T58" s="163"/>
      <c r="U58" s="163"/>
      <c r="V58" s="163"/>
      <c r="W58" s="163"/>
      <c r="X58" s="174">
        <f t="shared" si="21"/>
        <v>0</v>
      </c>
    </row>
    <row r="59" spans="1:26" ht="21.75" customHeight="1">
      <c r="A59" s="109"/>
      <c r="B59" s="117" t="s">
        <v>526</v>
      </c>
      <c r="C59" s="130" t="s">
        <v>529</v>
      </c>
      <c r="D59" s="130" t="s">
        <v>142</v>
      </c>
      <c r="E59" s="144" t="s">
        <v>142</v>
      </c>
      <c r="F59" s="151"/>
      <c r="G59" s="163"/>
      <c r="H59" s="174">
        <f t="shared" si="18"/>
        <v>0</v>
      </c>
      <c r="I59" s="184"/>
      <c r="J59" s="190"/>
      <c r="K59" s="174">
        <f t="shared" si="19"/>
        <v>0</v>
      </c>
      <c r="L59" s="198">
        <f t="shared" si="20"/>
        <v>0</v>
      </c>
      <c r="M59" s="218"/>
      <c r="N59" s="190"/>
      <c r="O59" s="190"/>
      <c r="P59" s="190"/>
      <c r="Q59" s="190"/>
      <c r="R59" s="163"/>
      <c r="S59" s="163"/>
      <c r="T59" s="163"/>
      <c r="U59" s="163"/>
      <c r="V59" s="163"/>
      <c r="W59" s="163"/>
      <c r="X59" s="174">
        <f t="shared" si="21"/>
        <v>0</v>
      </c>
    </row>
    <row r="60" spans="1:26" ht="21.75" customHeight="1">
      <c r="A60" s="109"/>
      <c r="B60" s="120" t="s">
        <v>526</v>
      </c>
      <c r="C60" s="133" t="s">
        <v>529</v>
      </c>
      <c r="D60" s="133" t="s">
        <v>443</v>
      </c>
      <c r="E60" s="109" t="s">
        <v>443</v>
      </c>
      <c r="F60" s="159"/>
      <c r="G60" s="170"/>
      <c r="H60" s="180">
        <f t="shared" si="18"/>
        <v>0</v>
      </c>
      <c r="I60" s="185"/>
      <c r="J60" s="191"/>
      <c r="K60" s="180">
        <f t="shared" si="19"/>
        <v>0</v>
      </c>
      <c r="L60" s="204">
        <f t="shared" si="20"/>
        <v>0</v>
      </c>
      <c r="M60" s="219"/>
      <c r="N60" s="191"/>
      <c r="O60" s="191"/>
      <c r="P60" s="191"/>
      <c r="Q60" s="191"/>
      <c r="R60" s="170"/>
      <c r="S60" s="170"/>
      <c r="T60" s="170"/>
      <c r="U60" s="170"/>
      <c r="V60" s="170"/>
      <c r="W60" s="170"/>
      <c r="X60" s="180">
        <f t="shared" si="21"/>
        <v>0</v>
      </c>
    </row>
    <row r="61" spans="1:26" ht="21.75" customHeight="1">
      <c r="A61" s="109"/>
      <c r="B61" s="119" t="s">
        <v>534</v>
      </c>
      <c r="C61" s="136"/>
      <c r="D61" s="136"/>
      <c r="E61" s="136"/>
      <c r="F61" s="153"/>
      <c r="G61" s="165"/>
      <c r="H61" s="176">
        <f>SUM(H53:H60)</f>
        <v>0</v>
      </c>
      <c r="I61" s="153"/>
      <c r="J61" s="165"/>
      <c r="K61" s="176">
        <f t="shared" ref="K61:X61" si="22">SUM(K53:K60)</f>
        <v>0</v>
      </c>
      <c r="L61" s="200">
        <f t="shared" si="22"/>
        <v>0</v>
      </c>
      <c r="M61" s="220">
        <f t="shared" si="22"/>
        <v>0</v>
      </c>
      <c r="N61" s="230">
        <f t="shared" si="22"/>
        <v>0</v>
      </c>
      <c r="O61" s="230">
        <f t="shared" si="22"/>
        <v>0</v>
      </c>
      <c r="P61" s="230">
        <f t="shared" si="22"/>
        <v>0</v>
      </c>
      <c r="Q61" s="230">
        <f t="shared" si="22"/>
        <v>0</v>
      </c>
      <c r="R61" s="230">
        <f t="shared" si="22"/>
        <v>0</v>
      </c>
      <c r="S61" s="230">
        <f t="shared" si="22"/>
        <v>0</v>
      </c>
      <c r="T61" s="230">
        <f t="shared" si="22"/>
        <v>0</v>
      </c>
      <c r="U61" s="230">
        <f t="shared" si="22"/>
        <v>0</v>
      </c>
      <c r="V61" s="230">
        <f t="shared" si="22"/>
        <v>0</v>
      </c>
      <c r="W61" s="230">
        <f t="shared" si="22"/>
        <v>0</v>
      </c>
      <c r="X61" s="176">
        <f t="shared" si="22"/>
        <v>0</v>
      </c>
      <c r="Z61" s="235" t="str">
        <f>IF(L61=X61,"OK","要修正（L61とX61の金額を揃えてください）")</f>
        <v>OK</v>
      </c>
    </row>
    <row r="62" spans="1:26" ht="21.75" customHeight="1">
      <c r="A62" s="109"/>
      <c r="B62" s="116" t="s">
        <v>536</v>
      </c>
      <c r="C62" s="129" t="s">
        <v>527</v>
      </c>
      <c r="D62" s="129" t="s">
        <v>306</v>
      </c>
      <c r="E62" s="144" t="s">
        <v>380</v>
      </c>
      <c r="F62" s="151"/>
      <c r="G62" s="163"/>
      <c r="H62" s="174">
        <f>F62*G62</f>
        <v>0</v>
      </c>
      <c r="I62" s="184"/>
      <c r="J62" s="190"/>
      <c r="K62" s="174">
        <f>I62*J62</f>
        <v>0</v>
      </c>
      <c r="L62" s="198">
        <f>H62+K62</f>
        <v>0</v>
      </c>
      <c r="M62" s="218"/>
      <c r="N62" s="190"/>
      <c r="O62" s="190"/>
      <c r="P62" s="190"/>
      <c r="Q62" s="190"/>
      <c r="R62" s="163"/>
      <c r="S62" s="163"/>
      <c r="T62" s="163"/>
      <c r="U62" s="163"/>
      <c r="V62" s="163"/>
      <c r="W62" s="163"/>
      <c r="X62" s="174">
        <f>SUM(M62:W62)</f>
        <v>0</v>
      </c>
    </row>
    <row r="63" spans="1:26" ht="21.75" customHeight="1">
      <c r="A63" s="109"/>
      <c r="B63" s="116" t="s">
        <v>536</v>
      </c>
      <c r="C63" s="129" t="s">
        <v>527</v>
      </c>
      <c r="D63" s="129" t="s">
        <v>306</v>
      </c>
      <c r="E63" s="144" t="s">
        <v>370</v>
      </c>
      <c r="F63" s="151"/>
      <c r="G63" s="163"/>
      <c r="H63" s="174">
        <f>F63*G63</f>
        <v>0</v>
      </c>
      <c r="I63" s="184"/>
      <c r="J63" s="190"/>
      <c r="K63" s="174">
        <f>I63*J63</f>
        <v>0</v>
      </c>
      <c r="L63" s="198">
        <f>H63+K63</f>
        <v>0</v>
      </c>
      <c r="M63" s="218"/>
      <c r="N63" s="190"/>
      <c r="O63" s="190"/>
      <c r="P63" s="190"/>
      <c r="Q63" s="190"/>
      <c r="R63" s="163"/>
      <c r="S63" s="163"/>
      <c r="T63" s="163"/>
      <c r="U63" s="163"/>
      <c r="V63" s="163"/>
      <c r="W63" s="163"/>
      <c r="X63" s="174">
        <f>SUM(M63:W63)</f>
        <v>0</v>
      </c>
    </row>
    <row r="64" spans="1:26" ht="21.75" customHeight="1">
      <c r="A64" s="109"/>
      <c r="B64" s="116" t="s">
        <v>536</v>
      </c>
      <c r="C64" s="129" t="s">
        <v>527</v>
      </c>
      <c r="D64" s="129" t="s">
        <v>292</v>
      </c>
      <c r="E64" s="144" t="s">
        <v>50</v>
      </c>
      <c r="F64" s="151"/>
      <c r="G64" s="163"/>
      <c r="H64" s="174">
        <f>F64*G64</f>
        <v>0</v>
      </c>
      <c r="I64" s="184"/>
      <c r="J64" s="190"/>
      <c r="K64" s="174">
        <f>I64*J64</f>
        <v>0</v>
      </c>
      <c r="L64" s="198">
        <f>H64+K64</f>
        <v>0</v>
      </c>
      <c r="M64" s="218"/>
      <c r="N64" s="190"/>
      <c r="O64" s="190"/>
      <c r="P64" s="190"/>
      <c r="Q64" s="190"/>
      <c r="R64" s="163"/>
      <c r="S64" s="163"/>
      <c r="T64" s="163"/>
      <c r="U64" s="163"/>
      <c r="V64" s="163"/>
      <c r="W64" s="163"/>
      <c r="X64" s="174">
        <f>SUM(M64:W64)</f>
        <v>0</v>
      </c>
    </row>
    <row r="65" spans="1:26" ht="21.75" customHeight="1">
      <c r="A65" s="109"/>
      <c r="B65" s="116" t="s">
        <v>536</v>
      </c>
      <c r="C65" s="129" t="s">
        <v>527</v>
      </c>
      <c r="D65" s="129" t="s">
        <v>292</v>
      </c>
      <c r="E65" s="144" t="s">
        <v>321</v>
      </c>
      <c r="F65" s="151"/>
      <c r="G65" s="163"/>
      <c r="H65" s="174">
        <f>F65*G65</f>
        <v>0</v>
      </c>
      <c r="I65" s="184"/>
      <c r="J65" s="190"/>
      <c r="K65" s="174">
        <f>I65*J65</f>
        <v>0</v>
      </c>
      <c r="L65" s="198">
        <f>H65+K65</f>
        <v>0</v>
      </c>
      <c r="M65" s="218"/>
      <c r="N65" s="190"/>
      <c r="O65" s="190"/>
      <c r="P65" s="190"/>
      <c r="Q65" s="190"/>
      <c r="R65" s="163"/>
      <c r="S65" s="163"/>
      <c r="T65" s="163"/>
      <c r="U65" s="163"/>
      <c r="V65" s="163"/>
      <c r="W65" s="163"/>
      <c r="X65" s="174">
        <f>SUM(M65:W65)</f>
        <v>0</v>
      </c>
    </row>
    <row r="66" spans="1:26" ht="21.75" customHeight="1">
      <c r="A66" s="109"/>
      <c r="B66" s="120" t="s">
        <v>536</v>
      </c>
      <c r="C66" s="133" t="s">
        <v>527</v>
      </c>
      <c r="D66" s="133" t="s">
        <v>292</v>
      </c>
      <c r="E66" s="147" t="s">
        <v>242</v>
      </c>
      <c r="F66" s="155"/>
      <c r="G66" s="167"/>
      <c r="H66" s="177">
        <f>F66*G66</f>
        <v>0</v>
      </c>
      <c r="I66" s="186"/>
      <c r="J66" s="192"/>
      <c r="K66" s="177">
        <f>I66*J66</f>
        <v>0</v>
      </c>
      <c r="L66" s="201">
        <f>H66+K66</f>
        <v>0</v>
      </c>
      <c r="M66" s="223"/>
      <c r="N66" s="192"/>
      <c r="O66" s="192"/>
      <c r="P66" s="192"/>
      <c r="Q66" s="192"/>
      <c r="R66" s="167"/>
      <c r="S66" s="167"/>
      <c r="T66" s="167"/>
      <c r="U66" s="167"/>
      <c r="V66" s="167"/>
      <c r="W66" s="167"/>
      <c r="X66" s="177">
        <f>SUM(M66:W66)</f>
        <v>0</v>
      </c>
    </row>
    <row r="67" spans="1:26" ht="21.75" customHeight="1">
      <c r="A67" s="109"/>
      <c r="B67" s="121" t="s">
        <v>534</v>
      </c>
      <c r="C67" s="137"/>
      <c r="D67" s="137"/>
      <c r="E67" s="137"/>
      <c r="F67" s="156"/>
      <c r="G67" s="168"/>
      <c r="H67" s="178">
        <f>SUM(H59:H66)</f>
        <v>0</v>
      </c>
      <c r="I67" s="156"/>
      <c r="J67" s="168"/>
      <c r="K67" s="193">
        <f t="shared" ref="K67:X67" si="23">SUM(K62:K66)</f>
        <v>0</v>
      </c>
      <c r="L67" s="205">
        <f t="shared" si="23"/>
        <v>0</v>
      </c>
      <c r="M67" s="221">
        <f t="shared" si="23"/>
        <v>0</v>
      </c>
      <c r="N67" s="231">
        <f t="shared" si="23"/>
        <v>0</v>
      </c>
      <c r="O67" s="231">
        <f t="shared" si="23"/>
        <v>0</v>
      </c>
      <c r="P67" s="231">
        <f t="shared" si="23"/>
        <v>0</v>
      </c>
      <c r="Q67" s="231">
        <f t="shared" si="23"/>
        <v>0</v>
      </c>
      <c r="R67" s="231">
        <f t="shared" si="23"/>
        <v>0</v>
      </c>
      <c r="S67" s="231">
        <f t="shared" si="23"/>
        <v>0</v>
      </c>
      <c r="T67" s="231">
        <f t="shared" si="23"/>
        <v>0</v>
      </c>
      <c r="U67" s="231">
        <f t="shared" si="23"/>
        <v>0</v>
      </c>
      <c r="V67" s="231">
        <f t="shared" si="23"/>
        <v>0</v>
      </c>
      <c r="W67" s="231">
        <f t="shared" si="23"/>
        <v>0</v>
      </c>
      <c r="X67" s="178">
        <f t="shared" si="23"/>
        <v>0</v>
      </c>
      <c r="Z67" s="235" t="str">
        <f>IF(L67=X67,"OK","要修正（L67とX67の金額を揃えてください）")</f>
        <v>OK</v>
      </c>
    </row>
    <row r="68" spans="1:26" ht="21.75" customHeight="1">
      <c r="A68" s="109"/>
      <c r="B68" s="122" t="s">
        <v>392</v>
      </c>
      <c r="C68" s="138"/>
      <c r="D68" s="138"/>
      <c r="E68" s="138"/>
      <c r="F68" s="157"/>
      <c r="G68" s="169"/>
      <c r="H68" s="179">
        <f>H61+H67</f>
        <v>0</v>
      </c>
      <c r="I68" s="157"/>
      <c r="J68" s="169"/>
      <c r="K68" s="194">
        <f t="shared" ref="K68:X68" si="24">K61+K67</f>
        <v>0</v>
      </c>
      <c r="L68" s="206">
        <f t="shared" si="24"/>
        <v>0</v>
      </c>
      <c r="M68" s="222">
        <f t="shared" si="24"/>
        <v>0</v>
      </c>
      <c r="N68" s="232">
        <f t="shared" si="24"/>
        <v>0</v>
      </c>
      <c r="O68" s="232">
        <f t="shared" si="24"/>
        <v>0</v>
      </c>
      <c r="P68" s="232">
        <f t="shared" si="24"/>
        <v>0</v>
      </c>
      <c r="Q68" s="232">
        <f t="shared" si="24"/>
        <v>0</v>
      </c>
      <c r="R68" s="232">
        <f t="shared" si="24"/>
        <v>0</v>
      </c>
      <c r="S68" s="232">
        <f t="shared" si="24"/>
        <v>0</v>
      </c>
      <c r="T68" s="232">
        <f t="shared" si="24"/>
        <v>0</v>
      </c>
      <c r="U68" s="232">
        <f t="shared" si="24"/>
        <v>0</v>
      </c>
      <c r="V68" s="232">
        <f t="shared" si="24"/>
        <v>0</v>
      </c>
      <c r="W68" s="232">
        <f t="shared" si="24"/>
        <v>0</v>
      </c>
      <c r="X68" s="179">
        <f t="shared" si="24"/>
        <v>0</v>
      </c>
      <c r="Z68" s="235" t="str">
        <f>IF(L68=X68,"OK","要修正（L68とX68の金額を揃えてください）")</f>
        <v>OK</v>
      </c>
    </row>
  </sheetData>
  <mergeCells count="20">
    <mergeCell ref="B5:Q5"/>
    <mergeCell ref="B8:C8"/>
    <mergeCell ref="M11:X11"/>
    <mergeCell ref="M34:X34"/>
    <mergeCell ref="M51:X51"/>
    <mergeCell ref="B11:B12"/>
    <mergeCell ref="C11:C12"/>
    <mergeCell ref="D11:D12"/>
    <mergeCell ref="E11:E12"/>
    <mergeCell ref="L11:L12"/>
    <mergeCell ref="B34:B35"/>
    <mergeCell ref="C34:C35"/>
    <mergeCell ref="D34:D35"/>
    <mergeCell ref="E34:E35"/>
    <mergeCell ref="L34:L35"/>
    <mergeCell ref="B51:B52"/>
    <mergeCell ref="C51:C52"/>
    <mergeCell ref="D51:D52"/>
    <mergeCell ref="E51:E52"/>
    <mergeCell ref="L51:L52"/>
  </mergeCells>
  <phoneticPr fontId="5"/>
  <dataValidations count="1">
    <dataValidation type="list" allowBlank="1" showDropDown="0" showInputMessage="1" showErrorMessage="1" sqref="B8">
      <formula1>"オンプレミス型,クラウド型（SaaS）,クラウド型（PaaS）,クラウド型（IaaS）"</formula1>
    </dataValidation>
  </dataValidations>
  <pageMargins left="0.7" right="0.7" top="0.75" bottom="0.75" header="0.3" footer="0.3"/>
  <pageSetup paperSize="8" scale="58" fitToWidth="1" fitToHeight="0" orientation="landscape" usePrinterDefaults="1" r:id="rId1"/>
  <rowBreaks count="1" manualBreakCount="1">
    <brk id="49" max="22" man="1"/>
  </rowBreaks>
</worksheet>
</file>

<file path=xl/worksheets/sheet40.xml><?xml version="1.0" encoding="utf-8"?>
<worksheet xmlns="http://schemas.openxmlformats.org/spreadsheetml/2006/main" xmlns:r="http://schemas.openxmlformats.org/officeDocument/2006/relationships" xmlns:mc="http://schemas.openxmlformats.org/markup-compatibility/2006">
  <dimension ref="A1:CG44"/>
  <sheetViews>
    <sheetView workbookViewId="0">
      <selection activeCell="O25" sqref="O25"/>
    </sheetView>
  </sheetViews>
  <sheetFormatPr defaultRowHeight="13.5"/>
  <cols>
    <col min="1" max="1" width="25" style="236" bestFit="1" customWidth="1"/>
    <col min="2" max="2" width="5.5" style="236" bestFit="1" customWidth="1"/>
    <col min="3" max="3" width="7.5" style="236" bestFit="1" customWidth="1"/>
    <col min="4" max="4" width="10.25" style="236" bestFit="1" customWidth="1"/>
    <col min="5" max="5" width="14.625" style="236" bestFit="1" customWidth="1"/>
    <col min="6" max="6" width="7.125" style="236" bestFit="1" customWidth="1"/>
    <col min="7" max="7" width="20" style="236" bestFit="1" customWidth="1"/>
    <col min="8" max="8" width="9" style="236" bestFit="1" customWidth="1"/>
    <col min="9" max="9" width="9.875" style="236" bestFit="1" customWidth="1"/>
    <col min="10" max="10" width="21.625" style="236" bestFit="1" customWidth="1"/>
    <col min="11" max="11" width="9" style="236" bestFit="1" customWidth="1"/>
    <col min="12" max="13" width="11.625" style="236" bestFit="1" customWidth="1"/>
    <col min="14" max="14" width="14.375" style="236" bestFit="1" customWidth="1"/>
    <col min="15" max="15" width="11.625" style="236" bestFit="1" customWidth="1"/>
    <col min="16" max="16" width="17.25" style="236" bestFit="1" customWidth="1"/>
    <col min="17" max="19" width="9" style="236" bestFit="1" customWidth="1"/>
    <col min="20" max="20" width="15.125" style="236" bestFit="1" customWidth="1"/>
    <col min="21" max="21" width="13" style="236" bestFit="1" customWidth="1"/>
    <col min="22" max="22" width="11.875" style="236" bestFit="1" customWidth="1"/>
    <col min="23" max="23" width="11" style="236" bestFit="1" customWidth="1"/>
    <col min="24" max="24" width="9" style="236" bestFit="1" customWidth="1"/>
    <col min="25" max="25" width="14" style="236" bestFit="1" customWidth="1"/>
    <col min="26" max="26" width="13" style="236" bestFit="1" customWidth="1"/>
    <col min="27" max="27" width="9.875" style="236" bestFit="1" customWidth="1"/>
    <col min="28" max="28" width="26.5" style="236" bestFit="1" customWidth="1"/>
    <col min="29" max="29" width="11.875" style="236" bestFit="1" customWidth="1"/>
    <col min="30" max="30" width="13.875" style="236" bestFit="1" customWidth="1"/>
    <col min="31" max="32" width="17.25" style="236" bestFit="1" customWidth="1"/>
    <col min="33" max="33" width="9.75" style="236" bestFit="1" customWidth="1"/>
    <col min="34" max="34" width="5.5" style="236" bestFit="1" customWidth="1"/>
    <col min="35" max="35" width="9" style="236" bestFit="1" customWidth="1"/>
    <col min="36" max="36" width="9" style="236" customWidth="1"/>
    <col min="37" max="37" width="5.25" style="236" bestFit="1" customWidth="1"/>
    <col min="38" max="39" width="13" style="236" bestFit="1" customWidth="1"/>
    <col min="40" max="40" width="7" style="236" bestFit="1" customWidth="1"/>
    <col min="41" max="41" width="9.625" style="236" bestFit="1" customWidth="1"/>
    <col min="42" max="42" width="7.125" style="236" bestFit="1" customWidth="1"/>
    <col min="43" max="44" width="5.25" style="236" bestFit="1" customWidth="1"/>
    <col min="45" max="45" width="7" style="236" bestFit="1" customWidth="1"/>
    <col min="46" max="46" width="9" style="236" customWidth="1"/>
    <col min="47" max="47" width="7.125" style="236" bestFit="1" customWidth="1"/>
    <col min="48" max="48" width="5.25" style="236" bestFit="1" customWidth="1"/>
    <col min="49" max="50" width="7.125" style="236" bestFit="1" customWidth="1"/>
    <col min="51" max="51" width="11" style="236" bestFit="1" customWidth="1"/>
    <col min="52" max="52" width="15.125" style="236" bestFit="1" customWidth="1"/>
    <col min="53" max="53" width="7.125" style="236" bestFit="1" customWidth="1"/>
    <col min="54" max="54" width="9" style="236" customWidth="1"/>
    <col min="55" max="56" width="7.125" style="236" bestFit="1" customWidth="1"/>
    <col min="57" max="57" width="9" style="236" customWidth="1"/>
    <col min="58" max="59" width="7.125" style="236" bestFit="1" customWidth="1"/>
    <col min="60" max="60" width="16.5" style="236" bestFit="1" customWidth="1"/>
    <col min="61" max="61" width="14.375" style="236" bestFit="1" customWidth="1"/>
    <col min="62" max="62" width="15.125" style="236" bestFit="1" customWidth="1"/>
    <col min="63" max="63" width="9" style="236" customWidth="1"/>
    <col min="64" max="65" width="5.25" style="236" bestFit="1" customWidth="1"/>
    <col min="66" max="66" width="9" style="236" customWidth="1"/>
    <col min="67" max="67" width="7.125" style="236" bestFit="1" customWidth="1"/>
    <col min="68" max="68" width="5.25" style="236" bestFit="1" customWidth="1"/>
    <col min="69" max="71" width="3.375" style="236" bestFit="1" customWidth="1"/>
    <col min="72" max="72" width="7.125" style="236" bestFit="1" customWidth="1"/>
    <col min="73" max="74" width="9" style="236" customWidth="1"/>
    <col min="75" max="75" width="5.25" style="236" bestFit="1" customWidth="1"/>
    <col min="76" max="76" width="11.625" style="236" bestFit="1" customWidth="1"/>
    <col min="77" max="77" width="13.75" style="236" bestFit="1" customWidth="1"/>
    <col min="78" max="78" width="8.375" style="236" bestFit="1" customWidth="1"/>
    <col min="79" max="79" width="9.875" style="236" bestFit="1" customWidth="1"/>
    <col min="80" max="80" width="7.5" style="236" bestFit="1" customWidth="1"/>
    <col min="81" max="81" width="11" style="236" bestFit="1" customWidth="1"/>
    <col min="82" max="82" width="15.125" style="236" bestFit="1" customWidth="1"/>
    <col min="83" max="83" width="9.75" style="236" bestFit="1" customWidth="1"/>
    <col min="84" max="85" width="11.625" style="236" bestFit="1" customWidth="1"/>
    <col min="86" max="16384" width="9" style="236" customWidth="1"/>
  </cols>
  <sheetData>
    <row r="1" spans="1:41">
      <c r="A1" s="237"/>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row>
    <row r="2" spans="1:41">
      <c r="A2" s="237"/>
      <c r="B2" s="237"/>
      <c r="C2" s="237"/>
      <c r="D2" s="237"/>
      <c r="E2" s="237"/>
      <c r="F2" s="237"/>
      <c r="G2" s="237"/>
      <c r="H2" s="237"/>
      <c r="I2" s="237"/>
      <c r="J2" s="237"/>
      <c r="K2" s="237"/>
      <c r="L2" s="238"/>
      <c r="M2" s="238"/>
      <c r="N2" s="238"/>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8"/>
      <c r="AN2" s="237"/>
      <c r="AO2" s="237"/>
    </row>
    <row r="3" spans="1:41">
      <c r="A3" s="237"/>
      <c r="B3" s="237"/>
      <c r="C3" s="237"/>
      <c r="D3" s="237"/>
      <c r="E3" s="237"/>
      <c r="F3" s="237"/>
      <c r="G3" s="237"/>
      <c r="H3" s="237"/>
      <c r="I3" s="237"/>
      <c r="J3" s="237"/>
      <c r="K3" s="237"/>
      <c r="L3" s="238"/>
      <c r="M3" s="238"/>
      <c r="N3" s="238"/>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8"/>
      <c r="AN3" s="237"/>
      <c r="AO3" s="237"/>
    </row>
    <row r="4" spans="1:41">
      <c r="A4" s="237"/>
      <c r="B4" s="237"/>
      <c r="C4" s="237"/>
      <c r="D4" s="237"/>
      <c r="E4" s="237"/>
      <c r="F4" s="237"/>
      <c r="G4" s="237"/>
      <c r="H4" s="237"/>
      <c r="I4" s="237"/>
      <c r="J4" s="237"/>
      <c r="K4" s="237"/>
      <c r="L4" s="238"/>
      <c r="M4" s="238"/>
      <c r="N4" s="238"/>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8"/>
      <c r="AN4" s="237"/>
      <c r="AO4" s="237"/>
    </row>
    <row r="5" spans="1:41">
      <c r="A5" s="237"/>
      <c r="B5" s="237"/>
      <c r="C5" s="237"/>
      <c r="D5" s="237"/>
      <c r="E5" s="237"/>
      <c r="F5" s="237"/>
      <c r="G5" s="237"/>
      <c r="H5" s="237"/>
      <c r="I5" s="237"/>
      <c r="J5" s="237"/>
      <c r="K5" s="237"/>
      <c r="L5" s="238"/>
      <c r="M5" s="238"/>
      <c r="N5" s="238"/>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8"/>
      <c r="AN5" s="237"/>
      <c r="AO5" s="237"/>
    </row>
    <row r="6" spans="1:41">
      <c r="A6" s="237"/>
      <c r="B6" s="237"/>
      <c r="C6" s="237"/>
      <c r="D6" s="237"/>
      <c r="E6" s="237"/>
      <c r="F6" s="237"/>
      <c r="G6" s="237"/>
      <c r="H6" s="237"/>
      <c r="I6" s="237"/>
      <c r="J6" s="237"/>
      <c r="K6" s="237"/>
      <c r="L6" s="238"/>
      <c r="M6" s="238"/>
      <c r="N6" s="238"/>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8"/>
      <c r="AN6" s="237"/>
      <c r="AO6" s="237"/>
    </row>
    <row r="7" spans="1:41">
      <c r="A7" s="237"/>
      <c r="B7" s="237"/>
      <c r="C7" s="237"/>
      <c r="D7" s="237"/>
      <c r="E7" s="237"/>
      <c r="F7" s="237"/>
      <c r="G7" s="237"/>
      <c r="H7" s="237"/>
      <c r="I7" s="237"/>
      <c r="J7" s="237"/>
      <c r="K7" s="237"/>
      <c r="L7" s="238"/>
      <c r="M7" s="238"/>
      <c r="N7" s="238"/>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8"/>
      <c r="AN7" s="237"/>
      <c r="AO7" s="237"/>
    </row>
    <row r="35" spans="1:85">
      <c r="A35" s="236" t="s">
        <v>683</v>
      </c>
    </row>
    <row r="38" spans="1:85">
      <c r="A38" s="237" t="s">
        <v>587</v>
      </c>
      <c r="B38" s="237" t="s">
        <v>634</v>
      </c>
      <c r="C38" s="237" t="s">
        <v>580</v>
      </c>
      <c r="D38" s="237" t="s">
        <v>44</v>
      </c>
      <c r="E38" s="237" t="s">
        <v>684</v>
      </c>
      <c r="F38" s="237" t="s">
        <v>685</v>
      </c>
      <c r="G38" s="237" t="s">
        <v>688</v>
      </c>
      <c r="H38" s="237" t="s">
        <v>432</v>
      </c>
      <c r="I38" s="237" t="s">
        <v>689</v>
      </c>
      <c r="J38" s="237" t="s">
        <v>691</v>
      </c>
      <c r="K38" s="237" t="s">
        <v>362</v>
      </c>
      <c r="L38" s="237" t="s">
        <v>249</v>
      </c>
      <c r="M38" s="237" t="s">
        <v>692</v>
      </c>
      <c r="N38" s="237" t="s">
        <v>326</v>
      </c>
      <c r="O38" s="237" t="s">
        <v>693</v>
      </c>
      <c r="P38" s="237" t="s">
        <v>694</v>
      </c>
      <c r="Q38" s="237" t="s">
        <v>695</v>
      </c>
      <c r="R38" s="237" t="s">
        <v>696</v>
      </c>
      <c r="S38" s="237" t="s">
        <v>23</v>
      </c>
      <c r="T38" s="237" t="s">
        <v>402</v>
      </c>
      <c r="U38" s="237" t="s">
        <v>545</v>
      </c>
      <c r="V38" s="237" t="s">
        <v>697</v>
      </c>
      <c r="W38" s="237" t="s">
        <v>47</v>
      </c>
      <c r="X38" s="237" t="s">
        <v>535</v>
      </c>
      <c r="Y38" s="237" t="s">
        <v>140</v>
      </c>
      <c r="Z38" s="237" t="s">
        <v>504</v>
      </c>
      <c r="AA38" s="237" t="s">
        <v>698</v>
      </c>
      <c r="AB38" s="237" t="s">
        <v>699</v>
      </c>
      <c r="AC38" s="237" t="s">
        <v>702</v>
      </c>
      <c r="AD38" s="237" t="s">
        <v>703</v>
      </c>
      <c r="AE38" s="237" t="s">
        <v>394</v>
      </c>
      <c r="AF38" s="237" t="s">
        <v>706</v>
      </c>
      <c r="AG38" s="237" t="s">
        <v>594</v>
      </c>
      <c r="AH38" s="237" t="s">
        <v>708</v>
      </c>
      <c r="AI38" s="237" t="s">
        <v>709</v>
      </c>
      <c r="AJ38" s="237" t="s">
        <v>143</v>
      </c>
      <c r="AK38" s="237" t="s">
        <v>711</v>
      </c>
      <c r="AL38" s="237" t="s">
        <v>467</v>
      </c>
      <c r="AM38" s="237" t="s">
        <v>712</v>
      </c>
      <c r="AN38" s="237" t="s">
        <v>714</v>
      </c>
      <c r="AO38" s="237" t="s">
        <v>717</v>
      </c>
      <c r="AP38" s="237" t="s">
        <v>183</v>
      </c>
      <c r="AQ38" s="237" t="s">
        <v>711</v>
      </c>
      <c r="AR38" s="237" t="s">
        <v>718</v>
      </c>
      <c r="AS38" s="237" t="s">
        <v>412</v>
      </c>
      <c r="AT38" s="237" t="s">
        <v>77</v>
      </c>
      <c r="AU38" s="237" t="s">
        <v>719</v>
      </c>
      <c r="AV38" s="237" t="s">
        <v>218</v>
      </c>
      <c r="AW38" s="237" t="s">
        <v>317</v>
      </c>
      <c r="AX38" s="237" t="s">
        <v>250</v>
      </c>
      <c r="AY38" s="237" t="s">
        <v>560</v>
      </c>
      <c r="AZ38" s="237" t="s">
        <v>716</v>
      </c>
      <c r="BA38" s="237" t="s">
        <v>724</v>
      </c>
      <c r="BB38" s="237" t="s">
        <v>337</v>
      </c>
      <c r="BC38" s="237" t="s">
        <v>725</v>
      </c>
      <c r="BD38" s="237" t="s">
        <v>525</v>
      </c>
      <c r="BE38" s="237" t="s">
        <v>726</v>
      </c>
      <c r="BF38" s="237" t="s">
        <v>727</v>
      </c>
      <c r="BG38" s="237" t="s">
        <v>728</v>
      </c>
      <c r="BH38" s="237" t="s">
        <v>730</v>
      </c>
      <c r="BI38" s="237" t="s">
        <v>731</v>
      </c>
      <c r="BJ38" s="237" t="s">
        <v>88</v>
      </c>
      <c r="BK38" s="237" t="s">
        <v>732</v>
      </c>
      <c r="BL38" s="237" t="s">
        <v>295</v>
      </c>
      <c r="BM38" s="237" t="s">
        <v>461</v>
      </c>
      <c r="BN38" s="237" t="s">
        <v>733</v>
      </c>
      <c r="BO38" s="237" t="s">
        <v>735</v>
      </c>
      <c r="BP38" s="237" t="s">
        <v>736</v>
      </c>
      <c r="BQ38" s="237" t="s">
        <v>57</v>
      </c>
      <c r="BR38" s="237" t="s">
        <v>737</v>
      </c>
      <c r="BS38" s="237" t="s">
        <v>734</v>
      </c>
      <c r="BT38" s="237" t="s">
        <v>599</v>
      </c>
      <c r="BU38" s="237" t="s">
        <v>738</v>
      </c>
      <c r="BV38" s="237" t="s">
        <v>739</v>
      </c>
      <c r="BW38" s="237" t="s">
        <v>363</v>
      </c>
      <c r="BX38" s="237" t="s">
        <v>638</v>
      </c>
      <c r="BY38" s="237" t="s">
        <v>740</v>
      </c>
      <c r="BZ38" s="237" t="s">
        <v>741</v>
      </c>
      <c r="CA38" s="237" t="s">
        <v>742</v>
      </c>
      <c r="CB38" s="237" t="s">
        <v>230</v>
      </c>
      <c r="CC38" s="237" t="s">
        <v>478</v>
      </c>
      <c r="CD38" s="237" t="s">
        <v>111</v>
      </c>
      <c r="CE38" s="237" t="s">
        <v>314</v>
      </c>
      <c r="CF38" s="237" t="s">
        <v>745</v>
      </c>
      <c r="CG38" s="237" t="s">
        <v>749</v>
      </c>
    </row>
    <row r="39" spans="1:85">
      <c r="A39" s="237" t="s">
        <v>552</v>
      </c>
      <c r="B39" s="237">
        <v>2025</v>
      </c>
      <c r="C39" s="237">
        <v>121212</v>
      </c>
      <c r="D39" s="237" t="s">
        <v>581</v>
      </c>
      <c r="E39" s="237" t="s">
        <v>193</v>
      </c>
      <c r="F39" s="237" t="s">
        <v>307</v>
      </c>
      <c r="G39" s="237" t="s">
        <v>556</v>
      </c>
      <c r="H39" s="237"/>
      <c r="I39" s="237">
        <v>999999</v>
      </c>
      <c r="J39" s="237" t="s">
        <v>290</v>
      </c>
      <c r="K39" s="237"/>
      <c r="L39" s="238">
        <v>45972</v>
      </c>
      <c r="M39" s="238">
        <v>45972</v>
      </c>
      <c r="N39" s="237"/>
      <c r="O39" s="238">
        <v>45972</v>
      </c>
      <c r="P39" s="238">
        <v>45972</v>
      </c>
      <c r="Q39" s="237">
        <v>1</v>
      </c>
      <c r="R39" s="237">
        <v>1</v>
      </c>
      <c r="S39" s="237">
        <v>1</v>
      </c>
      <c r="T39" s="237">
        <v>0</v>
      </c>
      <c r="U39" s="237">
        <v>2</v>
      </c>
      <c r="V39" s="237">
        <v>0</v>
      </c>
      <c r="W39" s="237">
        <v>0</v>
      </c>
      <c r="X39" s="237">
        <v>0</v>
      </c>
      <c r="Y39" s="237">
        <v>0</v>
      </c>
      <c r="Z39" s="237">
        <v>0</v>
      </c>
      <c r="AA39" s="237"/>
      <c r="AB39" s="237" t="s">
        <v>27</v>
      </c>
      <c r="AC39" s="237"/>
      <c r="AD39" s="237" t="s">
        <v>610</v>
      </c>
      <c r="AE39" s="237" t="s">
        <v>551</v>
      </c>
      <c r="AF39" s="237" t="s">
        <v>624</v>
      </c>
      <c r="AG39" s="237">
        <v>54</v>
      </c>
      <c r="AH39" s="237">
        <v>990</v>
      </c>
      <c r="AI39" s="237">
        <v>0</v>
      </c>
      <c r="AJ39" s="237">
        <v>0</v>
      </c>
      <c r="AK39" s="237">
        <v>0</v>
      </c>
      <c r="AL39" s="237">
        <v>0</v>
      </c>
      <c r="AM39" s="237">
        <v>0</v>
      </c>
      <c r="AN39" s="237">
        <v>300</v>
      </c>
      <c r="AO39" s="237">
        <v>0</v>
      </c>
      <c r="AP39" s="237">
        <v>0</v>
      </c>
      <c r="AQ39" s="237">
        <v>0</v>
      </c>
      <c r="AR39" s="237">
        <v>0</v>
      </c>
      <c r="AS39" s="237">
        <v>0</v>
      </c>
      <c r="AT39" s="237">
        <v>0</v>
      </c>
      <c r="AU39" s="237">
        <v>0</v>
      </c>
      <c r="AV39" s="237">
        <v>0</v>
      </c>
      <c r="AW39" s="237">
        <v>0</v>
      </c>
      <c r="AX39" s="237" t="s">
        <v>722</v>
      </c>
      <c r="AY39" s="237"/>
      <c r="AZ39" s="237"/>
      <c r="BA39" s="237"/>
      <c r="BB39" s="237"/>
      <c r="BC39" s="237"/>
      <c r="BD39" s="237"/>
      <c r="BE39" s="237"/>
      <c r="BF39" s="237"/>
      <c r="BG39" s="237"/>
      <c r="BH39" s="237"/>
      <c r="BI39" s="237"/>
      <c r="BJ39" s="237"/>
      <c r="BK39" s="237"/>
      <c r="BL39" s="237"/>
      <c r="BM39" s="237"/>
      <c r="BN39" s="237"/>
      <c r="BO39" s="237">
        <v>2350</v>
      </c>
      <c r="BP39" s="237">
        <v>0</v>
      </c>
      <c r="BQ39" s="237">
        <v>0</v>
      </c>
      <c r="BR39" s="237">
        <v>0</v>
      </c>
      <c r="BS39" s="237">
        <v>0</v>
      </c>
      <c r="BT39" s="237">
        <v>0</v>
      </c>
      <c r="BU39" s="237">
        <v>0</v>
      </c>
      <c r="BV39" s="237">
        <v>0</v>
      </c>
      <c r="BW39" s="237">
        <v>802</v>
      </c>
      <c r="BX39" s="238">
        <v>45989</v>
      </c>
      <c r="BY39" s="238">
        <v>45972</v>
      </c>
      <c r="BZ39" s="237">
        <v>121212</v>
      </c>
      <c r="CA39" s="237" t="s">
        <v>366</v>
      </c>
      <c r="CB39" s="237">
        <v>121212</v>
      </c>
      <c r="CC39" s="237">
        <v>121212</v>
      </c>
      <c r="CD39" s="237">
        <v>121212</v>
      </c>
      <c r="CE39" s="237" t="s">
        <v>673</v>
      </c>
      <c r="CF39" s="238">
        <v>45972</v>
      </c>
      <c r="CG39" s="238">
        <v>45972</v>
      </c>
    </row>
    <row r="40" spans="1:85">
      <c r="A40" s="237" t="s">
        <v>552</v>
      </c>
      <c r="B40" s="237">
        <v>2025</v>
      </c>
      <c r="C40" s="237">
        <v>121212</v>
      </c>
      <c r="D40" s="237" t="s">
        <v>581</v>
      </c>
      <c r="E40" s="237" t="s">
        <v>193</v>
      </c>
      <c r="F40" s="237" t="s">
        <v>307</v>
      </c>
      <c r="G40" s="237" t="s">
        <v>556</v>
      </c>
      <c r="H40" s="237"/>
      <c r="I40" s="237">
        <v>999999</v>
      </c>
      <c r="J40" s="237" t="s">
        <v>290</v>
      </c>
      <c r="K40" s="237"/>
      <c r="L40" s="238">
        <v>45972</v>
      </c>
      <c r="M40" s="238">
        <v>45972</v>
      </c>
      <c r="N40" s="237"/>
      <c r="O40" s="238">
        <v>45972</v>
      </c>
      <c r="P40" s="238">
        <v>45972</v>
      </c>
      <c r="Q40" s="237">
        <v>1</v>
      </c>
      <c r="R40" s="237">
        <v>1</v>
      </c>
      <c r="S40" s="237">
        <v>1</v>
      </c>
      <c r="T40" s="237">
        <v>0</v>
      </c>
      <c r="U40" s="237">
        <v>2</v>
      </c>
      <c r="V40" s="237">
        <v>0</v>
      </c>
      <c r="W40" s="237">
        <v>0</v>
      </c>
      <c r="X40" s="237">
        <v>0</v>
      </c>
      <c r="Y40" s="237">
        <v>0</v>
      </c>
      <c r="Z40" s="237">
        <v>0</v>
      </c>
      <c r="AA40" s="237"/>
      <c r="AB40" s="237" t="s">
        <v>27</v>
      </c>
      <c r="AC40" s="237"/>
      <c r="AD40" s="237"/>
      <c r="AE40" s="237" t="s">
        <v>624</v>
      </c>
      <c r="AF40" s="237" t="s">
        <v>14</v>
      </c>
      <c r="AG40" s="237">
        <v>48</v>
      </c>
      <c r="AH40" s="237">
        <v>860</v>
      </c>
      <c r="AI40" s="237">
        <v>0</v>
      </c>
      <c r="AJ40" s="237">
        <v>0</v>
      </c>
      <c r="AK40" s="237">
        <v>0</v>
      </c>
      <c r="AL40" s="237">
        <v>0</v>
      </c>
      <c r="AM40" s="237">
        <v>0</v>
      </c>
      <c r="AN40" s="237">
        <v>0</v>
      </c>
      <c r="AO40" s="237">
        <v>0</v>
      </c>
      <c r="AP40" s="237">
        <v>0</v>
      </c>
      <c r="AQ40" s="237">
        <v>0</v>
      </c>
      <c r="AR40" s="237">
        <v>0</v>
      </c>
      <c r="AS40" s="237">
        <v>0</v>
      </c>
      <c r="AT40" s="237">
        <v>200</v>
      </c>
      <c r="AU40" s="237">
        <v>0</v>
      </c>
      <c r="AV40" s="237">
        <v>0</v>
      </c>
      <c r="AW40" s="237">
        <v>0</v>
      </c>
      <c r="AX40" s="237" t="s">
        <v>722</v>
      </c>
      <c r="AY40" s="237"/>
      <c r="AZ40" s="237"/>
      <c r="BA40" s="237"/>
      <c r="BB40" s="237"/>
      <c r="BC40" s="237"/>
      <c r="BD40" s="237"/>
      <c r="BE40" s="237"/>
      <c r="BF40" s="237"/>
      <c r="BG40" s="237"/>
      <c r="BH40" s="237"/>
      <c r="BI40" s="237"/>
      <c r="BJ40" s="237"/>
      <c r="BK40" s="237"/>
      <c r="BL40" s="237"/>
      <c r="BM40" s="237"/>
      <c r="BN40" s="237"/>
      <c r="BO40" s="237">
        <v>2350</v>
      </c>
      <c r="BP40" s="237">
        <v>0</v>
      </c>
      <c r="BQ40" s="237">
        <v>0</v>
      </c>
      <c r="BR40" s="237">
        <v>0</v>
      </c>
      <c r="BS40" s="237">
        <v>0</v>
      </c>
      <c r="BT40" s="237">
        <v>0</v>
      </c>
      <c r="BU40" s="237">
        <v>0</v>
      </c>
      <c r="BV40" s="237">
        <v>0</v>
      </c>
      <c r="BW40" s="237">
        <v>802</v>
      </c>
      <c r="BX40" s="238">
        <v>45989</v>
      </c>
      <c r="BY40" s="238">
        <v>45972</v>
      </c>
      <c r="BZ40" s="237">
        <v>121212</v>
      </c>
      <c r="CA40" s="237" t="s">
        <v>366</v>
      </c>
      <c r="CB40" s="237">
        <v>121212</v>
      </c>
      <c r="CC40" s="237">
        <v>121212</v>
      </c>
      <c r="CD40" s="237">
        <v>121212</v>
      </c>
      <c r="CE40" s="237" t="s">
        <v>673</v>
      </c>
      <c r="CF40" s="238">
        <v>45972</v>
      </c>
      <c r="CG40" s="238">
        <v>45972</v>
      </c>
    </row>
    <row r="41" spans="1:85">
      <c r="A41" s="237" t="s">
        <v>98</v>
      </c>
      <c r="B41" s="237">
        <v>2025</v>
      </c>
      <c r="C41" s="237">
        <v>121212</v>
      </c>
      <c r="D41" s="237" t="s">
        <v>581</v>
      </c>
      <c r="E41" s="237" t="s">
        <v>193</v>
      </c>
      <c r="F41" s="237" t="s">
        <v>307</v>
      </c>
      <c r="G41" s="237" t="s">
        <v>556</v>
      </c>
      <c r="H41" s="237"/>
      <c r="I41" s="237">
        <v>999999</v>
      </c>
      <c r="J41" s="237" t="s">
        <v>290</v>
      </c>
      <c r="K41" s="237"/>
      <c r="L41" s="238">
        <v>45973</v>
      </c>
      <c r="M41" s="238">
        <v>45973</v>
      </c>
      <c r="N41" s="237"/>
      <c r="O41" s="237"/>
      <c r="P41" s="237"/>
      <c r="Q41" s="237">
        <v>1</v>
      </c>
      <c r="R41" s="237">
        <v>2</v>
      </c>
      <c r="S41" s="237">
        <v>1</v>
      </c>
      <c r="T41" s="237">
        <v>0</v>
      </c>
      <c r="U41" s="237">
        <v>3</v>
      </c>
      <c r="V41" s="237">
        <v>0</v>
      </c>
      <c r="W41" s="237">
        <v>0</v>
      </c>
      <c r="X41" s="237">
        <v>0</v>
      </c>
      <c r="Y41" s="237">
        <v>0</v>
      </c>
      <c r="Z41" s="237">
        <v>0</v>
      </c>
      <c r="AA41" s="237"/>
      <c r="AB41" s="237" t="s">
        <v>700</v>
      </c>
      <c r="AC41" s="237"/>
      <c r="AD41" s="237" t="s">
        <v>704</v>
      </c>
      <c r="AE41" s="237" t="s">
        <v>551</v>
      </c>
      <c r="AF41" s="237" t="s">
        <v>558</v>
      </c>
      <c r="AG41" s="237">
        <v>173.4</v>
      </c>
      <c r="AH41" s="237">
        <v>3410</v>
      </c>
      <c r="AI41" s="237">
        <v>2530</v>
      </c>
      <c r="AJ41" s="237">
        <v>0</v>
      </c>
      <c r="AK41" s="237">
        <v>0</v>
      </c>
      <c r="AL41" s="237">
        <v>0</v>
      </c>
      <c r="AM41" s="237">
        <v>0</v>
      </c>
      <c r="AN41" s="237">
        <v>800</v>
      </c>
      <c r="AO41" s="237">
        <v>0</v>
      </c>
      <c r="AP41" s="237">
        <v>0</v>
      </c>
      <c r="AQ41" s="237">
        <v>0</v>
      </c>
      <c r="AR41" s="237">
        <v>0</v>
      </c>
      <c r="AS41" s="237">
        <v>0</v>
      </c>
      <c r="AT41" s="237">
        <v>0</v>
      </c>
      <c r="AU41" s="237">
        <v>0</v>
      </c>
      <c r="AV41" s="237">
        <v>0</v>
      </c>
      <c r="AW41" s="237">
        <v>0</v>
      </c>
      <c r="AX41" s="237"/>
      <c r="AY41" s="237"/>
      <c r="AZ41" s="237"/>
      <c r="BA41" s="237"/>
      <c r="BB41" s="237"/>
      <c r="BC41" s="237"/>
      <c r="BD41" s="237"/>
      <c r="BE41" s="237"/>
      <c r="BF41" s="237"/>
      <c r="BG41" s="237"/>
      <c r="BH41" s="237"/>
      <c r="BI41" s="237"/>
      <c r="BJ41" s="237"/>
      <c r="BK41" s="237"/>
      <c r="BL41" s="237"/>
      <c r="BM41" s="237"/>
      <c r="BN41" s="237"/>
      <c r="BO41" s="237">
        <v>13480</v>
      </c>
      <c r="BP41" s="237">
        <v>0</v>
      </c>
      <c r="BQ41" s="237">
        <v>0</v>
      </c>
      <c r="BR41" s="237">
        <v>0</v>
      </c>
      <c r="BS41" s="237">
        <v>0</v>
      </c>
      <c r="BT41" s="237">
        <v>0</v>
      </c>
      <c r="BU41" s="237">
        <v>0</v>
      </c>
      <c r="BV41" s="237">
        <v>0</v>
      </c>
      <c r="BW41" s="237">
        <v>802</v>
      </c>
      <c r="BX41" s="238">
        <v>45989</v>
      </c>
      <c r="BY41" s="237"/>
      <c r="BZ41" s="237">
        <v>121212</v>
      </c>
      <c r="CA41" s="237" t="s">
        <v>366</v>
      </c>
      <c r="CB41" s="237">
        <v>121212</v>
      </c>
      <c r="CC41" s="237">
        <v>121212</v>
      </c>
      <c r="CD41" s="237">
        <v>121212</v>
      </c>
      <c r="CE41" s="237" t="s">
        <v>673</v>
      </c>
      <c r="CF41" s="238">
        <v>45973</v>
      </c>
      <c r="CG41" s="238">
        <v>45973</v>
      </c>
    </row>
    <row r="42" spans="1:85">
      <c r="A42" s="237" t="s">
        <v>98</v>
      </c>
      <c r="B42" s="237">
        <v>2025</v>
      </c>
      <c r="C42" s="237">
        <v>121212</v>
      </c>
      <c r="D42" s="237" t="s">
        <v>581</v>
      </c>
      <c r="E42" s="237" t="s">
        <v>193</v>
      </c>
      <c r="F42" s="237" t="s">
        <v>307</v>
      </c>
      <c r="G42" s="237" t="s">
        <v>556</v>
      </c>
      <c r="H42" s="237"/>
      <c r="I42" s="237">
        <v>999999</v>
      </c>
      <c r="J42" s="237" t="s">
        <v>290</v>
      </c>
      <c r="K42" s="237"/>
      <c r="L42" s="238">
        <v>45973</v>
      </c>
      <c r="M42" s="238">
        <v>45973</v>
      </c>
      <c r="N42" s="237"/>
      <c r="O42" s="237"/>
      <c r="P42" s="237"/>
      <c r="Q42" s="237">
        <v>1</v>
      </c>
      <c r="R42" s="237">
        <v>2</v>
      </c>
      <c r="S42" s="237">
        <v>1</v>
      </c>
      <c r="T42" s="237">
        <v>0</v>
      </c>
      <c r="U42" s="237">
        <v>3</v>
      </c>
      <c r="V42" s="237">
        <v>0</v>
      </c>
      <c r="W42" s="237">
        <v>0</v>
      </c>
      <c r="X42" s="237">
        <v>0</v>
      </c>
      <c r="Y42" s="237">
        <v>0</v>
      </c>
      <c r="Z42" s="237">
        <v>0</v>
      </c>
      <c r="AA42" s="237"/>
      <c r="AB42" s="237" t="s">
        <v>700</v>
      </c>
      <c r="AC42" s="237"/>
      <c r="AD42" s="237"/>
      <c r="AE42" s="237" t="s">
        <v>558</v>
      </c>
      <c r="AF42" s="237" t="s">
        <v>551</v>
      </c>
      <c r="AG42" s="237">
        <v>173.4</v>
      </c>
      <c r="AH42" s="237">
        <v>3410</v>
      </c>
      <c r="AI42" s="237">
        <v>2530</v>
      </c>
      <c r="AJ42" s="237">
        <v>0</v>
      </c>
      <c r="AK42" s="237">
        <v>0</v>
      </c>
      <c r="AL42" s="237">
        <v>0</v>
      </c>
      <c r="AM42" s="237">
        <v>0</v>
      </c>
      <c r="AN42" s="237">
        <v>0</v>
      </c>
      <c r="AO42" s="237">
        <v>0</v>
      </c>
      <c r="AP42" s="237">
        <v>0</v>
      </c>
      <c r="AQ42" s="237">
        <v>0</v>
      </c>
      <c r="AR42" s="237">
        <v>0</v>
      </c>
      <c r="AS42" s="237">
        <v>0</v>
      </c>
      <c r="AT42" s="237">
        <v>800</v>
      </c>
      <c r="AU42" s="237">
        <v>0</v>
      </c>
      <c r="AV42" s="237">
        <v>0</v>
      </c>
      <c r="AW42" s="237">
        <v>0</v>
      </c>
      <c r="AX42" s="237"/>
      <c r="AY42" s="237"/>
      <c r="AZ42" s="237"/>
      <c r="BA42" s="237"/>
      <c r="BB42" s="237"/>
      <c r="BC42" s="237"/>
      <c r="BD42" s="237"/>
      <c r="BE42" s="237"/>
      <c r="BF42" s="237"/>
      <c r="BG42" s="237"/>
      <c r="BH42" s="237"/>
      <c r="BI42" s="237"/>
      <c r="BJ42" s="237"/>
      <c r="BK42" s="237"/>
      <c r="BL42" s="237"/>
      <c r="BM42" s="237"/>
      <c r="BN42" s="237"/>
      <c r="BO42" s="237">
        <v>13480</v>
      </c>
      <c r="BP42" s="237">
        <v>0</v>
      </c>
      <c r="BQ42" s="237">
        <v>0</v>
      </c>
      <c r="BR42" s="237">
        <v>0</v>
      </c>
      <c r="BS42" s="237">
        <v>0</v>
      </c>
      <c r="BT42" s="237">
        <v>0</v>
      </c>
      <c r="BU42" s="237">
        <v>0</v>
      </c>
      <c r="BV42" s="237">
        <v>0</v>
      </c>
      <c r="BW42" s="237">
        <v>802</v>
      </c>
      <c r="BX42" s="238">
        <v>45989</v>
      </c>
      <c r="BY42" s="237"/>
      <c r="BZ42" s="237">
        <v>121212</v>
      </c>
      <c r="CA42" s="237" t="s">
        <v>366</v>
      </c>
      <c r="CB42" s="237">
        <v>121212</v>
      </c>
      <c r="CC42" s="237">
        <v>121212</v>
      </c>
      <c r="CD42" s="237">
        <v>121212</v>
      </c>
      <c r="CE42" s="237" t="s">
        <v>673</v>
      </c>
      <c r="CF42" s="238">
        <v>45973</v>
      </c>
      <c r="CG42" s="238">
        <v>45973</v>
      </c>
    </row>
    <row r="43" spans="1:85">
      <c r="A43" s="237" t="s">
        <v>279</v>
      </c>
      <c r="B43" s="237">
        <v>2025</v>
      </c>
      <c r="C43" s="237">
        <v>121212</v>
      </c>
      <c r="D43" s="237" t="s">
        <v>581</v>
      </c>
      <c r="E43" s="237" t="s">
        <v>193</v>
      </c>
      <c r="F43" s="237" t="s">
        <v>307</v>
      </c>
      <c r="G43" s="237" t="s">
        <v>556</v>
      </c>
      <c r="H43" s="237"/>
      <c r="I43" s="237">
        <v>999999</v>
      </c>
      <c r="J43" s="237" t="s">
        <v>290</v>
      </c>
      <c r="K43" s="237"/>
      <c r="L43" s="238">
        <v>45973</v>
      </c>
      <c r="M43" s="238">
        <v>45982</v>
      </c>
      <c r="N43" s="237"/>
      <c r="O43" s="237"/>
      <c r="P43" s="237"/>
      <c r="Q43" s="237">
        <v>1</v>
      </c>
      <c r="R43" s="237">
        <v>2</v>
      </c>
      <c r="S43" s="237">
        <v>1</v>
      </c>
      <c r="T43" s="237">
        <v>0</v>
      </c>
      <c r="U43" s="237">
        <v>3</v>
      </c>
      <c r="V43" s="237">
        <v>0</v>
      </c>
      <c r="W43" s="237">
        <v>0</v>
      </c>
      <c r="X43" s="237">
        <v>0</v>
      </c>
      <c r="Y43" s="237">
        <v>0</v>
      </c>
      <c r="Z43" s="237">
        <v>0</v>
      </c>
      <c r="AA43" s="237"/>
      <c r="AB43" s="237" t="s">
        <v>701</v>
      </c>
      <c r="AC43" s="237"/>
      <c r="AD43" s="237" t="s">
        <v>704</v>
      </c>
      <c r="AE43" s="237" t="s">
        <v>551</v>
      </c>
      <c r="AF43" s="237" t="s">
        <v>558</v>
      </c>
      <c r="AG43" s="237">
        <v>173.4</v>
      </c>
      <c r="AH43" s="237">
        <v>3410</v>
      </c>
      <c r="AI43" s="237">
        <v>2530</v>
      </c>
      <c r="AJ43" s="237">
        <v>0</v>
      </c>
      <c r="AK43" s="237">
        <v>0</v>
      </c>
      <c r="AL43" s="237">
        <v>0</v>
      </c>
      <c r="AM43" s="237">
        <v>0</v>
      </c>
      <c r="AN43" s="237">
        <v>2200</v>
      </c>
      <c r="AO43" s="237">
        <v>0</v>
      </c>
      <c r="AP43" s="237">
        <v>0</v>
      </c>
      <c r="AQ43" s="237">
        <v>0</v>
      </c>
      <c r="AR43" s="237">
        <v>0</v>
      </c>
      <c r="AS43" s="237">
        <v>0</v>
      </c>
      <c r="AT43" s="237">
        <v>0</v>
      </c>
      <c r="AU43" s="237">
        <v>0</v>
      </c>
      <c r="AV43" s="237">
        <v>0</v>
      </c>
      <c r="AW43" s="237">
        <v>0</v>
      </c>
      <c r="AX43" s="237"/>
      <c r="AY43" s="237"/>
      <c r="AZ43" s="237"/>
      <c r="BA43" s="237"/>
      <c r="BB43" s="237"/>
      <c r="BC43" s="237"/>
      <c r="BD43" s="237"/>
      <c r="BE43" s="237"/>
      <c r="BF43" s="237"/>
      <c r="BG43" s="237"/>
      <c r="BH43" s="237"/>
      <c r="BI43" s="237"/>
      <c r="BJ43" s="237"/>
      <c r="BK43" s="237"/>
      <c r="BL43" s="237"/>
      <c r="BM43" s="237"/>
      <c r="BN43" s="237"/>
      <c r="BO43" s="237">
        <v>14880</v>
      </c>
      <c r="BP43" s="237">
        <v>0</v>
      </c>
      <c r="BQ43" s="237">
        <v>0</v>
      </c>
      <c r="BR43" s="237">
        <v>0</v>
      </c>
      <c r="BS43" s="237">
        <v>0</v>
      </c>
      <c r="BT43" s="237">
        <v>0</v>
      </c>
      <c r="BU43" s="237">
        <v>0</v>
      </c>
      <c r="BV43" s="237">
        <v>0</v>
      </c>
      <c r="BW43" s="237">
        <v>802</v>
      </c>
      <c r="BX43" s="238">
        <v>45981</v>
      </c>
      <c r="BY43" s="237"/>
      <c r="BZ43" s="237">
        <v>121212</v>
      </c>
      <c r="CA43" s="237" t="s">
        <v>366</v>
      </c>
      <c r="CB43" s="237">
        <v>121212</v>
      </c>
      <c r="CC43" s="237">
        <v>121212</v>
      </c>
      <c r="CD43" s="237">
        <v>121212</v>
      </c>
      <c r="CE43" s="237" t="s">
        <v>673</v>
      </c>
      <c r="CF43" s="238">
        <v>45973</v>
      </c>
      <c r="CG43" s="238">
        <v>45973</v>
      </c>
    </row>
    <row r="44" spans="1:85">
      <c r="A44" s="237" t="s">
        <v>279</v>
      </c>
      <c r="B44" s="237">
        <v>2025</v>
      </c>
      <c r="C44" s="237">
        <v>121212</v>
      </c>
      <c r="D44" s="237" t="s">
        <v>581</v>
      </c>
      <c r="E44" s="237" t="s">
        <v>193</v>
      </c>
      <c r="F44" s="237" t="s">
        <v>307</v>
      </c>
      <c r="G44" s="237" t="s">
        <v>556</v>
      </c>
      <c r="H44" s="237"/>
      <c r="I44" s="237">
        <v>999999</v>
      </c>
      <c r="J44" s="237" t="s">
        <v>290</v>
      </c>
      <c r="K44" s="237"/>
      <c r="L44" s="238">
        <v>45973</v>
      </c>
      <c r="M44" s="238">
        <v>45982</v>
      </c>
      <c r="N44" s="237"/>
      <c r="O44" s="237"/>
      <c r="P44" s="237"/>
      <c r="Q44" s="237">
        <v>1</v>
      </c>
      <c r="R44" s="237">
        <v>2</v>
      </c>
      <c r="S44" s="237">
        <v>1</v>
      </c>
      <c r="T44" s="237">
        <v>0</v>
      </c>
      <c r="U44" s="237">
        <v>3</v>
      </c>
      <c r="V44" s="237">
        <v>0</v>
      </c>
      <c r="W44" s="237">
        <v>0</v>
      </c>
      <c r="X44" s="237">
        <v>0</v>
      </c>
      <c r="Y44" s="237">
        <v>0</v>
      </c>
      <c r="Z44" s="237">
        <v>0</v>
      </c>
      <c r="AA44" s="237"/>
      <c r="AB44" s="237" t="s">
        <v>701</v>
      </c>
      <c r="AC44" s="237"/>
      <c r="AD44" s="237"/>
      <c r="AE44" s="237" t="s">
        <v>558</v>
      </c>
      <c r="AF44" s="237" t="s">
        <v>551</v>
      </c>
      <c r="AG44" s="237">
        <v>173.4</v>
      </c>
      <c r="AH44" s="237">
        <v>3410</v>
      </c>
      <c r="AI44" s="237">
        <v>2530</v>
      </c>
      <c r="AJ44" s="237">
        <v>0</v>
      </c>
      <c r="AK44" s="237">
        <v>0</v>
      </c>
      <c r="AL44" s="237">
        <v>0</v>
      </c>
      <c r="AM44" s="237">
        <v>0</v>
      </c>
      <c r="AN44" s="237">
        <v>0</v>
      </c>
      <c r="AO44" s="237">
        <v>0</v>
      </c>
      <c r="AP44" s="237">
        <v>0</v>
      </c>
      <c r="AQ44" s="237">
        <v>0</v>
      </c>
      <c r="AR44" s="237">
        <v>0</v>
      </c>
      <c r="AS44" s="237">
        <v>0</v>
      </c>
      <c r="AT44" s="237">
        <v>800</v>
      </c>
      <c r="AU44" s="237">
        <v>0</v>
      </c>
      <c r="AV44" s="237">
        <v>0</v>
      </c>
      <c r="AW44" s="237">
        <v>0</v>
      </c>
      <c r="AX44" s="237"/>
      <c r="AY44" s="237"/>
      <c r="AZ44" s="237"/>
      <c r="BA44" s="237"/>
      <c r="BB44" s="237"/>
      <c r="BC44" s="237"/>
      <c r="BD44" s="237"/>
      <c r="BE44" s="237"/>
      <c r="BF44" s="237"/>
      <c r="BG44" s="237"/>
      <c r="BH44" s="237"/>
      <c r="BI44" s="237"/>
      <c r="BJ44" s="237"/>
      <c r="BK44" s="237"/>
      <c r="BL44" s="237"/>
      <c r="BM44" s="237"/>
      <c r="BN44" s="237"/>
      <c r="BO44" s="237">
        <v>14880</v>
      </c>
      <c r="BP44" s="237">
        <v>0</v>
      </c>
      <c r="BQ44" s="237">
        <v>0</v>
      </c>
      <c r="BR44" s="237">
        <v>0</v>
      </c>
      <c r="BS44" s="237">
        <v>0</v>
      </c>
      <c r="BT44" s="237">
        <v>0</v>
      </c>
      <c r="BU44" s="237">
        <v>0</v>
      </c>
      <c r="BV44" s="237">
        <v>0</v>
      </c>
      <c r="BW44" s="237">
        <v>802</v>
      </c>
      <c r="BX44" s="238">
        <v>45981</v>
      </c>
      <c r="BY44" s="237"/>
      <c r="BZ44" s="237">
        <v>121212</v>
      </c>
      <c r="CA44" s="237" t="s">
        <v>366</v>
      </c>
      <c r="CB44" s="237">
        <v>121212</v>
      </c>
      <c r="CC44" s="237">
        <v>121212</v>
      </c>
      <c r="CD44" s="237">
        <v>121212</v>
      </c>
      <c r="CE44" s="237" t="s">
        <v>673</v>
      </c>
      <c r="CF44" s="238">
        <v>45973</v>
      </c>
      <c r="CG44" s="238">
        <v>45973</v>
      </c>
    </row>
  </sheetData>
  <phoneticPr fontId="27"/>
  <pageMargins left="0.7" right="0.7" top="0.75" bottom="0.75" header="0.3" footer="0.3"/>
  <pageSetup paperSize="9" fitToWidth="1" fitToHeight="1" orientation="portrait" usePrinterDefaults="1"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dimension ref="A1:U100"/>
  <sheetViews>
    <sheetView workbookViewId="0">
      <selection activeCell="O25" sqref="O25"/>
    </sheetView>
  </sheetViews>
  <sheetFormatPr defaultRowHeight="13.5"/>
  <cols>
    <col min="1" max="1" width="5.5" style="236" bestFit="1" customWidth="1"/>
    <col min="2" max="2" width="9.875" style="236" bestFit="1" customWidth="1"/>
    <col min="3" max="3" width="9" style="236" customWidth="1"/>
    <col min="4" max="4" width="32" style="236" bestFit="1" customWidth="1"/>
    <col min="5" max="5" width="11" style="236" bestFit="1" customWidth="1"/>
    <col min="6" max="6" width="16" style="236" bestFit="1" customWidth="1"/>
    <col min="7" max="7" width="14.875" style="236" bestFit="1" customWidth="1"/>
    <col min="8" max="8" width="30.75" style="236" bestFit="1" customWidth="1"/>
    <col min="9" max="9" width="39" style="236" bestFit="1" customWidth="1"/>
    <col min="10" max="10" width="8" style="236" bestFit="1" customWidth="1"/>
    <col min="11" max="11" width="25.625" style="236" bestFit="1" customWidth="1"/>
    <col min="12" max="12" width="9" style="236" customWidth="1"/>
    <col min="13" max="13" width="11" style="236" bestFit="1" customWidth="1"/>
    <col min="14" max="14" width="7.125" style="236" bestFit="1" customWidth="1"/>
    <col min="15" max="15" width="11" style="236" bestFit="1" customWidth="1"/>
    <col min="16" max="16" width="7.125" style="236" bestFit="1" customWidth="1"/>
    <col min="17" max="17" width="15.125" style="236" bestFit="1" customWidth="1"/>
    <col min="18" max="18" width="11" style="236" bestFit="1" customWidth="1"/>
    <col min="19" max="19" width="19.25" style="236" bestFit="1" customWidth="1"/>
    <col min="20" max="20" width="15.125" style="236" bestFit="1" customWidth="1"/>
    <col min="21" max="21" width="14.75" style="291" bestFit="1" customWidth="1"/>
    <col min="22" max="16384" width="9" style="236" customWidth="1"/>
  </cols>
  <sheetData>
    <row r="1" spans="1:21">
      <c r="A1" s="237" t="s">
        <v>634</v>
      </c>
      <c r="B1" s="237" t="s">
        <v>689</v>
      </c>
      <c r="C1" s="237" t="s">
        <v>39</v>
      </c>
      <c r="D1" s="237" t="s">
        <v>343</v>
      </c>
      <c r="E1" s="237" t="s">
        <v>345</v>
      </c>
      <c r="F1" s="237" t="s">
        <v>44</v>
      </c>
      <c r="G1" s="237" t="s">
        <v>872</v>
      </c>
      <c r="H1" s="237" t="s">
        <v>135</v>
      </c>
      <c r="I1" s="237" t="s">
        <v>165</v>
      </c>
      <c r="J1" s="237" t="s">
        <v>99</v>
      </c>
      <c r="K1" s="237" t="s">
        <v>123</v>
      </c>
      <c r="L1" s="237" t="s">
        <v>432</v>
      </c>
      <c r="M1" s="237" t="s">
        <v>146</v>
      </c>
      <c r="N1" s="237" t="s">
        <v>902</v>
      </c>
      <c r="O1" s="237" t="s">
        <v>892</v>
      </c>
      <c r="P1" s="237" t="s">
        <v>230</v>
      </c>
      <c r="Q1" s="237" t="s">
        <v>903</v>
      </c>
      <c r="R1" s="237" t="s">
        <v>478</v>
      </c>
      <c r="S1" s="237" t="s">
        <v>904</v>
      </c>
      <c r="T1" s="237" t="s">
        <v>111</v>
      </c>
      <c r="U1" s="292" t="s">
        <v>905</v>
      </c>
    </row>
    <row r="2" spans="1:21">
      <c r="A2" s="237">
        <v>2025</v>
      </c>
      <c r="B2" s="237">
        <v>999999</v>
      </c>
      <c r="C2" s="237">
        <v>0</v>
      </c>
      <c r="D2" s="237" t="s">
        <v>290</v>
      </c>
      <c r="E2" s="237">
        <v>0</v>
      </c>
      <c r="F2" s="237" t="s">
        <v>824</v>
      </c>
      <c r="G2" s="237" t="s">
        <v>273</v>
      </c>
      <c r="H2" s="237" t="s">
        <v>375</v>
      </c>
      <c r="I2" s="237" t="s">
        <v>556</v>
      </c>
      <c r="J2" s="237">
        <v>0</v>
      </c>
      <c r="K2" s="237"/>
      <c r="L2" s="237"/>
      <c r="M2" s="237">
        <v>0</v>
      </c>
      <c r="N2" s="237"/>
      <c r="O2" s="237">
        <v>0</v>
      </c>
      <c r="P2" s="237"/>
      <c r="Q2" s="237">
        <v>0</v>
      </c>
      <c r="R2" s="237"/>
      <c r="S2" s="237">
        <v>0</v>
      </c>
      <c r="T2" s="237"/>
      <c r="U2" s="292">
        <v>999000000006</v>
      </c>
    </row>
    <row r="3" spans="1:21">
      <c r="A3" s="237">
        <v>2025</v>
      </c>
      <c r="B3" s="237">
        <v>999999</v>
      </c>
      <c r="C3" s="237">
        <v>0</v>
      </c>
      <c r="D3" s="237" t="s">
        <v>290</v>
      </c>
      <c r="E3" s="237">
        <v>121212</v>
      </c>
      <c r="F3" s="237" t="s">
        <v>581</v>
      </c>
      <c r="G3" s="237" t="s">
        <v>193</v>
      </c>
      <c r="H3" s="237" t="s">
        <v>307</v>
      </c>
      <c r="I3" s="237" t="s">
        <v>556</v>
      </c>
      <c r="J3" s="237">
        <v>103195</v>
      </c>
      <c r="K3" s="237" t="s">
        <v>14</v>
      </c>
      <c r="L3" s="237"/>
      <c r="M3" s="237">
        <v>1</v>
      </c>
      <c r="N3" s="237" t="s">
        <v>902</v>
      </c>
      <c r="O3" s="237">
        <v>1</v>
      </c>
      <c r="P3" s="237" t="s">
        <v>230</v>
      </c>
      <c r="Q3" s="237">
        <v>1</v>
      </c>
      <c r="R3" s="237" t="s">
        <v>478</v>
      </c>
      <c r="S3" s="237">
        <v>1</v>
      </c>
      <c r="T3" s="237" t="s">
        <v>111</v>
      </c>
      <c r="U3" s="292">
        <v>999001212126</v>
      </c>
    </row>
    <row r="4" spans="1:21">
      <c r="A4" s="237">
        <v>2025</v>
      </c>
      <c r="B4" s="237">
        <v>999999</v>
      </c>
      <c r="C4" s="237">
        <v>0</v>
      </c>
      <c r="D4" s="237" t="s">
        <v>290</v>
      </c>
      <c r="E4" s="237">
        <v>99999999</v>
      </c>
      <c r="F4" s="237" t="s">
        <v>825</v>
      </c>
      <c r="G4" s="237" t="s">
        <v>273</v>
      </c>
      <c r="H4" s="237" t="s">
        <v>375</v>
      </c>
      <c r="I4" s="237" t="s">
        <v>556</v>
      </c>
      <c r="J4" s="237">
        <v>0</v>
      </c>
      <c r="K4" s="237"/>
      <c r="L4" s="237"/>
      <c r="M4" s="237">
        <v>0</v>
      </c>
      <c r="N4" s="237"/>
      <c r="O4" s="237">
        <v>1</v>
      </c>
      <c r="P4" s="237" t="s">
        <v>230</v>
      </c>
      <c r="Q4" s="237">
        <v>0</v>
      </c>
      <c r="R4" s="237"/>
      <c r="S4" s="237">
        <v>0</v>
      </c>
      <c r="T4" s="237"/>
      <c r="U4" s="292">
        <v>999999999996</v>
      </c>
    </row>
    <row r="5" spans="1:21">
      <c r="A5" s="237">
        <v>2025</v>
      </c>
      <c r="B5" s="237">
        <v>999999</v>
      </c>
      <c r="C5" s="237">
        <v>0</v>
      </c>
      <c r="D5" s="237" t="s">
        <v>290</v>
      </c>
      <c r="E5" s="237" t="s">
        <v>755</v>
      </c>
      <c r="F5" s="237" t="s">
        <v>826</v>
      </c>
      <c r="G5" s="237" t="s">
        <v>273</v>
      </c>
      <c r="H5" s="237" t="s">
        <v>747</v>
      </c>
      <c r="I5" s="237" t="s">
        <v>556</v>
      </c>
      <c r="J5" s="237">
        <v>0</v>
      </c>
      <c r="K5" s="237"/>
      <c r="L5" s="237"/>
      <c r="M5" s="237">
        <v>0</v>
      </c>
      <c r="N5" s="237"/>
      <c r="O5" s="237">
        <v>0</v>
      </c>
      <c r="P5" s="237"/>
      <c r="Q5" s="237">
        <v>0</v>
      </c>
      <c r="R5" s="237"/>
      <c r="S5" s="237">
        <v>0</v>
      </c>
      <c r="T5" s="237"/>
      <c r="U5" s="292">
        <v>9876543</v>
      </c>
    </row>
    <row r="6" spans="1:21">
      <c r="A6" s="237">
        <v>2025</v>
      </c>
      <c r="B6" s="237">
        <v>999999</v>
      </c>
      <c r="C6" s="237">
        <v>0</v>
      </c>
      <c r="D6" s="237" t="s">
        <v>290</v>
      </c>
      <c r="E6" s="237" t="s">
        <v>647</v>
      </c>
      <c r="F6" s="237" t="s">
        <v>826</v>
      </c>
      <c r="G6" s="237" t="s">
        <v>273</v>
      </c>
      <c r="H6" s="237" t="s">
        <v>747</v>
      </c>
      <c r="I6" s="237" t="s">
        <v>556</v>
      </c>
      <c r="J6" s="237">
        <v>101001</v>
      </c>
      <c r="K6" s="237" t="s">
        <v>890</v>
      </c>
      <c r="L6" s="237"/>
      <c r="M6" s="237">
        <v>0</v>
      </c>
      <c r="N6" s="237"/>
      <c r="O6" s="237">
        <v>0</v>
      </c>
      <c r="P6" s="237"/>
      <c r="Q6" s="237">
        <v>0</v>
      </c>
      <c r="R6" s="237"/>
      <c r="S6" s="237">
        <v>0</v>
      </c>
      <c r="T6" s="237"/>
      <c r="U6" s="292">
        <v>1234567</v>
      </c>
    </row>
    <row r="7" spans="1:21">
      <c r="A7" s="237">
        <v>2025</v>
      </c>
      <c r="B7" s="237">
        <v>999999</v>
      </c>
      <c r="C7" s="237">
        <v>0</v>
      </c>
      <c r="D7" s="237" t="s">
        <v>290</v>
      </c>
      <c r="E7" s="237" t="s">
        <v>756</v>
      </c>
      <c r="F7" s="237" t="s">
        <v>690</v>
      </c>
      <c r="G7" s="237" t="s">
        <v>873</v>
      </c>
      <c r="H7" s="237" t="s">
        <v>412</v>
      </c>
      <c r="I7" s="237" t="s">
        <v>556</v>
      </c>
      <c r="J7" s="237">
        <v>101018</v>
      </c>
      <c r="K7" s="237" t="s">
        <v>891</v>
      </c>
      <c r="L7" s="237"/>
      <c r="M7" s="237">
        <v>0</v>
      </c>
      <c r="N7" s="237"/>
      <c r="O7" s="237">
        <v>0</v>
      </c>
      <c r="P7" s="237"/>
      <c r="Q7" s="237">
        <v>0</v>
      </c>
      <c r="R7" s="237"/>
      <c r="S7" s="237">
        <v>0</v>
      </c>
      <c r="T7" s="237"/>
      <c r="U7" s="292">
        <v>0</v>
      </c>
    </row>
    <row r="8" spans="1:21">
      <c r="A8" s="237">
        <v>2025</v>
      </c>
      <c r="B8" s="237">
        <v>999999</v>
      </c>
      <c r="C8" s="237">
        <v>0</v>
      </c>
      <c r="D8" s="237" t="s">
        <v>290</v>
      </c>
      <c r="E8" s="237" t="s">
        <v>757</v>
      </c>
      <c r="F8" s="237" t="s">
        <v>84</v>
      </c>
      <c r="G8" s="237" t="s">
        <v>874</v>
      </c>
      <c r="H8" s="237" t="s">
        <v>382</v>
      </c>
      <c r="I8" s="237" t="s">
        <v>382</v>
      </c>
      <c r="J8" s="237">
        <v>101001</v>
      </c>
      <c r="K8" s="237" t="s">
        <v>890</v>
      </c>
      <c r="L8" s="237"/>
      <c r="M8" s="237">
        <v>0</v>
      </c>
      <c r="N8" s="237"/>
      <c r="O8" s="237">
        <v>0</v>
      </c>
      <c r="P8" s="237"/>
      <c r="Q8" s="237">
        <v>0</v>
      </c>
      <c r="R8" s="237"/>
      <c r="S8" s="237">
        <v>0</v>
      </c>
      <c r="T8" s="237"/>
      <c r="U8" s="292"/>
    </row>
    <row r="9" spans="1:21">
      <c r="A9" s="237">
        <v>2025</v>
      </c>
      <c r="B9" s="237">
        <v>999999</v>
      </c>
      <c r="C9" s="237">
        <v>0</v>
      </c>
      <c r="D9" s="237" t="s">
        <v>290</v>
      </c>
      <c r="E9" s="237" t="s">
        <v>758</v>
      </c>
      <c r="F9" s="237" t="s">
        <v>630</v>
      </c>
      <c r="G9" s="237" t="s">
        <v>866</v>
      </c>
      <c r="H9" s="237" t="s">
        <v>382</v>
      </c>
      <c r="I9" s="237" t="s">
        <v>556</v>
      </c>
      <c r="J9" s="237">
        <v>0</v>
      </c>
      <c r="K9" s="237"/>
      <c r="L9" s="237"/>
      <c r="M9" s="237">
        <v>1</v>
      </c>
      <c r="N9" s="237" t="s">
        <v>902</v>
      </c>
      <c r="O9" s="237">
        <v>1</v>
      </c>
      <c r="P9" s="237" t="s">
        <v>230</v>
      </c>
      <c r="Q9" s="237">
        <v>0</v>
      </c>
      <c r="R9" s="237"/>
      <c r="S9" s="237">
        <v>0</v>
      </c>
      <c r="T9" s="237"/>
      <c r="U9" s="292">
        <v>121212121212</v>
      </c>
    </row>
    <row r="10" spans="1:21">
      <c r="A10" s="237">
        <v>2025</v>
      </c>
      <c r="B10" s="237">
        <v>999999</v>
      </c>
      <c r="C10" s="237">
        <v>0</v>
      </c>
      <c r="D10" s="237" t="s">
        <v>290</v>
      </c>
      <c r="E10" s="237" t="s">
        <v>661</v>
      </c>
      <c r="F10" s="237" t="s">
        <v>413</v>
      </c>
      <c r="G10" s="237" t="s">
        <v>875</v>
      </c>
      <c r="H10" s="237"/>
      <c r="I10" s="237" t="s">
        <v>556</v>
      </c>
      <c r="J10" s="237">
        <v>0</v>
      </c>
      <c r="K10" s="237"/>
      <c r="L10" s="237"/>
      <c r="M10" s="237">
        <v>1</v>
      </c>
      <c r="N10" s="237" t="s">
        <v>902</v>
      </c>
      <c r="O10" s="237">
        <v>0</v>
      </c>
      <c r="P10" s="237"/>
      <c r="Q10" s="237">
        <v>0</v>
      </c>
      <c r="R10" s="237"/>
      <c r="S10" s="237">
        <v>0</v>
      </c>
      <c r="T10" s="237"/>
      <c r="U10" s="292" t="s">
        <v>723</v>
      </c>
    </row>
    <row r="11" spans="1:21">
      <c r="A11" s="237">
        <v>2025</v>
      </c>
      <c r="B11" s="237">
        <v>999999</v>
      </c>
      <c r="C11" s="237">
        <v>0</v>
      </c>
      <c r="D11" s="237" t="s">
        <v>290</v>
      </c>
      <c r="E11" s="237" t="s">
        <v>366</v>
      </c>
      <c r="F11" s="237" t="s">
        <v>582</v>
      </c>
      <c r="G11" s="237" t="s">
        <v>876</v>
      </c>
      <c r="H11" s="237" t="s">
        <v>584</v>
      </c>
      <c r="I11" s="237" t="s">
        <v>888</v>
      </c>
      <c r="J11" s="237">
        <v>214083</v>
      </c>
      <c r="K11" s="237" t="s">
        <v>332</v>
      </c>
      <c r="L11" s="237"/>
      <c r="M11" s="237">
        <v>1</v>
      </c>
      <c r="N11" s="237" t="s">
        <v>902</v>
      </c>
      <c r="O11" s="237">
        <v>0</v>
      </c>
      <c r="P11" s="237"/>
      <c r="Q11" s="237">
        <v>0</v>
      </c>
      <c r="R11" s="237"/>
      <c r="S11" s="237">
        <v>0</v>
      </c>
      <c r="T11" s="237"/>
      <c r="U11" s="292">
        <v>1</v>
      </c>
    </row>
    <row r="12" spans="1:21">
      <c r="A12" s="237">
        <v>2025</v>
      </c>
      <c r="B12" s="237">
        <v>999999</v>
      </c>
      <c r="C12" s="237">
        <v>0</v>
      </c>
      <c r="D12" s="237" t="s">
        <v>290</v>
      </c>
      <c r="E12" s="237" t="s">
        <v>760</v>
      </c>
      <c r="F12" s="237" t="s">
        <v>61</v>
      </c>
      <c r="G12" s="237" t="s">
        <v>833</v>
      </c>
      <c r="H12" s="237"/>
      <c r="I12" s="237" t="s">
        <v>862</v>
      </c>
      <c r="J12" s="237">
        <v>101036</v>
      </c>
      <c r="K12" s="237" t="s">
        <v>551</v>
      </c>
      <c r="L12" s="237"/>
      <c r="M12" s="237">
        <v>0</v>
      </c>
      <c r="N12" s="237"/>
      <c r="O12" s="237">
        <v>0</v>
      </c>
      <c r="P12" s="237"/>
      <c r="Q12" s="237">
        <v>0</v>
      </c>
      <c r="R12" s="237"/>
      <c r="S12" s="237">
        <v>0</v>
      </c>
      <c r="T12" s="237"/>
      <c r="U12" s="292" t="s">
        <v>173</v>
      </c>
    </row>
    <row r="13" spans="1:21">
      <c r="A13" s="237">
        <v>2025</v>
      </c>
      <c r="B13" s="237">
        <v>999999</v>
      </c>
      <c r="C13" s="237">
        <v>0</v>
      </c>
      <c r="D13" s="237" t="s">
        <v>290</v>
      </c>
      <c r="E13" s="237" t="s">
        <v>762</v>
      </c>
      <c r="F13" s="237" t="s">
        <v>110</v>
      </c>
      <c r="G13" s="237" t="s">
        <v>877</v>
      </c>
      <c r="H13" s="237" t="s">
        <v>885</v>
      </c>
      <c r="I13" s="237" t="s">
        <v>556</v>
      </c>
      <c r="J13" s="237">
        <v>225037</v>
      </c>
      <c r="K13" s="237" t="s">
        <v>139</v>
      </c>
      <c r="L13" s="237"/>
      <c r="M13" s="237">
        <v>0</v>
      </c>
      <c r="N13" s="237"/>
      <c r="O13" s="237">
        <v>0</v>
      </c>
      <c r="P13" s="237"/>
      <c r="Q13" s="237">
        <v>0</v>
      </c>
      <c r="R13" s="237"/>
      <c r="S13" s="237">
        <v>0</v>
      </c>
      <c r="T13" s="237"/>
      <c r="U13" s="292">
        <v>0</v>
      </c>
    </row>
    <row r="14" spans="1:21">
      <c r="A14" s="237">
        <v>2025</v>
      </c>
      <c r="B14" s="237">
        <v>999999</v>
      </c>
      <c r="C14" s="237">
        <v>0</v>
      </c>
      <c r="D14" s="237" t="s">
        <v>290</v>
      </c>
      <c r="E14" s="237" t="s">
        <v>642</v>
      </c>
      <c r="F14" s="237" t="s">
        <v>827</v>
      </c>
      <c r="G14" s="237" t="s">
        <v>833</v>
      </c>
      <c r="H14" s="237"/>
      <c r="I14" s="237" t="s">
        <v>862</v>
      </c>
      <c r="J14" s="237">
        <v>0</v>
      </c>
      <c r="K14" s="237"/>
      <c r="L14" s="237"/>
      <c r="M14" s="237">
        <v>0</v>
      </c>
      <c r="N14" s="237"/>
      <c r="O14" s="237">
        <v>0</v>
      </c>
      <c r="P14" s="237"/>
      <c r="Q14" s="237">
        <v>0</v>
      </c>
      <c r="R14" s="237"/>
      <c r="S14" s="237">
        <v>0</v>
      </c>
      <c r="T14" s="237"/>
      <c r="U14" s="292" t="s">
        <v>448</v>
      </c>
    </row>
    <row r="15" spans="1:21">
      <c r="A15" s="237">
        <v>2025</v>
      </c>
      <c r="B15" s="237">
        <v>999999</v>
      </c>
      <c r="C15" s="237">
        <v>0</v>
      </c>
      <c r="D15" s="237" t="s">
        <v>290</v>
      </c>
      <c r="E15" s="237" t="s">
        <v>763</v>
      </c>
      <c r="F15" s="237" t="s">
        <v>464</v>
      </c>
      <c r="G15" s="237" t="s">
        <v>833</v>
      </c>
      <c r="H15" s="237"/>
      <c r="I15" s="237" t="s">
        <v>746</v>
      </c>
      <c r="J15" s="237">
        <v>0</v>
      </c>
      <c r="K15" s="237"/>
      <c r="L15" s="237"/>
      <c r="M15" s="237">
        <v>0</v>
      </c>
      <c r="N15" s="237"/>
      <c r="O15" s="237">
        <v>0</v>
      </c>
      <c r="P15" s="237"/>
      <c r="Q15" s="237">
        <v>0</v>
      </c>
      <c r="R15" s="237"/>
      <c r="S15" s="237">
        <v>0</v>
      </c>
      <c r="T15" s="237"/>
      <c r="U15" s="292">
        <v>99999999999</v>
      </c>
    </row>
    <row r="16" spans="1:21">
      <c r="A16" s="237">
        <v>2025</v>
      </c>
      <c r="B16" s="237">
        <v>999999</v>
      </c>
      <c r="C16" s="237">
        <v>0</v>
      </c>
      <c r="D16" s="237" t="s">
        <v>290</v>
      </c>
      <c r="E16" s="237" t="s">
        <v>764</v>
      </c>
      <c r="F16" s="237" t="s">
        <v>829</v>
      </c>
      <c r="G16" s="237" t="s">
        <v>833</v>
      </c>
      <c r="H16" s="237" t="s">
        <v>616</v>
      </c>
      <c r="I16" s="237" t="s">
        <v>342</v>
      </c>
      <c r="J16" s="237">
        <v>0</v>
      </c>
      <c r="K16" s="237"/>
      <c r="L16" s="237"/>
      <c r="M16" s="237">
        <v>0</v>
      </c>
      <c r="N16" s="237"/>
      <c r="O16" s="237">
        <v>0</v>
      </c>
      <c r="P16" s="237"/>
      <c r="Q16" s="237">
        <v>0</v>
      </c>
      <c r="R16" s="237"/>
      <c r="S16" s="237">
        <v>0</v>
      </c>
      <c r="T16" s="237"/>
      <c r="U16" s="292" t="s">
        <v>838</v>
      </c>
    </row>
    <row r="17" spans="1:21">
      <c r="A17" s="237">
        <v>2025</v>
      </c>
      <c r="B17" s="237">
        <v>999999</v>
      </c>
      <c r="C17" s="237">
        <v>0</v>
      </c>
      <c r="D17" s="237" t="s">
        <v>290</v>
      </c>
      <c r="E17" s="237" t="s">
        <v>765</v>
      </c>
      <c r="F17" s="237" t="s">
        <v>832</v>
      </c>
      <c r="G17" s="237" t="s">
        <v>590</v>
      </c>
      <c r="H17" s="237" t="s">
        <v>307</v>
      </c>
      <c r="I17" s="237" t="s">
        <v>556</v>
      </c>
      <c r="J17" s="237">
        <v>999999</v>
      </c>
      <c r="K17" s="237" t="s">
        <v>893</v>
      </c>
      <c r="L17" s="237"/>
      <c r="M17" s="237">
        <v>0</v>
      </c>
      <c r="N17" s="237"/>
      <c r="O17" s="237">
        <v>0</v>
      </c>
      <c r="P17" s="237"/>
      <c r="Q17" s="237">
        <v>0</v>
      </c>
      <c r="R17" s="237"/>
      <c r="S17" s="237">
        <v>0</v>
      </c>
      <c r="T17" s="237"/>
      <c r="U17" s="292">
        <v>986543210000</v>
      </c>
    </row>
    <row r="18" spans="1:21">
      <c r="A18" s="237">
        <v>2025</v>
      </c>
      <c r="B18" s="237">
        <v>999999</v>
      </c>
      <c r="C18" s="237">
        <v>0</v>
      </c>
      <c r="D18" s="237" t="s">
        <v>290</v>
      </c>
      <c r="E18" s="237" t="s">
        <v>137</v>
      </c>
      <c r="F18" s="237" t="s">
        <v>66</v>
      </c>
      <c r="G18" s="237" t="s">
        <v>833</v>
      </c>
      <c r="H18" s="237"/>
      <c r="I18" s="237" t="s">
        <v>31</v>
      </c>
      <c r="J18" s="237">
        <v>210137</v>
      </c>
      <c r="K18" s="237" t="s">
        <v>222</v>
      </c>
      <c r="L18" s="237"/>
      <c r="M18" s="237">
        <v>0</v>
      </c>
      <c r="N18" s="237"/>
      <c r="O18" s="237">
        <v>0</v>
      </c>
      <c r="P18" s="237"/>
      <c r="Q18" s="237">
        <v>0</v>
      </c>
      <c r="R18" s="237"/>
      <c r="S18" s="237">
        <v>0</v>
      </c>
      <c r="T18" s="237"/>
      <c r="U18" s="292">
        <v>0</v>
      </c>
    </row>
    <row r="19" spans="1:21">
      <c r="A19" s="237">
        <v>2025</v>
      </c>
      <c r="B19" s="237">
        <v>999999</v>
      </c>
      <c r="C19" s="237">
        <v>0</v>
      </c>
      <c r="D19" s="237" t="s">
        <v>290</v>
      </c>
      <c r="E19" s="237" t="s">
        <v>767</v>
      </c>
      <c r="F19" s="237" t="s">
        <v>422</v>
      </c>
      <c r="G19" s="237" t="s">
        <v>833</v>
      </c>
      <c r="H19" s="237" t="s">
        <v>616</v>
      </c>
      <c r="I19" s="237" t="s">
        <v>60</v>
      </c>
      <c r="J19" s="237">
        <v>0</v>
      </c>
      <c r="K19" s="237"/>
      <c r="L19" s="237"/>
      <c r="M19" s="237">
        <v>0</v>
      </c>
      <c r="N19" s="237"/>
      <c r="O19" s="237">
        <v>0</v>
      </c>
      <c r="P19" s="237"/>
      <c r="Q19" s="237">
        <v>0</v>
      </c>
      <c r="R19" s="237"/>
      <c r="S19" s="237">
        <v>0</v>
      </c>
      <c r="T19" s="237"/>
      <c r="U19" s="292">
        <v>0</v>
      </c>
    </row>
    <row r="20" spans="1:21">
      <c r="A20" s="237">
        <v>2025</v>
      </c>
      <c r="B20" s="237">
        <v>999999</v>
      </c>
      <c r="C20" s="237">
        <v>0</v>
      </c>
      <c r="D20" s="237" t="s">
        <v>290</v>
      </c>
      <c r="E20" s="237" t="s">
        <v>768</v>
      </c>
      <c r="F20" s="237" t="s">
        <v>216</v>
      </c>
      <c r="G20" s="237" t="s">
        <v>833</v>
      </c>
      <c r="H20" s="237"/>
      <c r="I20" s="237" t="s">
        <v>888</v>
      </c>
      <c r="J20" s="237">
        <v>101036</v>
      </c>
      <c r="K20" s="237" t="s">
        <v>551</v>
      </c>
      <c r="L20" s="237"/>
      <c r="M20" s="237">
        <v>0</v>
      </c>
      <c r="N20" s="237"/>
      <c r="O20" s="237">
        <v>0</v>
      </c>
      <c r="P20" s="237"/>
      <c r="Q20" s="237">
        <v>0</v>
      </c>
      <c r="R20" s="237"/>
      <c r="S20" s="237">
        <v>0</v>
      </c>
      <c r="T20" s="237"/>
      <c r="U20" s="292" t="s">
        <v>384</v>
      </c>
    </row>
    <row r="21" spans="1:21">
      <c r="A21" s="237">
        <v>2025</v>
      </c>
      <c r="B21" s="237">
        <v>999999</v>
      </c>
      <c r="C21" s="237">
        <v>0</v>
      </c>
      <c r="D21" s="237" t="s">
        <v>290</v>
      </c>
      <c r="E21" s="237" t="s">
        <v>769</v>
      </c>
      <c r="F21" s="237" t="s">
        <v>833</v>
      </c>
      <c r="G21" s="237" t="s">
        <v>833</v>
      </c>
      <c r="H21" s="237" t="s">
        <v>412</v>
      </c>
      <c r="I21" s="237" t="s">
        <v>556</v>
      </c>
      <c r="J21" s="237">
        <v>103178</v>
      </c>
      <c r="K21" s="237" t="s">
        <v>894</v>
      </c>
      <c r="L21" s="237"/>
      <c r="M21" s="237">
        <v>0</v>
      </c>
      <c r="N21" s="237"/>
      <c r="O21" s="237">
        <v>0</v>
      </c>
      <c r="P21" s="237"/>
      <c r="Q21" s="237">
        <v>0</v>
      </c>
      <c r="R21" s="237"/>
      <c r="S21" s="237">
        <v>0</v>
      </c>
      <c r="T21" s="237"/>
      <c r="U21" s="292">
        <v>1</v>
      </c>
    </row>
    <row r="22" spans="1:21">
      <c r="A22" s="237">
        <v>2025</v>
      </c>
      <c r="B22" s="237">
        <v>999999</v>
      </c>
      <c r="C22" s="237">
        <v>0</v>
      </c>
      <c r="D22" s="237" t="s">
        <v>290</v>
      </c>
      <c r="E22" s="237" t="s">
        <v>367</v>
      </c>
      <c r="F22" s="237" t="s">
        <v>613</v>
      </c>
      <c r="G22" s="237" t="s">
        <v>397</v>
      </c>
      <c r="H22" s="237" t="s">
        <v>307</v>
      </c>
      <c r="I22" s="237" t="s">
        <v>556</v>
      </c>
      <c r="J22" s="237">
        <v>0</v>
      </c>
      <c r="K22" s="237"/>
      <c r="L22" s="237"/>
      <c r="M22" s="237">
        <v>0</v>
      </c>
      <c r="N22" s="237"/>
      <c r="O22" s="237">
        <v>0</v>
      </c>
      <c r="P22" s="237"/>
      <c r="Q22" s="237">
        <v>0</v>
      </c>
      <c r="R22" s="237"/>
      <c r="S22" s="237">
        <v>0</v>
      </c>
      <c r="T22" s="237"/>
      <c r="U22" s="292">
        <v>1</v>
      </c>
    </row>
    <row r="23" spans="1:21">
      <c r="A23" s="237">
        <v>2025</v>
      </c>
      <c r="B23" s="237">
        <v>999999</v>
      </c>
      <c r="C23" s="237">
        <v>0</v>
      </c>
      <c r="D23" s="237" t="s">
        <v>290</v>
      </c>
      <c r="E23" s="237" t="s">
        <v>108</v>
      </c>
      <c r="F23" s="237" t="s">
        <v>754</v>
      </c>
      <c r="G23" s="237" t="s">
        <v>879</v>
      </c>
      <c r="H23" s="237" t="s">
        <v>606</v>
      </c>
      <c r="I23" s="237" t="s">
        <v>556</v>
      </c>
      <c r="J23" s="237">
        <v>206059</v>
      </c>
      <c r="K23" s="237" t="s">
        <v>896</v>
      </c>
      <c r="L23" s="237"/>
      <c r="M23" s="237">
        <v>0</v>
      </c>
      <c r="N23" s="237"/>
      <c r="O23" s="237">
        <v>1</v>
      </c>
      <c r="P23" s="237" t="s">
        <v>230</v>
      </c>
      <c r="Q23" s="237">
        <v>0</v>
      </c>
      <c r="R23" s="237"/>
      <c r="S23" s="237">
        <v>0</v>
      </c>
      <c r="T23" s="237"/>
      <c r="U23" s="292">
        <v>1</v>
      </c>
    </row>
    <row r="24" spans="1:21">
      <c r="A24" s="237">
        <v>2025</v>
      </c>
      <c r="B24" s="237">
        <v>999999</v>
      </c>
      <c r="C24" s="237">
        <v>0</v>
      </c>
      <c r="D24" s="237" t="s">
        <v>290</v>
      </c>
      <c r="E24" s="237" t="s">
        <v>770</v>
      </c>
      <c r="F24" s="237" t="s">
        <v>38</v>
      </c>
      <c r="G24" s="237" t="s">
        <v>543</v>
      </c>
      <c r="H24" s="237" t="s">
        <v>584</v>
      </c>
      <c r="I24" s="237" t="s">
        <v>60</v>
      </c>
      <c r="J24" s="237">
        <v>214011</v>
      </c>
      <c r="K24" s="237" t="s">
        <v>259</v>
      </c>
      <c r="L24" s="237">
        <v>7314</v>
      </c>
      <c r="M24" s="237">
        <v>1</v>
      </c>
      <c r="N24" s="237" t="s">
        <v>902</v>
      </c>
      <c r="O24" s="237">
        <v>0</v>
      </c>
      <c r="P24" s="237"/>
      <c r="Q24" s="237">
        <v>0</v>
      </c>
      <c r="R24" s="237"/>
      <c r="S24" s="237">
        <v>0</v>
      </c>
      <c r="T24" s="237"/>
      <c r="U24" s="292">
        <v>99009000026</v>
      </c>
    </row>
    <row r="25" spans="1:21">
      <c r="A25" s="237">
        <v>2025</v>
      </c>
      <c r="B25" s="237">
        <v>999999</v>
      </c>
      <c r="C25" s="237">
        <v>0</v>
      </c>
      <c r="D25" s="237" t="s">
        <v>290</v>
      </c>
      <c r="E25" s="237" t="s">
        <v>721</v>
      </c>
      <c r="F25" s="237" t="s">
        <v>408</v>
      </c>
      <c r="G25" s="237" t="s">
        <v>776</v>
      </c>
      <c r="H25" s="237"/>
      <c r="I25" s="237" t="s">
        <v>342</v>
      </c>
      <c r="J25" s="237">
        <v>101002</v>
      </c>
      <c r="K25" s="237" t="s">
        <v>898</v>
      </c>
      <c r="L25" s="237">
        <v>7314</v>
      </c>
      <c r="M25" s="237">
        <v>0</v>
      </c>
      <c r="N25" s="237"/>
      <c r="O25" s="237">
        <v>1</v>
      </c>
      <c r="P25" s="237" t="s">
        <v>230</v>
      </c>
      <c r="Q25" s="237">
        <v>0</v>
      </c>
      <c r="R25" s="237"/>
      <c r="S25" s="237">
        <v>0</v>
      </c>
      <c r="T25" s="237"/>
      <c r="U25" s="292" t="s">
        <v>907</v>
      </c>
    </row>
    <row r="26" spans="1:21">
      <c r="A26" s="237">
        <v>2025</v>
      </c>
      <c r="B26" s="237">
        <v>999999</v>
      </c>
      <c r="C26" s="237">
        <v>0</v>
      </c>
      <c r="D26" s="237" t="s">
        <v>290</v>
      </c>
      <c r="E26" s="237" t="s">
        <v>509</v>
      </c>
      <c r="F26" s="237" t="s">
        <v>811</v>
      </c>
      <c r="G26" s="237" t="s">
        <v>607</v>
      </c>
      <c r="H26" s="237"/>
      <c r="I26" s="237" t="s">
        <v>556</v>
      </c>
      <c r="J26" s="237">
        <v>101003</v>
      </c>
      <c r="K26" s="237" t="s">
        <v>97</v>
      </c>
      <c r="L26" s="237">
        <v>7314</v>
      </c>
      <c r="M26" s="237">
        <v>0</v>
      </c>
      <c r="N26" s="237"/>
      <c r="O26" s="237">
        <v>0</v>
      </c>
      <c r="P26" s="237"/>
      <c r="Q26" s="237">
        <v>0</v>
      </c>
      <c r="R26" s="237"/>
      <c r="S26" s="237">
        <v>0</v>
      </c>
      <c r="T26" s="237"/>
      <c r="U26" s="292" t="s">
        <v>908</v>
      </c>
    </row>
    <row r="27" spans="1:21">
      <c r="A27" s="237">
        <v>2025</v>
      </c>
      <c r="B27" s="237">
        <v>999999</v>
      </c>
      <c r="C27" s="237">
        <v>0</v>
      </c>
      <c r="D27" s="237" t="s">
        <v>290</v>
      </c>
      <c r="E27" s="237" t="s">
        <v>46</v>
      </c>
      <c r="F27" s="237" t="s">
        <v>425</v>
      </c>
      <c r="G27" s="237" t="s">
        <v>502</v>
      </c>
      <c r="H27" s="237" t="s">
        <v>886</v>
      </c>
      <c r="I27" s="237" t="s">
        <v>556</v>
      </c>
      <c r="J27" s="237">
        <v>101004</v>
      </c>
      <c r="K27" s="237" t="s">
        <v>899</v>
      </c>
      <c r="L27" s="237">
        <v>7314</v>
      </c>
      <c r="M27" s="237">
        <v>1</v>
      </c>
      <c r="N27" s="237" t="s">
        <v>902</v>
      </c>
      <c r="O27" s="237">
        <v>1</v>
      </c>
      <c r="P27" s="237" t="s">
        <v>230</v>
      </c>
      <c r="Q27" s="237">
        <v>0</v>
      </c>
      <c r="R27" s="237"/>
      <c r="S27" s="237">
        <v>0</v>
      </c>
      <c r="T27" s="237"/>
      <c r="U27" s="292">
        <v>99000000056</v>
      </c>
    </row>
    <row r="28" spans="1:21">
      <c r="A28" s="237">
        <v>2025</v>
      </c>
      <c r="B28" s="237">
        <v>999999</v>
      </c>
      <c r="C28" s="237">
        <v>0</v>
      </c>
      <c r="D28" s="237" t="s">
        <v>290</v>
      </c>
      <c r="E28" s="237" t="s">
        <v>521</v>
      </c>
      <c r="F28" s="237" t="s">
        <v>834</v>
      </c>
      <c r="G28" s="237" t="s">
        <v>880</v>
      </c>
      <c r="H28" s="237"/>
      <c r="I28" s="237" t="s">
        <v>556</v>
      </c>
      <c r="J28" s="237">
        <v>0</v>
      </c>
      <c r="K28" s="237"/>
      <c r="L28" s="237"/>
      <c r="M28" s="237">
        <v>0</v>
      </c>
      <c r="N28" s="237"/>
      <c r="O28" s="237">
        <v>0</v>
      </c>
      <c r="P28" s="237"/>
      <c r="Q28" s="237">
        <v>0</v>
      </c>
      <c r="R28" s="237"/>
      <c r="S28" s="237">
        <v>0</v>
      </c>
      <c r="T28" s="237"/>
      <c r="U28" s="292" t="s">
        <v>910</v>
      </c>
    </row>
    <row r="29" spans="1:21">
      <c r="A29" s="237">
        <v>2025</v>
      </c>
      <c r="B29" s="237">
        <v>999999</v>
      </c>
      <c r="C29" s="237">
        <v>0</v>
      </c>
      <c r="D29" s="237" t="s">
        <v>290</v>
      </c>
      <c r="E29" s="237" t="s">
        <v>665</v>
      </c>
      <c r="F29" s="237" t="s">
        <v>42</v>
      </c>
      <c r="G29" s="237" t="s">
        <v>470</v>
      </c>
      <c r="H29" s="237"/>
      <c r="I29" s="237" t="s">
        <v>556</v>
      </c>
      <c r="J29" s="237">
        <v>0</v>
      </c>
      <c r="K29" s="237"/>
      <c r="L29" s="237"/>
      <c r="M29" s="237">
        <v>0</v>
      </c>
      <c r="N29" s="237"/>
      <c r="O29" s="237">
        <v>0</v>
      </c>
      <c r="P29" s="237"/>
      <c r="Q29" s="237">
        <v>0</v>
      </c>
      <c r="R29" s="237"/>
      <c r="S29" s="237">
        <v>0</v>
      </c>
      <c r="T29" s="237"/>
      <c r="U29" s="292" t="s">
        <v>911</v>
      </c>
    </row>
    <row r="30" spans="1:21">
      <c r="A30" s="237">
        <v>2025</v>
      </c>
      <c r="B30" s="237">
        <v>999999</v>
      </c>
      <c r="C30" s="237">
        <v>0</v>
      </c>
      <c r="D30" s="237" t="s">
        <v>290</v>
      </c>
      <c r="E30" s="237" t="s">
        <v>622</v>
      </c>
      <c r="F30" s="237" t="s">
        <v>835</v>
      </c>
      <c r="G30" s="237" t="s">
        <v>470</v>
      </c>
      <c r="H30" s="237"/>
      <c r="I30" s="237" t="s">
        <v>60</v>
      </c>
      <c r="J30" s="237">
        <v>0</v>
      </c>
      <c r="K30" s="237"/>
      <c r="L30" s="237"/>
      <c r="M30" s="237">
        <v>0</v>
      </c>
      <c r="N30" s="237"/>
      <c r="O30" s="237">
        <v>0</v>
      </c>
      <c r="P30" s="237"/>
      <c r="Q30" s="237">
        <v>0</v>
      </c>
      <c r="R30" s="237"/>
      <c r="S30" s="237">
        <v>0</v>
      </c>
      <c r="T30" s="237"/>
      <c r="U30" s="292" t="s">
        <v>447</v>
      </c>
    </row>
    <row r="31" spans="1:21">
      <c r="A31" s="237">
        <v>2025</v>
      </c>
      <c r="B31" s="237">
        <v>999999</v>
      </c>
      <c r="C31" s="237">
        <v>0</v>
      </c>
      <c r="D31" s="237" t="s">
        <v>290</v>
      </c>
      <c r="E31" s="237" t="s">
        <v>772</v>
      </c>
      <c r="F31" s="237" t="s">
        <v>836</v>
      </c>
      <c r="G31" s="237" t="s">
        <v>470</v>
      </c>
      <c r="H31" s="237"/>
      <c r="I31" s="237" t="s">
        <v>60</v>
      </c>
      <c r="J31" s="237">
        <v>0</v>
      </c>
      <c r="K31" s="237"/>
      <c r="L31" s="237"/>
      <c r="M31" s="237">
        <v>0</v>
      </c>
      <c r="N31" s="237"/>
      <c r="O31" s="237">
        <v>0</v>
      </c>
      <c r="P31" s="237"/>
      <c r="Q31" s="237">
        <v>0</v>
      </c>
      <c r="R31" s="237"/>
      <c r="S31" s="237">
        <v>0</v>
      </c>
      <c r="T31" s="237"/>
      <c r="U31" s="292" t="s">
        <v>258</v>
      </c>
    </row>
    <row r="32" spans="1:21">
      <c r="A32" s="237">
        <v>2025</v>
      </c>
      <c r="B32" s="237">
        <v>999999</v>
      </c>
      <c r="C32" s="237">
        <v>0</v>
      </c>
      <c r="D32" s="237" t="s">
        <v>290</v>
      </c>
      <c r="E32" s="237" t="s">
        <v>773</v>
      </c>
      <c r="F32" s="237" t="s">
        <v>837</v>
      </c>
      <c r="G32" s="237" t="s">
        <v>470</v>
      </c>
      <c r="H32" s="237"/>
      <c r="I32" s="237" t="s">
        <v>556</v>
      </c>
      <c r="J32" s="237">
        <v>0</v>
      </c>
      <c r="K32" s="237"/>
      <c r="L32" s="237"/>
      <c r="M32" s="237">
        <v>0</v>
      </c>
      <c r="N32" s="237"/>
      <c r="O32" s="237">
        <v>0</v>
      </c>
      <c r="P32" s="237"/>
      <c r="Q32" s="237">
        <v>0</v>
      </c>
      <c r="R32" s="237"/>
      <c r="S32" s="237">
        <v>0</v>
      </c>
      <c r="T32" s="237"/>
      <c r="U32" s="292" t="s">
        <v>912</v>
      </c>
    </row>
    <row r="33" spans="1:21">
      <c r="A33" s="237">
        <v>2025</v>
      </c>
      <c r="B33" s="237">
        <v>999999</v>
      </c>
      <c r="C33" s="237">
        <v>0</v>
      </c>
      <c r="D33" s="237" t="s">
        <v>290</v>
      </c>
      <c r="E33" s="237" t="s">
        <v>687</v>
      </c>
      <c r="F33" s="237" t="s">
        <v>119</v>
      </c>
      <c r="G33" s="237" t="s">
        <v>881</v>
      </c>
      <c r="H33" s="237" t="s">
        <v>887</v>
      </c>
      <c r="I33" s="237" t="s">
        <v>889</v>
      </c>
      <c r="J33" s="237">
        <v>101036</v>
      </c>
      <c r="K33" s="237" t="s">
        <v>551</v>
      </c>
      <c r="L33" s="237">
        <v>7314</v>
      </c>
      <c r="M33" s="237">
        <v>0</v>
      </c>
      <c r="N33" s="237"/>
      <c r="O33" s="237">
        <v>0</v>
      </c>
      <c r="P33" s="237"/>
      <c r="Q33" s="237">
        <v>1</v>
      </c>
      <c r="R33" s="237" t="s">
        <v>478</v>
      </c>
      <c r="S33" s="237">
        <v>0</v>
      </c>
      <c r="T33" s="237"/>
      <c r="U33" s="292">
        <v>200009999992</v>
      </c>
    </row>
    <row r="34" spans="1:21">
      <c r="A34" s="237">
        <v>2025</v>
      </c>
      <c r="B34" s="237">
        <v>999999</v>
      </c>
      <c r="C34" s="237">
        <v>0</v>
      </c>
      <c r="D34" s="237" t="s">
        <v>290</v>
      </c>
      <c r="E34" s="237" t="s">
        <v>774</v>
      </c>
      <c r="F34" s="237" t="s">
        <v>323</v>
      </c>
      <c r="G34" s="237" t="s">
        <v>102</v>
      </c>
      <c r="H34" s="237" t="s">
        <v>307</v>
      </c>
      <c r="I34" s="237" t="s">
        <v>862</v>
      </c>
      <c r="J34" s="237">
        <v>136006</v>
      </c>
      <c r="K34" s="237" t="s">
        <v>900</v>
      </c>
      <c r="L34" s="237">
        <v>7314</v>
      </c>
      <c r="M34" s="237">
        <v>0</v>
      </c>
      <c r="N34" s="237"/>
      <c r="O34" s="237">
        <v>0</v>
      </c>
      <c r="P34" s="237"/>
      <c r="Q34" s="237">
        <v>0</v>
      </c>
      <c r="R34" s="237"/>
      <c r="S34" s="237">
        <v>0</v>
      </c>
      <c r="T34" s="237"/>
      <c r="U34" s="292">
        <v>999009000126</v>
      </c>
    </row>
    <row r="35" spans="1:21">
      <c r="A35" s="237">
        <v>2025</v>
      </c>
      <c r="B35" s="237">
        <v>999999</v>
      </c>
      <c r="C35" s="237">
        <v>0</v>
      </c>
      <c r="D35" s="237" t="s">
        <v>290</v>
      </c>
      <c r="E35" s="237" t="s">
        <v>475</v>
      </c>
      <c r="F35" s="237" t="s">
        <v>705</v>
      </c>
      <c r="G35" s="237" t="s">
        <v>470</v>
      </c>
      <c r="H35" s="237"/>
      <c r="I35" s="237" t="s">
        <v>556</v>
      </c>
      <c r="J35" s="237">
        <v>0</v>
      </c>
      <c r="K35" s="237"/>
      <c r="L35" s="237"/>
      <c r="M35" s="237">
        <v>0</v>
      </c>
      <c r="N35" s="237"/>
      <c r="O35" s="237">
        <v>0</v>
      </c>
      <c r="P35" s="237"/>
      <c r="Q35" s="237">
        <v>0</v>
      </c>
      <c r="R35" s="237"/>
      <c r="S35" s="237">
        <v>0</v>
      </c>
      <c r="T35" s="237"/>
      <c r="U35" s="292" t="s">
        <v>564</v>
      </c>
    </row>
    <row r="36" spans="1:21">
      <c r="A36" s="237">
        <v>2025</v>
      </c>
      <c r="B36" s="237">
        <v>999999</v>
      </c>
      <c r="C36" s="237">
        <v>0</v>
      </c>
      <c r="D36" s="237" t="s">
        <v>290</v>
      </c>
      <c r="E36" s="237" t="s">
        <v>516</v>
      </c>
      <c r="F36" s="237" t="s">
        <v>777</v>
      </c>
      <c r="G36" s="237" t="s">
        <v>470</v>
      </c>
      <c r="H36" s="237"/>
      <c r="I36" s="237" t="s">
        <v>60</v>
      </c>
      <c r="J36" s="237">
        <v>213057</v>
      </c>
      <c r="K36" s="237" t="s">
        <v>686</v>
      </c>
      <c r="L36" s="237"/>
      <c r="M36" s="237">
        <v>0</v>
      </c>
      <c r="N36" s="237"/>
      <c r="O36" s="237">
        <v>0</v>
      </c>
      <c r="P36" s="237"/>
      <c r="Q36" s="237">
        <v>0</v>
      </c>
      <c r="R36" s="237"/>
      <c r="S36" s="237">
        <v>0</v>
      </c>
      <c r="T36" s="237"/>
      <c r="U36" s="292">
        <v>555333444111</v>
      </c>
    </row>
    <row r="37" spans="1:21">
      <c r="A37" s="237">
        <v>2025</v>
      </c>
      <c r="B37" s="237">
        <v>999999</v>
      </c>
      <c r="C37" s="237">
        <v>0</v>
      </c>
      <c r="D37" s="237" t="s">
        <v>290</v>
      </c>
      <c r="E37" s="237" t="s">
        <v>775</v>
      </c>
      <c r="F37" s="237" t="s">
        <v>839</v>
      </c>
      <c r="G37" s="237" t="s">
        <v>470</v>
      </c>
      <c r="H37" s="237" t="s">
        <v>675</v>
      </c>
      <c r="I37" s="237" t="s">
        <v>556</v>
      </c>
      <c r="J37" s="237">
        <v>0</v>
      </c>
      <c r="K37" s="237"/>
      <c r="L37" s="237"/>
      <c r="M37" s="237">
        <v>0</v>
      </c>
      <c r="N37" s="237"/>
      <c r="O37" s="237">
        <v>0</v>
      </c>
      <c r="P37" s="237"/>
      <c r="Q37" s="237">
        <v>0</v>
      </c>
      <c r="R37" s="237"/>
      <c r="S37" s="237">
        <v>0</v>
      </c>
      <c r="T37" s="237"/>
      <c r="U37" s="292" t="s">
        <v>626</v>
      </c>
    </row>
    <row r="38" spans="1:21">
      <c r="A38" s="237">
        <v>2025</v>
      </c>
      <c r="B38" s="237">
        <v>999999</v>
      </c>
      <c r="C38" s="237">
        <v>0</v>
      </c>
      <c r="D38" s="237" t="s">
        <v>290</v>
      </c>
      <c r="E38" s="237" t="s">
        <v>778</v>
      </c>
      <c r="F38" s="237" t="s">
        <v>157</v>
      </c>
      <c r="G38" s="237" t="s">
        <v>470</v>
      </c>
      <c r="H38" s="237" t="s">
        <v>675</v>
      </c>
      <c r="I38" s="237" t="s">
        <v>556</v>
      </c>
      <c r="J38" s="237">
        <v>0</v>
      </c>
      <c r="K38" s="237"/>
      <c r="L38" s="237"/>
      <c r="M38" s="237">
        <v>0</v>
      </c>
      <c r="N38" s="237"/>
      <c r="O38" s="237">
        <v>0</v>
      </c>
      <c r="P38" s="237"/>
      <c r="Q38" s="237">
        <v>0</v>
      </c>
      <c r="R38" s="237"/>
      <c r="S38" s="237">
        <v>0</v>
      </c>
      <c r="T38" s="237"/>
      <c r="U38" s="292" t="s">
        <v>458</v>
      </c>
    </row>
    <row r="39" spans="1:21">
      <c r="A39" s="237">
        <v>2025</v>
      </c>
      <c r="B39" s="237">
        <v>999999</v>
      </c>
      <c r="C39" s="237">
        <v>0</v>
      </c>
      <c r="D39" s="237" t="s">
        <v>290</v>
      </c>
      <c r="E39" s="237" t="s">
        <v>779</v>
      </c>
      <c r="F39" s="237" t="s">
        <v>840</v>
      </c>
      <c r="G39" s="237" t="s">
        <v>470</v>
      </c>
      <c r="H39" s="237" t="s">
        <v>675</v>
      </c>
      <c r="I39" s="237" t="s">
        <v>556</v>
      </c>
      <c r="J39" s="237">
        <v>0</v>
      </c>
      <c r="K39" s="237"/>
      <c r="L39" s="237"/>
      <c r="M39" s="237">
        <v>0</v>
      </c>
      <c r="N39" s="237"/>
      <c r="O39" s="237">
        <v>0</v>
      </c>
      <c r="P39" s="237"/>
      <c r="Q39" s="237">
        <v>0</v>
      </c>
      <c r="R39" s="237"/>
      <c r="S39" s="237">
        <v>0</v>
      </c>
      <c r="T39" s="237"/>
      <c r="U39" s="292" t="s">
        <v>466</v>
      </c>
    </row>
    <row r="40" spans="1:21">
      <c r="A40" s="237">
        <v>2025</v>
      </c>
      <c r="B40" s="237">
        <v>999999</v>
      </c>
      <c r="C40" s="237">
        <v>0</v>
      </c>
      <c r="D40" s="237" t="s">
        <v>290</v>
      </c>
      <c r="E40" s="237" t="s">
        <v>780</v>
      </c>
      <c r="F40" s="237" t="s">
        <v>212</v>
      </c>
      <c r="G40" s="237" t="s">
        <v>470</v>
      </c>
      <c r="H40" s="237" t="s">
        <v>675</v>
      </c>
      <c r="I40" s="237" t="s">
        <v>556</v>
      </c>
      <c r="J40" s="237">
        <v>0</v>
      </c>
      <c r="K40" s="237"/>
      <c r="L40" s="237"/>
      <c r="M40" s="237">
        <v>0</v>
      </c>
      <c r="N40" s="237"/>
      <c r="O40" s="237">
        <v>0</v>
      </c>
      <c r="P40" s="237"/>
      <c r="Q40" s="237">
        <v>0</v>
      </c>
      <c r="R40" s="237"/>
      <c r="S40" s="237">
        <v>0</v>
      </c>
      <c r="T40" s="237"/>
      <c r="U40" s="292" t="s">
        <v>215</v>
      </c>
    </row>
    <row r="41" spans="1:21">
      <c r="A41" s="237">
        <v>2025</v>
      </c>
      <c r="B41" s="237">
        <v>999999</v>
      </c>
      <c r="C41" s="237">
        <v>0</v>
      </c>
      <c r="D41" s="237" t="s">
        <v>290</v>
      </c>
      <c r="E41" s="237" t="s">
        <v>782</v>
      </c>
      <c r="F41" s="237" t="s">
        <v>841</v>
      </c>
      <c r="G41" s="237" t="s">
        <v>470</v>
      </c>
      <c r="H41" s="237" t="s">
        <v>675</v>
      </c>
      <c r="I41" s="237" t="s">
        <v>556</v>
      </c>
      <c r="J41" s="237">
        <v>0</v>
      </c>
      <c r="K41" s="237"/>
      <c r="L41" s="237"/>
      <c r="M41" s="237">
        <v>0</v>
      </c>
      <c r="N41" s="237"/>
      <c r="O41" s="237">
        <v>0</v>
      </c>
      <c r="P41" s="237"/>
      <c r="Q41" s="237">
        <v>0</v>
      </c>
      <c r="R41" s="237"/>
      <c r="S41" s="237">
        <v>0</v>
      </c>
      <c r="T41" s="237"/>
      <c r="U41" s="292" t="s">
        <v>396</v>
      </c>
    </row>
    <row r="42" spans="1:21">
      <c r="A42" s="237">
        <v>2025</v>
      </c>
      <c r="B42" s="237">
        <v>999999</v>
      </c>
      <c r="C42" s="237">
        <v>0</v>
      </c>
      <c r="D42" s="237" t="s">
        <v>290</v>
      </c>
      <c r="E42" s="237" t="s">
        <v>783</v>
      </c>
      <c r="F42" s="237" t="s">
        <v>843</v>
      </c>
      <c r="G42" s="237" t="s">
        <v>470</v>
      </c>
      <c r="H42" s="237" t="s">
        <v>675</v>
      </c>
      <c r="I42" s="237" t="s">
        <v>556</v>
      </c>
      <c r="J42" s="237">
        <v>135057</v>
      </c>
      <c r="K42" s="237" t="s">
        <v>55</v>
      </c>
      <c r="L42" s="237"/>
      <c r="M42" s="237">
        <v>0</v>
      </c>
      <c r="N42" s="237"/>
      <c r="O42" s="237">
        <v>0</v>
      </c>
      <c r="P42" s="237"/>
      <c r="Q42" s="237">
        <v>0</v>
      </c>
      <c r="R42" s="237"/>
      <c r="S42" s="237">
        <v>0</v>
      </c>
      <c r="T42" s="237"/>
      <c r="U42" s="292">
        <v>1</v>
      </c>
    </row>
    <row r="43" spans="1:21">
      <c r="A43" s="237">
        <v>2025</v>
      </c>
      <c r="B43" s="237">
        <v>999999</v>
      </c>
      <c r="C43" s="237">
        <v>0</v>
      </c>
      <c r="D43" s="237" t="s">
        <v>290</v>
      </c>
      <c r="E43" s="237" t="s">
        <v>784</v>
      </c>
      <c r="F43" s="237" t="s">
        <v>844</v>
      </c>
      <c r="G43" s="237" t="s">
        <v>470</v>
      </c>
      <c r="H43" s="237" t="s">
        <v>675</v>
      </c>
      <c r="I43" s="237" t="s">
        <v>556</v>
      </c>
      <c r="J43" s="237">
        <v>0</v>
      </c>
      <c r="K43" s="237"/>
      <c r="L43" s="237"/>
      <c r="M43" s="237">
        <v>0</v>
      </c>
      <c r="N43" s="237"/>
      <c r="O43" s="237">
        <v>0</v>
      </c>
      <c r="P43" s="237"/>
      <c r="Q43" s="237">
        <v>0</v>
      </c>
      <c r="R43" s="237"/>
      <c r="S43" s="237">
        <v>0</v>
      </c>
      <c r="T43" s="237"/>
      <c r="U43" s="292" t="s">
        <v>913</v>
      </c>
    </row>
    <row r="44" spans="1:21">
      <c r="A44" s="237">
        <v>2025</v>
      </c>
      <c r="B44" s="237">
        <v>999999</v>
      </c>
      <c r="C44" s="237">
        <v>0</v>
      </c>
      <c r="D44" s="237" t="s">
        <v>290</v>
      </c>
      <c r="E44" s="237" t="s">
        <v>441</v>
      </c>
      <c r="F44" s="237" t="s">
        <v>845</v>
      </c>
      <c r="G44" s="237" t="s">
        <v>470</v>
      </c>
      <c r="H44" s="237" t="s">
        <v>675</v>
      </c>
      <c r="I44" s="237" t="s">
        <v>556</v>
      </c>
      <c r="J44" s="237">
        <v>999999</v>
      </c>
      <c r="K44" s="237" t="s">
        <v>893</v>
      </c>
      <c r="L44" s="237"/>
      <c r="M44" s="237">
        <v>0</v>
      </c>
      <c r="N44" s="237"/>
      <c r="O44" s="237">
        <v>0</v>
      </c>
      <c r="P44" s="237"/>
      <c r="Q44" s="237">
        <v>0</v>
      </c>
      <c r="R44" s="237"/>
      <c r="S44" s="237">
        <v>0</v>
      </c>
      <c r="T44" s="237"/>
      <c r="U44" s="292">
        <v>1</v>
      </c>
    </row>
    <row r="45" spans="1:21">
      <c r="A45" s="237">
        <v>2025</v>
      </c>
      <c r="B45" s="237">
        <v>999999</v>
      </c>
      <c r="C45" s="237">
        <v>0</v>
      </c>
      <c r="D45" s="237" t="s">
        <v>290</v>
      </c>
      <c r="E45" s="237" t="s">
        <v>554</v>
      </c>
      <c r="F45" s="237" t="s">
        <v>804</v>
      </c>
      <c r="G45" s="237" t="s">
        <v>470</v>
      </c>
      <c r="H45" s="237" t="s">
        <v>434</v>
      </c>
      <c r="I45" s="237" t="s">
        <v>556</v>
      </c>
      <c r="J45" s="237">
        <v>0</v>
      </c>
      <c r="K45" s="237"/>
      <c r="L45" s="237">
        <v>3342</v>
      </c>
      <c r="M45" s="237">
        <v>0</v>
      </c>
      <c r="N45" s="237"/>
      <c r="O45" s="237">
        <v>0</v>
      </c>
      <c r="P45" s="237"/>
      <c r="Q45" s="237">
        <v>0</v>
      </c>
      <c r="R45" s="237"/>
      <c r="S45" s="237">
        <v>0</v>
      </c>
      <c r="T45" s="237"/>
      <c r="U45" s="292" t="s">
        <v>914</v>
      </c>
    </row>
    <row r="46" spans="1:21">
      <c r="A46" s="237">
        <v>2025</v>
      </c>
      <c r="B46" s="237">
        <v>999999</v>
      </c>
      <c r="C46" s="237">
        <v>1</v>
      </c>
      <c r="D46" s="237" t="s">
        <v>750</v>
      </c>
      <c r="E46" s="237">
        <v>0</v>
      </c>
      <c r="F46" s="237" t="s">
        <v>846</v>
      </c>
      <c r="G46" s="237" t="s">
        <v>273</v>
      </c>
      <c r="H46" s="237" t="s">
        <v>375</v>
      </c>
      <c r="I46" s="237" t="s">
        <v>556</v>
      </c>
      <c r="J46" s="237">
        <v>0</v>
      </c>
      <c r="K46" s="237"/>
      <c r="L46" s="237"/>
      <c r="M46" s="237">
        <v>0</v>
      </c>
      <c r="N46" s="237"/>
      <c r="O46" s="237">
        <v>1</v>
      </c>
      <c r="P46" s="237" t="s">
        <v>230</v>
      </c>
      <c r="Q46" s="237">
        <v>0</v>
      </c>
      <c r="R46" s="237"/>
      <c r="S46" s="237">
        <v>0</v>
      </c>
      <c r="T46" s="237"/>
      <c r="U46" s="292">
        <v>999000000006</v>
      </c>
    </row>
    <row r="47" spans="1:21">
      <c r="A47" s="237">
        <v>2025</v>
      </c>
      <c r="B47" s="237">
        <v>999999</v>
      </c>
      <c r="C47" s="237">
        <v>1</v>
      </c>
      <c r="D47" s="237" t="s">
        <v>750</v>
      </c>
      <c r="E47" s="237">
        <v>11111111</v>
      </c>
      <c r="F47" s="237" t="s">
        <v>847</v>
      </c>
      <c r="G47" s="237" t="s">
        <v>273</v>
      </c>
      <c r="H47" s="237" t="s">
        <v>375</v>
      </c>
      <c r="I47" s="237" t="s">
        <v>556</v>
      </c>
      <c r="J47" s="237">
        <v>0</v>
      </c>
      <c r="K47" s="237"/>
      <c r="L47" s="237"/>
      <c r="M47" s="237">
        <v>0</v>
      </c>
      <c r="N47" s="237"/>
      <c r="O47" s="237">
        <v>0</v>
      </c>
      <c r="P47" s="237"/>
      <c r="Q47" s="237">
        <v>0</v>
      </c>
      <c r="R47" s="237"/>
      <c r="S47" s="237">
        <v>0</v>
      </c>
      <c r="T47" s="237"/>
      <c r="U47" s="292">
        <v>999111111116</v>
      </c>
    </row>
    <row r="48" spans="1:21">
      <c r="A48" s="237">
        <v>2025</v>
      </c>
      <c r="B48" s="237">
        <v>999999</v>
      </c>
      <c r="C48" s="237">
        <v>1</v>
      </c>
      <c r="D48" s="237" t="s">
        <v>750</v>
      </c>
      <c r="E48" s="237">
        <v>99999999</v>
      </c>
      <c r="F48" s="237" t="s">
        <v>831</v>
      </c>
      <c r="G48" s="237" t="s">
        <v>273</v>
      </c>
      <c r="H48" s="237" t="s">
        <v>375</v>
      </c>
      <c r="I48" s="237" t="s">
        <v>556</v>
      </c>
      <c r="J48" s="237">
        <v>0</v>
      </c>
      <c r="K48" s="237"/>
      <c r="L48" s="237"/>
      <c r="M48" s="237">
        <v>0</v>
      </c>
      <c r="N48" s="237"/>
      <c r="O48" s="237">
        <v>1</v>
      </c>
      <c r="P48" s="237" t="s">
        <v>230</v>
      </c>
      <c r="Q48" s="237">
        <v>0</v>
      </c>
      <c r="R48" s="237"/>
      <c r="S48" s="237">
        <v>0</v>
      </c>
      <c r="T48" s="237"/>
      <c r="U48" s="292">
        <v>999999999996</v>
      </c>
    </row>
    <row r="49" spans="1:21">
      <c r="A49" s="237">
        <v>2025</v>
      </c>
      <c r="B49" s="237">
        <v>999999</v>
      </c>
      <c r="C49" s="237">
        <v>2</v>
      </c>
      <c r="D49" s="237" t="s">
        <v>751</v>
      </c>
      <c r="E49" s="237" t="s">
        <v>34</v>
      </c>
      <c r="F49" s="237" t="s">
        <v>493</v>
      </c>
      <c r="G49" s="237" t="s">
        <v>469</v>
      </c>
      <c r="H49" s="237" t="s">
        <v>675</v>
      </c>
      <c r="I49" s="237" t="s">
        <v>556</v>
      </c>
      <c r="J49" s="237">
        <v>208043</v>
      </c>
      <c r="K49" s="237" t="s">
        <v>901</v>
      </c>
      <c r="L49" s="237"/>
      <c r="M49" s="237">
        <v>0</v>
      </c>
      <c r="N49" s="237"/>
      <c r="O49" s="237">
        <v>0</v>
      </c>
      <c r="P49" s="237"/>
      <c r="Q49" s="237">
        <v>0</v>
      </c>
      <c r="R49" s="237"/>
      <c r="S49" s="237">
        <v>0</v>
      </c>
      <c r="T49" s="237"/>
      <c r="U49" s="292">
        <v>0</v>
      </c>
    </row>
    <row r="50" spans="1:21">
      <c r="A50" s="237">
        <v>2025</v>
      </c>
      <c r="B50" s="237">
        <v>999999</v>
      </c>
      <c r="C50" s="237">
        <v>4</v>
      </c>
      <c r="D50" s="237" t="s">
        <v>752</v>
      </c>
      <c r="E50" s="237" t="s">
        <v>785</v>
      </c>
      <c r="F50" s="237" t="s">
        <v>848</v>
      </c>
      <c r="G50" s="237" t="s">
        <v>882</v>
      </c>
      <c r="H50" s="237"/>
      <c r="I50" s="237" t="s">
        <v>556</v>
      </c>
      <c r="J50" s="237">
        <v>0</v>
      </c>
      <c r="K50" s="237"/>
      <c r="L50" s="237"/>
      <c r="M50" s="237">
        <v>0</v>
      </c>
      <c r="N50" s="237"/>
      <c r="O50" s="237">
        <v>0</v>
      </c>
      <c r="P50" s="237"/>
      <c r="Q50" s="237">
        <v>0</v>
      </c>
      <c r="R50" s="237"/>
      <c r="S50" s="237">
        <v>0</v>
      </c>
      <c r="T50" s="237"/>
      <c r="U50" s="292" t="s">
        <v>710</v>
      </c>
    </row>
    <row r="51" spans="1:21">
      <c r="A51" s="237">
        <v>2025</v>
      </c>
      <c r="B51" s="237">
        <v>999999</v>
      </c>
      <c r="C51" s="237">
        <v>4</v>
      </c>
      <c r="D51" s="237" t="s">
        <v>752</v>
      </c>
      <c r="E51" s="237" t="s">
        <v>393</v>
      </c>
      <c r="F51" s="237" t="s">
        <v>547</v>
      </c>
      <c r="G51" s="237" t="s">
        <v>547</v>
      </c>
      <c r="H51" s="237"/>
      <c r="I51" s="237" t="s">
        <v>556</v>
      </c>
      <c r="J51" s="237">
        <v>0</v>
      </c>
      <c r="K51" s="237"/>
      <c r="L51" s="237"/>
      <c r="M51" s="237">
        <v>0</v>
      </c>
      <c r="N51" s="237"/>
      <c r="O51" s="237">
        <v>0</v>
      </c>
      <c r="P51" s="237"/>
      <c r="Q51" s="237">
        <v>0</v>
      </c>
      <c r="R51" s="237"/>
      <c r="S51" s="237">
        <v>0</v>
      </c>
      <c r="T51" s="237"/>
      <c r="U51" s="292" t="s">
        <v>895</v>
      </c>
    </row>
    <row r="52" spans="1:21">
      <c r="A52" s="237">
        <v>2025</v>
      </c>
      <c r="B52" s="237">
        <v>999999</v>
      </c>
      <c r="C52" s="237">
        <v>4</v>
      </c>
      <c r="D52" s="237" t="s">
        <v>752</v>
      </c>
      <c r="E52" s="237" t="s">
        <v>670</v>
      </c>
      <c r="F52" s="237" t="s">
        <v>630</v>
      </c>
      <c r="G52" s="237" t="s">
        <v>460</v>
      </c>
      <c r="H52" s="237" t="s">
        <v>412</v>
      </c>
      <c r="I52" s="237" t="s">
        <v>342</v>
      </c>
      <c r="J52" s="237">
        <v>0</v>
      </c>
      <c r="K52" s="237"/>
      <c r="L52" s="237"/>
      <c r="M52" s="237">
        <v>1</v>
      </c>
      <c r="N52" s="237" t="s">
        <v>902</v>
      </c>
      <c r="O52" s="237">
        <v>1</v>
      </c>
      <c r="P52" s="237" t="s">
        <v>230</v>
      </c>
      <c r="Q52" s="237">
        <v>0</v>
      </c>
      <c r="R52" s="237"/>
      <c r="S52" s="237">
        <v>0</v>
      </c>
      <c r="T52" s="237"/>
      <c r="U52" s="292">
        <v>0</v>
      </c>
    </row>
    <row r="53" spans="1:21">
      <c r="A53" s="237">
        <v>2025</v>
      </c>
      <c r="B53" s="237">
        <v>999999</v>
      </c>
      <c r="C53" s="237">
        <v>4</v>
      </c>
      <c r="D53" s="237" t="s">
        <v>752</v>
      </c>
      <c r="E53" s="237" t="s">
        <v>786</v>
      </c>
      <c r="F53" s="237" t="s">
        <v>828</v>
      </c>
      <c r="G53" s="237" t="s">
        <v>884</v>
      </c>
      <c r="H53" s="237"/>
      <c r="I53" s="237" t="s">
        <v>556</v>
      </c>
      <c r="J53" s="237">
        <v>0</v>
      </c>
      <c r="K53" s="237"/>
      <c r="L53" s="237"/>
      <c r="M53" s="237">
        <v>0</v>
      </c>
      <c r="N53" s="237"/>
      <c r="O53" s="237">
        <v>0</v>
      </c>
      <c r="P53" s="237"/>
      <c r="Q53" s="237">
        <v>0</v>
      </c>
      <c r="R53" s="237"/>
      <c r="S53" s="237">
        <v>0</v>
      </c>
      <c r="T53" s="237"/>
      <c r="U53" s="292" t="s">
        <v>570</v>
      </c>
    </row>
    <row r="54" spans="1:21">
      <c r="A54" s="237">
        <v>2025</v>
      </c>
      <c r="B54" s="237">
        <v>999999</v>
      </c>
      <c r="C54" s="237">
        <v>5</v>
      </c>
      <c r="D54" s="237" t="s">
        <v>753</v>
      </c>
      <c r="E54" s="237" t="s">
        <v>294</v>
      </c>
      <c r="F54" s="237" t="s">
        <v>849</v>
      </c>
      <c r="G54" s="237" t="s">
        <v>882</v>
      </c>
      <c r="H54" s="237" t="s">
        <v>885</v>
      </c>
      <c r="I54" s="237" t="s">
        <v>556</v>
      </c>
      <c r="J54" s="237">
        <v>101001</v>
      </c>
      <c r="K54" s="237" t="s">
        <v>890</v>
      </c>
      <c r="L54" s="237"/>
      <c r="M54" s="237">
        <v>1</v>
      </c>
      <c r="N54" s="237" t="s">
        <v>902</v>
      </c>
      <c r="O54" s="237">
        <v>1</v>
      </c>
      <c r="P54" s="237" t="s">
        <v>230</v>
      </c>
      <c r="Q54" s="237">
        <v>1</v>
      </c>
      <c r="R54" s="237" t="s">
        <v>478</v>
      </c>
      <c r="S54" s="237">
        <v>1</v>
      </c>
      <c r="T54" s="237" t="s">
        <v>111</v>
      </c>
      <c r="U54" s="292"/>
    </row>
    <row r="55" spans="1:21">
      <c r="A55" s="237">
        <v>2025</v>
      </c>
      <c r="B55" s="237">
        <v>999999</v>
      </c>
      <c r="C55" s="237">
        <v>5</v>
      </c>
      <c r="D55" s="237" t="s">
        <v>753</v>
      </c>
      <c r="E55" s="237" t="s">
        <v>297</v>
      </c>
      <c r="F55" s="237" t="s">
        <v>286</v>
      </c>
      <c r="G55" s="237" t="s">
        <v>882</v>
      </c>
      <c r="H55" s="237" t="s">
        <v>406</v>
      </c>
      <c r="I55" s="237" t="s">
        <v>556</v>
      </c>
      <c r="J55" s="237">
        <v>101001</v>
      </c>
      <c r="K55" s="237" t="s">
        <v>890</v>
      </c>
      <c r="L55" s="237"/>
      <c r="M55" s="237">
        <v>0</v>
      </c>
      <c r="N55" s="237"/>
      <c r="O55" s="237">
        <v>0</v>
      </c>
      <c r="P55" s="237"/>
      <c r="Q55" s="237">
        <v>0</v>
      </c>
      <c r="R55" s="237"/>
      <c r="S55" s="237">
        <v>0</v>
      </c>
      <c r="T55" s="237"/>
      <c r="U55" s="292"/>
    </row>
    <row r="56" spans="1:21">
      <c r="A56" s="237">
        <v>2025</v>
      </c>
      <c r="B56" s="237">
        <v>999999</v>
      </c>
      <c r="C56" s="237">
        <v>5</v>
      </c>
      <c r="D56" s="237" t="s">
        <v>753</v>
      </c>
      <c r="E56" s="237" t="s">
        <v>787</v>
      </c>
      <c r="F56" s="237" t="s">
        <v>850</v>
      </c>
      <c r="G56" s="237" t="s">
        <v>882</v>
      </c>
      <c r="H56" s="237" t="s">
        <v>406</v>
      </c>
      <c r="I56" s="237" t="s">
        <v>556</v>
      </c>
      <c r="J56" s="237">
        <v>101001</v>
      </c>
      <c r="K56" s="237" t="s">
        <v>890</v>
      </c>
      <c r="L56" s="237"/>
      <c r="M56" s="237">
        <v>0</v>
      </c>
      <c r="N56" s="237"/>
      <c r="O56" s="237">
        <v>0</v>
      </c>
      <c r="P56" s="237"/>
      <c r="Q56" s="237">
        <v>0</v>
      </c>
      <c r="R56" s="237"/>
      <c r="S56" s="237">
        <v>0</v>
      </c>
      <c r="T56" s="237"/>
      <c r="U56" s="292"/>
    </row>
    <row r="57" spans="1:21">
      <c r="A57" s="237">
        <v>2025</v>
      </c>
      <c r="B57" s="237">
        <v>999999</v>
      </c>
      <c r="C57" s="237">
        <v>5</v>
      </c>
      <c r="D57" s="237" t="s">
        <v>753</v>
      </c>
      <c r="E57" s="237" t="s">
        <v>788</v>
      </c>
      <c r="F57" s="237" t="s">
        <v>851</v>
      </c>
      <c r="G57" s="237" t="s">
        <v>882</v>
      </c>
      <c r="H57" s="237" t="s">
        <v>406</v>
      </c>
      <c r="I57" s="237" t="s">
        <v>556</v>
      </c>
      <c r="J57" s="237">
        <v>101001</v>
      </c>
      <c r="K57" s="237" t="s">
        <v>890</v>
      </c>
      <c r="L57" s="237"/>
      <c r="M57" s="237">
        <v>0</v>
      </c>
      <c r="N57" s="237"/>
      <c r="O57" s="237">
        <v>0</v>
      </c>
      <c r="P57" s="237"/>
      <c r="Q57" s="237">
        <v>0</v>
      </c>
      <c r="R57" s="237"/>
      <c r="S57" s="237">
        <v>0</v>
      </c>
      <c r="T57" s="237"/>
      <c r="U57" s="292"/>
    </row>
    <row r="58" spans="1:21">
      <c r="A58" s="237">
        <v>2025</v>
      </c>
      <c r="B58" s="237">
        <v>999999</v>
      </c>
      <c r="C58" s="237">
        <v>5</v>
      </c>
      <c r="D58" s="237" t="s">
        <v>753</v>
      </c>
      <c r="E58" s="237" t="s">
        <v>789</v>
      </c>
      <c r="F58" s="237" t="s">
        <v>852</v>
      </c>
      <c r="G58" s="237" t="s">
        <v>882</v>
      </c>
      <c r="H58" s="237" t="s">
        <v>406</v>
      </c>
      <c r="I58" s="237" t="s">
        <v>556</v>
      </c>
      <c r="J58" s="237">
        <v>101001</v>
      </c>
      <c r="K58" s="237" t="s">
        <v>890</v>
      </c>
      <c r="L58" s="237"/>
      <c r="M58" s="237">
        <v>0</v>
      </c>
      <c r="N58" s="237"/>
      <c r="O58" s="237">
        <v>0</v>
      </c>
      <c r="P58" s="237"/>
      <c r="Q58" s="237">
        <v>0</v>
      </c>
      <c r="R58" s="237"/>
      <c r="S58" s="237">
        <v>0</v>
      </c>
      <c r="T58" s="237"/>
      <c r="U58" s="292"/>
    </row>
    <row r="59" spans="1:21">
      <c r="A59" s="237">
        <v>2025</v>
      </c>
      <c r="B59" s="237">
        <v>999999</v>
      </c>
      <c r="C59" s="237">
        <v>5</v>
      </c>
      <c r="D59" s="237" t="s">
        <v>753</v>
      </c>
      <c r="E59" s="237" t="s">
        <v>246</v>
      </c>
      <c r="F59" s="237" t="s">
        <v>744</v>
      </c>
      <c r="G59" s="237" t="s">
        <v>882</v>
      </c>
      <c r="H59" s="237" t="s">
        <v>406</v>
      </c>
      <c r="I59" s="237" t="s">
        <v>556</v>
      </c>
      <c r="J59" s="237">
        <v>101001</v>
      </c>
      <c r="K59" s="237" t="s">
        <v>890</v>
      </c>
      <c r="L59" s="237"/>
      <c r="M59" s="237">
        <v>0</v>
      </c>
      <c r="N59" s="237"/>
      <c r="O59" s="237">
        <v>0</v>
      </c>
      <c r="P59" s="237"/>
      <c r="Q59" s="237">
        <v>0</v>
      </c>
      <c r="R59" s="237"/>
      <c r="S59" s="237">
        <v>0</v>
      </c>
      <c r="T59" s="237"/>
      <c r="U59" s="292"/>
    </row>
    <row r="60" spans="1:21">
      <c r="A60" s="237">
        <v>2025</v>
      </c>
      <c r="B60" s="237">
        <v>999999</v>
      </c>
      <c r="C60" s="237">
        <v>5</v>
      </c>
      <c r="D60" s="237" t="s">
        <v>753</v>
      </c>
      <c r="E60" s="237" t="s">
        <v>790</v>
      </c>
      <c r="F60" s="237" t="s">
        <v>853</v>
      </c>
      <c r="G60" s="237" t="s">
        <v>882</v>
      </c>
      <c r="H60" s="237" t="s">
        <v>406</v>
      </c>
      <c r="I60" s="237" t="s">
        <v>556</v>
      </c>
      <c r="J60" s="237">
        <v>101001</v>
      </c>
      <c r="K60" s="237" t="s">
        <v>890</v>
      </c>
      <c r="L60" s="237"/>
      <c r="M60" s="237">
        <v>0</v>
      </c>
      <c r="N60" s="237"/>
      <c r="O60" s="237">
        <v>0</v>
      </c>
      <c r="P60" s="237"/>
      <c r="Q60" s="237">
        <v>0</v>
      </c>
      <c r="R60" s="237"/>
      <c r="S60" s="237">
        <v>0</v>
      </c>
      <c r="T60" s="237"/>
      <c r="U60" s="292"/>
    </row>
    <row r="61" spans="1:21">
      <c r="A61" s="237">
        <v>2025</v>
      </c>
      <c r="B61" s="237">
        <v>999999</v>
      </c>
      <c r="C61" s="237">
        <v>5</v>
      </c>
      <c r="D61" s="237" t="s">
        <v>753</v>
      </c>
      <c r="E61" s="237" t="s">
        <v>791</v>
      </c>
      <c r="F61" s="237" t="s">
        <v>33</v>
      </c>
      <c r="G61" s="237" t="s">
        <v>882</v>
      </c>
      <c r="H61" s="237" t="s">
        <v>406</v>
      </c>
      <c r="I61" s="237" t="s">
        <v>556</v>
      </c>
      <c r="J61" s="237">
        <v>101001</v>
      </c>
      <c r="K61" s="237" t="s">
        <v>890</v>
      </c>
      <c r="L61" s="237"/>
      <c r="M61" s="237">
        <v>0</v>
      </c>
      <c r="N61" s="237"/>
      <c r="O61" s="237">
        <v>0</v>
      </c>
      <c r="P61" s="237"/>
      <c r="Q61" s="237">
        <v>0</v>
      </c>
      <c r="R61" s="237"/>
      <c r="S61" s="237">
        <v>0</v>
      </c>
      <c r="T61" s="237"/>
      <c r="U61" s="292"/>
    </row>
    <row r="62" spans="1:21">
      <c r="A62" s="237">
        <v>2025</v>
      </c>
      <c r="B62" s="237">
        <v>999999</v>
      </c>
      <c r="C62" s="237">
        <v>5</v>
      </c>
      <c r="D62" s="237" t="s">
        <v>753</v>
      </c>
      <c r="E62" s="237" t="s">
        <v>792</v>
      </c>
      <c r="F62" s="237" t="s">
        <v>855</v>
      </c>
      <c r="G62" s="237" t="s">
        <v>882</v>
      </c>
      <c r="H62" s="237" t="s">
        <v>406</v>
      </c>
      <c r="I62" s="237" t="s">
        <v>556</v>
      </c>
      <c r="J62" s="237">
        <v>101001</v>
      </c>
      <c r="K62" s="237" t="s">
        <v>890</v>
      </c>
      <c r="L62" s="237"/>
      <c r="M62" s="237">
        <v>0</v>
      </c>
      <c r="N62" s="237"/>
      <c r="O62" s="237">
        <v>0</v>
      </c>
      <c r="P62" s="237"/>
      <c r="Q62" s="237">
        <v>0</v>
      </c>
      <c r="R62" s="237"/>
      <c r="S62" s="237">
        <v>0</v>
      </c>
      <c r="T62" s="237"/>
      <c r="U62" s="292"/>
    </row>
    <row r="63" spans="1:21">
      <c r="A63" s="237">
        <v>2025</v>
      </c>
      <c r="B63" s="237">
        <v>999999</v>
      </c>
      <c r="C63" s="237">
        <v>5</v>
      </c>
      <c r="D63" s="237" t="s">
        <v>753</v>
      </c>
      <c r="E63" s="237" t="s">
        <v>794</v>
      </c>
      <c r="F63" s="237" t="s">
        <v>597</v>
      </c>
      <c r="G63" s="237" t="s">
        <v>882</v>
      </c>
      <c r="H63" s="237" t="s">
        <v>406</v>
      </c>
      <c r="I63" s="237" t="s">
        <v>556</v>
      </c>
      <c r="J63" s="237">
        <v>101001</v>
      </c>
      <c r="K63" s="237" t="s">
        <v>890</v>
      </c>
      <c r="L63" s="237"/>
      <c r="M63" s="237">
        <v>0</v>
      </c>
      <c r="N63" s="237"/>
      <c r="O63" s="237">
        <v>0</v>
      </c>
      <c r="P63" s="237"/>
      <c r="Q63" s="237">
        <v>0</v>
      </c>
      <c r="R63" s="237"/>
      <c r="S63" s="237">
        <v>0</v>
      </c>
      <c r="T63" s="237"/>
      <c r="U63" s="292"/>
    </row>
    <row r="64" spans="1:21">
      <c r="A64" s="237">
        <v>2025</v>
      </c>
      <c r="B64" s="237">
        <v>999999</v>
      </c>
      <c r="C64" s="237">
        <v>5</v>
      </c>
      <c r="D64" s="237" t="s">
        <v>753</v>
      </c>
      <c r="E64" s="237" t="s">
        <v>795</v>
      </c>
      <c r="F64" s="237" t="s">
        <v>857</v>
      </c>
      <c r="G64" s="237" t="s">
        <v>882</v>
      </c>
      <c r="H64" s="237" t="s">
        <v>406</v>
      </c>
      <c r="I64" s="237" t="s">
        <v>556</v>
      </c>
      <c r="J64" s="237">
        <v>101001</v>
      </c>
      <c r="K64" s="237" t="s">
        <v>890</v>
      </c>
      <c r="L64" s="237"/>
      <c r="M64" s="237">
        <v>0</v>
      </c>
      <c r="N64" s="237"/>
      <c r="O64" s="237">
        <v>0</v>
      </c>
      <c r="P64" s="237"/>
      <c r="Q64" s="237">
        <v>0</v>
      </c>
      <c r="R64" s="237"/>
      <c r="S64" s="237">
        <v>0</v>
      </c>
      <c r="T64" s="237"/>
      <c r="U64" s="292"/>
    </row>
    <row r="65" spans="1:21">
      <c r="A65" s="237">
        <v>2025</v>
      </c>
      <c r="B65" s="237">
        <v>999999</v>
      </c>
      <c r="C65" s="237">
        <v>5</v>
      </c>
      <c r="D65" s="237" t="s">
        <v>753</v>
      </c>
      <c r="E65" s="237" t="s">
        <v>796</v>
      </c>
      <c r="F65" s="237" t="s">
        <v>858</v>
      </c>
      <c r="G65" s="237" t="s">
        <v>882</v>
      </c>
      <c r="H65" s="237" t="s">
        <v>406</v>
      </c>
      <c r="I65" s="237" t="s">
        <v>556</v>
      </c>
      <c r="J65" s="237">
        <v>101001</v>
      </c>
      <c r="K65" s="237" t="s">
        <v>890</v>
      </c>
      <c r="L65" s="237"/>
      <c r="M65" s="237">
        <v>0</v>
      </c>
      <c r="N65" s="237"/>
      <c r="O65" s="237">
        <v>0</v>
      </c>
      <c r="P65" s="237"/>
      <c r="Q65" s="237">
        <v>0</v>
      </c>
      <c r="R65" s="237"/>
      <c r="S65" s="237">
        <v>0</v>
      </c>
      <c r="T65" s="237"/>
      <c r="U65" s="292"/>
    </row>
    <row r="66" spans="1:21">
      <c r="A66" s="237">
        <v>2025</v>
      </c>
      <c r="B66" s="237">
        <v>999999</v>
      </c>
      <c r="C66" s="237">
        <v>5</v>
      </c>
      <c r="D66" s="237" t="s">
        <v>753</v>
      </c>
      <c r="E66" s="237" t="s">
        <v>798</v>
      </c>
      <c r="F66" s="237" t="s">
        <v>372</v>
      </c>
      <c r="G66" s="237" t="s">
        <v>882</v>
      </c>
      <c r="H66" s="237" t="s">
        <v>406</v>
      </c>
      <c r="I66" s="237" t="s">
        <v>556</v>
      </c>
      <c r="J66" s="237">
        <v>101001</v>
      </c>
      <c r="K66" s="237" t="s">
        <v>890</v>
      </c>
      <c r="L66" s="237"/>
      <c r="M66" s="237">
        <v>0</v>
      </c>
      <c r="N66" s="237"/>
      <c r="O66" s="237">
        <v>0</v>
      </c>
      <c r="P66" s="237"/>
      <c r="Q66" s="237">
        <v>0</v>
      </c>
      <c r="R66" s="237"/>
      <c r="S66" s="237">
        <v>0</v>
      </c>
      <c r="T66" s="237"/>
      <c r="U66" s="292"/>
    </row>
    <row r="67" spans="1:21">
      <c r="A67" s="237">
        <v>2025</v>
      </c>
      <c r="B67" s="237">
        <v>999999</v>
      </c>
      <c r="C67" s="237">
        <v>5</v>
      </c>
      <c r="D67" s="237" t="s">
        <v>753</v>
      </c>
      <c r="E67" s="237" t="s">
        <v>191</v>
      </c>
      <c r="F67" s="237" t="s">
        <v>537</v>
      </c>
      <c r="G67" s="237" t="s">
        <v>882</v>
      </c>
      <c r="H67" s="237" t="s">
        <v>406</v>
      </c>
      <c r="I67" s="237" t="s">
        <v>556</v>
      </c>
      <c r="J67" s="237">
        <v>101001</v>
      </c>
      <c r="K67" s="237" t="s">
        <v>890</v>
      </c>
      <c r="L67" s="237"/>
      <c r="M67" s="237">
        <v>0</v>
      </c>
      <c r="N67" s="237"/>
      <c r="O67" s="237">
        <v>0</v>
      </c>
      <c r="P67" s="237"/>
      <c r="Q67" s="237">
        <v>0</v>
      </c>
      <c r="R67" s="237"/>
      <c r="S67" s="237">
        <v>0</v>
      </c>
      <c r="T67" s="237"/>
      <c r="U67" s="292"/>
    </row>
    <row r="68" spans="1:21">
      <c r="A68" s="237">
        <v>2025</v>
      </c>
      <c r="B68" s="237">
        <v>999999</v>
      </c>
      <c r="C68" s="237">
        <v>5</v>
      </c>
      <c r="D68" s="237" t="s">
        <v>753</v>
      </c>
      <c r="E68" s="237" t="s">
        <v>243</v>
      </c>
      <c r="F68" s="237" t="s">
        <v>859</v>
      </c>
      <c r="G68" s="237" t="s">
        <v>882</v>
      </c>
      <c r="H68" s="237" t="s">
        <v>406</v>
      </c>
      <c r="I68" s="237" t="s">
        <v>556</v>
      </c>
      <c r="J68" s="237">
        <v>101001</v>
      </c>
      <c r="K68" s="237" t="s">
        <v>890</v>
      </c>
      <c r="L68" s="237"/>
      <c r="M68" s="237">
        <v>0</v>
      </c>
      <c r="N68" s="237"/>
      <c r="O68" s="237">
        <v>0</v>
      </c>
      <c r="P68" s="237"/>
      <c r="Q68" s="237">
        <v>0</v>
      </c>
      <c r="R68" s="237"/>
      <c r="S68" s="237">
        <v>0</v>
      </c>
      <c r="T68" s="237"/>
      <c r="U68" s="292"/>
    </row>
    <row r="69" spans="1:21">
      <c r="A69" s="237">
        <v>2025</v>
      </c>
      <c r="B69" s="237">
        <v>999999</v>
      </c>
      <c r="C69" s="237">
        <v>5</v>
      </c>
      <c r="D69" s="237" t="s">
        <v>753</v>
      </c>
      <c r="E69" s="237" t="s">
        <v>799</v>
      </c>
      <c r="F69" s="237" t="s">
        <v>419</v>
      </c>
      <c r="G69" s="237" t="s">
        <v>882</v>
      </c>
      <c r="H69" s="237" t="s">
        <v>406</v>
      </c>
      <c r="I69" s="237" t="s">
        <v>556</v>
      </c>
      <c r="J69" s="237">
        <v>101001</v>
      </c>
      <c r="K69" s="237" t="s">
        <v>890</v>
      </c>
      <c r="L69" s="237"/>
      <c r="M69" s="237">
        <v>0</v>
      </c>
      <c r="N69" s="237"/>
      <c r="O69" s="237">
        <v>0</v>
      </c>
      <c r="P69" s="237"/>
      <c r="Q69" s="237">
        <v>0</v>
      </c>
      <c r="R69" s="237"/>
      <c r="S69" s="237">
        <v>0</v>
      </c>
      <c r="T69" s="237"/>
      <c r="U69" s="292"/>
    </row>
    <row r="70" spans="1:21">
      <c r="A70" s="237">
        <v>2025</v>
      </c>
      <c r="B70" s="237">
        <v>999999</v>
      </c>
      <c r="C70" s="237">
        <v>5</v>
      </c>
      <c r="D70" s="237" t="s">
        <v>753</v>
      </c>
      <c r="E70" s="237" t="s">
        <v>801</v>
      </c>
      <c r="F70" s="237" t="s">
        <v>316</v>
      </c>
      <c r="G70" s="237" t="s">
        <v>882</v>
      </c>
      <c r="H70" s="237" t="s">
        <v>406</v>
      </c>
      <c r="I70" s="237" t="s">
        <v>556</v>
      </c>
      <c r="J70" s="237">
        <v>101001</v>
      </c>
      <c r="K70" s="237" t="s">
        <v>890</v>
      </c>
      <c r="L70" s="237"/>
      <c r="M70" s="237">
        <v>0</v>
      </c>
      <c r="N70" s="237"/>
      <c r="O70" s="237">
        <v>0</v>
      </c>
      <c r="P70" s="237"/>
      <c r="Q70" s="237">
        <v>0</v>
      </c>
      <c r="R70" s="237"/>
      <c r="S70" s="237">
        <v>0</v>
      </c>
      <c r="T70" s="237"/>
      <c r="U70" s="292"/>
    </row>
    <row r="71" spans="1:21">
      <c r="A71" s="237">
        <v>2025</v>
      </c>
      <c r="B71" s="237">
        <v>999999</v>
      </c>
      <c r="C71" s="237">
        <v>5</v>
      </c>
      <c r="D71" s="237" t="s">
        <v>753</v>
      </c>
      <c r="E71" s="237" t="s">
        <v>802</v>
      </c>
      <c r="F71" s="237" t="s">
        <v>860</v>
      </c>
      <c r="G71" s="237" t="s">
        <v>882</v>
      </c>
      <c r="H71" s="237" t="s">
        <v>406</v>
      </c>
      <c r="I71" s="237" t="s">
        <v>556</v>
      </c>
      <c r="J71" s="237">
        <v>101001</v>
      </c>
      <c r="K71" s="237" t="s">
        <v>890</v>
      </c>
      <c r="L71" s="237"/>
      <c r="M71" s="237">
        <v>0</v>
      </c>
      <c r="N71" s="237"/>
      <c r="O71" s="237">
        <v>0</v>
      </c>
      <c r="P71" s="237"/>
      <c r="Q71" s="237">
        <v>0</v>
      </c>
      <c r="R71" s="237"/>
      <c r="S71" s="237">
        <v>0</v>
      </c>
      <c r="T71" s="237"/>
      <c r="U71" s="292"/>
    </row>
    <row r="72" spans="1:21">
      <c r="A72" s="237">
        <v>2025</v>
      </c>
      <c r="B72" s="237">
        <v>999999</v>
      </c>
      <c r="C72" s="237">
        <v>5</v>
      </c>
      <c r="D72" s="237" t="s">
        <v>753</v>
      </c>
      <c r="E72" s="237" t="s">
        <v>748</v>
      </c>
      <c r="F72" s="237" t="s">
        <v>781</v>
      </c>
      <c r="G72" s="237" t="s">
        <v>882</v>
      </c>
      <c r="H72" s="237" t="s">
        <v>406</v>
      </c>
      <c r="I72" s="237" t="s">
        <v>556</v>
      </c>
      <c r="J72" s="237">
        <v>101001</v>
      </c>
      <c r="K72" s="237" t="s">
        <v>890</v>
      </c>
      <c r="L72" s="237"/>
      <c r="M72" s="237">
        <v>0</v>
      </c>
      <c r="N72" s="237"/>
      <c r="O72" s="237">
        <v>0</v>
      </c>
      <c r="P72" s="237"/>
      <c r="Q72" s="237">
        <v>0</v>
      </c>
      <c r="R72" s="237"/>
      <c r="S72" s="237">
        <v>0</v>
      </c>
      <c r="T72" s="237"/>
      <c r="U72" s="292"/>
    </row>
    <row r="73" spans="1:21">
      <c r="A73" s="237">
        <v>2025</v>
      </c>
      <c r="B73" s="237">
        <v>999999</v>
      </c>
      <c r="C73" s="237">
        <v>5</v>
      </c>
      <c r="D73" s="237" t="s">
        <v>753</v>
      </c>
      <c r="E73" s="237" t="s">
        <v>177</v>
      </c>
      <c r="F73" s="237" t="s">
        <v>83</v>
      </c>
      <c r="G73" s="237" t="s">
        <v>882</v>
      </c>
      <c r="H73" s="237" t="s">
        <v>406</v>
      </c>
      <c r="I73" s="237" t="s">
        <v>556</v>
      </c>
      <c r="J73" s="237">
        <v>101001</v>
      </c>
      <c r="K73" s="237" t="s">
        <v>890</v>
      </c>
      <c r="L73" s="237"/>
      <c r="M73" s="237">
        <v>0</v>
      </c>
      <c r="N73" s="237"/>
      <c r="O73" s="237">
        <v>0</v>
      </c>
      <c r="P73" s="237"/>
      <c r="Q73" s="237">
        <v>0</v>
      </c>
      <c r="R73" s="237"/>
      <c r="S73" s="237">
        <v>0</v>
      </c>
      <c r="T73" s="237"/>
      <c r="U73" s="292"/>
    </row>
    <row r="74" spans="1:21">
      <c r="A74" s="237">
        <v>2025</v>
      </c>
      <c r="B74" s="237">
        <v>999999</v>
      </c>
      <c r="C74" s="237">
        <v>5</v>
      </c>
      <c r="D74" s="237" t="s">
        <v>753</v>
      </c>
      <c r="E74" s="237" t="s">
        <v>803</v>
      </c>
      <c r="F74" s="237" t="s">
        <v>627</v>
      </c>
      <c r="G74" s="237" t="s">
        <v>882</v>
      </c>
      <c r="H74" s="237" t="s">
        <v>406</v>
      </c>
      <c r="I74" s="237" t="s">
        <v>556</v>
      </c>
      <c r="J74" s="237">
        <v>101001</v>
      </c>
      <c r="K74" s="237" t="s">
        <v>890</v>
      </c>
      <c r="L74" s="237"/>
      <c r="M74" s="237">
        <v>0</v>
      </c>
      <c r="N74" s="237"/>
      <c r="O74" s="237">
        <v>0</v>
      </c>
      <c r="P74" s="237"/>
      <c r="Q74" s="237">
        <v>0</v>
      </c>
      <c r="R74" s="237"/>
      <c r="S74" s="237">
        <v>0</v>
      </c>
      <c r="T74" s="237"/>
      <c r="U74" s="292"/>
    </row>
    <row r="75" spans="1:21">
      <c r="A75" s="237">
        <v>2025</v>
      </c>
      <c r="B75" s="237">
        <v>999999</v>
      </c>
      <c r="C75" s="237">
        <v>5</v>
      </c>
      <c r="D75" s="237" t="s">
        <v>753</v>
      </c>
      <c r="E75" s="237" t="s">
        <v>805</v>
      </c>
      <c r="F75" s="237" t="s">
        <v>861</v>
      </c>
      <c r="G75" s="237" t="s">
        <v>882</v>
      </c>
      <c r="H75" s="237" t="s">
        <v>406</v>
      </c>
      <c r="I75" s="237" t="s">
        <v>556</v>
      </c>
      <c r="J75" s="237">
        <v>101001</v>
      </c>
      <c r="K75" s="237" t="s">
        <v>890</v>
      </c>
      <c r="L75" s="237"/>
      <c r="M75" s="237">
        <v>0</v>
      </c>
      <c r="N75" s="237"/>
      <c r="O75" s="237">
        <v>0</v>
      </c>
      <c r="P75" s="237"/>
      <c r="Q75" s="237">
        <v>0</v>
      </c>
      <c r="R75" s="237"/>
      <c r="S75" s="237">
        <v>0</v>
      </c>
      <c r="T75" s="237"/>
      <c r="U75" s="292"/>
    </row>
    <row r="76" spans="1:21">
      <c r="A76" s="237">
        <v>2025</v>
      </c>
      <c r="B76" s="237">
        <v>999999</v>
      </c>
      <c r="C76" s="237">
        <v>5</v>
      </c>
      <c r="D76" s="237" t="s">
        <v>753</v>
      </c>
      <c r="E76" s="237" t="s">
        <v>729</v>
      </c>
      <c r="F76" s="237" t="s">
        <v>435</v>
      </c>
      <c r="G76" s="237" t="s">
        <v>882</v>
      </c>
      <c r="H76" s="237" t="s">
        <v>406</v>
      </c>
      <c r="I76" s="237" t="s">
        <v>556</v>
      </c>
      <c r="J76" s="237">
        <v>101001</v>
      </c>
      <c r="K76" s="237" t="s">
        <v>890</v>
      </c>
      <c r="L76" s="237"/>
      <c r="M76" s="237">
        <v>0</v>
      </c>
      <c r="N76" s="237"/>
      <c r="O76" s="237">
        <v>0</v>
      </c>
      <c r="P76" s="237"/>
      <c r="Q76" s="237">
        <v>0</v>
      </c>
      <c r="R76" s="237"/>
      <c r="S76" s="237">
        <v>0</v>
      </c>
      <c r="T76" s="237"/>
      <c r="U76" s="292"/>
    </row>
    <row r="77" spans="1:21">
      <c r="A77" s="237">
        <v>2025</v>
      </c>
      <c r="B77" s="237">
        <v>999999</v>
      </c>
      <c r="C77" s="237">
        <v>5</v>
      </c>
      <c r="D77" s="237" t="s">
        <v>753</v>
      </c>
      <c r="E77" s="237" t="s">
        <v>806</v>
      </c>
      <c r="F77" s="237" t="s">
        <v>863</v>
      </c>
      <c r="G77" s="237" t="s">
        <v>882</v>
      </c>
      <c r="H77" s="237" t="s">
        <v>406</v>
      </c>
      <c r="I77" s="237" t="s">
        <v>556</v>
      </c>
      <c r="J77" s="237">
        <v>101001</v>
      </c>
      <c r="K77" s="237" t="s">
        <v>890</v>
      </c>
      <c r="L77" s="237"/>
      <c r="M77" s="237">
        <v>0</v>
      </c>
      <c r="N77" s="237"/>
      <c r="O77" s="237">
        <v>0</v>
      </c>
      <c r="P77" s="237"/>
      <c r="Q77" s="237">
        <v>0</v>
      </c>
      <c r="R77" s="237"/>
      <c r="S77" s="237">
        <v>0</v>
      </c>
      <c r="T77" s="237"/>
      <c r="U77" s="292"/>
    </row>
    <row r="78" spans="1:21">
      <c r="A78" s="237">
        <v>2025</v>
      </c>
      <c r="B78" s="237">
        <v>999999</v>
      </c>
      <c r="C78" s="237">
        <v>5</v>
      </c>
      <c r="D78" s="237" t="s">
        <v>753</v>
      </c>
      <c r="E78" s="237" t="s">
        <v>807</v>
      </c>
      <c r="F78" s="237" t="s">
        <v>281</v>
      </c>
      <c r="G78" s="237" t="s">
        <v>882</v>
      </c>
      <c r="H78" s="237" t="s">
        <v>406</v>
      </c>
      <c r="I78" s="237" t="s">
        <v>556</v>
      </c>
      <c r="J78" s="237">
        <v>101001</v>
      </c>
      <c r="K78" s="237" t="s">
        <v>890</v>
      </c>
      <c r="L78" s="237"/>
      <c r="M78" s="237">
        <v>0</v>
      </c>
      <c r="N78" s="237"/>
      <c r="O78" s="237">
        <v>0</v>
      </c>
      <c r="P78" s="237"/>
      <c r="Q78" s="237">
        <v>0</v>
      </c>
      <c r="R78" s="237"/>
      <c r="S78" s="237">
        <v>0</v>
      </c>
      <c r="T78" s="237"/>
      <c r="U78" s="292"/>
    </row>
    <row r="79" spans="1:21">
      <c r="A79" s="237">
        <v>2025</v>
      </c>
      <c r="B79" s="237">
        <v>999999</v>
      </c>
      <c r="C79" s="237">
        <v>5</v>
      </c>
      <c r="D79" s="237" t="s">
        <v>753</v>
      </c>
      <c r="E79" s="237" t="s">
        <v>245</v>
      </c>
      <c r="F79" s="237" t="s">
        <v>864</v>
      </c>
      <c r="G79" s="237" t="s">
        <v>882</v>
      </c>
      <c r="H79" s="237" t="s">
        <v>406</v>
      </c>
      <c r="I79" s="237" t="s">
        <v>556</v>
      </c>
      <c r="J79" s="237">
        <v>999999</v>
      </c>
      <c r="K79" s="237" t="s">
        <v>893</v>
      </c>
      <c r="L79" s="237"/>
      <c r="M79" s="237">
        <v>0</v>
      </c>
      <c r="N79" s="237"/>
      <c r="O79" s="237">
        <v>0</v>
      </c>
      <c r="P79" s="237"/>
      <c r="Q79" s="237">
        <v>0</v>
      </c>
      <c r="R79" s="237"/>
      <c r="S79" s="237">
        <v>0</v>
      </c>
      <c r="T79" s="237"/>
      <c r="U79" s="292"/>
    </row>
    <row r="80" spans="1:21">
      <c r="A80" s="237">
        <v>2025</v>
      </c>
      <c r="B80" s="237">
        <v>999999</v>
      </c>
      <c r="C80" s="237">
        <v>5</v>
      </c>
      <c r="D80" s="237" t="s">
        <v>753</v>
      </c>
      <c r="E80" s="237" t="s">
        <v>808</v>
      </c>
      <c r="F80" s="237" t="s">
        <v>854</v>
      </c>
      <c r="G80" s="237" t="s">
        <v>882</v>
      </c>
      <c r="H80" s="237" t="s">
        <v>406</v>
      </c>
      <c r="I80" s="237" t="s">
        <v>556</v>
      </c>
      <c r="J80" s="237">
        <v>101001</v>
      </c>
      <c r="K80" s="237" t="s">
        <v>890</v>
      </c>
      <c r="L80" s="237"/>
      <c r="M80" s="237">
        <v>0</v>
      </c>
      <c r="N80" s="237"/>
      <c r="O80" s="237">
        <v>0</v>
      </c>
      <c r="P80" s="237"/>
      <c r="Q80" s="237">
        <v>0</v>
      </c>
      <c r="R80" s="237"/>
      <c r="S80" s="237">
        <v>0</v>
      </c>
      <c r="T80" s="237"/>
      <c r="U80" s="292"/>
    </row>
    <row r="81" spans="1:21">
      <c r="A81" s="237">
        <v>2025</v>
      </c>
      <c r="B81" s="237">
        <v>999999</v>
      </c>
      <c r="C81" s="237">
        <v>5</v>
      </c>
      <c r="D81" s="237" t="s">
        <v>753</v>
      </c>
      <c r="E81" s="237" t="s">
        <v>256</v>
      </c>
      <c r="F81" s="237" t="s">
        <v>713</v>
      </c>
      <c r="G81" s="237" t="s">
        <v>882</v>
      </c>
      <c r="H81" s="237" t="s">
        <v>406</v>
      </c>
      <c r="I81" s="237" t="s">
        <v>556</v>
      </c>
      <c r="J81" s="237">
        <v>101001</v>
      </c>
      <c r="K81" s="237" t="s">
        <v>890</v>
      </c>
      <c r="L81" s="237"/>
      <c r="M81" s="237">
        <v>0</v>
      </c>
      <c r="N81" s="237"/>
      <c r="O81" s="237">
        <v>0</v>
      </c>
      <c r="P81" s="237"/>
      <c r="Q81" s="237">
        <v>0</v>
      </c>
      <c r="R81" s="237"/>
      <c r="S81" s="237">
        <v>0</v>
      </c>
      <c r="T81" s="237"/>
      <c r="U81" s="292"/>
    </row>
    <row r="82" spans="1:21">
      <c r="A82" s="237">
        <v>2025</v>
      </c>
      <c r="B82" s="237">
        <v>999999</v>
      </c>
      <c r="C82" s="237">
        <v>5</v>
      </c>
      <c r="D82" s="237" t="s">
        <v>753</v>
      </c>
      <c r="E82" s="237" t="s">
        <v>809</v>
      </c>
      <c r="F82" s="237" t="s">
        <v>865</v>
      </c>
      <c r="G82" s="237" t="s">
        <v>882</v>
      </c>
      <c r="H82" s="237" t="s">
        <v>406</v>
      </c>
      <c r="I82" s="237" t="s">
        <v>556</v>
      </c>
      <c r="J82" s="237">
        <v>101001</v>
      </c>
      <c r="K82" s="237" t="s">
        <v>890</v>
      </c>
      <c r="L82" s="237"/>
      <c r="M82" s="237">
        <v>0</v>
      </c>
      <c r="N82" s="237"/>
      <c r="O82" s="237">
        <v>0</v>
      </c>
      <c r="P82" s="237"/>
      <c r="Q82" s="237">
        <v>0</v>
      </c>
      <c r="R82" s="237"/>
      <c r="S82" s="237">
        <v>0</v>
      </c>
      <c r="T82" s="237"/>
      <c r="U82" s="292"/>
    </row>
    <row r="83" spans="1:21">
      <c r="A83" s="237">
        <v>2025</v>
      </c>
      <c r="B83" s="237">
        <v>999999</v>
      </c>
      <c r="C83" s="237">
        <v>5</v>
      </c>
      <c r="D83" s="237" t="s">
        <v>753</v>
      </c>
      <c r="E83" s="237" t="s">
        <v>578</v>
      </c>
      <c r="F83" s="237" t="s">
        <v>354</v>
      </c>
      <c r="G83" s="237" t="s">
        <v>882</v>
      </c>
      <c r="H83" s="237" t="s">
        <v>406</v>
      </c>
      <c r="I83" s="237" t="s">
        <v>556</v>
      </c>
      <c r="J83" s="237">
        <v>101001</v>
      </c>
      <c r="K83" s="237" t="s">
        <v>890</v>
      </c>
      <c r="L83" s="237"/>
      <c r="M83" s="237">
        <v>0</v>
      </c>
      <c r="N83" s="237"/>
      <c r="O83" s="237">
        <v>0</v>
      </c>
      <c r="P83" s="237"/>
      <c r="Q83" s="237">
        <v>0</v>
      </c>
      <c r="R83" s="237"/>
      <c r="S83" s="237">
        <v>0</v>
      </c>
      <c r="T83" s="237"/>
      <c r="U83" s="292">
        <v>5422121440</v>
      </c>
    </row>
    <row r="84" spans="1:21">
      <c r="A84" s="237">
        <v>2025</v>
      </c>
      <c r="B84" s="237">
        <v>999999</v>
      </c>
      <c r="C84" s="237">
        <v>5</v>
      </c>
      <c r="D84" s="237" t="s">
        <v>753</v>
      </c>
      <c r="E84" s="237" t="s">
        <v>810</v>
      </c>
      <c r="F84" s="237" t="s">
        <v>280</v>
      </c>
      <c r="G84" s="237" t="s">
        <v>882</v>
      </c>
      <c r="H84" s="237" t="s">
        <v>406</v>
      </c>
      <c r="I84" s="237" t="s">
        <v>556</v>
      </c>
      <c r="J84" s="237">
        <v>101001</v>
      </c>
      <c r="K84" s="237" t="s">
        <v>890</v>
      </c>
      <c r="L84" s="237"/>
      <c r="M84" s="237">
        <v>0</v>
      </c>
      <c r="N84" s="237"/>
      <c r="O84" s="237">
        <v>0</v>
      </c>
      <c r="P84" s="237"/>
      <c r="Q84" s="237">
        <v>0</v>
      </c>
      <c r="R84" s="237"/>
      <c r="S84" s="237">
        <v>0</v>
      </c>
      <c r="T84" s="237"/>
      <c r="U84" s="292"/>
    </row>
    <row r="85" spans="1:21">
      <c r="A85" s="237">
        <v>2025</v>
      </c>
      <c r="B85" s="237">
        <v>999999</v>
      </c>
      <c r="C85" s="237">
        <v>5</v>
      </c>
      <c r="D85" s="237" t="s">
        <v>753</v>
      </c>
      <c r="E85" s="237" t="s">
        <v>654</v>
      </c>
      <c r="F85" s="237" t="s">
        <v>867</v>
      </c>
      <c r="G85" s="237" t="s">
        <v>882</v>
      </c>
      <c r="H85" s="237" t="s">
        <v>406</v>
      </c>
      <c r="I85" s="237" t="s">
        <v>556</v>
      </c>
      <c r="J85" s="237">
        <v>101001</v>
      </c>
      <c r="K85" s="237" t="s">
        <v>890</v>
      </c>
      <c r="L85" s="237"/>
      <c r="M85" s="237">
        <v>0</v>
      </c>
      <c r="N85" s="237"/>
      <c r="O85" s="237">
        <v>0</v>
      </c>
      <c r="P85" s="237"/>
      <c r="Q85" s="237">
        <v>0</v>
      </c>
      <c r="R85" s="237"/>
      <c r="S85" s="237">
        <v>0</v>
      </c>
      <c r="T85" s="237"/>
      <c r="U85" s="292"/>
    </row>
    <row r="86" spans="1:21">
      <c r="A86" s="237">
        <v>2025</v>
      </c>
      <c r="B86" s="237">
        <v>999999</v>
      </c>
      <c r="C86" s="237">
        <v>5</v>
      </c>
      <c r="D86" s="237" t="s">
        <v>753</v>
      </c>
      <c r="E86" s="237" t="s">
        <v>812</v>
      </c>
      <c r="F86" s="237" t="s">
        <v>94</v>
      </c>
      <c r="G86" s="237" t="s">
        <v>882</v>
      </c>
      <c r="H86" s="237" t="s">
        <v>406</v>
      </c>
      <c r="I86" s="237" t="s">
        <v>556</v>
      </c>
      <c r="J86" s="237">
        <v>101001</v>
      </c>
      <c r="K86" s="237" t="s">
        <v>890</v>
      </c>
      <c r="L86" s="237"/>
      <c r="M86" s="237">
        <v>0</v>
      </c>
      <c r="N86" s="237"/>
      <c r="O86" s="237">
        <v>0</v>
      </c>
      <c r="P86" s="237"/>
      <c r="Q86" s="237">
        <v>0</v>
      </c>
      <c r="R86" s="237"/>
      <c r="S86" s="237">
        <v>0</v>
      </c>
      <c r="T86" s="237"/>
      <c r="U86" s="292"/>
    </row>
    <row r="87" spans="1:21">
      <c r="A87" s="237">
        <v>2025</v>
      </c>
      <c r="B87" s="237">
        <v>999999</v>
      </c>
      <c r="C87" s="237">
        <v>5</v>
      </c>
      <c r="D87" s="237" t="s">
        <v>753</v>
      </c>
      <c r="E87" s="237" t="s">
        <v>813</v>
      </c>
      <c r="F87" s="237" t="s">
        <v>868</v>
      </c>
      <c r="G87" s="237" t="s">
        <v>882</v>
      </c>
      <c r="H87" s="237" t="s">
        <v>406</v>
      </c>
      <c r="I87" s="237" t="s">
        <v>556</v>
      </c>
      <c r="J87" s="237">
        <v>101001</v>
      </c>
      <c r="K87" s="237" t="s">
        <v>890</v>
      </c>
      <c r="L87" s="237"/>
      <c r="M87" s="237">
        <v>0</v>
      </c>
      <c r="N87" s="237"/>
      <c r="O87" s="237">
        <v>0</v>
      </c>
      <c r="P87" s="237"/>
      <c r="Q87" s="237">
        <v>0</v>
      </c>
      <c r="R87" s="237"/>
      <c r="S87" s="237">
        <v>0</v>
      </c>
      <c r="T87" s="237"/>
      <c r="U87" s="292"/>
    </row>
    <row r="88" spans="1:21">
      <c r="A88" s="237">
        <v>2025</v>
      </c>
      <c r="B88" s="237">
        <v>999999</v>
      </c>
      <c r="C88" s="237">
        <v>5</v>
      </c>
      <c r="D88" s="237" t="s">
        <v>753</v>
      </c>
      <c r="E88" s="237" t="s">
        <v>814</v>
      </c>
      <c r="F88" s="237" t="s">
        <v>870</v>
      </c>
      <c r="G88" s="237" t="s">
        <v>882</v>
      </c>
      <c r="H88" s="237" t="s">
        <v>406</v>
      </c>
      <c r="I88" s="237" t="s">
        <v>556</v>
      </c>
      <c r="J88" s="237">
        <v>101001</v>
      </c>
      <c r="K88" s="237" t="s">
        <v>890</v>
      </c>
      <c r="L88" s="237"/>
      <c r="M88" s="237">
        <v>0</v>
      </c>
      <c r="N88" s="237"/>
      <c r="O88" s="237">
        <v>0</v>
      </c>
      <c r="P88" s="237"/>
      <c r="Q88" s="237">
        <v>0</v>
      </c>
      <c r="R88" s="237"/>
      <c r="S88" s="237">
        <v>0</v>
      </c>
      <c r="T88" s="237"/>
      <c r="U88" s="292"/>
    </row>
    <row r="89" spans="1:21">
      <c r="A89" s="237">
        <v>2025</v>
      </c>
      <c r="B89" s="237">
        <v>999999</v>
      </c>
      <c r="C89" s="237">
        <v>5</v>
      </c>
      <c r="D89" s="237" t="s">
        <v>753</v>
      </c>
      <c r="E89" s="237" t="s">
        <v>267</v>
      </c>
      <c r="F89" s="237" t="s">
        <v>679</v>
      </c>
      <c r="G89" s="237" t="s">
        <v>882</v>
      </c>
      <c r="H89" s="237" t="s">
        <v>406</v>
      </c>
      <c r="I89" s="237" t="s">
        <v>556</v>
      </c>
      <c r="J89" s="237">
        <v>101001</v>
      </c>
      <c r="K89" s="237" t="s">
        <v>890</v>
      </c>
      <c r="L89" s="237"/>
      <c r="M89" s="237">
        <v>0</v>
      </c>
      <c r="N89" s="237"/>
      <c r="O89" s="237">
        <v>0</v>
      </c>
      <c r="P89" s="237"/>
      <c r="Q89" s="237">
        <v>0</v>
      </c>
      <c r="R89" s="237"/>
      <c r="S89" s="237">
        <v>0</v>
      </c>
      <c r="T89" s="237"/>
      <c r="U89" s="292"/>
    </row>
    <row r="90" spans="1:21">
      <c r="A90" s="237">
        <v>2025</v>
      </c>
      <c r="B90" s="237">
        <v>999999</v>
      </c>
      <c r="C90" s="237">
        <v>5</v>
      </c>
      <c r="D90" s="237" t="s">
        <v>753</v>
      </c>
      <c r="E90" s="237" t="s">
        <v>815</v>
      </c>
      <c r="F90" s="237" t="s">
        <v>793</v>
      </c>
      <c r="G90" s="237" t="s">
        <v>882</v>
      </c>
      <c r="H90" s="237" t="s">
        <v>406</v>
      </c>
      <c r="I90" s="237" t="s">
        <v>556</v>
      </c>
      <c r="J90" s="237">
        <v>103063</v>
      </c>
      <c r="K90" s="237" t="s">
        <v>237</v>
      </c>
      <c r="L90" s="237"/>
      <c r="M90" s="237">
        <v>0</v>
      </c>
      <c r="N90" s="237"/>
      <c r="O90" s="237">
        <v>0</v>
      </c>
      <c r="P90" s="237"/>
      <c r="Q90" s="237">
        <v>0</v>
      </c>
      <c r="R90" s="237"/>
      <c r="S90" s="237">
        <v>0</v>
      </c>
      <c r="T90" s="237"/>
      <c r="U90" s="292">
        <v>99009916</v>
      </c>
    </row>
    <row r="91" spans="1:21">
      <c r="A91" s="237">
        <v>2025</v>
      </c>
      <c r="B91" s="237">
        <v>999999</v>
      </c>
      <c r="C91" s="237">
        <v>5</v>
      </c>
      <c r="D91" s="237" t="s">
        <v>753</v>
      </c>
      <c r="E91" s="237" t="s">
        <v>166</v>
      </c>
      <c r="F91" s="237" t="s">
        <v>497</v>
      </c>
      <c r="G91" s="237" t="s">
        <v>882</v>
      </c>
      <c r="H91" s="237" t="s">
        <v>406</v>
      </c>
      <c r="I91" s="237" t="s">
        <v>556</v>
      </c>
      <c r="J91" s="237">
        <v>103063</v>
      </c>
      <c r="K91" s="237" t="s">
        <v>237</v>
      </c>
      <c r="L91" s="237"/>
      <c r="M91" s="237">
        <v>0</v>
      </c>
      <c r="N91" s="237"/>
      <c r="O91" s="237">
        <v>0</v>
      </c>
      <c r="P91" s="237"/>
      <c r="Q91" s="237">
        <v>0</v>
      </c>
      <c r="R91" s="237"/>
      <c r="S91" s="237">
        <v>0</v>
      </c>
      <c r="T91" s="237"/>
      <c r="U91" s="292">
        <v>99009926</v>
      </c>
    </row>
    <row r="92" spans="1:21">
      <c r="A92" s="237">
        <v>2025</v>
      </c>
      <c r="B92" s="237">
        <v>999999</v>
      </c>
      <c r="C92" s="237">
        <v>5</v>
      </c>
      <c r="D92" s="237" t="s">
        <v>753</v>
      </c>
      <c r="E92" s="237" t="s">
        <v>568</v>
      </c>
      <c r="F92" s="237" t="s">
        <v>720</v>
      </c>
      <c r="G92" s="237" t="s">
        <v>882</v>
      </c>
      <c r="H92" s="237" t="s">
        <v>406</v>
      </c>
      <c r="I92" s="237" t="s">
        <v>556</v>
      </c>
      <c r="J92" s="237">
        <v>103063</v>
      </c>
      <c r="K92" s="237" t="s">
        <v>237</v>
      </c>
      <c r="L92" s="237"/>
      <c r="M92" s="237">
        <v>0</v>
      </c>
      <c r="N92" s="237"/>
      <c r="O92" s="237">
        <v>0</v>
      </c>
      <c r="P92" s="237"/>
      <c r="Q92" s="237">
        <v>0</v>
      </c>
      <c r="R92" s="237"/>
      <c r="S92" s="237">
        <v>0</v>
      </c>
      <c r="T92" s="237"/>
      <c r="U92" s="292">
        <v>99009936</v>
      </c>
    </row>
    <row r="93" spans="1:21">
      <c r="A93" s="237">
        <v>2025</v>
      </c>
      <c r="B93" s="237">
        <v>999999</v>
      </c>
      <c r="C93" s="237">
        <v>5</v>
      </c>
      <c r="D93" s="237" t="s">
        <v>753</v>
      </c>
      <c r="E93" s="237" t="s">
        <v>816</v>
      </c>
      <c r="F93" s="237" t="s">
        <v>335</v>
      </c>
      <c r="G93" s="237" t="s">
        <v>882</v>
      </c>
      <c r="H93" s="237" t="s">
        <v>406</v>
      </c>
      <c r="I93" s="237" t="s">
        <v>556</v>
      </c>
      <c r="J93" s="237">
        <v>103063</v>
      </c>
      <c r="K93" s="237" t="s">
        <v>237</v>
      </c>
      <c r="L93" s="237"/>
      <c r="M93" s="237">
        <v>0</v>
      </c>
      <c r="N93" s="237"/>
      <c r="O93" s="237">
        <v>0</v>
      </c>
      <c r="P93" s="237"/>
      <c r="Q93" s="237">
        <v>0</v>
      </c>
      <c r="R93" s="237"/>
      <c r="S93" s="237">
        <v>0</v>
      </c>
      <c r="T93" s="237"/>
      <c r="U93" s="292">
        <v>99009946</v>
      </c>
    </row>
    <row r="94" spans="1:21">
      <c r="A94" s="237">
        <v>2025</v>
      </c>
      <c r="B94" s="237">
        <v>999999</v>
      </c>
      <c r="C94" s="237">
        <v>5</v>
      </c>
      <c r="D94" s="237" t="s">
        <v>753</v>
      </c>
      <c r="E94" s="237" t="s">
        <v>817</v>
      </c>
      <c r="F94" s="237" t="s">
        <v>189</v>
      </c>
      <c r="G94" s="237" t="s">
        <v>882</v>
      </c>
      <c r="H94" s="237" t="s">
        <v>406</v>
      </c>
      <c r="I94" s="237" t="s">
        <v>556</v>
      </c>
      <c r="J94" s="237">
        <v>103063</v>
      </c>
      <c r="K94" s="237" t="s">
        <v>237</v>
      </c>
      <c r="L94" s="237"/>
      <c r="M94" s="237">
        <v>0</v>
      </c>
      <c r="N94" s="237"/>
      <c r="O94" s="237">
        <v>0</v>
      </c>
      <c r="P94" s="237"/>
      <c r="Q94" s="237">
        <v>0</v>
      </c>
      <c r="R94" s="237"/>
      <c r="S94" s="237">
        <v>0</v>
      </c>
      <c r="T94" s="237"/>
      <c r="U94" s="292">
        <v>99009956</v>
      </c>
    </row>
    <row r="95" spans="1:21">
      <c r="A95" s="237">
        <v>2025</v>
      </c>
      <c r="B95" s="237">
        <v>999999</v>
      </c>
      <c r="C95" s="237">
        <v>5</v>
      </c>
      <c r="D95" s="237" t="s">
        <v>753</v>
      </c>
      <c r="E95" s="237" t="s">
        <v>818</v>
      </c>
      <c r="F95" s="237" t="s">
        <v>266</v>
      </c>
      <c r="G95" s="237" t="s">
        <v>882</v>
      </c>
      <c r="H95" s="237" t="s">
        <v>406</v>
      </c>
      <c r="I95" s="237" t="s">
        <v>556</v>
      </c>
      <c r="J95" s="237">
        <v>103063</v>
      </c>
      <c r="K95" s="237" t="s">
        <v>237</v>
      </c>
      <c r="L95" s="237"/>
      <c r="M95" s="237">
        <v>0</v>
      </c>
      <c r="N95" s="237"/>
      <c r="O95" s="237">
        <v>0</v>
      </c>
      <c r="P95" s="237"/>
      <c r="Q95" s="237">
        <v>0</v>
      </c>
      <c r="R95" s="237"/>
      <c r="S95" s="237">
        <v>0</v>
      </c>
      <c r="T95" s="237"/>
      <c r="U95" s="292">
        <v>99009966</v>
      </c>
    </row>
    <row r="96" spans="1:21">
      <c r="A96" s="237">
        <v>2025</v>
      </c>
      <c r="B96" s="237">
        <v>999999</v>
      </c>
      <c r="C96" s="237">
        <v>5</v>
      </c>
      <c r="D96" s="237" t="s">
        <v>753</v>
      </c>
      <c r="E96" s="237" t="s">
        <v>819</v>
      </c>
      <c r="F96" s="237" t="s">
        <v>194</v>
      </c>
      <c r="G96" s="237" t="s">
        <v>882</v>
      </c>
      <c r="H96" s="237" t="s">
        <v>406</v>
      </c>
      <c r="I96" s="237" t="s">
        <v>556</v>
      </c>
      <c r="J96" s="237">
        <v>103063</v>
      </c>
      <c r="K96" s="237" t="s">
        <v>237</v>
      </c>
      <c r="L96" s="237"/>
      <c r="M96" s="237">
        <v>0</v>
      </c>
      <c r="N96" s="237"/>
      <c r="O96" s="237">
        <v>0</v>
      </c>
      <c r="P96" s="237"/>
      <c r="Q96" s="237">
        <v>0</v>
      </c>
      <c r="R96" s="237"/>
      <c r="S96" s="237">
        <v>0</v>
      </c>
      <c r="T96" s="237"/>
      <c r="U96" s="292">
        <v>99009976</v>
      </c>
    </row>
    <row r="97" spans="1:21">
      <c r="A97" s="237">
        <v>2025</v>
      </c>
      <c r="B97" s="237">
        <v>999999</v>
      </c>
      <c r="C97" s="237">
        <v>5</v>
      </c>
      <c r="D97" s="237" t="s">
        <v>753</v>
      </c>
      <c r="E97" s="237" t="s">
        <v>43</v>
      </c>
      <c r="F97" s="237" t="s">
        <v>707</v>
      </c>
      <c r="G97" s="237" t="s">
        <v>882</v>
      </c>
      <c r="H97" s="237" t="s">
        <v>406</v>
      </c>
      <c r="I97" s="237" t="s">
        <v>556</v>
      </c>
      <c r="J97" s="237">
        <v>103063</v>
      </c>
      <c r="K97" s="237" t="s">
        <v>237</v>
      </c>
      <c r="L97" s="237"/>
      <c r="M97" s="237">
        <v>0</v>
      </c>
      <c r="N97" s="237"/>
      <c r="O97" s="237">
        <v>0</v>
      </c>
      <c r="P97" s="237"/>
      <c r="Q97" s="237">
        <v>0</v>
      </c>
      <c r="R97" s="237"/>
      <c r="S97" s="237">
        <v>0</v>
      </c>
      <c r="T97" s="237"/>
      <c r="U97" s="292">
        <v>99009986</v>
      </c>
    </row>
    <row r="98" spans="1:21">
      <c r="A98" s="237">
        <v>2025</v>
      </c>
      <c r="B98" s="237">
        <v>999999</v>
      </c>
      <c r="C98" s="237">
        <v>5</v>
      </c>
      <c r="D98" s="237" t="s">
        <v>753</v>
      </c>
      <c r="E98" s="237" t="s">
        <v>820</v>
      </c>
      <c r="F98" s="237" t="s">
        <v>871</v>
      </c>
      <c r="G98" s="237" t="s">
        <v>882</v>
      </c>
      <c r="H98" s="237" t="s">
        <v>406</v>
      </c>
      <c r="I98" s="237" t="s">
        <v>556</v>
      </c>
      <c r="J98" s="237">
        <v>103063</v>
      </c>
      <c r="K98" s="237" t="s">
        <v>237</v>
      </c>
      <c r="L98" s="237"/>
      <c r="M98" s="237">
        <v>0</v>
      </c>
      <c r="N98" s="237"/>
      <c r="O98" s="237">
        <v>0</v>
      </c>
      <c r="P98" s="237"/>
      <c r="Q98" s="237">
        <v>0</v>
      </c>
      <c r="R98" s="237"/>
      <c r="S98" s="237">
        <v>0</v>
      </c>
      <c r="T98" s="237"/>
      <c r="U98" s="292">
        <v>99009996</v>
      </c>
    </row>
    <row r="99" spans="1:21">
      <c r="A99" s="237">
        <v>2025</v>
      </c>
      <c r="B99" s="237">
        <v>999999</v>
      </c>
      <c r="C99" s="237">
        <v>5</v>
      </c>
      <c r="D99" s="237" t="s">
        <v>753</v>
      </c>
      <c r="E99" s="237" t="s">
        <v>821</v>
      </c>
      <c r="F99" s="237" t="s">
        <v>483</v>
      </c>
      <c r="G99" s="237" t="s">
        <v>833</v>
      </c>
      <c r="H99" s="237"/>
      <c r="I99" s="237" t="s">
        <v>31</v>
      </c>
      <c r="J99" s="237">
        <v>0</v>
      </c>
      <c r="K99" s="237"/>
      <c r="L99" s="237"/>
      <c r="M99" s="237">
        <v>0</v>
      </c>
      <c r="N99" s="237"/>
      <c r="O99" s="237">
        <v>0</v>
      </c>
      <c r="P99" s="237"/>
      <c r="Q99" s="237">
        <v>0</v>
      </c>
      <c r="R99" s="237"/>
      <c r="S99" s="237">
        <v>0</v>
      </c>
      <c r="T99" s="237"/>
      <c r="U99" s="292" t="s">
        <v>915</v>
      </c>
    </row>
    <row r="100" spans="1:21">
      <c r="A100" s="237">
        <v>2025</v>
      </c>
      <c r="B100" s="237">
        <v>999999</v>
      </c>
      <c r="C100" s="237">
        <v>6</v>
      </c>
      <c r="D100" s="237" t="s">
        <v>583</v>
      </c>
      <c r="E100" s="237" t="s">
        <v>822</v>
      </c>
      <c r="F100" s="237" t="s">
        <v>440</v>
      </c>
      <c r="G100" s="237" t="s">
        <v>833</v>
      </c>
      <c r="H100" s="237"/>
      <c r="I100" s="237" t="s">
        <v>31</v>
      </c>
      <c r="J100" s="237">
        <v>999992</v>
      </c>
      <c r="K100" s="237" t="s">
        <v>93</v>
      </c>
      <c r="L100" s="237"/>
      <c r="M100" s="237">
        <v>0</v>
      </c>
      <c r="N100" s="237"/>
      <c r="O100" s="237">
        <v>0</v>
      </c>
      <c r="P100" s="237"/>
      <c r="Q100" s="237">
        <v>0</v>
      </c>
      <c r="R100" s="237"/>
      <c r="S100" s="237">
        <v>0</v>
      </c>
      <c r="T100" s="237"/>
      <c r="U100" s="292" t="s">
        <v>5</v>
      </c>
    </row>
  </sheetData>
  <phoneticPr fontId="27"/>
  <pageMargins left="0.7" right="0.7" top="0.75" bottom="0.75" header="0.3" footer="0.3"/>
  <pageSetup paperSize="9" fitToWidth="1" fitToHeight="1" orientation="portrait" usePrinterDefaults="1" r:id="rId1"/>
</worksheet>
</file>

<file path=xl/worksheets/sheet43.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dimension ref="A1:S88"/>
  <sheetViews>
    <sheetView workbookViewId="0">
      <selection activeCell="O25" sqref="O25"/>
    </sheetView>
  </sheetViews>
  <sheetFormatPr defaultRowHeight="13.5"/>
  <cols>
    <col min="1" max="16384" width="9" style="236" customWidth="1"/>
  </cols>
  <sheetData>
    <row r="1" spans="1:19">
      <c r="A1" s="237" t="s">
        <v>634</v>
      </c>
      <c r="B1" s="237" t="s">
        <v>689</v>
      </c>
      <c r="C1" s="237" t="s">
        <v>39</v>
      </c>
      <c r="D1" s="237" t="s">
        <v>343</v>
      </c>
      <c r="E1" s="237" t="s">
        <v>576</v>
      </c>
      <c r="F1" s="237" t="s">
        <v>70</v>
      </c>
      <c r="G1" s="237" t="s">
        <v>916</v>
      </c>
      <c r="H1" s="237" t="s">
        <v>800</v>
      </c>
      <c r="I1" s="237" t="s">
        <v>823</v>
      </c>
      <c r="J1" s="237" t="s">
        <v>715</v>
      </c>
      <c r="K1" s="237" t="s">
        <v>917</v>
      </c>
      <c r="L1" s="237" t="s">
        <v>105</v>
      </c>
      <c r="M1" s="237" t="s">
        <v>918</v>
      </c>
      <c r="N1" s="237" t="s">
        <v>842</v>
      </c>
      <c r="O1" s="237" t="s">
        <v>919</v>
      </c>
      <c r="P1" s="237" t="s">
        <v>761</v>
      </c>
      <c r="Q1" s="237" t="s">
        <v>345</v>
      </c>
      <c r="R1" s="237" t="s">
        <v>44</v>
      </c>
      <c r="S1" s="237" t="s">
        <v>872</v>
      </c>
    </row>
    <row r="2" spans="1:19">
      <c r="A2" s="237">
        <v>2025</v>
      </c>
      <c r="B2" s="237">
        <v>999999</v>
      </c>
      <c r="C2" s="237">
        <v>0</v>
      </c>
      <c r="D2" s="237" t="s">
        <v>290</v>
      </c>
      <c r="E2" s="237">
        <v>121212</v>
      </c>
      <c r="F2" s="237" t="s">
        <v>581</v>
      </c>
      <c r="G2" s="237">
        <v>121212</v>
      </c>
      <c r="H2" s="237" t="s">
        <v>581</v>
      </c>
      <c r="I2" s="237" t="s">
        <v>366</v>
      </c>
      <c r="J2" s="237" t="s">
        <v>582</v>
      </c>
      <c r="K2" s="237">
        <v>121212</v>
      </c>
      <c r="L2" s="237" t="s">
        <v>581</v>
      </c>
      <c r="M2" s="237">
        <v>121212</v>
      </c>
      <c r="N2" s="237" t="s">
        <v>581</v>
      </c>
      <c r="O2" s="237"/>
      <c r="P2" s="237"/>
      <c r="Q2" s="237">
        <v>121212</v>
      </c>
      <c r="R2" s="237" t="s">
        <v>581</v>
      </c>
      <c r="S2" s="237" t="s">
        <v>193</v>
      </c>
    </row>
    <row r="3" spans="1:19">
      <c r="A3" s="237">
        <v>2025</v>
      </c>
      <c r="B3" s="237">
        <v>999999</v>
      </c>
      <c r="C3" s="237">
        <v>0</v>
      </c>
      <c r="D3" s="237" t="s">
        <v>290</v>
      </c>
      <c r="E3" s="237">
        <v>121212</v>
      </c>
      <c r="F3" s="237" t="s">
        <v>581</v>
      </c>
      <c r="G3" s="237">
        <v>121212</v>
      </c>
      <c r="H3" s="237" t="s">
        <v>581</v>
      </c>
      <c r="I3" s="237" t="s">
        <v>366</v>
      </c>
      <c r="J3" s="237" t="s">
        <v>582</v>
      </c>
      <c r="K3" s="237">
        <v>121212</v>
      </c>
      <c r="L3" s="237" t="s">
        <v>581</v>
      </c>
      <c r="M3" s="237">
        <v>121212</v>
      </c>
      <c r="N3" s="237" t="s">
        <v>581</v>
      </c>
      <c r="O3" s="237"/>
      <c r="P3" s="237"/>
      <c r="Q3" s="237" t="s">
        <v>366</v>
      </c>
      <c r="R3" s="237" t="s">
        <v>582</v>
      </c>
      <c r="S3" s="237" t="s">
        <v>876</v>
      </c>
    </row>
    <row r="4" spans="1:19">
      <c r="A4" s="237">
        <v>2025</v>
      </c>
      <c r="B4" s="237">
        <v>999999</v>
      </c>
      <c r="C4" s="237">
        <v>0</v>
      </c>
      <c r="D4" s="237" t="s">
        <v>290</v>
      </c>
      <c r="E4" s="237">
        <v>99999999</v>
      </c>
      <c r="F4" s="237" t="s">
        <v>831</v>
      </c>
      <c r="G4" s="237"/>
      <c r="H4" s="237"/>
      <c r="I4" s="237"/>
      <c r="J4" s="237"/>
      <c r="K4" s="237">
        <v>121212</v>
      </c>
      <c r="L4" s="237" t="s">
        <v>581</v>
      </c>
      <c r="M4" s="237">
        <v>121212</v>
      </c>
      <c r="N4" s="237" t="s">
        <v>581</v>
      </c>
      <c r="O4" s="237"/>
      <c r="P4" s="237"/>
      <c r="Q4" s="237">
        <v>0</v>
      </c>
      <c r="R4" s="237" t="s">
        <v>824</v>
      </c>
      <c r="S4" s="237" t="s">
        <v>273</v>
      </c>
    </row>
    <row r="5" spans="1:19">
      <c r="A5" s="237">
        <v>2025</v>
      </c>
      <c r="B5" s="237">
        <v>999999</v>
      </c>
      <c r="C5" s="237">
        <v>0</v>
      </c>
      <c r="D5" s="237" t="s">
        <v>290</v>
      </c>
      <c r="E5" s="237">
        <v>99999999</v>
      </c>
      <c r="F5" s="237" t="s">
        <v>825</v>
      </c>
      <c r="G5" s="237"/>
      <c r="H5" s="237"/>
      <c r="I5" s="237"/>
      <c r="J5" s="237"/>
      <c r="K5" s="237">
        <v>121212</v>
      </c>
      <c r="L5" s="237" t="s">
        <v>581</v>
      </c>
      <c r="M5" s="237">
        <v>121212</v>
      </c>
      <c r="N5" s="237" t="s">
        <v>581</v>
      </c>
      <c r="O5" s="237"/>
      <c r="P5" s="237"/>
      <c r="Q5" s="237">
        <v>0</v>
      </c>
      <c r="R5" s="237" t="s">
        <v>824</v>
      </c>
      <c r="S5" s="237" t="s">
        <v>273</v>
      </c>
    </row>
    <row r="6" spans="1:19">
      <c r="A6" s="237">
        <v>2025</v>
      </c>
      <c r="B6" s="237">
        <v>999999</v>
      </c>
      <c r="C6" s="237">
        <v>1</v>
      </c>
      <c r="D6" s="237" t="s">
        <v>750</v>
      </c>
      <c r="E6" s="237">
        <v>99999999</v>
      </c>
      <c r="F6" s="237" t="s">
        <v>831</v>
      </c>
      <c r="G6" s="237"/>
      <c r="H6" s="237"/>
      <c r="I6" s="237"/>
      <c r="J6" s="237"/>
      <c r="K6" s="237">
        <v>121212</v>
      </c>
      <c r="L6" s="237" t="s">
        <v>581</v>
      </c>
      <c r="M6" s="237">
        <v>121212</v>
      </c>
      <c r="N6" s="237" t="s">
        <v>581</v>
      </c>
      <c r="O6" s="237"/>
      <c r="P6" s="237"/>
      <c r="Q6" s="237">
        <v>11111111</v>
      </c>
      <c r="R6" s="237" t="s">
        <v>847</v>
      </c>
      <c r="S6" s="237" t="s">
        <v>273</v>
      </c>
    </row>
    <row r="7" spans="1:19">
      <c r="A7" s="237">
        <v>2025</v>
      </c>
      <c r="B7" s="237">
        <v>999999</v>
      </c>
      <c r="C7" s="237">
        <v>1</v>
      </c>
      <c r="D7" s="237" t="s">
        <v>750</v>
      </c>
      <c r="E7" s="237">
        <v>99999999</v>
      </c>
      <c r="F7" s="237" t="s">
        <v>825</v>
      </c>
      <c r="G7" s="237"/>
      <c r="H7" s="237"/>
      <c r="I7" s="237"/>
      <c r="J7" s="237"/>
      <c r="K7" s="237">
        <v>121212</v>
      </c>
      <c r="L7" s="237" t="s">
        <v>581</v>
      </c>
      <c r="M7" s="237">
        <v>121212</v>
      </c>
      <c r="N7" s="237" t="s">
        <v>581</v>
      </c>
      <c r="O7" s="237"/>
      <c r="P7" s="237"/>
      <c r="Q7" s="237">
        <v>11111111</v>
      </c>
      <c r="R7" s="237" t="s">
        <v>847</v>
      </c>
      <c r="S7" s="237" t="s">
        <v>273</v>
      </c>
    </row>
    <row r="8" spans="1:19">
      <c r="A8" s="237">
        <v>2025</v>
      </c>
      <c r="B8" s="237">
        <v>999999</v>
      </c>
      <c r="C8" s="237">
        <v>0</v>
      </c>
      <c r="D8" s="237" t="s">
        <v>290</v>
      </c>
      <c r="E8" s="237">
        <v>99999999</v>
      </c>
      <c r="F8" s="237" t="s">
        <v>831</v>
      </c>
      <c r="G8" s="237">
        <v>121212</v>
      </c>
      <c r="H8" s="237" t="s">
        <v>581</v>
      </c>
      <c r="I8" s="237" t="s">
        <v>366</v>
      </c>
      <c r="J8" s="237" t="s">
        <v>582</v>
      </c>
      <c r="K8" s="237">
        <v>121212</v>
      </c>
      <c r="L8" s="237" t="s">
        <v>581</v>
      </c>
      <c r="M8" s="237">
        <v>121212</v>
      </c>
      <c r="N8" s="237" t="s">
        <v>581</v>
      </c>
      <c r="O8" s="237"/>
      <c r="P8" s="237"/>
      <c r="Q8" s="237">
        <v>99999999</v>
      </c>
      <c r="R8" s="237" t="s">
        <v>825</v>
      </c>
      <c r="S8" s="237" t="s">
        <v>273</v>
      </c>
    </row>
    <row r="9" spans="1:19">
      <c r="A9" s="237">
        <v>2025</v>
      </c>
      <c r="B9" s="237">
        <v>999999</v>
      </c>
      <c r="C9" s="237">
        <v>0</v>
      </c>
      <c r="D9" s="237" t="s">
        <v>290</v>
      </c>
      <c r="E9" s="237">
        <v>99999999</v>
      </c>
      <c r="F9" s="237" t="s">
        <v>825</v>
      </c>
      <c r="G9" s="237">
        <v>121212</v>
      </c>
      <c r="H9" s="237" t="s">
        <v>581</v>
      </c>
      <c r="I9" s="237" t="s">
        <v>366</v>
      </c>
      <c r="J9" s="237" t="s">
        <v>582</v>
      </c>
      <c r="K9" s="237">
        <v>121212</v>
      </c>
      <c r="L9" s="237" t="s">
        <v>581</v>
      </c>
      <c r="M9" s="237">
        <v>121212</v>
      </c>
      <c r="N9" s="237" t="s">
        <v>581</v>
      </c>
      <c r="O9" s="237"/>
      <c r="P9" s="237"/>
      <c r="Q9" s="237">
        <v>99999999</v>
      </c>
      <c r="R9" s="237" t="s">
        <v>825</v>
      </c>
      <c r="S9" s="237" t="s">
        <v>273</v>
      </c>
    </row>
    <row r="10" spans="1:19">
      <c r="A10" s="237">
        <v>2025</v>
      </c>
      <c r="B10" s="237">
        <v>999999</v>
      </c>
      <c r="C10" s="237">
        <v>0</v>
      </c>
      <c r="D10" s="237" t="s">
        <v>290</v>
      </c>
      <c r="E10" s="237">
        <v>99999999</v>
      </c>
      <c r="F10" s="237" t="s">
        <v>825</v>
      </c>
      <c r="G10" s="237">
        <v>121212</v>
      </c>
      <c r="H10" s="237" t="s">
        <v>581</v>
      </c>
      <c r="I10" s="237" t="s">
        <v>366</v>
      </c>
      <c r="J10" s="237" t="s">
        <v>582</v>
      </c>
      <c r="K10" s="237">
        <v>121212</v>
      </c>
      <c r="L10" s="237" t="s">
        <v>581</v>
      </c>
      <c r="M10" s="237">
        <v>121212</v>
      </c>
      <c r="N10" s="237" t="s">
        <v>581</v>
      </c>
      <c r="O10" s="237"/>
      <c r="P10" s="237"/>
      <c r="Q10" s="237" t="s">
        <v>755</v>
      </c>
      <c r="R10" s="237" t="s">
        <v>826</v>
      </c>
      <c r="S10" s="237" t="s">
        <v>273</v>
      </c>
    </row>
    <row r="11" spans="1:19">
      <c r="A11" s="237">
        <v>2025</v>
      </c>
      <c r="B11" s="237">
        <v>999999</v>
      </c>
      <c r="C11" s="237">
        <v>0</v>
      </c>
      <c r="D11" s="237" t="s">
        <v>290</v>
      </c>
      <c r="E11" s="237">
        <v>99999999</v>
      </c>
      <c r="F11" s="237" t="s">
        <v>831</v>
      </c>
      <c r="G11" s="237">
        <v>121212</v>
      </c>
      <c r="H11" s="237" t="s">
        <v>581</v>
      </c>
      <c r="I11" s="237" t="s">
        <v>366</v>
      </c>
      <c r="J11" s="237" t="s">
        <v>582</v>
      </c>
      <c r="K11" s="237">
        <v>121212</v>
      </c>
      <c r="L11" s="237" t="s">
        <v>581</v>
      </c>
      <c r="M11" s="237">
        <v>121212</v>
      </c>
      <c r="N11" s="237" t="s">
        <v>581</v>
      </c>
      <c r="O11" s="237"/>
      <c r="P11" s="237"/>
      <c r="Q11" s="237" t="s">
        <v>755</v>
      </c>
      <c r="R11" s="237" t="s">
        <v>826</v>
      </c>
      <c r="S11" s="237" t="s">
        <v>273</v>
      </c>
    </row>
    <row r="12" spans="1:19">
      <c r="A12" s="237">
        <v>2025</v>
      </c>
      <c r="B12" s="237">
        <v>999999</v>
      </c>
      <c r="C12" s="237">
        <v>0</v>
      </c>
      <c r="D12" s="237" t="s">
        <v>290</v>
      </c>
      <c r="E12" s="237">
        <v>99999999</v>
      </c>
      <c r="F12" s="237" t="s">
        <v>825</v>
      </c>
      <c r="G12" s="237">
        <v>121212</v>
      </c>
      <c r="H12" s="237" t="s">
        <v>581</v>
      </c>
      <c r="I12" s="237" t="s">
        <v>366</v>
      </c>
      <c r="J12" s="237" t="s">
        <v>582</v>
      </c>
      <c r="K12" s="237">
        <v>121212</v>
      </c>
      <c r="L12" s="237" t="s">
        <v>581</v>
      </c>
      <c r="M12" s="237">
        <v>121212</v>
      </c>
      <c r="N12" s="237" t="s">
        <v>581</v>
      </c>
      <c r="O12" s="237"/>
      <c r="P12" s="237"/>
      <c r="Q12" s="237" t="s">
        <v>647</v>
      </c>
      <c r="R12" s="237" t="s">
        <v>826</v>
      </c>
      <c r="S12" s="237" t="s">
        <v>273</v>
      </c>
    </row>
    <row r="13" spans="1:19">
      <c r="A13" s="237">
        <v>2025</v>
      </c>
      <c r="B13" s="237">
        <v>999999</v>
      </c>
      <c r="C13" s="237">
        <v>0</v>
      </c>
      <c r="D13" s="237" t="s">
        <v>290</v>
      </c>
      <c r="E13" s="237">
        <v>99999999</v>
      </c>
      <c r="F13" s="237" t="s">
        <v>831</v>
      </c>
      <c r="G13" s="237">
        <v>121212</v>
      </c>
      <c r="H13" s="237" t="s">
        <v>581</v>
      </c>
      <c r="I13" s="237" t="s">
        <v>366</v>
      </c>
      <c r="J13" s="237" t="s">
        <v>582</v>
      </c>
      <c r="K13" s="237">
        <v>121212</v>
      </c>
      <c r="L13" s="237" t="s">
        <v>581</v>
      </c>
      <c r="M13" s="237">
        <v>121212</v>
      </c>
      <c r="N13" s="237" t="s">
        <v>581</v>
      </c>
      <c r="O13" s="237"/>
      <c r="P13" s="237"/>
      <c r="Q13" s="237" t="s">
        <v>647</v>
      </c>
      <c r="R13" s="237" t="s">
        <v>826</v>
      </c>
      <c r="S13" s="237" t="s">
        <v>273</v>
      </c>
    </row>
    <row r="14" spans="1:19">
      <c r="A14" s="237">
        <v>2025</v>
      </c>
      <c r="B14" s="237">
        <v>999999</v>
      </c>
      <c r="C14" s="237">
        <v>0</v>
      </c>
      <c r="D14" s="237" t="s">
        <v>290</v>
      </c>
      <c r="E14" s="237">
        <v>99999999</v>
      </c>
      <c r="F14" s="237" t="s">
        <v>825</v>
      </c>
      <c r="G14" s="237">
        <v>121212</v>
      </c>
      <c r="H14" s="237" t="s">
        <v>581</v>
      </c>
      <c r="I14" s="237" t="s">
        <v>366</v>
      </c>
      <c r="J14" s="237" t="s">
        <v>582</v>
      </c>
      <c r="K14" s="237">
        <v>121212</v>
      </c>
      <c r="L14" s="237" t="s">
        <v>581</v>
      </c>
      <c r="M14" s="237">
        <v>121212</v>
      </c>
      <c r="N14" s="237" t="s">
        <v>581</v>
      </c>
      <c r="O14" s="237"/>
      <c r="P14" s="237"/>
      <c r="Q14" s="237" t="s">
        <v>756</v>
      </c>
      <c r="R14" s="237" t="s">
        <v>690</v>
      </c>
      <c r="S14" s="237" t="s">
        <v>873</v>
      </c>
    </row>
    <row r="15" spans="1:19">
      <c r="A15" s="237">
        <v>2025</v>
      </c>
      <c r="B15" s="237">
        <v>999999</v>
      </c>
      <c r="C15" s="237">
        <v>0</v>
      </c>
      <c r="D15" s="237" t="s">
        <v>290</v>
      </c>
      <c r="E15" s="237">
        <v>99999999</v>
      </c>
      <c r="F15" s="237" t="s">
        <v>831</v>
      </c>
      <c r="G15" s="237">
        <v>121212</v>
      </c>
      <c r="H15" s="237" t="s">
        <v>581</v>
      </c>
      <c r="I15" s="237" t="s">
        <v>366</v>
      </c>
      <c r="J15" s="237" t="s">
        <v>582</v>
      </c>
      <c r="K15" s="237">
        <v>121212</v>
      </c>
      <c r="L15" s="237" t="s">
        <v>581</v>
      </c>
      <c r="M15" s="237">
        <v>121212</v>
      </c>
      <c r="N15" s="237" t="s">
        <v>581</v>
      </c>
      <c r="O15" s="237"/>
      <c r="P15" s="237"/>
      <c r="Q15" s="237" t="s">
        <v>756</v>
      </c>
      <c r="R15" s="237" t="s">
        <v>690</v>
      </c>
      <c r="S15" s="237" t="s">
        <v>873</v>
      </c>
    </row>
    <row r="16" spans="1:19">
      <c r="A16" s="237">
        <v>2025</v>
      </c>
      <c r="B16" s="237">
        <v>999999</v>
      </c>
      <c r="C16" s="237">
        <v>0</v>
      </c>
      <c r="D16" s="237" t="s">
        <v>290</v>
      </c>
      <c r="E16" s="237">
        <v>99999999</v>
      </c>
      <c r="F16" s="237" t="s">
        <v>831</v>
      </c>
      <c r="G16" s="237">
        <v>121212</v>
      </c>
      <c r="H16" s="237" t="s">
        <v>581</v>
      </c>
      <c r="I16" s="237" t="s">
        <v>366</v>
      </c>
      <c r="J16" s="237" t="s">
        <v>582</v>
      </c>
      <c r="K16" s="237">
        <v>121212</v>
      </c>
      <c r="L16" s="237" t="s">
        <v>581</v>
      </c>
      <c r="M16" s="237">
        <v>121212</v>
      </c>
      <c r="N16" s="237" t="s">
        <v>581</v>
      </c>
      <c r="O16" s="237"/>
      <c r="P16" s="237"/>
      <c r="Q16" s="237" t="s">
        <v>757</v>
      </c>
      <c r="R16" s="237" t="s">
        <v>84</v>
      </c>
      <c r="S16" s="237" t="s">
        <v>874</v>
      </c>
    </row>
    <row r="17" spans="1:19">
      <c r="A17" s="237">
        <v>2025</v>
      </c>
      <c r="B17" s="237">
        <v>999999</v>
      </c>
      <c r="C17" s="237">
        <v>0</v>
      </c>
      <c r="D17" s="237" t="s">
        <v>290</v>
      </c>
      <c r="E17" s="237">
        <v>99999999</v>
      </c>
      <c r="F17" s="237" t="s">
        <v>825</v>
      </c>
      <c r="G17" s="237">
        <v>121212</v>
      </c>
      <c r="H17" s="237" t="s">
        <v>581</v>
      </c>
      <c r="I17" s="237" t="s">
        <v>366</v>
      </c>
      <c r="J17" s="237" t="s">
        <v>582</v>
      </c>
      <c r="K17" s="237">
        <v>121212</v>
      </c>
      <c r="L17" s="237" t="s">
        <v>581</v>
      </c>
      <c r="M17" s="237">
        <v>121212</v>
      </c>
      <c r="N17" s="237" t="s">
        <v>581</v>
      </c>
      <c r="O17" s="237"/>
      <c r="P17" s="237"/>
      <c r="Q17" s="237" t="s">
        <v>757</v>
      </c>
      <c r="R17" s="237" t="s">
        <v>84</v>
      </c>
      <c r="S17" s="237" t="s">
        <v>874</v>
      </c>
    </row>
    <row r="18" spans="1:19">
      <c r="A18" s="237">
        <v>2025</v>
      </c>
      <c r="B18" s="237">
        <v>999999</v>
      </c>
      <c r="C18" s="237">
        <v>0</v>
      </c>
      <c r="D18" s="237" t="s">
        <v>290</v>
      </c>
      <c r="E18" s="237">
        <v>99999999</v>
      </c>
      <c r="F18" s="237" t="s">
        <v>831</v>
      </c>
      <c r="G18" s="237">
        <v>121212</v>
      </c>
      <c r="H18" s="237" t="s">
        <v>581</v>
      </c>
      <c r="I18" s="237" t="s">
        <v>366</v>
      </c>
      <c r="J18" s="237" t="s">
        <v>582</v>
      </c>
      <c r="K18" s="237">
        <v>121212</v>
      </c>
      <c r="L18" s="237" t="s">
        <v>581</v>
      </c>
      <c r="M18" s="237">
        <v>121212</v>
      </c>
      <c r="N18" s="237" t="s">
        <v>581</v>
      </c>
      <c r="O18" s="237"/>
      <c r="P18" s="237"/>
      <c r="Q18" s="237" t="s">
        <v>758</v>
      </c>
      <c r="R18" s="237" t="s">
        <v>630</v>
      </c>
      <c r="S18" s="237" t="s">
        <v>866</v>
      </c>
    </row>
    <row r="19" spans="1:19">
      <c r="A19" s="237">
        <v>2025</v>
      </c>
      <c r="B19" s="237">
        <v>999999</v>
      </c>
      <c r="C19" s="237">
        <v>0</v>
      </c>
      <c r="D19" s="237" t="s">
        <v>290</v>
      </c>
      <c r="E19" s="237">
        <v>99999999</v>
      </c>
      <c r="F19" s="237" t="s">
        <v>825</v>
      </c>
      <c r="G19" s="237">
        <v>121212</v>
      </c>
      <c r="H19" s="237" t="s">
        <v>581</v>
      </c>
      <c r="I19" s="237" t="s">
        <v>366</v>
      </c>
      <c r="J19" s="237" t="s">
        <v>582</v>
      </c>
      <c r="K19" s="237">
        <v>121212</v>
      </c>
      <c r="L19" s="237" t="s">
        <v>581</v>
      </c>
      <c r="M19" s="237">
        <v>121212</v>
      </c>
      <c r="N19" s="237" t="s">
        <v>581</v>
      </c>
      <c r="O19" s="237"/>
      <c r="P19" s="237"/>
      <c r="Q19" s="237" t="s">
        <v>758</v>
      </c>
      <c r="R19" s="237" t="s">
        <v>630</v>
      </c>
      <c r="S19" s="237" t="s">
        <v>866</v>
      </c>
    </row>
    <row r="20" spans="1:19">
      <c r="A20" s="237">
        <v>2025</v>
      </c>
      <c r="B20" s="237">
        <v>999999</v>
      </c>
      <c r="C20" s="237">
        <v>0</v>
      </c>
      <c r="D20" s="237" t="s">
        <v>290</v>
      </c>
      <c r="E20" s="237">
        <v>99999999</v>
      </c>
      <c r="F20" s="237" t="s">
        <v>831</v>
      </c>
      <c r="G20" s="237">
        <v>121212</v>
      </c>
      <c r="H20" s="237" t="s">
        <v>581</v>
      </c>
      <c r="I20" s="237" t="s">
        <v>366</v>
      </c>
      <c r="J20" s="237" t="s">
        <v>582</v>
      </c>
      <c r="K20" s="237">
        <v>121212</v>
      </c>
      <c r="L20" s="237" t="s">
        <v>581</v>
      </c>
      <c r="M20" s="237">
        <v>121212</v>
      </c>
      <c r="N20" s="237" t="s">
        <v>581</v>
      </c>
      <c r="O20" s="237"/>
      <c r="P20" s="237"/>
      <c r="Q20" s="237" t="s">
        <v>661</v>
      </c>
      <c r="R20" s="237" t="s">
        <v>413</v>
      </c>
      <c r="S20" s="237" t="s">
        <v>875</v>
      </c>
    </row>
    <row r="21" spans="1:19">
      <c r="A21" s="237">
        <v>2025</v>
      </c>
      <c r="B21" s="237">
        <v>999999</v>
      </c>
      <c r="C21" s="237">
        <v>0</v>
      </c>
      <c r="D21" s="237" t="s">
        <v>290</v>
      </c>
      <c r="E21" s="237">
        <v>99999999</v>
      </c>
      <c r="F21" s="237" t="s">
        <v>825</v>
      </c>
      <c r="G21" s="237">
        <v>121212</v>
      </c>
      <c r="H21" s="237" t="s">
        <v>581</v>
      </c>
      <c r="I21" s="237" t="s">
        <v>366</v>
      </c>
      <c r="J21" s="237" t="s">
        <v>582</v>
      </c>
      <c r="K21" s="237">
        <v>121212</v>
      </c>
      <c r="L21" s="237" t="s">
        <v>581</v>
      </c>
      <c r="M21" s="237">
        <v>121212</v>
      </c>
      <c r="N21" s="237" t="s">
        <v>581</v>
      </c>
      <c r="O21" s="237"/>
      <c r="P21" s="237"/>
      <c r="Q21" s="237" t="s">
        <v>661</v>
      </c>
      <c r="R21" s="237" t="s">
        <v>413</v>
      </c>
      <c r="S21" s="237" t="s">
        <v>875</v>
      </c>
    </row>
    <row r="22" spans="1:19">
      <c r="A22" s="237">
        <v>2025</v>
      </c>
      <c r="B22" s="237">
        <v>999999</v>
      </c>
      <c r="C22" s="237">
        <v>0</v>
      </c>
      <c r="D22" s="237" t="s">
        <v>290</v>
      </c>
      <c r="E22" s="237">
        <v>99999999</v>
      </c>
      <c r="F22" s="237" t="s">
        <v>831</v>
      </c>
      <c r="G22" s="237">
        <v>121212</v>
      </c>
      <c r="H22" s="237" t="s">
        <v>581</v>
      </c>
      <c r="I22" s="237" t="s">
        <v>366</v>
      </c>
      <c r="J22" s="237" t="s">
        <v>582</v>
      </c>
      <c r="K22" s="237">
        <v>121212</v>
      </c>
      <c r="L22" s="237" t="s">
        <v>581</v>
      </c>
      <c r="M22" s="237">
        <v>121212</v>
      </c>
      <c r="N22" s="237" t="s">
        <v>581</v>
      </c>
      <c r="O22" s="237"/>
      <c r="P22" s="237"/>
      <c r="Q22" s="237" t="s">
        <v>760</v>
      </c>
      <c r="R22" s="237" t="s">
        <v>61</v>
      </c>
      <c r="S22" s="237" t="s">
        <v>833</v>
      </c>
    </row>
    <row r="23" spans="1:19">
      <c r="A23" s="237">
        <v>2025</v>
      </c>
      <c r="B23" s="237">
        <v>999999</v>
      </c>
      <c r="C23" s="237">
        <v>0</v>
      </c>
      <c r="D23" s="237" t="s">
        <v>290</v>
      </c>
      <c r="E23" s="237">
        <v>99999999</v>
      </c>
      <c r="F23" s="237" t="s">
        <v>825</v>
      </c>
      <c r="G23" s="237">
        <v>121212</v>
      </c>
      <c r="H23" s="237" t="s">
        <v>581</v>
      </c>
      <c r="I23" s="237" t="s">
        <v>366</v>
      </c>
      <c r="J23" s="237" t="s">
        <v>582</v>
      </c>
      <c r="K23" s="237">
        <v>121212</v>
      </c>
      <c r="L23" s="237" t="s">
        <v>581</v>
      </c>
      <c r="M23" s="237">
        <v>121212</v>
      </c>
      <c r="N23" s="237" t="s">
        <v>581</v>
      </c>
      <c r="O23" s="237"/>
      <c r="P23" s="237"/>
      <c r="Q23" s="237" t="s">
        <v>760</v>
      </c>
      <c r="R23" s="237" t="s">
        <v>61</v>
      </c>
      <c r="S23" s="237" t="s">
        <v>833</v>
      </c>
    </row>
    <row r="24" spans="1:19">
      <c r="A24" s="237">
        <v>2025</v>
      </c>
      <c r="B24" s="237">
        <v>999999</v>
      </c>
      <c r="C24" s="237">
        <v>0</v>
      </c>
      <c r="D24" s="237" t="s">
        <v>290</v>
      </c>
      <c r="E24" s="237">
        <v>99999999</v>
      </c>
      <c r="F24" s="237" t="s">
        <v>825</v>
      </c>
      <c r="G24" s="237">
        <v>121212</v>
      </c>
      <c r="H24" s="237" t="s">
        <v>581</v>
      </c>
      <c r="I24" s="237" t="s">
        <v>366</v>
      </c>
      <c r="J24" s="237" t="s">
        <v>582</v>
      </c>
      <c r="K24" s="237">
        <v>121212</v>
      </c>
      <c r="L24" s="237" t="s">
        <v>581</v>
      </c>
      <c r="M24" s="237">
        <v>121212</v>
      </c>
      <c r="N24" s="237" t="s">
        <v>581</v>
      </c>
      <c r="O24" s="237"/>
      <c r="P24" s="237"/>
      <c r="Q24" s="237" t="s">
        <v>642</v>
      </c>
      <c r="R24" s="237" t="s">
        <v>827</v>
      </c>
      <c r="S24" s="237" t="s">
        <v>833</v>
      </c>
    </row>
    <row r="25" spans="1:19">
      <c r="A25" s="237">
        <v>2025</v>
      </c>
      <c r="B25" s="237">
        <v>999999</v>
      </c>
      <c r="C25" s="237">
        <v>0</v>
      </c>
      <c r="D25" s="237" t="s">
        <v>290</v>
      </c>
      <c r="E25" s="237">
        <v>99999999</v>
      </c>
      <c r="F25" s="237" t="s">
        <v>831</v>
      </c>
      <c r="G25" s="237">
        <v>121212</v>
      </c>
      <c r="H25" s="237" t="s">
        <v>581</v>
      </c>
      <c r="I25" s="237" t="s">
        <v>366</v>
      </c>
      <c r="J25" s="237" t="s">
        <v>582</v>
      </c>
      <c r="K25" s="237">
        <v>121212</v>
      </c>
      <c r="L25" s="237" t="s">
        <v>581</v>
      </c>
      <c r="M25" s="237">
        <v>121212</v>
      </c>
      <c r="N25" s="237" t="s">
        <v>581</v>
      </c>
      <c r="O25" s="237"/>
      <c r="P25" s="237"/>
      <c r="Q25" s="237" t="s">
        <v>642</v>
      </c>
      <c r="R25" s="237" t="s">
        <v>827</v>
      </c>
      <c r="S25" s="237" t="s">
        <v>833</v>
      </c>
    </row>
    <row r="26" spans="1:19">
      <c r="A26" s="237">
        <v>2025</v>
      </c>
      <c r="B26" s="237">
        <v>999999</v>
      </c>
      <c r="C26" s="237">
        <v>0</v>
      </c>
      <c r="D26" s="237" t="s">
        <v>290</v>
      </c>
      <c r="E26" s="237">
        <v>99999999</v>
      </c>
      <c r="F26" s="237" t="s">
        <v>825</v>
      </c>
      <c r="G26" s="237">
        <v>121212</v>
      </c>
      <c r="H26" s="237" t="s">
        <v>581</v>
      </c>
      <c r="I26" s="237" t="s">
        <v>366</v>
      </c>
      <c r="J26" s="237" t="s">
        <v>582</v>
      </c>
      <c r="K26" s="237">
        <v>121212</v>
      </c>
      <c r="L26" s="237" t="s">
        <v>581</v>
      </c>
      <c r="M26" s="237">
        <v>121212</v>
      </c>
      <c r="N26" s="237" t="s">
        <v>581</v>
      </c>
      <c r="O26" s="237"/>
      <c r="P26" s="237"/>
      <c r="Q26" s="237" t="s">
        <v>763</v>
      </c>
      <c r="R26" s="237" t="s">
        <v>464</v>
      </c>
      <c r="S26" s="237" t="s">
        <v>833</v>
      </c>
    </row>
    <row r="27" spans="1:19">
      <c r="A27" s="237">
        <v>2025</v>
      </c>
      <c r="B27" s="237">
        <v>999999</v>
      </c>
      <c r="C27" s="237">
        <v>0</v>
      </c>
      <c r="D27" s="237" t="s">
        <v>290</v>
      </c>
      <c r="E27" s="237">
        <v>99999999</v>
      </c>
      <c r="F27" s="237" t="s">
        <v>831</v>
      </c>
      <c r="G27" s="237">
        <v>121212</v>
      </c>
      <c r="H27" s="237" t="s">
        <v>581</v>
      </c>
      <c r="I27" s="237" t="s">
        <v>366</v>
      </c>
      <c r="J27" s="237" t="s">
        <v>582</v>
      </c>
      <c r="K27" s="237">
        <v>121212</v>
      </c>
      <c r="L27" s="237" t="s">
        <v>581</v>
      </c>
      <c r="M27" s="237">
        <v>121212</v>
      </c>
      <c r="N27" s="237" t="s">
        <v>581</v>
      </c>
      <c r="O27" s="237"/>
      <c r="P27" s="237"/>
      <c r="Q27" s="237" t="s">
        <v>763</v>
      </c>
      <c r="R27" s="237" t="s">
        <v>464</v>
      </c>
      <c r="S27" s="237" t="s">
        <v>833</v>
      </c>
    </row>
    <row r="28" spans="1:19">
      <c r="A28" s="237">
        <v>2025</v>
      </c>
      <c r="B28" s="237">
        <v>999999</v>
      </c>
      <c r="C28" s="237">
        <v>0</v>
      </c>
      <c r="D28" s="237" t="s">
        <v>290</v>
      </c>
      <c r="E28" s="237">
        <v>99999999</v>
      </c>
      <c r="F28" s="237" t="s">
        <v>825</v>
      </c>
      <c r="G28" s="237">
        <v>121212</v>
      </c>
      <c r="H28" s="237" t="s">
        <v>581</v>
      </c>
      <c r="I28" s="237" t="s">
        <v>366</v>
      </c>
      <c r="J28" s="237" t="s">
        <v>582</v>
      </c>
      <c r="K28" s="237">
        <v>121212</v>
      </c>
      <c r="L28" s="237" t="s">
        <v>581</v>
      </c>
      <c r="M28" s="237">
        <v>121212</v>
      </c>
      <c r="N28" s="237" t="s">
        <v>581</v>
      </c>
      <c r="O28" s="237"/>
      <c r="P28" s="237"/>
      <c r="Q28" s="237" t="s">
        <v>764</v>
      </c>
      <c r="R28" s="237" t="s">
        <v>829</v>
      </c>
      <c r="S28" s="237" t="s">
        <v>833</v>
      </c>
    </row>
    <row r="29" spans="1:19">
      <c r="A29" s="237">
        <v>2025</v>
      </c>
      <c r="B29" s="237">
        <v>999999</v>
      </c>
      <c r="C29" s="237">
        <v>0</v>
      </c>
      <c r="D29" s="237" t="s">
        <v>290</v>
      </c>
      <c r="E29" s="237">
        <v>99999999</v>
      </c>
      <c r="F29" s="237" t="s">
        <v>831</v>
      </c>
      <c r="G29" s="237">
        <v>121212</v>
      </c>
      <c r="H29" s="237" t="s">
        <v>581</v>
      </c>
      <c r="I29" s="237" t="s">
        <v>366</v>
      </c>
      <c r="J29" s="237" t="s">
        <v>582</v>
      </c>
      <c r="K29" s="237">
        <v>121212</v>
      </c>
      <c r="L29" s="237" t="s">
        <v>581</v>
      </c>
      <c r="M29" s="237">
        <v>121212</v>
      </c>
      <c r="N29" s="237" t="s">
        <v>581</v>
      </c>
      <c r="O29" s="237"/>
      <c r="P29" s="237"/>
      <c r="Q29" s="237" t="s">
        <v>764</v>
      </c>
      <c r="R29" s="237" t="s">
        <v>829</v>
      </c>
      <c r="S29" s="237" t="s">
        <v>833</v>
      </c>
    </row>
    <row r="30" spans="1:19">
      <c r="A30" s="237">
        <v>2025</v>
      </c>
      <c r="B30" s="237">
        <v>999999</v>
      </c>
      <c r="C30" s="237">
        <v>0</v>
      </c>
      <c r="D30" s="237" t="s">
        <v>290</v>
      </c>
      <c r="E30" s="237">
        <v>99999999</v>
      </c>
      <c r="F30" s="237" t="s">
        <v>831</v>
      </c>
      <c r="G30" s="237">
        <v>121212</v>
      </c>
      <c r="H30" s="237" t="s">
        <v>581</v>
      </c>
      <c r="I30" s="237" t="s">
        <v>366</v>
      </c>
      <c r="J30" s="237" t="s">
        <v>582</v>
      </c>
      <c r="K30" s="237">
        <v>121212</v>
      </c>
      <c r="L30" s="237" t="s">
        <v>581</v>
      </c>
      <c r="M30" s="237">
        <v>121212</v>
      </c>
      <c r="N30" s="237" t="s">
        <v>581</v>
      </c>
      <c r="O30" s="237"/>
      <c r="P30" s="237"/>
      <c r="Q30" s="237" t="s">
        <v>765</v>
      </c>
      <c r="R30" s="237" t="s">
        <v>832</v>
      </c>
      <c r="S30" s="237" t="s">
        <v>590</v>
      </c>
    </row>
    <row r="31" spans="1:19">
      <c r="A31" s="237">
        <v>2025</v>
      </c>
      <c r="B31" s="237">
        <v>999999</v>
      </c>
      <c r="C31" s="237">
        <v>0</v>
      </c>
      <c r="D31" s="237" t="s">
        <v>290</v>
      </c>
      <c r="E31" s="237">
        <v>99999999</v>
      </c>
      <c r="F31" s="237" t="s">
        <v>825</v>
      </c>
      <c r="G31" s="237">
        <v>121212</v>
      </c>
      <c r="H31" s="237" t="s">
        <v>581</v>
      </c>
      <c r="I31" s="237" t="s">
        <v>366</v>
      </c>
      <c r="J31" s="237" t="s">
        <v>582</v>
      </c>
      <c r="K31" s="237">
        <v>121212</v>
      </c>
      <c r="L31" s="237" t="s">
        <v>581</v>
      </c>
      <c r="M31" s="237">
        <v>121212</v>
      </c>
      <c r="N31" s="237" t="s">
        <v>581</v>
      </c>
      <c r="O31" s="237"/>
      <c r="P31" s="237"/>
      <c r="Q31" s="237" t="s">
        <v>765</v>
      </c>
      <c r="R31" s="237" t="s">
        <v>832</v>
      </c>
      <c r="S31" s="237" t="s">
        <v>590</v>
      </c>
    </row>
    <row r="32" spans="1:19">
      <c r="A32" s="237">
        <v>2025</v>
      </c>
      <c r="B32" s="237">
        <v>999999</v>
      </c>
      <c r="C32" s="237">
        <v>0</v>
      </c>
      <c r="D32" s="237" t="s">
        <v>290</v>
      </c>
      <c r="E32" s="237">
        <v>99999999</v>
      </c>
      <c r="F32" s="237" t="s">
        <v>825</v>
      </c>
      <c r="G32" s="237">
        <v>121212</v>
      </c>
      <c r="H32" s="237" t="s">
        <v>581</v>
      </c>
      <c r="I32" s="237" t="s">
        <v>366</v>
      </c>
      <c r="J32" s="237" t="s">
        <v>582</v>
      </c>
      <c r="K32" s="237">
        <v>121212</v>
      </c>
      <c r="L32" s="237" t="s">
        <v>581</v>
      </c>
      <c r="M32" s="237">
        <v>121212</v>
      </c>
      <c r="N32" s="237" t="s">
        <v>581</v>
      </c>
      <c r="O32" s="237"/>
      <c r="P32" s="237"/>
      <c r="Q32" s="237" t="s">
        <v>137</v>
      </c>
      <c r="R32" s="237" t="s">
        <v>66</v>
      </c>
      <c r="S32" s="237" t="s">
        <v>833</v>
      </c>
    </row>
    <row r="33" spans="1:19">
      <c r="A33" s="237">
        <v>2025</v>
      </c>
      <c r="B33" s="237">
        <v>999999</v>
      </c>
      <c r="C33" s="237">
        <v>0</v>
      </c>
      <c r="D33" s="237" t="s">
        <v>290</v>
      </c>
      <c r="E33" s="237">
        <v>99999999</v>
      </c>
      <c r="F33" s="237" t="s">
        <v>831</v>
      </c>
      <c r="G33" s="237">
        <v>121212</v>
      </c>
      <c r="H33" s="237" t="s">
        <v>581</v>
      </c>
      <c r="I33" s="237" t="s">
        <v>366</v>
      </c>
      <c r="J33" s="237" t="s">
        <v>582</v>
      </c>
      <c r="K33" s="237">
        <v>121212</v>
      </c>
      <c r="L33" s="237" t="s">
        <v>581</v>
      </c>
      <c r="M33" s="237">
        <v>121212</v>
      </c>
      <c r="N33" s="237" t="s">
        <v>581</v>
      </c>
      <c r="O33" s="237"/>
      <c r="P33" s="237"/>
      <c r="Q33" s="237" t="s">
        <v>137</v>
      </c>
      <c r="R33" s="237" t="s">
        <v>66</v>
      </c>
      <c r="S33" s="237" t="s">
        <v>833</v>
      </c>
    </row>
    <row r="34" spans="1:19">
      <c r="A34" s="237">
        <v>2025</v>
      </c>
      <c r="B34" s="237">
        <v>999999</v>
      </c>
      <c r="C34" s="237">
        <v>0</v>
      </c>
      <c r="D34" s="237" t="s">
        <v>290</v>
      </c>
      <c r="E34" s="237">
        <v>99999999</v>
      </c>
      <c r="F34" s="237" t="s">
        <v>831</v>
      </c>
      <c r="G34" s="237">
        <v>121212</v>
      </c>
      <c r="H34" s="237" t="s">
        <v>581</v>
      </c>
      <c r="I34" s="237" t="s">
        <v>366</v>
      </c>
      <c r="J34" s="237" t="s">
        <v>582</v>
      </c>
      <c r="K34" s="237">
        <v>121212</v>
      </c>
      <c r="L34" s="237" t="s">
        <v>581</v>
      </c>
      <c r="M34" s="237">
        <v>121212</v>
      </c>
      <c r="N34" s="237" t="s">
        <v>581</v>
      </c>
      <c r="O34" s="237"/>
      <c r="P34" s="237"/>
      <c r="Q34" s="237" t="s">
        <v>767</v>
      </c>
      <c r="R34" s="237" t="s">
        <v>422</v>
      </c>
      <c r="S34" s="237" t="s">
        <v>833</v>
      </c>
    </row>
    <row r="35" spans="1:19">
      <c r="A35" s="237">
        <v>2025</v>
      </c>
      <c r="B35" s="237">
        <v>999999</v>
      </c>
      <c r="C35" s="237">
        <v>0</v>
      </c>
      <c r="D35" s="237" t="s">
        <v>290</v>
      </c>
      <c r="E35" s="237">
        <v>99999999</v>
      </c>
      <c r="F35" s="237" t="s">
        <v>825</v>
      </c>
      <c r="G35" s="237">
        <v>121212</v>
      </c>
      <c r="H35" s="237" t="s">
        <v>581</v>
      </c>
      <c r="I35" s="237" t="s">
        <v>366</v>
      </c>
      <c r="J35" s="237" t="s">
        <v>582</v>
      </c>
      <c r="K35" s="237">
        <v>121212</v>
      </c>
      <c r="L35" s="237" t="s">
        <v>581</v>
      </c>
      <c r="M35" s="237">
        <v>121212</v>
      </c>
      <c r="N35" s="237" t="s">
        <v>581</v>
      </c>
      <c r="O35" s="237"/>
      <c r="P35" s="237"/>
      <c r="Q35" s="237" t="s">
        <v>767</v>
      </c>
      <c r="R35" s="237" t="s">
        <v>422</v>
      </c>
      <c r="S35" s="237" t="s">
        <v>833</v>
      </c>
    </row>
    <row r="36" spans="1:19">
      <c r="A36" s="237">
        <v>2025</v>
      </c>
      <c r="B36" s="237">
        <v>999999</v>
      </c>
      <c r="C36" s="237">
        <v>0</v>
      </c>
      <c r="D36" s="237" t="s">
        <v>290</v>
      </c>
      <c r="E36" s="237">
        <v>99999999</v>
      </c>
      <c r="F36" s="237" t="s">
        <v>825</v>
      </c>
      <c r="G36" s="237">
        <v>121212</v>
      </c>
      <c r="H36" s="237" t="s">
        <v>581</v>
      </c>
      <c r="I36" s="237" t="s">
        <v>366</v>
      </c>
      <c r="J36" s="237" t="s">
        <v>582</v>
      </c>
      <c r="K36" s="237">
        <v>121212</v>
      </c>
      <c r="L36" s="237" t="s">
        <v>581</v>
      </c>
      <c r="M36" s="237">
        <v>121212</v>
      </c>
      <c r="N36" s="237" t="s">
        <v>581</v>
      </c>
      <c r="O36" s="237"/>
      <c r="P36" s="237"/>
      <c r="Q36" s="237" t="s">
        <v>768</v>
      </c>
      <c r="R36" s="237" t="s">
        <v>216</v>
      </c>
      <c r="S36" s="237" t="s">
        <v>833</v>
      </c>
    </row>
    <row r="37" spans="1:19">
      <c r="A37" s="237">
        <v>2025</v>
      </c>
      <c r="B37" s="237">
        <v>999999</v>
      </c>
      <c r="C37" s="237">
        <v>0</v>
      </c>
      <c r="D37" s="237" t="s">
        <v>290</v>
      </c>
      <c r="E37" s="237">
        <v>99999999</v>
      </c>
      <c r="F37" s="237" t="s">
        <v>831</v>
      </c>
      <c r="G37" s="237">
        <v>121212</v>
      </c>
      <c r="H37" s="237" t="s">
        <v>581</v>
      </c>
      <c r="I37" s="237" t="s">
        <v>366</v>
      </c>
      <c r="J37" s="237" t="s">
        <v>582</v>
      </c>
      <c r="K37" s="237">
        <v>121212</v>
      </c>
      <c r="L37" s="237" t="s">
        <v>581</v>
      </c>
      <c r="M37" s="237">
        <v>121212</v>
      </c>
      <c r="N37" s="237" t="s">
        <v>581</v>
      </c>
      <c r="O37" s="237"/>
      <c r="P37" s="237"/>
      <c r="Q37" s="237" t="s">
        <v>768</v>
      </c>
      <c r="R37" s="237" t="s">
        <v>216</v>
      </c>
      <c r="S37" s="237" t="s">
        <v>833</v>
      </c>
    </row>
    <row r="38" spans="1:19">
      <c r="A38" s="237">
        <v>2025</v>
      </c>
      <c r="B38" s="237">
        <v>999999</v>
      </c>
      <c r="C38" s="237">
        <v>0</v>
      </c>
      <c r="D38" s="237" t="s">
        <v>290</v>
      </c>
      <c r="E38" s="237">
        <v>99999999</v>
      </c>
      <c r="F38" s="237" t="s">
        <v>825</v>
      </c>
      <c r="G38" s="237">
        <v>121212</v>
      </c>
      <c r="H38" s="237" t="s">
        <v>581</v>
      </c>
      <c r="I38" s="237" t="s">
        <v>366</v>
      </c>
      <c r="J38" s="237" t="s">
        <v>582</v>
      </c>
      <c r="K38" s="237">
        <v>121212</v>
      </c>
      <c r="L38" s="237" t="s">
        <v>581</v>
      </c>
      <c r="M38" s="237">
        <v>121212</v>
      </c>
      <c r="N38" s="237" t="s">
        <v>581</v>
      </c>
      <c r="O38" s="237"/>
      <c r="P38" s="237"/>
      <c r="Q38" s="237" t="s">
        <v>769</v>
      </c>
      <c r="R38" s="237" t="s">
        <v>833</v>
      </c>
      <c r="S38" s="237" t="s">
        <v>833</v>
      </c>
    </row>
    <row r="39" spans="1:19">
      <c r="A39" s="237">
        <v>2025</v>
      </c>
      <c r="B39" s="237">
        <v>999999</v>
      </c>
      <c r="C39" s="237">
        <v>0</v>
      </c>
      <c r="D39" s="237" t="s">
        <v>290</v>
      </c>
      <c r="E39" s="237">
        <v>99999999</v>
      </c>
      <c r="F39" s="237" t="s">
        <v>831</v>
      </c>
      <c r="G39" s="237">
        <v>121212</v>
      </c>
      <c r="H39" s="237" t="s">
        <v>581</v>
      </c>
      <c r="I39" s="237" t="s">
        <v>366</v>
      </c>
      <c r="J39" s="237" t="s">
        <v>582</v>
      </c>
      <c r="K39" s="237">
        <v>121212</v>
      </c>
      <c r="L39" s="237" t="s">
        <v>581</v>
      </c>
      <c r="M39" s="237">
        <v>121212</v>
      </c>
      <c r="N39" s="237" t="s">
        <v>581</v>
      </c>
      <c r="O39" s="237"/>
      <c r="P39" s="237"/>
      <c r="Q39" s="237" t="s">
        <v>769</v>
      </c>
      <c r="R39" s="237" t="s">
        <v>833</v>
      </c>
      <c r="S39" s="237" t="s">
        <v>833</v>
      </c>
    </row>
    <row r="40" spans="1:19">
      <c r="A40" s="237">
        <v>2025</v>
      </c>
      <c r="B40" s="237">
        <v>999999</v>
      </c>
      <c r="C40" s="237">
        <v>0</v>
      </c>
      <c r="D40" s="237" t="s">
        <v>290</v>
      </c>
      <c r="E40" s="237">
        <v>99999999</v>
      </c>
      <c r="F40" s="237" t="s">
        <v>825</v>
      </c>
      <c r="G40" s="237">
        <v>121212</v>
      </c>
      <c r="H40" s="237" t="s">
        <v>581</v>
      </c>
      <c r="I40" s="237" t="s">
        <v>366</v>
      </c>
      <c r="J40" s="237" t="s">
        <v>582</v>
      </c>
      <c r="K40" s="237">
        <v>121212</v>
      </c>
      <c r="L40" s="237" t="s">
        <v>581</v>
      </c>
      <c r="M40" s="237">
        <v>121212</v>
      </c>
      <c r="N40" s="237" t="s">
        <v>581</v>
      </c>
      <c r="O40" s="237"/>
      <c r="P40" s="237"/>
      <c r="Q40" s="237" t="s">
        <v>367</v>
      </c>
      <c r="R40" s="237" t="s">
        <v>613</v>
      </c>
      <c r="S40" s="237" t="s">
        <v>397</v>
      </c>
    </row>
    <row r="41" spans="1:19">
      <c r="A41" s="237">
        <v>2025</v>
      </c>
      <c r="B41" s="237">
        <v>999999</v>
      </c>
      <c r="C41" s="237">
        <v>0</v>
      </c>
      <c r="D41" s="237" t="s">
        <v>290</v>
      </c>
      <c r="E41" s="237">
        <v>99999999</v>
      </c>
      <c r="F41" s="237" t="s">
        <v>831</v>
      </c>
      <c r="G41" s="237">
        <v>121212</v>
      </c>
      <c r="H41" s="237" t="s">
        <v>581</v>
      </c>
      <c r="I41" s="237" t="s">
        <v>366</v>
      </c>
      <c r="J41" s="237" t="s">
        <v>582</v>
      </c>
      <c r="K41" s="237">
        <v>121212</v>
      </c>
      <c r="L41" s="237" t="s">
        <v>581</v>
      </c>
      <c r="M41" s="237">
        <v>121212</v>
      </c>
      <c r="N41" s="237" t="s">
        <v>581</v>
      </c>
      <c r="O41" s="237"/>
      <c r="P41" s="237"/>
      <c r="Q41" s="237" t="s">
        <v>367</v>
      </c>
      <c r="R41" s="237" t="s">
        <v>613</v>
      </c>
      <c r="S41" s="237" t="s">
        <v>397</v>
      </c>
    </row>
    <row r="42" spans="1:19">
      <c r="A42" s="237">
        <v>2025</v>
      </c>
      <c r="B42" s="237">
        <v>999999</v>
      </c>
      <c r="C42" s="237">
        <v>0</v>
      </c>
      <c r="D42" s="237" t="s">
        <v>290</v>
      </c>
      <c r="E42" s="237">
        <v>99999999</v>
      </c>
      <c r="F42" s="237" t="s">
        <v>831</v>
      </c>
      <c r="G42" s="237">
        <v>121212</v>
      </c>
      <c r="H42" s="237" t="s">
        <v>581</v>
      </c>
      <c r="I42" s="237" t="s">
        <v>366</v>
      </c>
      <c r="J42" s="237" t="s">
        <v>582</v>
      </c>
      <c r="K42" s="237">
        <v>121212</v>
      </c>
      <c r="L42" s="237" t="s">
        <v>581</v>
      </c>
      <c r="M42" s="237">
        <v>121212</v>
      </c>
      <c r="N42" s="237" t="s">
        <v>581</v>
      </c>
      <c r="O42" s="237"/>
      <c r="P42" s="237"/>
      <c r="Q42" s="237" t="s">
        <v>108</v>
      </c>
      <c r="R42" s="237" t="s">
        <v>754</v>
      </c>
      <c r="S42" s="237" t="s">
        <v>879</v>
      </c>
    </row>
    <row r="43" spans="1:19">
      <c r="A43" s="237">
        <v>2025</v>
      </c>
      <c r="B43" s="237">
        <v>999999</v>
      </c>
      <c r="C43" s="237">
        <v>0</v>
      </c>
      <c r="D43" s="237" t="s">
        <v>290</v>
      </c>
      <c r="E43" s="237">
        <v>99999999</v>
      </c>
      <c r="F43" s="237" t="s">
        <v>825</v>
      </c>
      <c r="G43" s="237">
        <v>121212</v>
      </c>
      <c r="H43" s="237" t="s">
        <v>581</v>
      </c>
      <c r="I43" s="237" t="s">
        <v>366</v>
      </c>
      <c r="J43" s="237" t="s">
        <v>582</v>
      </c>
      <c r="K43" s="237">
        <v>121212</v>
      </c>
      <c r="L43" s="237" t="s">
        <v>581</v>
      </c>
      <c r="M43" s="237">
        <v>121212</v>
      </c>
      <c r="N43" s="237" t="s">
        <v>581</v>
      </c>
      <c r="O43" s="237"/>
      <c r="P43" s="237"/>
      <c r="Q43" s="237" t="s">
        <v>108</v>
      </c>
      <c r="R43" s="237" t="s">
        <v>754</v>
      </c>
      <c r="S43" s="237" t="s">
        <v>879</v>
      </c>
    </row>
    <row r="44" spans="1:19">
      <c r="A44" s="237">
        <v>2025</v>
      </c>
      <c r="B44" s="237">
        <v>999999</v>
      </c>
      <c r="C44" s="237">
        <v>0</v>
      </c>
      <c r="D44" s="237" t="s">
        <v>290</v>
      </c>
      <c r="E44" s="237">
        <v>99999999</v>
      </c>
      <c r="F44" s="237" t="s">
        <v>831</v>
      </c>
      <c r="G44" s="237">
        <v>121212</v>
      </c>
      <c r="H44" s="237" t="s">
        <v>581</v>
      </c>
      <c r="I44" s="237" t="s">
        <v>366</v>
      </c>
      <c r="J44" s="237" t="s">
        <v>582</v>
      </c>
      <c r="K44" s="237">
        <v>121212</v>
      </c>
      <c r="L44" s="237" t="s">
        <v>581</v>
      </c>
      <c r="M44" s="237">
        <v>121212</v>
      </c>
      <c r="N44" s="237" t="s">
        <v>581</v>
      </c>
      <c r="O44" s="237"/>
      <c r="P44" s="237"/>
      <c r="Q44" s="237" t="s">
        <v>770</v>
      </c>
      <c r="R44" s="237" t="s">
        <v>38</v>
      </c>
      <c r="S44" s="237" t="s">
        <v>543</v>
      </c>
    </row>
    <row r="45" spans="1:19">
      <c r="A45" s="237">
        <v>2025</v>
      </c>
      <c r="B45" s="237">
        <v>999999</v>
      </c>
      <c r="C45" s="237">
        <v>0</v>
      </c>
      <c r="D45" s="237" t="s">
        <v>290</v>
      </c>
      <c r="E45" s="237">
        <v>99999999</v>
      </c>
      <c r="F45" s="237" t="s">
        <v>825</v>
      </c>
      <c r="G45" s="237">
        <v>121212</v>
      </c>
      <c r="H45" s="237" t="s">
        <v>581</v>
      </c>
      <c r="I45" s="237" t="s">
        <v>366</v>
      </c>
      <c r="J45" s="237" t="s">
        <v>582</v>
      </c>
      <c r="K45" s="237">
        <v>121212</v>
      </c>
      <c r="L45" s="237" t="s">
        <v>581</v>
      </c>
      <c r="M45" s="237">
        <v>121212</v>
      </c>
      <c r="N45" s="237" t="s">
        <v>581</v>
      </c>
      <c r="O45" s="237"/>
      <c r="P45" s="237"/>
      <c r="Q45" s="237" t="s">
        <v>770</v>
      </c>
      <c r="R45" s="237" t="s">
        <v>38</v>
      </c>
      <c r="S45" s="237" t="s">
        <v>543</v>
      </c>
    </row>
    <row r="46" spans="1:19">
      <c r="A46" s="237">
        <v>2025</v>
      </c>
      <c r="B46" s="237">
        <v>999999</v>
      </c>
      <c r="C46" s="237">
        <v>0</v>
      </c>
      <c r="D46" s="237" t="s">
        <v>290</v>
      </c>
      <c r="E46" s="237">
        <v>99999999</v>
      </c>
      <c r="F46" s="237" t="s">
        <v>825</v>
      </c>
      <c r="G46" s="237">
        <v>121212</v>
      </c>
      <c r="H46" s="237" t="s">
        <v>581</v>
      </c>
      <c r="I46" s="237" t="s">
        <v>366</v>
      </c>
      <c r="J46" s="237" t="s">
        <v>582</v>
      </c>
      <c r="K46" s="237">
        <v>121212</v>
      </c>
      <c r="L46" s="237" t="s">
        <v>581</v>
      </c>
      <c r="M46" s="237">
        <v>121212</v>
      </c>
      <c r="N46" s="237" t="s">
        <v>581</v>
      </c>
      <c r="O46" s="237"/>
      <c r="P46" s="237"/>
      <c r="Q46" s="237" t="s">
        <v>721</v>
      </c>
      <c r="R46" s="237" t="s">
        <v>408</v>
      </c>
      <c r="S46" s="237" t="s">
        <v>776</v>
      </c>
    </row>
    <row r="47" spans="1:19">
      <c r="A47" s="237">
        <v>2025</v>
      </c>
      <c r="B47" s="237">
        <v>999999</v>
      </c>
      <c r="C47" s="237">
        <v>0</v>
      </c>
      <c r="D47" s="237" t="s">
        <v>290</v>
      </c>
      <c r="E47" s="237">
        <v>99999999</v>
      </c>
      <c r="F47" s="237" t="s">
        <v>831</v>
      </c>
      <c r="G47" s="237">
        <v>121212</v>
      </c>
      <c r="H47" s="237" t="s">
        <v>581</v>
      </c>
      <c r="I47" s="237" t="s">
        <v>366</v>
      </c>
      <c r="J47" s="237" t="s">
        <v>582</v>
      </c>
      <c r="K47" s="237">
        <v>121212</v>
      </c>
      <c r="L47" s="237" t="s">
        <v>581</v>
      </c>
      <c r="M47" s="237">
        <v>121212</v>
      </c>
      <c r="N47" s="237" t="s">
        <v>581</v>
      </c>
      <c r="O47" s="237"/>
      <c r="P47" s="237"/>
      <c r="Q47" s="237" t="s">
        <v>721</v>
      </c>
      <c r="R47" s="237" t="s">
        <v>408</v>
      </c>
      <c r="S47" s="237" t="s">
        <v>776</v>
      </c>
    </row>
    <row r="48" spans="1:19">
      <c r="A48" s="237">
        <v>2025</v>
      </c>
      <c r="B48" s="237">
        <v>999999</v>
      </c>
      <c r="C48" s="237">
        <v>0</v>
      </c>
      <c r="D48" s="237" t="s">
        <v>290</v>
      </c>
      <c r="E48" s="237">
        <v>99999999</v>
      </c>
      <c r="F48" s="237" t="s">
        <v>825</v>
      </c>
      <c r="G48" s="237">
        <v>121212</v>
      </c>
      <c r="H48" s="237" t="s">
        <v>581</v>
      </c>
      <c r="I48" s="237" t="s">
        <v>366</v>
      </c>
      <c r="J48" s="237" t="s">
        <v>582</v>
      </c>
      <c r="K48" s="237">
        <v>121212</v>
      </c>
      <c r="L48" s="237" t="s">
        <v>581</v>
      </c>
      <c r="M48" s="237">
        <v>121212</v>
      </c>
      <c r="N48" s="237" t="s">
        <v>581</v>
      </c>
      <c r="O48" s="237"/>
      <c r="P48" s="237"/>
      <c r="Q48" s="237" t="s">
        <v>509</v>
      </c>
      <c r="R48" s="237" t="s">
        <v>811</v>
      </c>
      <c r="S48" s="237" t="s">
        <v>607</v>
      </c>
    </row>
    <row r="49" spans="1:19">
      <c r="A49" s="237">
        <v>2025</v>
      </c>
      <c r="B49" s="237">
        <v>999999</v>
      </c>
      <c r="C49" s="237">
        <v>0</v>
      </c>
      <c r="D49" s="237" t="s">
        <v>290</v>
      </c>
      <c r="E49" s="237">
        <v>99999999</v>
      </c>
      <c r="F49" s="237" t="s">
        <v>831</v>
      </c>
      <c r="G49" s="237">
        <v>121212</v>
      </c>
      <c r="H49" s="237" t="s">
        <v>581</v>
      </c>
      <c r="I49" s="237" t="s">
        <v>366</v>
      </c>
      <c r="J49" s="237" t="s">
        <v>582</v>
      </c>
      <c r="K49" s="237">
        <v>121212</v>
      </c>
      <c r="L49" s="237" t="s">
        <v>581</v>
      </c>
      <c r="M49" s="237">
        <v>121212</v>
      </c>
      <c r="N49" s="237" t="s">
        <v>581</v>
      </c>
      <c r="O49" s="237"/>
      <c r="P49" s="237"/>
      <c r="Q49" s="237" t="s">
        <v>509</v>
      </c>
      <c r="R49" s="237" t="s">
        <v>811</v>
      </c>
      <c r="S49" s="237" t="s">
        <v>607</v>
      </c>
    </row>
    <row r="50" spans="1:19">
      <c r="A50" s="237">
        <v>2025</v>
      </c>
      <c r="B50" s="237">
        <v>999999</v>
      </c>
      <c r="C50" s="237">
        <v>0</v>
      </c>
      <c r="D50" s="237" t="s">
        <v>290</v>
      </c>
      <c r="E50" s="237">
        <v>99999999</v>
      </c>
      <c r="F50" s="237" t="s">
        <v>831</v>
      </c>
      <c r="G50" s="237">
        <v>121212</v>
      </c>
      <c r="H50" s="237" t="s">
        <v>581</v>
      </c>
      <c r="I50" s="237" t="s">
        <v>366</v>
      </c>
      <c r="J50" s="237" t="s">
        <v>582</v>
      </c>
      <c r="K50" s="237">
        <v>121212</v>
      </c>
      <c r="L50" s="237" t="s">
        <v>581</v>
      </c>
      <c r="M50" s="237">
        <v>121212</v>
      </c>
      <c r="N50" s="237" t="s">
        <v>581</v>
      </c>
      <c r="O50" s="237"/>
      <c r="P50" s="237"/>
      <c r="Q50" s="237" t="s">
        <v>46</v>
      </c>
      <c r="R50" s="237" t="s">
        <v>425</v>
      </c>
      <c r="S50" s="237" t="s">
        <v>502</v>
      </c>
    </row>
    <row r="51" spans="1:19">
      <c r="A51" s="237">
        <v>2025</v>
      </c>
      <c r="B51" s="237">
        <v>999999</v>
      </c>
      <c r="C51" s="237">
        <v>0</v>
      </c>
      <c r="D51" s="237" t="s">
        <v>290</v>
      </c>
      <c r="E51" s="237">
        <v>99999999</v>
      </c>
      <c r="F51" s="237" t="s">
        <v>825</v>
      </c>
      <c r="G51" s="237">
        <v>121212</v>
      </c>
      <c r="H51" s="237" t="s">
        <v>581</v>
      </c>
      <c r="I51" s="237" t="s">
        <v>366</v>
      </c>
      <c r="J51" s="237" t="s">
        <v>582</v>
      </c>
      <c r="K51" s="237">
        <v>121212</v>
      </c>
      <c r="L51" s="237" t="s">
        <v>581</v>
      </c>
      <c r="M51" s="237">
        <v>121212</v>
      </c>
      <c r="N51" s="237" t="s">
        <v>581</v>
      </c>
      <c r="O51" s="237"/>
      <c r="P51" s="237"/>
      <c r="Q51" s="237" t="s">
        <v>46</v>
      </c>
      <c r="R51" s="237" t="s">
        <v>425</v>
      </c>
      <c r="S51" s="237" t="s">
        <v>502</v>
      </c>
    </row>
    <row r="52" spans="1:19">
      <c r="A52" s="237">
        <v>2025</v>
      </c>
      <c r="B52" s="237">
        <v>999999</v>
      </c>
      <c r="C52" s="237">
        <v>0</v>
      </c>
      <c r="D52" s="237" t="s">
        <v>290</v>
      </c>
      <c r="E52" s="237">
        <v>99999999</v>
      </c>
      <c r="F52" s="237" t="s">
        <v>825</v>
      </c>
      <c r="G52" s="237">
        <v>121212</v>
      </c>
      <c r="H52" s="237" t="s">
        <v>581</v>
      </c>
      <c r="I52" s="237" t="s">
        <v>366</v>
      </c>
      <c r="J52" s="237" t="s">
        <v>582</v>
      </c>
      <c r="K52" s="237">
        <v>121212</v>
      </c>
      <c r="L52" s="237" t="s">
        <v>581</v>
      </c>
      <c r="M52" s="237">
        <v>121212</v>
      </c>
      <c r="N52" s="237" t="s">
        <v>581</v>
      </c>
      <c r="O52" s="237"/>
      <c r="P52" s="237"/>
      <c r="Q52" s="237" t="s">
        <v>521</v>
      </c>
      <c r="R52" s="237" t="s">
        <v>834</v>
      </c>
      <c r="S52" s="237" t="s">
        <v>880</v>
      </c>
    </row>
    <row r="53" spans="1:19">
      <c r="A53" s="237">
        <v>2025</v>
      </c>
      <c r="B53" s="237">
        <v>999999</v>
      </c>
      <c r="C53" s="237">
        <v>0</v>
      </c>
      <c r="D53" s="237" t="s">
        <v>290</v>
      </c>
      <c r="E53" s="237">
        <v>99999999</v>
      </c>
      <c r="F53" s="237" t="s">
        <v>831</v>
      </c>
      <c r="G53" s="237">
        <v>121212</v>
      </c>
      <c r="H53" s="237" t="s">
        <v>581</v>
      </c>
      <c r="I53" s="237" t="s">
        <v>366</v>
      </c>
      <c r="J53" s="237" t="s">
        <v>582</v>
      </c>
      <c r="K53" s="237">
        <v>121212</v>
      </c>
      <c r="L53" s="237" t="s">
        <v>581</v>
      </c>
      <c r="M53" s="237">
        <v>121212</v>
      </c>
      <c r="N53" s="237" t="s">
        <v>581</v>
      </c>
      <c r="O53" s="237"/>
      <c r="P53" s="237"/>
      <c r="Q53" s="237" t="s">
        <v>521</v>
      </c>
      <c r="R53" s="237" t="s">
        <v>834</v>
      </c>
      <c r="S53" s="237" t="s">
        <v>880</v>
      </c>
    </row>
    <row r="54" spans="1:19">
      <c r="A54" s="237">
        <v>2025</v>
      </c>
      <c r="B54" s="237">
        <v>999999</v>
      </c>
      <c r="C54" s="237">
        <v>0</v>
      </c>
      <c r="D54" s="237" t="s">
        <v>290</v>
      </c>
      <c r="E54" s="237">
        <v>99999999</v>
      </c>
      <c r="F54" s="237" t="s">
        <v>831</v>
      </c>
      <c r="G54" s="237">
        <v>121212</v>
      </c>
      <c r="H54" s="237" t="s">
        <v>581</v>
      </c>
      <c r="I54" s="237" t="s">
        <v>366</v>
      </c>
      <c r="J54" s="237" t="s">
        <v>582</v>
      </c>
      <c r="K54" s="237">
        <v>121212</v>
      </c>
      <c r="L54" s="237" t="s">
        <v>581</v>
      </c>
      <c r="M54" s="237">
        <v>121212</v>
      </c>
      <c r="N54" s="237" t="s">
        <v>581</v>
      </c>
      <c r="O54" s="237"/>
      <c r="P54" s="237"/>
      <c r="Q54" s="237" t="s">
        <v>665</v>
      </c>
      <c r="R54" s="237" t="s">
        <v>42</v>
      </c>
      <c r="S54" s="237" t="s">
        <v>470</v>
      </c>
    </row>
    <row r="55" spans="1:19">
      <c r="A55" s="237">
        <v>2025</v>
      </c>
      <c r="B55" s="237">
        <v>999999</v>
      </c>
      <c r="C55" s="237">
        <v>0</v>
      </c>
      <c r="D55" s="237" t="s">
        <v>290</v>
      </c>
      <c r="E55" s="237">
        <v>99999999</v>
      </c>
      <c r="F55" s="237" t="s">
        <v>825</v>
      </c>
      <c r="G55" s="237">
        <v>121212</v>
      </c>
      <c r="H55" s="237" t="s">
        <v>581</v>
      </c>
      <c r="I55" s="237" t="s">
        <v>366</v>
      </c>
      <c r="J55" s="237" t="s">
        <v>582</v>
      </c>
      <c r="K55" s="237">
        <v>121212</v>
      </c>
      <c r="L55" s="237" t="s">
        <v>581</v>
      </c>
      <c r="M55" s="237">
        <v>121212</v>
      </c>
      <c r="N55" s="237" t="s">
        <v>581</v>
      </c>
      <c r="O55" s="237"/>
      <c r="P55" s="237"/>
      <c r="Q55" s="237" t="s">
        <v>665</v>
      </c>
      <c r="R55" s="237" t="s">
        <v>42</v>
      </c>
      <c r="S55" s="237" t="s">
        <v>470</v>
      </c>
    </row>
    <row r="56" spans="1:19">
      <c r="A56" s="237">
        <v>2025</v>
      </c>
      <c r="B56" s="237">
        <v>999999</v>
      </c>
      <c r="C56" s="237">
        <v>0</v>
      </c>
      <c r="D56" s="237" t="s">
        <v>290</v>
      </c>
      <c r="E56" s="237">
        <v>99999999</v>
      </c>
      <c r="F56" s="237" t="s">
        <v>831</v>
      </c>
      <c r="G56" s="237">
        <v>121212</v>
      </c>
      <c r="H56" s="237" t="s">
        <v>581</v>
      </c>
      <c r="I56" s="237" t="s">
        <v>366</v>
      </c>
      <c r="J56" s="237" t="s">
        <v>582</v>
      </c>
      <c r="K56" s="237">
        <v>121212</v>
      </c>
      <c r="L56" s="237" t="s">
        <v>581</v>
      </c>
      <c r="M56" s="237">
        <v>121212</v>
      </c>
      <c r="N56" s="237" t="s">
        <v>581</v>
      </c>
      <c r="O56" s="237"/>
      <c r="P56" s="237"/>
      <c r="Q56" s="237" t="s">
        <v>622</v>
      </c>
      <c r="R56" s="237" t="s">
        <v>835</v>
      </c>
      <c r="S56" s="237" t="s">
        <v>470</v>
      </c>
    </row>
    <row r="57" spans="1:19">
      <c r="A57" s="237">
        <v>2025</v>
      </c>
      <c r="B57" s="237">
        <v>999999</v>
      </c>
      <c r="C57" s="237">
        <v>0</v>
      </c>
      <c r="D57" s="237" t="s">
        <v>290</v>
      </c>
      <c r="E57" s="237">
        <v>99999999</v>
      </c>
      <c r="F57" s="237" t="s">
        <v>825</v>
      </c>
      <c r="G57" s="237">
        <v>121212</v>
      </c>
      <c r="H57" s="237" t="s">
        <v>581</v>
      </c>
      <c r="I57" s="237" t="s">
        <v>366</v>
      </c>
      <c r="J57" s="237" t="s">
        <v>582</v>
      </c>
      <c r="K57" s="237">
        <v>121212</v>
      </c>
      <c r="L57" s="237" t="s">
        <v>581</v>
      </c>
      <c r="M57" s="237">
        <v>121212</v>
      </c>
      <c r="N57" s="237" t="s">
        <v>581</v>
      </c>
      <c r="O57" s="237"/>
      <c r="P57" s="237"/>
      <c r="Q57" s="237" t="s">
        <v>622</v>
      </c>
      <c r="R57" s="237" t="s">
        <v>835</v>
      </c>
      <c r="S57" s="237" t="s">
        <v>470</v>
      </c>
    </row>
    <row r="58" spans="1:19">
      <c r="A58" s="237">
        <v>2025</v>
      </c>
      <c r="B58" s="237">
        <v>999999</v>
      </c>
      <c r="C58" s="237">
        <v>0</v>
      </c>
      <c r="D58" s="237" t="s">
        <v>290</v>
      </c>
      <c r="E58" s="237">
        <v>99999999</v>
      </c>
      <c r="F58" s="237" t="s">
        <v>825</v>
      </c>
      <c r="G58" s="237">
        <v>121212</v>
      </c>
      <c r="H58" s="237" t="s">
        <v>581</v>
      </c>
      <c r="I58" s="237" t="s">
        <v>366</v>
      </c>
      <c r="J58" s="237" t="s">
        <v>582</v>
      </c>
      <c r="K58" s="237">
        <v>121212</v>
      </c>
      <c r="L58" s="237" t="s">
        <v>581</v>
      </c>
      <c r="M58" s="237">
        <v>121212</v>
      </c>
      <c r="N58" s="237" t="s">
        <v>581</v>
      </c>
      <c r="O58" s="237"/>
      <c r="P58" s="237"/>
      <c r="Q58" s="237" t="s">
        <v>772</v>
      </c>
      <c r="R58" s="237" t="s">
        <v>836</v>
      </c>
      <c r="S58" s="237" t="s">
        <v>470</v>
      </c>
    </row>
    <row r="59" spans="1:19">
      <c r="A59" s="237">
        <v>2025</v>
      </c>
      <c r="B59" s="237">
        <v>999999</v>
      </c>
      <c r="C59" s="237">
        <v>0</v>
      </c>
      <c r="D59" s="237" t="s">
        <v>290</v>
      </c>
      <c r="E59" s="237">
        <v>99999999</v>
      </c>
      <c r="F59" s="237" t="s">
        <v>831</v>
      </c>
      <c r="G59" s="237">
        <v>121212</v>
      </c>
      <c r="H59" s="237" t="s">
        <v>581</v>
      </c>
      <c r="I59" s="237" t="s">
        <v>366</v>
      </c>
      <c r="J59" s="237" t="s">
        <v>582</v>
      </c>
      <c r="K59" s="237">
        <v>121212</v>
      </c>
      <c r="L59" s="237" t="s">
        <v>581</v>
      </c>
      <c r="M59" s="237">
        <v>121212</v>
      </c>
      <c r="N59" s="237" t="s">
        <v>581</v>
      </c>
      <c r="O59" s="237"/>
      <c r="P59" s="237"/>
      <c r="Q59" s="237" t="s">
        <v>772</v>
      </c>
      <c r="R59" s="237" t="s">
        <v>836</v>
      </c>
      <c r="S59" s="237" t="s">
        <v>470</v>
      </c>
    </row>
    <row r="60" spans="1:19">
      <c r="A60" s="237">
        <v>2025</v>
      </c>
      <c r="B60" s="237">
        <v>999999</v>
      </c>
      <c r="C60" s="237">
        <v>0</v>
      </c>
      <c r="D60" s="237" t="s">
        <v>290</v>
      </c>
      <c r="E60" s="237">
        <v>99999999</v>
      </c>
      <c r="F60" s="237" t="s">
        <v>825</v>
      </c>
      <c r="G60" s="237">
        <v>121212</v>
      </c>
      <c r="H60" s="237" t="s">
        <v>581</v>
      </c>
      <c r="I60" s="237" t="s">
        <v>366</v>
      </c>
      <c r="J60" s="237" t="s">
        <v>582</v>
      </c>
      <c r="K60" s="237">
        <v>121212</v>
      </c>
      <c r="L60" s="237" t="s">
        <v>581</v>
      </c>
      <c r="M60" s="237">
        <v>121212</v>
      </c>
      <c r="N60" s="237" t="s">
        <v>581</v>
      </c>
      <c r="O60" s="237"/>
      <c r="P60" s="237"/>
      <c r="Q60" s="237" t="s">
        <v>773</v>
      </c>
      <c r="R60" s="237" t="s">
        <v>837</v>
      </c>
      <c r="S60" s="237" t="s">
        <v>470</v>
      </c>
    </row>
    <row r="61" spans="1:19">
      <c r="A61" s="237">
        <v>2025</v>
      </c>
      <c r="B61" s="237">
        <v>999999</v>
      </c>
      <c r="C61" s="237">
        <v>0</v>
      </c>
      <c r="D61" s="237" t="s">
        <v>290</v>
      </c>
      <c r="E61" s="237">
        <v>99999999</v>
      </c>
      <c r="F61" s="237" t="s">
        <v>831</v>
      </c>
      <c r="G61" s="237">
        <v>121212</v>
      </c>
      <c r="H61" s="237" t="s">
        <v>581</v>
      </c>
      <c r="I61" s="237" t="s">
        <v>366</v>
      </c>
      <c r="J61" s="237" t="s">
        <v>582</v>
      </c>
      <c r="K61" s="237">
        <v>121212</v>
      </c>
      <c r="L61" s="237" t="s">
        <v>581</v>
      </c>
      <c r="M61" s="237">
        <v>121212</v>
      </c>
      <c r="N61" s="237" t="s">
        <v>581</v>
      </c>
      <c r="O61" s="237"/>
      <c r="P61" s="237"/>
      <c r="Q61" s="237" t="s">
        <v>773</v>
      </c>
      <c r="R61" s="237" t="s">
        <v>837</v>
      </c>
      <c r="S61" s="237" t="s">
        <v>470</v>
      </c>
    </row>
    <row r="62" spans="1:19">
      <c r="A62" s="237">
        <v>2025</v>
      </c>
      <c r="B62" s="237">
        <v>999999</v>
      </c>
      <c r="C62" s="237">
        <v>0</v>
      </c>
      <c r="D62" s="237" t="s">
        <v>290</v>
      </c>
      <c r="E62" s="237">
        <v>99999999</v>
      </c>
      <c r="F62" s="237" t="s">
        <v>825</v>
      </c>
      <c r="G62" s="237">
        <v>121212</v>
      </c>
      <c r="H62" s="237" t="s">
        <v>581</v>
      </c>
      <c r="I62" s="237" t="s">
        <v>366</v>
      </c>
      <c r="J62" s="237" t="s">
        <v>582</v>
      </c>
      <c r="K62" s="237">
        <v>121212</v>
      </c>
      <c r="L62" s="237" t="s">
        <v>581</v>
      </c>
      <c r="M62" s="237">
        <v>121212</v>
      </c>
      <c r="N62" s="237" t="s">
        <v>581</v>
      </c>
      <c r="O62" s="237"/>
      <c r="P62" s="237"/>
      <c r="Q62" s="237" t="s">
        <v>687</v>
      </c>
      <c r="R62" s="237" t="s">
        <v>119</v>
      </c>
      <c r="S62" s="237" t="s">
        <v>881</v>
      </c>
    </row>
    <row r="63" spans="1:19">
      <c r="A63" s="237">
        <v>2025</v>
      </c>
      <c r="B63" s="237">
        <v>999999</v>
      </c>
      <c r="C63" s="237">
        <v>0</v>
      </c>
      <c r="D63" s="237" t="s">
        <v>290</v>
      </c>
      <c r="E63" s="237">
        <v>99999999</v>
      </c>
      <c r="F63" s="237" t="s">
        <v>831</v>
      </c>
      <c r="G63" s="237">
        <v>121212</v>
      </c>
      <c r="H63" s="237" t="s">
        <v>581</v>
      </c>
      <c r="I63" s="237" t="s">
        <v>366</v>
      </c>
      <c r="J63" s="237" t="s">
        <v>582</v>
      </c>
      <c r="K63" s="237">
        <v>121212</v>
      </c>
      <c r="L63" s="237" t="s">
        <v>581</v>
      </c>
      <c r="M63" s="237">
        <v>121212</v>
      </c>
      <c r="N63" s="237" t="s">
        <v>581</v>
      </c>
      <c r="O63" s="237"/>
      <c r="P63" s="237"/>
      <c r="Q63" s="237" t="s">
        <v>687</v>
      </c>
      <c r="R63" s="237" t="s">
        <v>119</v>
      </c>
      <c r="S63" s="237" t="s">
        <v>881</v>
      </c>
    </row>
    <row r="64" spans="1:19">
      <c r="A64" s="237">
        <v>2025</v>
      </c>
      <c r="B64" s="237">
        <v>999999</v>
      </c>
      <c r="C64" s="237">
        <v>0</v>
      </c>
      <c r="D64" s="237" t="s">
        <v>290</v>
      </c>
      <c r="E64" s="237">
        <v>99999999</v>
      </c>
      <c r="F64" s="237" t="s">
        <v>825</v>
      </c>
      <c r="G64" s="237">
        <v>121212</v>
      </c>
      <c r="H64" s="237" t="s">
        <v>581</v>
      </c>
      <c r="I64" s="237" t="s">
        <v>366</v>
      </c>
      <c r="J64" s="237" t="s">
        <v>582</v>
      </c>
      <c r="K64" s="237">
        <v>121212</v>
      </c>
      <c r="L64" s="237" t="s">
        <v>581</v>
      </c>
      <c r="M64" s="237">
        <v>121212</v>
      </c>
      <c r="N64" s="237" t="s">
        <v>581</v>
      </c>
      <c r="O64" s="237"/>
      <c r="P64" s="237"/>
      <c r="Q64" s="237" t="s">
        <v>774</v>
      </c>
      <c r="R64" s="237" t="s">
        <v>323</v>
      </c>
      <c r="S64" s="237" t="s">
        <v>102</v>
      </c>
    </row>
    <row r="65" spans="1:19">
      <c r="A65" s="237">
        <v>2025</v>
      </c>
      <c r="B65" s="237">
        <v>999999</v>
      </c>
      <c r="C65" s="237">
        <v>0</v>
      </c>
      <c r="D65" s="237" t="s">
        <v>290</v>
      </c>
      <c r="E65" s="237">
        <v>99999999</v>
      </c>
      <c r="F65" s="237" t="s">
        <v>831</v>
      </c>
      <c r="G65" s="237">
        <v>121212</v>
      </c>
      <c r="H65" s="237" t="s">
        <v>581</v>
      </c>
      <c r="I65" s="237" t="s">
        <v>366</v>
      </c>
      <c r="J65" s="237" t="s">
        <v>582</v>
      </c>
      <c r="K65" s="237">
        <v>121212</v>
      </c>
      <c r="L65" s="237" t="s">
        <v>581</v>
      </c>
      <c r="M65" s="237">
        <v>121212</v>
      </c>
      <c r="N65" s="237" t="s">
        <v>581</v>
      </c>
      <c r="O65" s="237"/>
      <c r="P65" s="237"/>
      <c r="Q65" s="237" t="s">
        <v>774</v>
      </c>
      <c r="R65" s="237" t="s">
        <v>323</v>
      </c>
      <c r="S65" s="237" t="s">
        <v>102</v>
      </c>
    </row>
    <row r="66" spans="1:19">
      <c r="A66" s="237">
        <v>2025</v>
      </c>
      <c r="B66" s="237">
        <v>999999</v>
      </c>
      <c r="C66" s="237">
        <v>0</v>
      </c>
      <c r="D66" s="237" t="s">
        <v>290</v>
      </c>
      <c r="E66" s="237">
        <v>99999999</v>
      </c>
      <c r="F66" s="237" t="s">
        <v>831</v>
      </c>
      <c r="G66" s="237">
        <v>121212</v>
      </c>
      <c r="H66" s="237" t="s">
        <v>581</v>
      </c>
      <c r="I66" s="237" t="s">
        <v>366</v>
      </c>
      <c r="J66" s="237" t="s">
        <v>582</v>
      </c>
      <c r="K66" s="237">
        <v>121212</v>
      </c>
      <c r="L66" s="237" t="s">
        <v>581</v>
      </c>
      <c r="M66" s="237">
        <v>121212</v>
      </c>
      <c r="N66" s="237" t="s">
        <v>581</v>
      </c>
      <c r="O66" s="237"/>
      <c r="P66" s="237"/>
      <c r="Q66" s="237" t="s">
        <v>475</v>
      </c>
      <c r="R66" s="237" t="s">
        <v>705</v>
      </c>
      <c r="S66" s="237" t="s">
        <v>470</v>
      </c>
    </row>
    <row r="67" spans="1:19">
      <c r="A67" s="237">
        <v>2025</v>
      </c>
      <c r="B67" s="237">
        <v>999999</v>
      </c>
      <c r="C67" s="237">
        <v>0</v>
      </c>
      <c r="D67" s="237" t="s">
        <v>290</v>
      </c>
      <c r="E67" s="237">
        <v>99999999</v>
      </c>
      <c r="F67" s="237" t="s">
        <v>825</v>
      </c>
      <c r="G67" s="237">
        <v>121212</v>
      </c>
      <c r="H67" s="237" t="s">
        <v>581</v>
      </c>
      <c r="I67" s="237" t="s">
        <v>366</v>
      </c>
      <c r="J67" s="237" t="s">
        <v>582</v>
      </c>
      <c r="K67" s="237">
        <v>121212</v>
      </c>
      <c r="L67" s="237" t="s">
        <v>581</v>
      </c>
      <c r="M67" s="237">
        <v>121212</v>
      </c>
      <c r="N67" s="237" t="s">
        <v>581</v>
      </c>
      <c r="O67" s="237"/>
      <c r="P67" s="237"/>
      <c r="Q67" s="237" t="s">
        <v>475</v>
      </c>
      <c r="R67" s="237" t="s">
        <v>705</v>
      </c>
      <c r="S67" s="237" t="s">
        <v>470</v>
      </c>
    </row>
    <row r="68" spans="1:19">
      <c r="A68" s="237">
        <v>2025</v>
      </c>
      <c r="B68" s="237">
        <v>999999</v>
      </c>
      <c r="C68" s="237">
        <v>0</v>
      </c>
      <c r="D68" s="237" t="s">
        <v>290</v>
      </c>
      <c r="E68" s="237">
        <v>99999999</v>
      </c>
      <c r="F68" s="237" t="s">
        <v>831</v>
      </c>
      <c r="G68" s="237">
        <v>121212</v>
      </c>
      <c r="H68" s="237" t="s">
        <v>581</v>
      </c>
      <c r="I68" s="237" t="s">
        <v>366</v>
      </c>
      <c r="J68" s="237" t="s">
        <v>582</v>
      </c>
      <c r="K68" s="237">
        <v>121212</v>
      </c>
      <c r="L68" s="237" t="s">
        <v>581</v>
      </c>
      <c r="M68" s="237">
        <v>121212</v>
      </c>
      <c r="N68" s="237" t="s">
        <v>581</v>
      </c>
      <c r="O68" s="237"/>
      <c r="P68" s="237"/>
      <c r="Q68" s="237" t="s">
        <v>516</v>
      </c>
      <c r="R68" s="237" t="s">
        <v>777</v>
      </c>
      <c r="S68" s="237" t="s">
        <v>470</v>
      </c>
    </row>
    <row r="69" spans="1:19">
      <c r="A69" s="237">
        <v>2025</v>
      </c>
      <c r="B69" s="237">
        <v>999999</v>
      </c>
      <c r="C69" s="237">
        <v>0</v>
      </c>
      <c r="D69" s="237" t="s">
        <v>290</v>
      </c>
      <c r="E69" s="237">
        <v>99999999</v>
      </c>
      <c r="F69" s="237" t="s">
        <v>825</v>
      </c>
      <c r="G69" s="237">
        <v>121212</v>
      </c>
      <c r="H69" s="237" t="s">
        <v>581</v>
      </c>
      <c r="I69" s="237" t="s">
        <v>366</v>
      </c>
      <c r="J69" s="237" t="s">
        <v>582</v>
      </c>
      <c r="K69" s="237">
        <v>121212</v>
      </c>
      <c r="L69" s="237" t="s">
        <v>581</v>
      </c>
      <c r="M69" s="237">
        <v>121212</v>
      </c>
      <c r="N69" s="237" t="s">
        <v>581</v>
      </c>
      <c r="O69" s="237"/>
      <c r="P69" s="237"/>
      <c r="Q69" s="237" t="s">
        <v>516</v>
      </c>
      <c r="R69" s="237" t="s">
        <v>777</v>
      </c>
      <c r="S69" s="237" t="s">
        <v>470</v>
      </c>
    </row>
    <row r="70" spans="1:19">
      <c r="A70" s="237">
        <v>2025</v>
      </c>
      <c r="B70" s="237">
        <v>999999</v>
      </c>
      <c r="C70" s="237">
        <v>0</v>
      </c>
      <c r="D70" s="237" t="s">
        <v>290</v>
      </c>
      <c r="E70" s="237">
        <v>99999999</v>
      </c>
      <c r="F70" s="237" t="s">
        <v>831</v>
      </c>
      <c r="G70" s="237">
        <v>121212</v>
      </c>
      <c r="H70" s="237" t="s">
        <v>581</v>
      </c>
      <c r="I70" s="237" t="s">
        <v>366</v>
      </c>
      <c r="J70" s="237" t="s">
        <v>582</v>
      </c>
      <c r="K70" s="237">
        <v>121212</v>
      </c>
      <c r="L70" s="237" t="s">
        <v>581</v>
      </c>
      <c r="M70" s="237">
        <v>121212</v>
      </c>
      <c r="N70" s="237" t="s">
        <v>581</v>
      </c>
      <c r="O70" s="237"/>
      <c r="P70" s="237"/>
      <c r="Q70" s="237" t="s">
        <v>775</v>
      </c>
      <c r="R70" s="237" t="s">
        <v>839</v>
      </c>
      <c r="S70" s="237" t="s">
        <v>470</v>
      </c>
    </row>
    <row r="71" spans="1:19">
      <c r="A71" s="237">
        <v>2025</v>
      </c>
      <c r="B71" s="237">
        <v>999999</v>
      </c>
      <c r="C71" s="237">
        <v>0</v>
      </c>
      <c r="D71" s="237" t="s">
        <v>290</v>
      </c>
      <c r="E71" s="237">
        <v>99999999</v>
      </c>
      <c r="F71" s="237" t="s">
        <v>825</v>
      </c>
      <c r="G71" s="237">
        <v>121212</v>
      </c>
      <c r="H71" s="237" t="s">
        <v>581</v>
      </c>
      <c r="I71" s="237" t="s">
        <v>366</v>
      </c>
      <c r="J71" s="237" t="s">
        <v>582</v>
      </c>
      <c r="K71" s="237">
        <v>121212</v>
      </c>
      <c r="L71" s="237" t="s">
        <v>581</v>
      </c>
      <c r="M71" s="237">
        <v>121212</v>
      </c>
      <c r="N71" s="237" t="s">
        <v>581</v>
      </c>
      <c r="O71" s="237"/>
      <c r="P71" s="237"/>
      <c r="Q71" s="237" t="s">
        <v>775</v>
      </c>
      <c r="R71" s="237" t="s">
        <v>839</v>
      </c>
      <c r="S71" s="237" t="s">
        <v>470</v>
      </c>
    </row>
    <row r="72" spans="1:19">
      <c r="A72" s="237">
        <v>2025</v>
      </c>
      <c r="B72" s="237">
        <v>999999</v>
      </c>
      <c r="C72" s="237">
        <v>0</v>
      </c>
      <c r="D72" s="237" t="s">
        <v>290</v>
      </c>
      <c r="E72" s="237">
        <v>99999999</v>
      </c>
      <c r="F72" s="237" t="s">
        <v>831</v>
      </c>
      <c r="G72" s="237">
        <v>121212</v>
      </c>
      <c r="H72" s="237" t="s">
        <v>581</v>
      </c>
      <c r="I72" s="237" t="s">
        <v>366</v>
      </c>
      <c r="J72" s="237" t="s">
        <v>582</v>
      </c>
      <c r="K72" s="237">
        <v>121212</v>
      </c>
      <c r="L72" s="237" t="s">
        <v>581</v>
      </c>
      <c r="M72" s="237">
        <v>121212</v>
      </c>
      <c r="N72" s="237" t="s">
        <v>581</v>
      </c>
      <c r="O72" s="237"/>
      <c r="P72" s="237"/>
      <c r="Q72" s="237" t="s">
        <v>778</v>
      </c>
      <c r="R72" s="237" t="s">
        <v>157</v>
      </c>
      <c r="S72" s="237" t="s">
        <v>470</v>
      </c>
    </row>
    <row r="73" spans="1:19">
      <c r="A73" s="237">
        <v>2025</v>
      </c>
      <c r="B73" s="237">
        <v>999999</v>
      </c>
      <c r="C73" s="237">
        <v>0</v>
      </c>
      <c r="D73" s="237" t="s">
        <v>290</v>
      </c>
      <c r="E73" s="237">
        <v>99999999</v>
      </c>
      <c r="F73" s="237" t="s">
        <v>825</v>
      </c>
      <c r="G73" s="237">
        <v>121212</v>
      </c>
      <c r="H73" s="237" t="s">
        <v>581</v>
      </c>
      <c r="I73" s="237" t="s">
        <v>366</v>
      </c>
      <c r="J73" s="237" t="s">
        <v>582</v>
      </c>
      <c r="K73" s="237">
        <v>121212</v>
      </c>
      <c r="L73" s="237" t="s">
        <v>581</v>
      </c>
      <c r="M73" s="237">
        <v>121212</v>
      </c>
      <c r="N73" s="237" t="s">
        <v>581</v>
      </c>
      <c r="O73" s="237"/>
      <c r="P73" s="237"/>
      <c r="Q73" s="237" t="s">
        <v>778</v>
      </c>
      <c r="R73" s="237" t="s">
        <v>157</v>
      </c>
      <c r="S73" s="237" t="s">
        <v>470</v>
      </c>
    </row>
    <row r="74" spans="1:19">
      <c r="A74" s="237">
        <v>2025</v>
      </c>
      <c r="B74" s="237">
        <v>999999</v>
      </c>
      <c r="C74" s="237">
        <v>0</v>
      </c>
      <c r="D74" s="237" t="s">
        <v>290</v>
      </c>
      <c r="E74" s="237">
        <v>99999999</v>
      </c>
      <c r="F74" s="237" t="s">
        <v>831</v>
      </c>
      <c r="G74" s="237">
        <v>121212</v>
      </c>
      <c r="H74" s="237" t="s">
        <v>581</v>
      </c>
      <c r="I74" s="237" t="s">
        <v>366</v>
      </c>
      <c r="J74" s="237" t="s">
        <v>582</v>
      </c>
      <c r="K74" s="237">
        <v>121212</v>
      </c>
      <c r="L74" s="237" t="s">
        <v>581</v>
      </c>
      <c r="M74" s="237">
        <v>121212</v>
      </c>
      <c r="N74" s="237" t="s">
        <v>581</v>
      </c>
      <c r="O74" s="237"/>
      <c r="P74" s="237"/>
      <c r="Q74" s="237" t="s">
        <v>779</v>
      </c>
      <c r="R74" s="237" t="s">
        <v>840</v>
      </c>
      <c r="S74" s="237" t="s">
        <v>470</v>
      </c>
    </row>
    <row r="75" spans="1:19">
      <c r="A75" s="237">
        <v>2025</v>
      </c>
      <c r="B75" s="237">
        <v>999999</v>
      </c>
      <c r="C75" s="237">
        <v>0</v>
      </c>
      <c r="D75" s="237" t="s">
        <v>290</v>
      </c>
      <c r="E75" s="237">
        <v>99999999</v>
      </c>
      <c r="F75" s="237" t="s">
        <v>825</v>
      </c>
      <c r="G75" s="237">
        <v>121212</v>
      </c>
      <c r="H75" s="237" t="s">
        <v>581</v>
      </c>
      <c r="I75" s="237" t="s">
        <v>366</v>
      </c>
      <c r="J75" s="237" t="s">
        <v>582</v>
      </c>
      <c r="K75" s="237">
        <v>121212</v>
      </c>
      <c r="L75" s="237" t="s">
        <v>581</v>
      </c>
      <c r="M75" s="237">
        <v>121212</v>
      </c>
      <c r="N75" s="237" t="s">
        <v>581</v>
      </c>
      <c r="O75" s="237"/>
      <c r="P75" s="237"/>
      <c r="Q75" s="237" t="s">
        <v>779</v>
      </c>
      <c r="R75" s="237" t="s">
        <v>840</v>
      </c>
      <c r="S75" s="237" t="s">
        <v>470</v>
      </c>
    </row>
    <row r="76" spans="1:19">
      <c r="A76" s="237">
        <v>2025</v>
      </c>
      <c r="B76" s="237">
        <v>999999</v>
      </c>
      <c r="C76" s="237">
        <v>0</v>
      </c>
      <c r="D76" s="237" t="s">
        <v>290</v>
      </c>
      <c r="E76" s="237">
        <v>99999999</v>
      </c>
      <c r="F76" s="237" t="s">
        <v>831</v>
      </c>
      <c r="G76" s="237">
        <v>121212</v>
      </c>
      <c r="H76" s="237" t="s">
        <v>581</v>
      </c>
      <c r="I76" s="237" t="s">
        <v>366</v>
      </c>
      <c r="J76" s="237" t="s">
        <v>582</v>
      </c>
      <c r="K76" s="237">
        <v>121212</v>
      </c>
      <c r="L76" s="237" t="s">
        <v>581</v>
      </c>
      <c r="M76" s="237">
        <v>121212</v>
      </c>
      <c r="N76" s="237" t="s">
        <v>581</v>
      </c>
      <c r="O76" s="237"/>
      <c r="P76" s="237"/>
      <c r="Q76" s="237" t="s">
        <v>780</v>
      </c>
      <c r="R76" s="237" t="s">
        <v>212</v>
      </c>
      <c r="S76" s="237" t="s">
        <v>470</v>
      </c>
    </row>
    <row r="77" spans="1:19">
      <c r="A77" s="237">
        <v>2025</v>
      </c>
      <c r="B77" s="237">
        <v>999999</v>
      </c>
      <c r="C77" s="237">
        <v>0</v>
      </c>
      <c r="D77" s="237" t="s">
        <v>290</v>
      </c>
      <c r="E77" s="237">
        <v>99999999</v>
      </c>
      <c r="F77" s="237" t="s">
        <v>825</v>
      </c>
      <c r="G77" s="237">
        <v>121212</v>
      </c>
      <c r="H77" s="237" t="s">
        <v>581</v>
      </c>
      <c r="I77" s="237" t="s">
        <v>366</v>
      </c>
      <c r="J77" s="237" t="s">
        <v>582</v>
      </c>
      <c r="K77" s="237">
        <v>121212</v>
      </c>
      <c r="L77" s="237" t="s">
        <v>581</v>
      </c>
      <c r="M77" s="237">
        <v>121212</v>
      </c>
      <c r="N77" s="237" t="s">
        <v>581</v>
      </c>
      <c r="O77" s="237"/>
      <c r="P77" s="237"/>
      <c r="Q77" s="237" t="s">
        <v>780</v>
      </c>
      <c r="R77" s="237" t="s">
        <v>212</v>
      </c>
      <c r="S77" s="237" t="s">
        <v>470</v>
      </c>
    </row>
    <row r="78" spans="1:19">
      <c r="A78" s="237">
        <v>2025</v>
      </c>
      <c r="B78" s="237">
        <v>999999</v>
      </c>
      <c r="C78" s="237">
        <v>0</v>
      </c>
      <c r="D78" s="237" t="s">
        <v>290</v>
      </c>
      <c r="E78" s="237">
        <v>99999999</v>
      </c>
      <c r="F78" s="237" t="s">
        <v>825</v>
      </c>
      <c r="G78" s="237">
        <v>121212</v>
      </c>
      <c r="H78" s="237" t="s">
        <v>581</v>
      </c>
      <c r="I78" s="237" t="s">
        <v>366</v>
      </c>
      <c r="J78" s="237" t="s">
        <v>582</v>
      </c>
      <c r="K78" s="237">
        <v>121212</v>
      </c>
      <c r="L78" s="237" t="s">
        <v>581</v>
      </c>
      <c r="M78" s="237">
        <v>121212</v>
      </c>
      <c r="N78" s="237" t="s">
        <v>581</v>
      </c>
      <c r="O78" s="237"/>
      <c r="P78" s="237"/>
      <c r="Q78" s="237" t="s">
        <v>782</v>
      </c>
      <c r="R78" s="237" t="s">
        <v>841</v>
      </c>
      <c r="S78" s="237" t="s">
        <v>470</v>
      </c>
    </row>
    <row r="79" spans="1:19">
      <c r="A79" s="237">
        <v>2025</v>
      </c>
      <c r="B79" s="237">
        <v>999999</v>
      </c>
      <c r="C79" s="237">
        <v>0</v>
      </c>
      <c r="D79" s="237" t="s">
        <v>290</v>
      </c>
      <c r="E79" s="237">
        <v>99999999</v>
      </c>
      <c r="F79" s="237" t="s">
        <v>831</v>
      </c>
      <c r="G79" s="237">
        <v>121212</v>
      </c>
      <c r="H79" s="237" t="s">
        <v>581</v>
      </c>
      <c r="I79" s="237" t="s">
        <v>366</v>
      </c>
      <c r="J79" s="237" t="s">
        <v>582</v>
      </c>
      <c r="K79" s="237">
        <v>121212</v>
      </c>
      <c r="L79" s="237" t="s">
        <v>581</v>
      </c>
      <c r="M79" s="237">
        <v>121212</v>
      </c>
      <c r="N79" s="237" t="s">
        <v>581</v>
      </c>
      <c r="O79" s="237"/>
      <c r="P79" s="237"/>
      <c r="Q79" s="237" t="s">
        <v>782</v>
      </c>
      <c r="R79" s="237" t="s">
        <v>841</v>
      </c>
      <c r="S79" s="237" t="s">
        <v>470</v>
      </c>
    </row>
    <row r="80" spans="1:19">
      <c r="A80" s="237">
        <v>2025</v>
      </c>
      <c r="B80" s="237">
        <v>999999</v>
      </c>
      <c r="C80" s="237">
        <v>0</v>
      </c>
      <c r="D80" s="237" t="s">
        <v>290</v>
      </c>
      <c r="E80" s="237">
        <v>99999999</v>
      </c>
      <c r="F80" s="237" t="s">
        <v>831</v>
      </c>
      <c r="G80" s="237">
        <v>121212</v>
      </c>
      <c r="H80" s="237" t="s">
        <v>581</v>
      </c>
      <c r="I80" s="237" t="s">
        <v>366</v>
      </c>
      <c r="J80" s="237" t="s">
        <v>582</v>
      </c>
      <c r="K80" s="237">
        <v>121212</v>
      </c>
      <c r="L80" s="237" t="s">
        <v>581</v>
      </c>
      <c r="M80" s="237">
        <v>121212</v>
      </c>
      <c r="N80" s="237" t="s">
        <v>581</v>
      </c>
      <c r="O80" s="237"/>
      <c r="P80" s="237"/>
      <c r="Q80" s="237" t="s">
        <v>783</v>
      </c>
      <c r="R80" s="237" t="s">
        <v>843</v>
      </c>
      <c r="S80" s="237" t="s">
        <v>470</v>
      </c>
    </row>
    <row r="81" spans="1:19">
      <c r="A81" s="237">
        <v>2025</v>
      </c>
      <c r="B81" s="237">
        <v>999999</v>
      </c>
      <c r="C81" s="237">
        <v>0</v>
      </c>
      <c r="D81" s="237" t="s">
        <v>290</v>
      </c>
      <c r="E81" s="237">
        <v>99999999</v>
      </c>
      <c r="F81" s="237" t="s">
        <v>825</v>
      </c>
      <c r="G81" s="237">
        <v>121212</v>
      </c>
      <c r="H81" s="237" t="s">
        <v>581</v>
      </c>
      <c r="I81" s="237" t="s">
        <v>366</v>
      </c>
      <c r="J81" s="237" t="s">
        <v>582</v>
      </c>
      <c r="K81" s="237">
        <v>121212</v>
      </c>
      <c r="L81" s="237" t="s">
        <v>581</v>
      </c>
      <c r="M81" s="237">
        <v>121212</v>
      </c>
      <c r="N81" s="237" t="s">
        <v>581</v>
      </c>
      <c r="O81" s="237"/>
      <c r="P81" s="237"/>
      <c r="Q81" s="237" t="s">
        <v>783</v>
      </c>
      <c r="R81" s="237" t="s">
        <v>843</v>
      </c>
      <c r="S81" s="237" t="s">
        <v>470</v>
      </c>
    </row>
    <row r="82" spans="1:19">
      <c r="A82" s="237">
        <v>2025</v>
      </c>
      <c r="B82" s="237">
        <v>999999</v>
      </c>
      <c r="C82" s="237">
        <v>0</v>
      </c>
      <c r="D82" s="237" t="s">
        <v>290</v>
      </c>
      <c r="E82" s="237">
        <v>99999999</v>
      </c>
      <c r="F82" s="237" t="s">
        <v>831</v>
      </c>
      <c r="G82" s="237">
        <v>121212</v>
      </c>
      <c r="H82" s="237" t="s">
        <v>581</v>
      </c>
      <c r="I82" s="237" t="s">
        <v>366</v>
      </c>
      <c r="J82" s="237" t="s">
        <v>582</v>
      </c>
      <c r="K82" s="237">
        <v>121212</v>
      </c>
      <c r="L82" s="237" t="s">
        <v>581</v>
      </c>
      <c r="M82" s="237">
        <v>121212</v>
      </c>
      <c r="N82" s="237" t="s">
        <v>581</v>
      </c>
      <c r="O82" s="237"/>
      <c r="P82" s="237"/>
      <c r="Q82" s="237" t="s">
        <v>784</v>
      </c>
      <c r="R82" s="237" t="s">
        <v>844</v>
      </c>
      <c r="S82" s="237" t="s">
        <v>470</v>
      </c>
    </row>
    <row r="83" spans="1:19">
      <c r="A83" s="237">
        <v>2025</v>
      </c>
      <c r="B83" s="237">
        <v>999999</v>
      </c>
      <c r="C83" s="237">
        <v>0</v>
      </c>
      <c r="D83" s="237" t="s">
        <v>290</v>
      </c>
      <c r="E83" s="237">
        <v>99999999</v>
      </c>
      <c r="F83" s="237" t="s">
        <v>825</v>
      </c>
      <c r="G83" s="237">
        <v>121212</v>
      </c>
      <c r="H83" s="237" t="s">
        <v>581</v>
      </c>
      <c r="I83" s="237" t="s">
        <v>366</v>
      </c>
      <c r="J83" s="237" t="s">
        <v>582</v>
      </c>
      <c r="K83" s="237">
        <v>121212</v>
      </c>
      <c r="L83" s="237" t="s">
        <v>581</v>
      </c>
      <c r="M83" s="237">
        <v>121212</v>
      </c>
      <c r="N83" s="237" t="s">
        <v>581</v>
      </c>
      <c r="O83" s="237"/>
      <c r="P83" s="237"/>
      <c r="Q83" s="237" t="s">
        <v>784</v>
      </c>
      <c r="R83" s="237" t="s">
        <v>844</v>
      </c>
      <c r="S83" s="237" t="s">
        <v>470</v>
      </c>
    </row>
    <row r="84" spans="1:19">
      <c r="A84" s="237">
        <v>2025</v>
      </c>
      <c r="B84" s="237">
        <v>999999</v>
      </c>
      <c r="C84" s="237">
        <v>0</v>
      </c>
      <c r="D84" s="237" t="s">
        <v>290</v>
      </c>
      <c r="E84" s="237">
        <v>99999999</v>
      </c>
      <c r="F84" s="237" t="s">
        <v>831</v>
      </c>
      <c r="G84" s="237">
        <v>121212</v>
      </c>
      <c r="H84" s="237" t="s">
        <v>581</v>
      </c>
      <c r="I84" s="237" t="s">
        <v>366</v>
      </c>
      <c r="J84" s="237" t="s">
        <v>582</v>
      </c>
      <c r="K84" s="237">
        <v>121212</v>
      </c>
      <c r="L84" s="237" t="s">
        <v>581</v>
      </c>
      <c r="M84" s="237">
        <v>121212</v>
      </c>
      <c r="N84" s="237" t="s">
        <v>581</v>
      </c>
      <c r="O84" s="237"/>
      <c r="P84" s="237"/>
      <c r="Q84" s="237" t="s">
        <v>441</v>
      </c>
      <c r="R84" s="237" t="s">
        <v>845</v>
      </c>
      <c r="S84" s="237" t="s">
        <v>470</v>
      </c>
    </row>
    <row r="85" spans="1:19">
      <c r="A85" s="237">
        <v>2025</v>
      </c>
      <c r="B85" s="237">
        <v>999999</v>
      </c>
      <c r="C85" s="237">
        <v>0</v>
      </c>
      <c r="D85" s="237" t="s">
        <v>290</v>
      </c>
      <c r="E85" s="237">
        <v>99999999</v>
      </c>
      <c r="F85" s="237" t="s">
        <v>825</v>
      </c>
      <c r="G85" s="237">
        <v>121212</v>
      </c>
      <c r="H85" s="237" t="s">
        <v>581</v>
      </c>
      <c r="I85" s="237" t="s">
        <v>366</v>
      </c>
      <c r="J85" s="237" t="s">
        <v>582</v>
      </c>
      <c r="K85" s="237">
        <v>121212</v>
      </c>
      <c r="L85" s="237" t="s">
        <v>581</v>
      </c>
      <c r="M85" s="237">
        <v>121212</v>
      </c>
      <c r="N85" s="237" t="s">
        <v>581</v>
      </c>
      <c r="O85" s="237"/>
      <c r="P85" s="237"/>
      <c r="Q85" s="237" t="s">
        <v>441</v>
      </c>
      <c r="R85" s="237" t="s">
        <v>845</v>
      </c>
      <c r="S85" s="237" t="s">
        <v>470</v>
      </c>
    </row>
    <row r="86" spans="1:19">
      <c r="A86" s="237">
        <v>2025</v>
      </c>
      <c r="B86" s="237">
        <v>999999</v>
      </c>
      <c r="C86" s="237">
        <v>0</v>
      </c>
      <c r="D86" s="237" t="s">
        <v>290</v>
      </c>
      <c r="E86" s="237">
        <v>99999999</v>
      </c>
      <c r="F86" s="237" t="s">
        <v>831</v>
      </c>
      <c r="G86" s="237">
        <v>121212</v>
      </c>
      <c r="H86" s="237" t="s">
        <v>581</v>
      </c>
      <c r="I86" s="237" t="s">
        <v>366</v>
      </c>
      <c r="J86" s="237" t="s">
        <v>582</v>
      </c>
      <c r="K86" s="237">
        <v>121212</v>
      </c>
      <c r="L86" s="237" t="s">
        <v>581</v>
      </c>
      <c r="M86" s="237">
        <v>121212</v>
      </c>
      <c r="N86" s="237" t="s">
        <v>581</v>
      </c>
      <c r="O86" s="237"/>
      <c r="P86" s="237"/>
      <c r="Q86" s="237" t="s">
        <v>554</v>
      </c>
      <c r="R86" s="237" t="s">
        <v>804</v>
      </c>
      <c r="S86" s="237" t="s">
        <v>470</v>
      </c>
    </row>
    <row r="87" spans="1:19">
      <c r="A87" s="237">
        <v>2025</v>
      </c>
      <c r="B87" s="237">
        <v>999999</v>
      </c>
      <c r="C87" s="237">
        <v>0</v>
      </c>
      <c r="D87" s="237" t="s">
        <v>290</v>
      </c>
      <c r="E87" s="237">
        <v>99999999</v>
      </c>
      <c r="F87" s="237" t="s">
        <v>825</v>
      </c>
      <c r="G87" s="237">
        <v>121212</v>
      </c>
      <c r="H87" s="237" t="s">
        <v>581</v>
      </c>
      <c r="I87" s="237" t="s">
        <v>366</v>
      </c>
      <c r="J87" s="237" t="s">
        <v>582</v>
      </c>
      <c r="K87" s="237">
        <v>121212</v>
      </c>
      <c r="L87" s="237" t="s">
        <v>581</v>
      </c>
      <c r="M87" s="237">
        <v>121212</v>
      </c>
      <c r="N87" s="237" t="s">
        <v>581</v>
      </c>
      <c r="O87" s="237"/>
      <c r="P87" s="237"/>
      <c r="Q87" s="237" t="s">
        <v>554</v>
      </c>
      <c r="R87" s="237" t="s">
        <v>804</v>
      </c>
      <c r="S87" s="237" t="s">
        <v>470</v>
      </c>
    </row>
    <row r="88" spans="1:19">
      <c r="A88" s="237">
        <v>2025</v>
      </c>
      <c r="B88" s="237">
        <v>999999</v>
      </c>
      <c r="C88" s="237">
        <v>0</v>
      </c>
      <c r="D88" s="237" t="s">
        <v>290</v>
      </c>
      <c r="E88" s="237" t="s">
        <v>721</v>
      </c>
      <c r="F88" s="237" t="s">
        <v>408</v>
      </c>
      <c r="G88" s="237">
        <v>121212</v>
      </c>
      <c r="H88" s="237" t="s">
        <v>581</v>
      </c>
      <c r="I88" s="237" t="s">
        <v>770</v>
      </c>
      <c r="J88" s="237" t="s">
        <v>38</v>
      </c>
      <c r="K88" s="237" t="s">
        <v>687</v>
      </c>
      <c r="L88" s="237" t="s">
        <v>119</v>
      </c>
      <c r="M88" s="237">
        <v>121212</v>
      </c>
      <c r="N88" s="237" t="s">
        <v>581</v>
      </c>
      <c r="O88" s="237"/>
      <c r="P88" s="237"/>
      <c r="Q88" s="237" t="s">
        <v>762</v>
      </c>
      <c r="R88" s="237" t="s">
        <v>110</v>
      </c>
      <c r="S88" s="237" t="s">
        <v>877</v>
      </c>
    </row>
  </sheetData>
  <phoneticPr fontId="27"/>
  <pageMargins left="0.7" right="0.7" top="0.75" bottom="0.75" header="0.3" footer="0.3"/>
  <pageSetup paperSize="9" fitToWidth="1" fitToHeight="1" orientation="portrait" usePrinterDefaults="1" r:id="rId1"/>
</worksheet>
</file>

<file path=xl/worksheets/sheet45.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dimension ref="A1:AI46"/>
  <sheetViews>
    <sheetView workbookViewId="0">
      <selection activeCell="O25" sqref="O25"/>
    </sheetView>
  </sheetViews>
  <sheetFormatPr defaultRowHeight="13.5"/>
  <cols>
    <col min="1" max="1" width="25" style="236" bestFit="1" customWidth="1"/>
    <col min="2" max="2" width="5.875" style="236" bestFit="1" customWidth="1"/>
    <col min="3" max="3" width="9.5" style="236" bestFit="1" customWidth="1"/>
    <col min="4" max="4" width="10.25" style="236" bestFit="1" customWidth="1"/>
    <col min="5" max="5" width="14.625" style="236" bestFit="1" customWidth="1"/>
    <col min="6" max="6" width="11" style="236" bestFit="1" customWidth="1"/>
    <col min="7" max="7" width="20" style="236" bestFit="1" customWidth="1"/>
    <col min="8" max="8" width="9.625" style="236" bestFit="1" customWidth="1"/>
    <col min="9" max="9" width="10.5" style="236" bestFit="1" customWidth="1"/>
    <col min="10" max="10" width="25.75" style="236" bestFit="1" customWidth="1"/>
    <col min="11" max="11" width="9.625" style="236" bestFit="1" customWidth="1"/>
    <col min="12" max="13" width="7.75" style="236" bestFit="1" customWidth="1"/>
    <col min="14" max="14" width="15.125" style="236" bestFit="1" customWidth="1"/>
    <col min="15" max="15" width="11.625" style="236" bestFit="1" customWidth="1"/>
    <col min="16" max="16" width="17.875" style="236" bestFit="1" customWidth="1"/>
    <col min="17" max="19" width="9.625" style="236" bestFit="1" customWidth="1"/>
    <col min="20" max="20" width="15.875" style="236" bestFit="1" customWidth="1"/>
    <col min="21" max="21" width="13.75" style="236" bestFit="1" customWidth="1"/>
    <col min="22" max="22" width="12.625" style="236" bestFit="1" customWidth="1"/>
    <col min="23" max="23" width="11.625" style="236" bestFit="1" customWidth="1"/>
    <col min="24" max="24" width="9.625" style="236" bestFit="1" customWidth="1"/>
    <col min="25" max="25" width="14.75" style="236" bestFit="1" customWidth="1"/>
    <col min="26" max="26" width="13.75" style="236" bestFit="1" customWidth="1"/>
    <col min="27" max="27" width="7.75" style="236" bestFit="1" customWidth="1"/>
    <col min="28" max="28" width="9.5" style="236" bestFit="1" customWidth="1"/>
    <col min="29" max="29" width="9.875" style="236" bestFit="1" customWidth="1"/>
    <col min="30" max="30" width="9.5" style="236" bestFit="1" customWidth="1"/>
    <col min="31" max="31" width="11.625" style="236" bestFit="1" customWidth="1"/>
    <col min="32" max="32" width="15.875" style="236" bestFit="1" customWidth="1"/>
    <col min="33" max="33" width="21.25" style="236" bestFit="1" customWidth="1"/>
    <col min="34" max="35" width="7.75" style="236" bestFit="1" customWidth="1"/>
    <col min="36" max="16384" width="9" style="236" customWidth="1"/>
  </cols>
  <sheetData>
    <row r="1" spans="1:35">
      <c r="A1" s="236" t="s">
        <v>587</v>
      </c>
      <c r="B1" s="236" t="s">
        <v>528</v>
      </c>
      <c r="C1" s="236" t="s">
        <v>415</v>
      </c>
      <c r="D1" s="236" t="s">
        <v>371</v>
      </c>
      <c r="E1" s="236" t="s">
        <v>928</v>
      </c>
      <c r="F1" s="236" t="s">
        <v>929</v>
      </c>
      <c r="G1" s="236" t="s">
        <v>129</v>
      </c>
      <c r="H1" s="236" t="s">
        <v>930</v>
      </c>
      <c r="I1" s="236" t="s">
        <v>429</v>
      </c>
      <c r="J1" s="236" t="s">
        <v>660</v>
      </c>
      <c r="K1" s="236" t="s">
        <v>932</v>
      </c>
      <c r="L1" s="236" t="s">
        <v>933</v>
      </c>
      <c r="M1" s="236" t="s">
        <v>934</v>
      </c>
      <c r="N1" s="236" t="s">
        <v>935</v>
      </c>
      <c r="O1" s="236" t="s">
        <v>936</v>
      </c>
      <c r="P1" s="236" t="s">
        <v>878</v>
      </c>
      <c r="Q1" s="236" t="s">
        <v>937</v>
      </c>
      <c r="R1" s="236" t="s">
        <v>938</v>
      </c>
      <c r="S1" s="236" t="s">
        <v>939</v>
      </c>
      <c r="T1" s="236" t="s">
        <v>508</v>
      </c>
      <c r="U1" s="236" t="s">
        <v>931</v>
      </c>
      <c r="V1" s="236" t="s">
        <v>940</v>
      </c>
      <c r="W1" s="236" t="s">
        <v>511</v>
      </c>
      <c r="X1" s="236" t="s">
        <v>575</v>
      </c>
      <c r="Y1" s="236" t="s">
        <v>228</v>
      </c>
      <c r="Z1" s="236" t="s">
        <v>941</v>
      </c>
      <c r="AA1" s="236" t="s">
        <v>909</v>
      </c>
      <c r="AB1" s="236" t="s">
        <v>450</v>
      </c>
      <c r="AC1" s="236" t="s">
        <v>490</v>
      </c>
      <c r="AD1" s="236" t="s">
        <v>942</v>
      </c>
      <c r="AE1" s="236" t="s">
        <v>943</v>
      </c>
      <c r="AF1" s="236" t="s">
        <v>944</v>
      </c>
      <c r="AG1" s="236" t="s">
        <v>54</v>
      </c>
      <c r="AH1" s="236" t="s">
        <v>629</v>
      </c>
      <c r="AI1" s="236" t="s">
        <v>950</v>
      </c>
    </row>
    <row r="2" spans="1:35">
      <c r="A2" s="236" t="s">
        <v>391</v>
      </c>
      <c r="B2" s="236">
        <v>2025</v>
      </c>
      <c r="C2" s="236">
        <v>121212</v>
      </c>
      <c r="D2" s="236" t="s">
        <v>581</v>
      </c>
      <c r="E2" s="236" t="s">
        <v>193</v>
      </c>
      <c r="F2" s="236" t="s">
        <v>307</v>
      </c>
      <c r="G2" s="236" t="s">
        <v>556</v>
      </c>
      <c r="I2" s="236">
        <v>999999</v>
      </c>
      <c r="J2" s="236" t="s">
        <v>290</v>
      </c>
      <c r="L2" s="236">
        <v>45763</v>
      </c>
      <c r="M2" s="236">
        <v>45763</v>
      </c>
      <c r="O2" s="236">
        <v>45972</v>
      </c>
      <c r="Q2" s="236">
        <v>1</v>
      </c>
      <c r="R2" s="236">
        <v>1</v>
      </c>
      <c r="S2" s="236">
        <v>1</v>
      </c>
      <c r="T2" s="236">
        <v>0</v>
      </c>
      <c r="U2" s="236">
        <v>2</v>
      </c>
      <c r="V2" s="236">
        <v>0</v>
      </c>
      <c r="W2" s="236">
        <v>0</v>
      </c>
      <c r="X2" s="236">
        <v>0</v>
      </c>
      <c r="Y2" s="236">
        <v>0</v>
      </c>
      <c r="Z2" s="236">
        <v>0</v>
      </c>
      <c r="AA2" s="236">
        <v>200</v>
      </c>
      <c r="AB2" s="236">
        <v>121212</v>
      </c>
      <c r="AC2" s="236" t="s">
        <v>366</v>
      </c>
      <c r="AD2" s="236">
        <v>121212</v>
      </c>
      <c r="AE2" s="236">
        <v>121212</v>
      </c>
      <c r="AF2" s="236">
        <v>121212</v>
      </c>
      <c r="AG2" s="236" t="s">
        <v>945</v>
      </c>
      <c r="AH2" s="236">
        <v>45763</v>
      </c>
      <c r="AI2" s="236">
        <v>45763</v>
      </c>
    </row>
    <row r="3" spans="1:35">
      <c r="A3" s="236" t="s">
        <v>391</v>
      </c>
      <c r="B3" s="236">
        <v>2025</v>
      </c>
      <c r="C3" s="236">
        <v>121212</v>
      </c>
      <c r="D3" s="236" t="s">
        <v>581</v>
      </c>
      <c r="E3" s="236" t="s">
        <v>193</v>
      </c>
      <c r="F3" s="236" t="s">
        <v>307</v>
      </c>
      <c r="G3" s="236" t="s">
        <v>556</v>
      </c>
      <c r="I3" s="236">
        <v>999999</v>
      </c>
      <c r="J3" s="236" t="s">
        <v>290</v>
      </c>
      <c r="L3" s="236">
        <v>45763</v>
      </c>
      <c r="M3" s="236">
        <v>45763</v>
      </c>
      <c r="O3" s="236">
        <v>45972</v>
      </c>
      <c r="Q3" s="236">
        <v>1</v>
      </c>
      <c r="R3" s="236">
        <v>1</v>
      </c>
      <c r="S3" s="236">
        <v>1</v>
      </c>
      <c r="T3" s="236">
        <v>0</v>
      </c>
      <c r="U3" s="236">
        <v>2</v>
      </c>
      <c r="V3" s="236">
        <v>0</v>
      </c>
      <c r="W3" s="236">
        <v>0</v>
      </c>
      <c r="X3" s="236">
        <v>0</v>
      </c>
      <c r="Y3" s="236">
        <v>0</v>
      </c>
      <c r="Z3" s="236">
        <v>0</v>
      </c>
      <c r="AA3" s="236">
        <v>200</v>
      </c>
      <c r="AB3" s="236">
        <v>121212</v>
      </c>
      <c r="AC3" s="236" t="s">
        <v>366</v>
      </c>
      <c r="AD3" s="236">
        <v>121212</v>
      </c>
      <c r="AE3" s="236">
        <v>121212</v>
      </c>
      <c r="AF3" s="236">
        <v>121212</v>
      </c>
      <c r="AG3" s="236" t="s">
        <v>945</v>
      </c>
      <c r="AH3" s="236">
        <v>45763</v>
      </c>
      <c r="AI3" s="236">
        <v>45763</v>
      </c>
    </row>
    <row r="4" spans="1:35">
      <c r="A4" s="236" t="s">
        <v>920</v>
      </c>
      <c r="B4" s="236">
        <v>2025</v>
      </c>
      <c r="C4" s="236">
        <v>0</v>
      </c>
      <c r="D4" s="236" t="s">
        <v>824</v>
      </c>
      <c r="E4" s="236" t="s">
        <v>273</v>
      </c>
      <c r="F4" s="236" t="s">
        <v>375</v>
      </c>
      <c r="G4" s="236" t="s">
        <v>556</v>
      </c>
      <c r="I4" s="236">
        <v>999999</v>
      </c>
      <c r="J4" s="236" t="s">
        <v>290</v>
      </c>
      <c r="L4" s="236">
        <v>45765</v>
      </c>
      <c r="M4" s="236">
        <v>45765</v>
      </c>
      <c r="O4" s="236">
        <v>45972</v>
      </c>
      <c r="Q4" s="236">
        <v>1</v>
      </c>
      <c r="R4" s="236">
        <v>1</v>
      </c>
      <c r="S4" s="236">
        <v>1</v>
      </c>
      <c r="T4" s="236">
        <v>0</v>
      </c>
      <c r="U4" s="236">
        <v>2</v>
      </c>
      <c r="V4" s="236">
        <v>0</v>
      </c>
      <c r="W4" s="236">
        <v>0</v>
      </c>
      <c r="X4" s="236">
        <v>0</v>
      </c>
      <c r="Y4" s="236">
        <v>0</v>
      </c>
      <c r="Z4" s="236">
        <v>0</v>
      </c>
      <c r="AA4" s="236">
        <v>2180</v>
      </c>
      <c r="AD4" s="236">
        <v>99999999</v>
      </c>
      <c r="AE4" s="236">
        <v>121212</v>
      </c>
      <c r="AF4" s="236">
        <v>121212</v>
      </c>
      <c r="AG4" s="236" t="s">
        <v>945</v>
      </c>
      <c r="AH4" s="236">
        <v>45765</v>
      </c>
      <c r="AI4" s="236">
        <v>45765</v>
      </c>
    </row>
    <row r="5" spans="1:35">
      <c r="A5" s="236" t="s">
        <v>921</v>
      </c>
      <c r="B5" s="236">
        <v>2025</v>
      </c>
      <c r="C5" s="236">
        <v>11111111</v>
      </c>
      <c r="D5" s="236" t="s">
        <v>847</v>
      </c>
      <c r="E5" s="236" t="s">
        <v>273</v>
      </c>
      <c r="F5" s="236" t="s">
        <v>375</v>
      </c>
      <c r="G5" s="236" t="s">
        <v>556</v>
      </c>
      <c r="I5" s="236">
        <v>999999</v>
      </c>
      <c r="J5" s="236" t="s">
        <v>750</v>
      </c>
      <c r="L5" s="236">
        <v>45765</v>
      </c>
      <c r="M5" s="236">
        <v>45765</v>
      </c>
      <c r="O5" s="236">
        <v>45972</v>
      </c>
      <c r="Q5" s="236">
        <v>1</v>
      </c>
      <c r="R5" s="236">
        <v>1</v>
      </c>
      <c r="S5" s="236">
        <v>1</v>
      </c>
      <c r="T5" s="236">
        <v>0</v>
      </c>
      <c r="U5" s="236">
        <v>2</v>
      </c>
      <c r="V5" s="236">
        <v>0</v>
      </c>
      <c r="W5" s="236">
        <v>0</v>
      </c>
      <c r="X5" s="236">
        <v>0</v>
      </c>
      <c r="Y5" s="236">
        <v>0</v>
      </c>
      <c r="Z5" s="236">
        <v>0</v>
      </c>
      <c r="AA5" s="236">
        <v>4860</v>
      </c>
      <c r="AD5" s="236">
        <v>99999999</v>
      </c>
      <c r="AE5" s="236">
        <v>121212</v>
      </c>
      <c r="AF5" s="236">
        <v>121212</v>
      </c>
      <c r="AG5" s="236" t="s">
        <v>945</v>
      </c>
      <c r="AH5" s="236">
        <v>45765</v>
      </c>
      <c r="AI5" s="236">
        <v>45765</v>
      </c>
    </row>
    <row r="6" spans="1:35">
      <c r="A6" s="236" t="s">
        <v>766</v>
      </c>
      <c r="B6" s="236">
        <v>2025</v>
      </c>
      <c r="C6" s="236">
        <v>121212</v>
      </c>
      <c r="D6" s="236" t="s">
        <v>581</v>
      </c>
      <c r="E6" s="236" t="s">
        <v>193</v>
      </c>
      <c r="F6" s="236" t="s">
        <v>307</v>
      </c>
      <c r="G6" s="236" t="s">
        <v>556</v>
      </c>
      <c r="I6" s="236">
        <v>999999</v>
      </c>
      <c r="J6" s="236" t="s">
        <v>290</v>
      </c>
      <c r="L6" s="236">
        <v>45767</v>
      </c>
      <c r="M6" s="236">
        <v>45767</v>
      </c>
      <c r="O6" s="236">
        <v>45972</v>
      </c>
      <c r="Q6" s="236">
        <v>1</v>
      </c>
      <c r="R6" s="236">
        <v>1</v>
      </c>
      <c r="S6" s="236">
        <v>1</v>
      </c>
      <c r="T6" s="236">
        <v>1</v>
      </c>
      <c r="U6" s="236">
        <v>2</v>
      </c>
      <c r="V6" s="236">
        <v>0</v>
      </c>
      <c r="W6" s="236">
        <v>0</v>
      </c>
      <c r="X6" s="236">
        <v>0</v>
      </c>
      <c r="Y6" s="236">
        <v>0</v>
      </c>
      <c r="Z6" s="236">
        <v>0</v>
      </c>
      <c r="AA6" s="236">
        <v>8260</v>
      </c>
      <c r="AB6" s="236">
        <v>121212</v>
      </c>
      <c r="AC6" s="236" t="s">
        <v>366</v>
      </c>
      <c r="AD6" s="236">
        <v>121212</v>
      </c>
      <c r="AE6" s="236">
        <v>121212</v>
      </c>
      <c r="AF6" s="236">
        <v>121212</v>
      </c>
      <c r="AG6" s="236" t="s">
        <v>945</v>
      </c>
      <c r="AH6" s="236">
        <v>45767</v>
      </c>
      <c r="AI6" s="236">
        <v>45767</v>
      </c>
    </row>
    <row r="7" spans="1:35">
      <c r="A7" s="236" t="s">
        <v>766</v>
      </c>
      <c r="B7" s="236">
        <v>2025</v>
      </c>
      <c r="C7" s="236">
        <v>121212</v>
      </c>
      <c r="D7" s="236" t="s">
        <v>581</v>
      </c>
      <c r="E7" s="236" t="s">
        <v>193</v>
      </c>
      <c r="F7" s="236" t="s">
        <v>307</v>
      </c>
      <c r="G7" s="236" t="s">
        <v>556</v>
      </c>
      <c r="I7" s="236">
        <v>999999</v>
      </c>
      <c r="J7" s="236" t="s">
        <v>290</v>
      </c>
      <c r="L7" s="236">
        <v>45767</v>
      </c>
      <c r="M7" s="236">
        <v>45768</v>
      </c>
      <c r="O7" s="236">
        <v>45972</v>
      </c>
      <c r="Q7" s="236">
        <v>1</v>
      </c>
      <c r="R7" s="236">
        <v>1</v>
      </c>
      <c r="S7" s="236">
        <v>1</v>
      </c>
      <c r="T7" s="236">
        <v>1</v>
      </c>
      <c r="U7" s="236">
        <v>2</v>
      </c>
      <c r="V7" s="236">
        <v>0</v>
      </c>
      <c r="W7" s="236">
        <v>0</v>
      </c>
      <c r="X7" s="236">
        <v>0</v>
      </c>
      <c r="Y7" s="236">
        <v>0</v>
      </c>
      <c r="Z7" s="236">
        <v>0</v>
      </c>
      <c r="AA7" s="236">
        <v>8260</v>
      </c>
      <c r="AB7" s="236">
        <v>121212</v>
      </c>
      <c r="AC7" s="236" t="s">
        <v>366</v>
      </c>
      <c r="AD7" s="236">
        <v>121212</v>
      </c>
      <c r="AE7" s="236">
        <v>121212</v>
      </c>
      <c r="AF7" s="236">
        <v>121212</v>
      </c>
      <c r="AG7" s="236" t="s">
        <v>945</v>
      </c>
      <c r="AH7" s="236">
        <v>45767</v>
      </c>
      <c r="AI7" s="236">
        <v>45767</v>
      </c>
    </row>
    <row r="8" spans="1:35">
      <c r="A8" s="236" t="s">
        <v>743</v>
      </c>
      <c r="B8" s="236">
        <v>2025</v>
      </c>
      <c r="C8" s="236">
        <v>121212</v>
      </c>
      <c r="D8" s="236" t="s">
        <v>581</v>
      </c>
      <c r="E8" s="236" t="s">
        <v>193</v>
      </c>
      <c r="F8" s="236" t="s">
        <v>307</v>
      </c>
      <c r="G8" s="236" t="s">
        <v>556</v>
      </c>
      <c r="I8" s="236">
        <v>999999</v>
      </c>
      <c r="J8" s="236" t="s">
        <v>290</v>
      </c>
      <c r="L8" s="236">
        <v>45767</v>
      </c>
      <c r="M8" s="236">
        <v>45767</v>
      </c>
      <c r="O8" s="236">
        <v>45767</v>
      </c>
      <c r="P8" s="236">
        <v>45767</v>
      </c>
      <c r="Q8" s="236">
        <v>3</v>
      </c>
      <c r="R8" s="236">
        <v>2</v>
      </c>
      <c r="S8" s="236">
        <v>1</v>
      </c>
      <c r="U8" s="236">
        <v>2</v>
      </c>
      <c r="V8" s="236">
        <v>0</v>
      </c>
      <c r="W8" s="236">
        <v>0</v>
      </c>
      <c r="X8" s="236">
        <v>0</v>
      </c>
      <c r="Y8" s="236">
        <v>0</v>
      </c>
      <c r="Z8" s="236">
        <v>0</v>
      </c>
      <c r="AA8" s="236">
        <v>1400</v>
      </c>
      <c r="AB8" s="236">
        <v>121212</v>
      </c>
      <c r="AC8" s="236" t="s">
        <v>366</v>
      </c>
      <c r="AD8" s="236">
        <v>121212</v>
      </c>
      <c r="AE8" s="236">
        <v>121212</v>
      </c>
      <c r="AF8" s="236">
        <v>121212</v>
      </c>
      <c r="AG8" s="236" t="s">
        <v>946</v>
      </c>
      <c r="AH8" s="236">
        <v>45767</v>
      </c>
      <c r="AI8" s="236">
        <v>45767</v>
      </c>
    </row>
    <row r="9" spans="1:35">
      <c r="A9" s="236" t="s">
        <v>856</v>
      </c>
      <c r="B9" s="236">
        <v>2025</v>
      </c>
      <c r="C9" s="236">
        <v>121212</v>
      </c>
      <c r="D9" s="236" t="s">
        <v>581</v>
      </c>
      <c r="E9" s="236" t="s">
        <v>193</v>
      </c>
      <c r="F9" s="236" t="s">
        <v>307</v>
      </c>
      <c r="G9" s="236" t="s">
        <v>556</v>
      </c>
      <c r="I9" s="236">
        <v>999999</v>
      </c>
      <c r="J9" s="236" t="s">
        <v>290</v>
      </c>
      <c r="L9" s="236">
        <v>45767</v>
      </c>
      <c r="M9" s="236">
        <v>45767</v>
      </c>
      <c r="O9" s="236">
        <v>45767</v>
      </c>
      <c r="P9" s="236">
        <v>45767</v>
      </c>
      <c r="Q9" s="236">
        <v>5</v>
      </c>
      <c r="R9" s="236">
        <v>2</v>
      </c>
      <c r="S9" s="236">
        <v>1</v>
      </c>
      <c r="T9" s="236">
        <v>0</v>
      </c>
      <c r="U9" s="236">
        <v>2</v>
      </c>
      <c r="V9" s="236">
        <v>0</v>
      </c>
      <c r="W9" s="236">
        <v>0</v>
      </c>
      <c r="X9" s="236">
        <v>0</v>
      </c>
      <c r="Y9" s="236">
        <v>0</v>
      </c>
      <c r="Z9" s="236">
        <v>0</v>
      </c>
      <c r="AA9" s="236">
        <v>4890</v>
      </c>
      <c r="AB9" s="236">
        <v>121212</v>
      </c>
      <c r="AC9" s="236" t="s">
        <v>366</v>
      </c>
      <c r="AD9" s="236">
        <v>121212</v>
      </c>
      <c r="AE9" s="236">
        <v>121212</v>
      </c>
      <c r="AF9" s="236">
        <v>121212</v>
      </c>
      <c r="AG9" s="236" t="s">
        <v>946</v>
      </c>
      <c r="AH9" s="236">
        <v>45767</v>
      </c>
      <c r="AI9" s="236">
        <v>45767</v>
      </c>
    </row>
    <row r="10" spans="1:35">
      <c r="A10" s="236" t="s">
        <v>897</v>
      </c>
      <c r="B10" s="236">
        <v>2025</v>
      </c>
      <c r="C10" s="236">
        <v>121212</v>
      </c>
      <c r="D10" s="236" t="s">
        <v>581</v>
      </c>
      <c r="E10" s="236" t="s">
        <v>193</v>
      </c>
      <c r="F10" s="236" t="s">
        <v>307</v>
      </c>
      <c r="G10" s="236" t="s">
        <v>556</v>
      </c>
      <c r="I10" s="236">
        <v>999999</v>
      </c>
      <c r="J10" s="236" t="s">
        <v>290</v>
      </c>
      <c r="L10" s="236">
        <v>45767</v>
      </c>
      <c r="M10" s="236">
        <v>45768</v>
      </c>
      <c r="O10" s="236">
        <v>45767</v>
      </c>
      <c r="P10" s="236">
        <v>45767</v>
      </c>
      <c r="Q10" s="236">
        <v>1</v>
      </c>
      <c r="R10" s="236">
        <v>2</v>
      </c>
      <c r="S10" s="236">
        <v>1</v>
      </c>
      <c r="T10" s="236">
        <v>0</v>
      </c>
      <c r="U10" s="236">
        <v>2</v>
      </c>
      <c r="V10" s="236">
        <v>0</v>
      </c>
      <c r="W10" s="236">
        <v>0</v>
      </c>
      <c r="X10" s="236">
        <v>0</v>
      </c>
      <c r="Y10" s="236">
        <v>0</v>
      </c>
      <c r="Z10" s="236">
        <v>0</v>
      </c>
      <c r="AA10" s="236">
        <v>13060</v>
      </c>
      <c r="AB10" s="236">
        <v>121212</v>
      </c>
      <c r="AC10" s="236" t="s">
        <v>366</v>
      </c>
      <c r="AD10" s="236">
        <v>121212</v>
      </c>
      <c r="AE10" s="236">
        <v>121212</v>
      </c>
      <c r="AF10" s="236">
        <v>121212</v>
      </c>
      <c r="AG10" s="236" t="s">
        <v>946</v>
      </c>
      <c r="AH10" s="236">
        <v>45767</v>
      </c>
      <c r="AI10" s="236">
        <v>45767</v>
      </c>
    </row>
    <row r="11" spans="1:35">
      <c r="A11" s="236" t="s">
        <v>897</v>
      </c>
      <c r="B11" s="236">
        <v>2025</v>
      </c>
      <c r="C11" s="236">
        <v>121212</v>
      </c>
      <c r="D11" s="236" t="s">
        <v>581</v>
      </c>
      <c r="E11" s="236" t="s">
        <v>193</v>
      </c>
      <c r="F11" s="236" t="s">
        <v>307</v>
      </c>
      <c r="G11" s="236" t="s">
        <v>556</v>
      </c>
      <c r="I11" s="236">
        <v>999999</v>
      </c>
      <c r="J11" s="236" t="s">
        <v>290</v>
      </c>
      <c r="L11" s="236">
        <v>45767</v>
      </c>
      <c r="M11" s="236">
        <v>45767</v>
      </c>
      <c r="O11" s="236">
        <v>45767</v>
      </c>
      <c r="P11" s="236">
        <v>45767</v>
      </c>
      <c r="Q11" s="236">
        <v>1</v>
      </c>
      <c r="R11" s="236">
        <v>2</v>
      </c>
      <c r="S11" s="236">
        <v>1</v>
      </c>
      <c r="T11" s="236">
        <v>0</v>
      </c>
      <c r="U11" s="236">
        <v>2</v>
      </c>
      <c r="V11" s="236">
        <v>0</v>
      </c>
      <c r="W11" s="236">
        <v>0</v>
      </c>
      <c r="X11" s="236">
        <v>0</v>
      </c>
      <c r="Y11" s="236">
        <v>0</v>
      </c>
      <c r="Z11" s="236">
        <v>0</v>
      </c>
      <c r="AA11" s="236">
        <v>13060</v>
      </c>
      <c r="AB11" s="236">
        <v>121212</v>
      </c>
      <c r="AC11" s="236" t="s">
        <v>366</v>
      </c>
      <c r="AD11" s="236">
        <v>121212</v>
      </c>
      <c r="AE11" s="236">
        <v>121212</v>
      </c>
      <c r="AF11" s="236">
        <v>121212</v>
      </c>
      <c r="AG11" s="236" t="s">
        <v>946</v>
      </c>
      <c r="AH11" s="236">
        <v>45767</v>
      </c>
      <c r="AI11" s="236">
        <v>45767</v>
      </c>
    </row>
    <row r="12" spans="1:35">
      <c r="A12" s="236" t="s">
        <v>922</v>
      </c>
      <c r="B12" s="236">
        <v>2025</v>
      </c>
      <c r="C12" s="236">
        <v>121212</v>
      </c>
      <c r="D12" s="236" t="s">
        <v>581</v>
      </c>
      <c r="E12" s="236" t="s">
        <v>193</v>
      </c>
      <c r="F12" s="236" t="s">
        <v>307</v>
      </c>
      <c r="G12" s="236" t="s">
        <v>556</v>
      </c>
      <c r="I12" s="236">
        <v>999999</v>
      </c>
      <c r="J12" s="236" t="s">
        <v>290</v>
      </c>
      <c r="L12" s="236">
        <v>45767</v>
      </c>
      <c r="M12" s="236">
        <v>45768</v>
      </c>
      <c r="O12" s="236">
        <v>45805</v>
      </c>
      <c r="Q12" s="236">
        <v>1</v>
      </c>
      <c r="R12" s="236">
        <v>1</v>
      </c>
      <c r="S12" s="236">
        <v>1</v>
      </c>
      <c r="T12" s="236">
        <v>0</v>
      </c>
      <c r="U12" s="236">
        <v>1</v>
      </c>
      <c r="V12" s="236">
        <v>0</v>
      </c>
      <c r="W12" s="236">
        <v>0</v>
      </c>
      <c r="X12" s="236">
        <v>0</v>
      </c>
      <c r="Y12" s="236">
        <v>0</v>
      </c>
      <c r="Z12" s="236">
        <v>0</v>
      </c>
      <c r="AA12" s="236">
        <v>1000</v>
      </c>
      <c r="AB12" s="236">
        <v>121212</v>
      </c>
      <c r="AC12" s="236" t="s">
        <v>366</v>
      </c>
      <c r="AD12" s="236">
        <v>121212</v>
      </c>
      <c r="AE12" s="236">
        <v>121212</v>
      </c>
      <c r="AF12" s="236">
        <v>121212</v>
      </c>
      <c r="AG12" s="236" t="s">
        <v>945</v>
      </c>
      <c r="AH12" s="236">
        <v>45767</v>
      </c>
      <c r="AI12" s="236">
        <v>45767</v>
      </c>
    </row>
    <row r="13" spans="1:35">
      <c r="A13" s="236" t="s">
        <v>923</v>
      </c>
      <c r="B13" s="236">
        <v>2025</v>
      </c>
      <c r="C13" s="236">
        <v>121212</v>
      </c>
      <c r="D13" s="236" t="s">
        <v>581</v>
      </c>
      <c r="E13" s="236" t="s">
        <v>193</v>
      </c>
      <c r="F13" s="236" t="s">
        <v>307</v>
      </c>
      <c r="G13" s="236" t="s">
        <v>556</v>
      </c>
      <c r="I13" s="236">
        <v>999999</v>
      </c>
      <c r="J13" s="236" t="s">
        <v>290</v>
      </c>
      <c r="L13" s="236">
        <v>45765</v>
      </c>
      <c r="M13" s="236">
        <v>45765</v>
      </c>
      <c r="O13" s="236">
        <v>45768</v>
      </c>
      <c r="P13" s="236">
        <v>45768</v>
      </c>
      <c r="Q13" s="236">
        <v>1</v>
      </c>
      <c r="R13" s="236">
        <v>2</v>
      </c>
      <c r="S13" s="236">
        <v>1</v>
      </c>
      <c r="T13" s="236">
        <v>0</v>
      </c>
      <c r="U13" s="236">
        <v>2</v>
      </c>
      <c r="V13" s="236">
        <v>0</v>
      </c>
      <c r="W13" s="236">
        <v>0</v>
      </c>
      <c r="X13" s="236">
        <v>0</v>
      </c>
      <c r="Y13" s="236">
        <v>0</v>
      </c>
      <c r="Z13" s="236">
        <v>0</v>
      </c>
      <c r="AA13" s="236">
        <v>1380</v>
      </c>
      <c r="AB13" s="236">
        <v>121212</v>
      </c>
      <c r="AC13" s="236" t="s">
        <v>366</v>
      </c>
      <c r="AD13" s="236">
        <v>121212</v>
      </c>
      <c r="AE13" s="236">
        <v>121212</v>
      </c>
      <c r="AF13" s="236">
        <v>121212</v>
      </c>
      <c r="AG13" s="236" t="s">
        <v>358</v>
      </c>
      <c r="AH13" s="236">
        <v>45768</v>
      </c>
      <c r="AI13" s="236">
        <v>45768</v>
      </c>
    </row>
    <row r="14" spans="1:35">
      <c r="A14" s="236" t="s">
        <v>226</v>
      </c>
      <c r="B14" s="236">
        <v>2025</v>
      </c>
      <c r="C14" s="236">
        <v>121212</v>
      </c>
      <c r="D14" s="236" t="s">
        <v>581</v>
      </c>
      <c r="E14" s="236" t="s">
        <v>193</v>
      </c>
      <c r="F14" s="236" t="s">
        <v>307</v>
      </c>
      <c r="G14" s="236" t="s">
        <v>556</v>
      </c>
      <c r="I14" s="236">
        <v>999999</v>
      </c>
      <c r="J14" s="236" t="s">
        <v>290</v>
      </c>
      <c r="L14" s="236">
        <v>45768</v>
      </c>
      <c r="M14" s="236">
        <v>45768</v>
      </c>
      <c r="Q14" s="236">
        <v>1</v>
      </c>
      <c r="R14" s="236">
        <v>2</v>
      </c>
      <c r="S14" s="236">
        <v>1</v>
      </c>
      <c r="T14" s="236">
        <v>0</v>
      </c>
      <c r="U14" s="236">
        <v>2</v>
      </c>
      <c r="V14" s="236">
        <v>0</v>
      </c>
      <c r="W14" s="236">
        <v>0</v>
      </c>
      <c r="X14" s="236">
        <v>0</v>
      </c>
      <c r="Y14" s="236">
        <v>0</v>
      </c>
      <c r="Z14" s="236">
        <v>0</v>
      </c>
      <c r="AA14" s="236">
        <v>10200</v>
      </c>
      <c r="AB14" s="236">
        <v>121212</v>
      </c>
      <c r="AC14" s="236" t="s">
        <v>366</v>
      </c>
      <c r="AD14" s="236">
        <v>121212</v>
      </c>
      <c r="AE14" s="236">
        <v>121212</v>
      </c>
      <c r="AF14" s="236">
        <v>121212</v>
      </c>
      <c r="AG14" s="236" t="s">
        <v>358</v>
      </c>
      <c r="AH14" s="236">
        <v>45768</v>
      </c>
      <c r="AI14" s="236">
        <v>45768</v>
      </c>
    </row>
    <row r="15" spans="1:35">
      <c r="A15" s="236" t="s">
        <v>771</v>
      </c>
      <c r="B15" s="236">
        <v>2025</v>
      </c>
      <c r="C15" s="236">
        <v>121212</v>
      </c>
      <c r="D15" s="236" t="s">
        <v>581</v>
      </c>
      <c r="E15" s="236" t="s">
        <v>193</v>
      </c>
      <c r="F15" s="236" t="s">
        <v>307</v>
      </c>
      <c r="G15" s="236" t="s">
        <v>556</v>
      </c>
      <c r="I15" s="236">
        <v>999999</v>
      </c>
      <c r="J15" s="236" t="s">
        <v>290</v>
      </c>
      <c r="L15" s="236">
        <v>45768</v>
      </c>
      <c r="M15" s="236">
        <v>45768</v>
      </c>
      <c r="Q15" s="236">
        <v>1</v>
      </c>
      <c r="R15" s="236">
        <v>2</v>
      </c>
      <c r="S15" s="236">
        <v>1</v>
      </c>
      <c r="T15" s="236">
        <v>0</v>
      </c>
      <c r="U15" s="236">
        <v>2</v>
      </c>
      <c r="V15" s="236">
        <v>0</v>
      </c>
      <c r="W15" s="236">
        <v>0</v>
      </c>
      <c r="X15" s="236">
        <v>0</v>
      </c>
      <c r="Y15" s="236">
        <v>0</v>
      </c>
      <c r="Z15" s="236">
        <v>0</v>
      </c>
      <c r="AA15" s="236">
        <v>700</v>
      </c>
      <c r="AB15" s="236">
        <v>121212</v>
      </c>
      <c r="AC15" s="236" t="s">
        <v>366</v>
      </c>
      <c r="AD15" s="236">
        <v>121212</v>
      </c>
      <c r="AE15" s="236">
        <v>121212</v>
      </c>
      <c r="AF15" s="236">
        <v>121212</v>
      </c>
      <c r="AG15" s="236" t="s">
        <v>358</v>
      </c>
      <c r="AH15" s="236">
        <v>45768</v>
      </c>
      <c r="AI15" s="236">
        <v>45768</v>
      </c>
    </row>
    <row r="16" spans="1:35">
      <c r="A16" s="236" t="s">
        <v>13</v>
      </c>
      <c r="B16" s="236">
        <v>2025</v>
      </c>
      <c r="C16" s="236">
        <v>121212</v>
      </c>
      <c r="D16" s="236" t="s">
        <v>581</v>
      </c>
      <c r="E16" s="236" t="s">
        <v>193</v>
      </c>
      <c r="F16" s="236" t="s">
        <v>307</v>
      </c>
      <c r="G16" s="236" t="s">
        <v>556</v>
      </c>
      <c r="I16" s="236">
        <v>999999</v>
      </c>
      <c r="J16" s="236" t="s">
        <v>290</v>
      </c>
      <c r="L16" s="236">
        <v>45748</v>
      </c>
      <c r="Q16" s="236">
        <v>4</v>
      </c>
      <c r="R16" s="236">
        <v>1</v>
      </c>
      <c r="S16" s="236">
        <v>1</v>
      </c>
      <c r="U16" s="236">
        <v>2</v>
      </c>
      <c r="V16" s="236">
        <v>0</v>
      </c>
      <c r="W16" s="236">
        <v>0</v>
      </c>
      <c r="X16" s="236">
        <v>0</v>
      </c>
      <c r="Y16" s="236">
        <v>0</v>
      </c>
      <c r="Z16" s="236">
        <v>0</v>
      </c>
      <c r="AA16" s="236">
        <v>0</v>
      </c>
      <c r="AB16" s="236">
        <v>121212</v>
      </c>
      <c r="AC16" s="236" t="s">
        <v>366</v>
      </c>
      <c r="AD16" s="236">
        <v>121212</v>
      </c>
      <c r="AE16" s="236">
        <v>121212</v>
      </c>
      <c r="AF16" s="236">
        <v>121212</v>
      </c>
      <c r="AG16" s="236" t="s">
        <v>947</v>
      </c>
      <c r="AH16" s="236">
        <v>45771</v>
      </c>
      <c r="AI16" s="236">
        <v>45771</v>
      </c>
    </row>
    <row r="17" spans="1:35">
      <c r="A17" s="236" t="s">
        <v>797</v>
      </c>
      <c r="B17" s="236">
        <v>2025</v>
      </c>
      <c r="C17" s="236">
        <v>121212</v>
      </c>
      <c r="D17" s="236" t="s">
        <v>581</v>
      </c>
      <c r="E17" s="236" t="s">
        <v>193</v>
      </c>
      <c r="F17" s="236" t="s">
        <v>307</v>
      </c>
      <c r="G17" s="236" t="s">
        <v>556</v>
      </c>
      <c r="I17" s="236">
        <v>999999</v>
      </c>
      <c r="J17" s="236" t="s">
        <v>290</v>
      </c>
      <c r="L17" s="236">
        <v>45771</v>
      </c>
      <c r="M17" s="236">
        <v>45771</v>
      </c>
      <c r="Q17" s="236">
        <v>1</v>
      </c>
      <c r="R17" s="236">
        <v>1</v>
      </c>
      <c r="S17" s="236">
        <v>1</v>
      </c>
      <c r="T17" s="236">
        <v>0</v>
      </c>
      <c r="U17" s="236">
        <v>2</v>
      </c>
      <c r="V17" s="236">
        <v>0</v>
      </c>
      <c r="W17" s="236">
        <v>0</v>
      </c>
      <c r="X17" s="236">
        <v>0</v>
      </c>
      <c r="Y17" s="236">
        <v>1</v>
      </c>
      <c r="Z17" s="236">
        <v>0</v>
      </c>
      <c r="AA17" s="236">
        <v>2000</v>
      </c>
      <c r="AB17" s="236">
        <v>121212</v>
      </c>
      <c r="AC17" s="236" t="s">
        <v>366</v>
      </c>
      <c r="AD17" s="236">
        <v>121212</v>
      </c>
      <c r="AE17" s="236">
        <v>121212</v>
      </c>
      <c r="AF17" s="236">
        <v>121212</v>
      </c>
      <c r="AG17" s="236" t="s">
        <v>869</v>
      </c>
      <c r="AH17" s="236">
        <v>45771</v>
      </c>
      <c r="AI17" s="236">
        <v>45771</v>
      </c>
    </row>
    <row r="18" spans="1:35">
      <c r="A18" s="236" t="s">
        <v>797</v>
      </c>
      <c r="B18" s="236">
        <v>2025</v>
      </c>
      <c r="C18" s="236">
        <v>121212</v>
      </c>
      <c r="D18" s="236" t="s">
        <v>581</v>
      </c>
      <c r="E18" s="236" t="s">
        <v>193</v>
      </c>
      <c r="F18" s="236" t="s">
        <v>307</v>
      </c>
      <c r="G18" s="236" t="s">
        <v>556</v>
      </c>
      <c r="I18" s="236">
        <v>999999</v>
      </c>
      <c r="J18" s="236" t="s">
        <v>290</v>
      </c>
      <c r="L18" s="236">
        <v>45771</v>
      </c>
      <c r="M18" s="236">
        <v>45771</v>
      </c>
      <c r="Q18" s="236">
        <v>1</v>
      </c>
      <c r="R18" s="236">
        <v>1</v>
      </c>
      <c r="S18" s="236">
        <v>1</v>
      </c>
      <c r="T18" s="236">
        <v>0</v>
      </c>
      <c r="U18" s="236">
        <v>2</v>
      </c>
      <c r="V18" s="236">
        <v>0</v>
      </c>
      <c r="W18" s="236">
        <v>0</v>
      </c>
      <c r="X18" s="236">
        <v>0</v>
      </c>
      <c r="Y18" s="236">
        <v>1</v>
      </c>
      <c r="Z18" s="236">
        <v>0</v>
      </c>
      <c r="AA18" s="236">
        <v>2000</v>
      </c>
      <c r="AB18" s="236">
        <v>121212</v>
      </c>
      <c r="AC18" s="236" t="s">
        <v>366</v>
      </c>
      <c r="AD18" s="236">
        <v>121212</v>
      </c>
      <c r="AE18" s="236">
        <v>121212</v>
      </c>
      <c r="AF18" s="236">
        <v>121212</v>
      </c>
      <c r="AG18" s="236" t="s">
        <v>869</v>
      </c>
      <c r="AH18" s="236">
        <v>45771</v>
      </c>
      <c r="AI18" s="236">
        <v>45771</v>
      </c>
    </row>
    <row r="19" spans="1:35">
      <c r="A19" s="236" t="s">
        <v>73</v>
      </c>
      <c r="B19" s="236">
        <v>2025</v>
      </c>
      <c r="C19" s="236">
        <v>121212</v>
      </c>
      <c r="D19" s="236" t="s">
        <v>581</v>
      </c>
      <c r="E19" s="236" t="s">
        <v>193</v>
      </c>
      <c r="F19" s="236" t="s">
        <v>307</v>
      </c>
      <c r="G19" s="236" t="s">
        <v>556</v>
      </c>
      <c r="I19" s="236">
        <v>999999</v>
      </c>
      <c r="J19" s="236" t="s">
        <v>290</v>
      </c>
      <c r="L19" s="236">
        <v>45793</v>
      </c>
      <c r="M19" s="236">
        <v>45793</v>
      </c>
      <c r="O19" s="236">
        <v>45972</v>
      </c>
      <c r="Q19" s="236">
        <v>1</v>
      </c>
      <c r="R19" s="236">
        <v>1</v>
      </c>
      <c r="S19" s="236">
        <v>1</v>
      </c>
      <c r="T19" s="236">
        <v>0</v>
      </c>
      <c r="U19" s="236">
        <v>2</v>
      </c>
      <c r="V19" s="236">
        <v>0</v>
      </c>
      <c r="W19" s="236">
        <v>0</v>
      </c>
      <c r="X19" s="236">
        <v>0</v>
      </c>
      <c r="Y19" s="236">
        <v>0</v>
      </c>
      <c r="Z19" s="236">
        <v>0</v>
      </c>
      <c r="AA19" s="236">
        <v>2180</v>
      </c>
      <c r="AB19" s="236">
        <v>121212</v>
      </c>
      <c r="AC19" s="236" t="s">
        <v>366</v>
      </c>
      <c r="AD19" s="236">
        <v>121212</v>
      </c>
      <c r="AE19" s="236">
        <v>121212</v>
      </c>
      <c r="AF19" s="236">
        <v>121212</v>
      </c>
      <c r="AG19" s="236" t="s">
        <v>945</v>
      </c>
      <c r="AH19" s="236">
        <v>45793</v>
      </c>
      <c r="AI19" s="236">
        <v>45793</v>
      </c>
    </row>
    <row r="20" spans="1:35">
      <c r="A20" s="236" t="s">
        <v>925</v>
      </c>
      <c r="B20" s="236">
        <v>2025</v>
      </c>
      <c r="C20" s="236">
        <v>121212</v>
      </c>
      <c r="D20" s="236" t="s">
        <v>581</v>
      </c>
      <c r="E20" s="236" t="s">
        <v>193</v>
      </c>
      <c r="F20" s="236" t="s">
        <v>307</v>
      </c>
      <c r="G20" s="236" t="s">
        <v>556</v>
      </c>
      <c r="I20" s="236">
        <v>999999</v>
      </c>
      <c r="J20" s="236" t="s">
        <v>290</v>
      </c>
      <c r="L20" s="236">
        <v>45803</v>
      </c>
      <c r="M20" s="236">
        <v>45803</v>
      </c>
      <c r="Q20" s="236">
        <v>1</v>
      </c>
      <c r="R20" s="236">
        <v>1</v>
      </c>
      <c r="S20" s="236">
        <v>1</v>
      </c>
      <c r="T20" s="236">
        <v>0</v>
      </c>
      <c r="U20" s="236">
        <v>2</v>
      </c>
      <c r="V20" s="236">
        <v>0</v>
      </c>
      <c r="W20" s="236">
        <v>0</v>
      </c>
      <c r="X20" s="236">
        <v>0</v>
      </c>
      <c r="Y20" s="236">
        <v>1</v>
      </c>
      <c r="Z20" s="236">
        <v>0</v>
      </c>
      <c r="AA20" s="236">
        <v>1100</v>
      </c>
      <c r="AB20" s="236">
        <v>121212</v>
      </c>
      <c r="AC20" s="236" t="s">
        <v>366</v>
      </c>
      <c r="AD20" s="236">
        <v>121212</v>
      </c>
      <c r="AE20" s="236">
        <v>121212</v>
      </c>
      <c r="AF20" s="236">
        <v>121212</v>
      </c>
      <c r="AG20" s="236" t="s">
        <v>869</v>
      </c>
      <c r="AH20" s="236">
        <v>45803</v>
      </c>
      <c r="AI20" s="236">
        <v>45803</v>
      </c>
    </row>
    <row r="21" spans="1:35">
      <c r="A21" s="236" t="s">
        <v>924</v>
      </c>
      <c r="B21" s="236">
        <v>2025</v>
      </c>
      <c r="C21" s="236">
        <v>121212</v>
      </c>
      <c r="D21" s="236" t="s">
        <v>581</v>
      </c>
      <c r="E21" s="236" t="s">
        <v>193</v>
      </c>
      <c r="F21" s="236" t="s">
        <v>307</v>
      </c>
      <c r="G21" s="236" t="s">
        <v>556</v>
      </c>
      <c r="I21" s="236">
        <v>999999</v>
      </c>
      <c r="J21" s="236" t="s">
        <v>290</v>
      </c>
      <c r="L21" s="236">
        <v>45803</v>
      </c>
      <c r="M21" s="236">
        <v>45803</v>
      </c>
      <c r="Q21" s="236">
        <v>1</v>
      </c>
      <c r="R21" s="236">
        <v>1</v>
      </c>
      <c r="S21" s="236">
        <v>1</v>
      </c>
      <c r="T21" s="236">
        <v>0</v>
      </c>
      <c r="U21" s="236">
        <v>2</v>
      </c>
      <c r="V21" s="236">
        <v>0</v>
      </c>
      <c r="W21" s="236">
        <v>0</v>
      </c>
      <c r="X21" s="236">
        <v>0</v>
      </c>
      <c r="Y21" s="236">
        <v>1</v>
      </c>
      <c r="Z21" s="236">
        <v>0</v>
      </c>
      <c r="AA21" s="236">
        <v>2000</v>
      </c>
      <c r="AB21" s="236">
        <v>121212</v>
      </c>
      <c r="AC21" s="236" t="s">
        <v>366</v>
      </c>
      <c r="AD21" s="236">
        <v>121212</v>
      </c>
      <c r="AE21" s="236">
        <v>121212</v>
      </c>
      <c r="AF21" s="236">
        <v>121212</v>
      </c>
      <c r="AG21" s="236" t="s">
        <v>869</v>
      </c>
      <c r="AH21" s="236">
        <v>45803</v>
      </c>
      <c r="AI21" s="236">
        <v>45803</v>
      </c>
    </row>
    <row r="22" spans="1:35">
      <c r="A22" s="236" t="s">
        <v>924</v>
      </c>
      <c r="B22" s="236">
        <v>2025</v>
      </c>
      <c r="C22" s="236">
        <v>121212</v>
      </c>
      <c r="D22" s="236" t="s">
        <v>581</v>
      </c>
      <c r="E22" s="236" t="s">
        <v>193</v>
      </c>
      <c r="F22" s="236" t="s">
        <v>307</v>
      </c>
      <c r="G22" s="236" t="s">
        <v>556</v>
      </c>
      <c r="I22" s="236">
        <v>999999</v>
      </c>
      <c r="J22" s="236" t="s">
        <v>290</v>
      </c>
      <c r="L22" s="236">
        <v>45803</v>
      </c>
      <c r="M22" s="236">
        <v>45803</v>
      </c>
      <c r="Q22" s="236">
        <v>1</v>
      </c>
      <c r="R22" s="236">
        <v>1</v>
      </c>
      <c r="S22" s="236">
        <v>1</v>
      </c>
      <c r="T22" s="236">
        <v>0</v>
      </c>
      <c r="U22" s="236">
        <v>2</v>
      </c>
      <c r="V22" s="236">
        <v>0</v>
      </c>
      <c r="W22" s="236">
        <v>0</v>
      </c>
      <c r="X22" s="236">
        <v>0</v>
      </c>
      <c r="Y22" s="236">
        <v>1</v>
      </c>
      <c r="Z22" s="236">
        <v>0</v>
      </c>
      <c r="AA22" s="236">
        <v>2000</v>
      </c>
      <c r="AB22" s="236">
        <v>121212</v>
      </c>
      <c r="AC22" s="236" t="s">
        <v>366</v>
      </c>
      <c r="AD22" s="236">
        <v>121212</v>
      </c>
      <c r="AE22" s="236">
        <v>121212</v>
      </c>
      <c r="AF22" s="236">
        <v>121212</v>
      </c>
      <c r="AG22" s="236" t="s">
        <v>869</v>
      </c>
      <c r="AH22" s="236">
        <v>45803</v>
      </c>
      <c r="AI22" s="236">
        <v>45803</v>
      </c>
    </row>
    <row r="23" spans="1:35">
      <c r="A23" s="236" t="s">
        <v>261</v>
      </c>
      <c r="B23" s="236">
        <v>2025</v>
      </c>
      <c r="C23" s="236">
        <v>121212</v>
      </c>
      <c r="D23" s="236" t="s">
        <v>581</v>
      </c>
      <c r="E23" s="236" t="s">
        <v>193</v>
      </c>
      <c r="F23" s="236" t="s">
        <v>307</v>
      </c>
      <c r="G23" s="236" t="s">
        <v>556</v>
      </c>
      <c r="I23" s="236">
        <v>999999</v>
      </c>
      <c r="J23" s="236" t="s">
        <v>290</v>
      </c>
      <c r="L23" s="236">
        <v>45805</v>
      </c>
      <c r="M23" s="236">
        <v>45805</v>
      </c>
      <c r="O23" s="236">
        <v>45805</v>
      </c>
      <c r="Q23" s="236">
        <v>1</v>
      </c>
      <c r="R23" s="236">
        <v>1</v>
      </c>
      <c r="S23" s="236">
        <v>1</v>
      </c>
      <c r="T23" s="236">
        <v>0</v>
      </c>
      <c r="U23" s="236">
        <v>2</v>
      </c>
      <c r="V23" s="236">
        <v>0</v>
      </c>
      <c r="W23" s="236">
        <v>0</v>
      </c>
      <c r="X23" s="236">
        <v>0</v>
      </c>
      <c r="Y23" s="236">
        <v>0</v>
      </c>
      <c r="Z23" s="236">
        <v>0</v>
      </c>
      <c r="AA23" s="236">
        <v>2180</v>
      </c>
      <c r="AB23" s="236">
        <v>121212</v>
      </c>
      <c r="AC23" s="236" t="s">
        <v>366</v>
      </c>
      <c r="AD23" s="236">
        <v>121212</v>
      </c>
      <c r="AE23" s="236">
        <v>121212</v>
      </c>
      <c r="AF23" s="236">
        <v>121212</v>
      </c>
      <c r="AG23" s="236" t="s">
        <v>945</v>
      </c>
      <c r="AH23" s="236">
        <v>45805</v>
      </c>
      <c r="AI23" s="236">
        <v>45805</v>
      </c>
    </row>
    <row r="24" spans="1:35">
      <c r="A24" s="236" t="s">
        <v>906</v>
      </c>
      <c r="B24" s="236">
        <v>2025</v>
      </c>
      <c r="C24" s="236">
        <v>121212</v>
      </c>
      <c r="D24" s="236" t="s">
        <v>581</v>
      </c>
      <c r="E24" s="236" t="s">
        <v>193</v>
      </c>
      <c r="F24" s="236" t="s">
        <v>307</v>
      </c>
      <c r="G24" s="236" t="s">
        <v>556</v>
      </c>
      <c r="I24" s="236">
        <v>999999</v>
      </c>
      <c r="J24" s="236" t="s">
        <v>290</v>
      </c>
      <c r="L24" s="236">
        <v>45875</v>
      </c>
      <c r="Q24" s="236">
        <v>3</v>
      </c>
      <c r="R24" s="236">
        <v>1</v>
      </c>
      <c r="S24" s="236">
        <v>1</v>
      </c>
      <c r="U24" s="236">
        <v>0</v>
      </c>
      <c r="V24" s="236">
        <v>0</v>
      </c>
      <c r="W24" s="236">
        <v>0</v>
      </c>
      <c r="X24" s="236">
        <v>0</v>
      </c>
      <c r="Y24" s="236">
        <v>0</v>
      </c>
      <c r="Z24" s="236">
        <v>0</v>
      </c>
      <c r="AA24" s="236">
        <v>0</v>
      </c>
      <c r="AB24" s="236">
        <v>121212</v>
      </c>
      <c r="AC24" s="236" t="s">
        <v>366</v>
      </c>
      <c r="AD24" s="236">
        <v>121212</v>
      </c>
      <c r="AE24" s="236">
        <v>121212</v>
      </c>
      <c r="AF24" s="236">
        <v>121212</v>
      </c>
      <c r="AG24" s="236" t="s">
        <v>947</v>
      </c>
      <c r="AH24" s="236">
        <v>45875</v>
      </c>
      <c r="AI24" s="236">
        <v>45875</v>
      </c>
    </row>
    <row r="25" spans="1:35">
      <c r="A25" s="236" t="s">
        <v>926</v>
      </c>
      <c r="B25" s="236">
        <v>2025</v>
      </c>
      <c r="C25" s="236">
        <v>121212</v>
      </c>
      <c r="D25" s="236" t="s">
        <v>581</v>
      </c>
      <c r="E25" s="236" t="s">
        <v>193</v>
      </c>
      <c r="F25" s="236" t="s">
        <v>307</v>
      </c>
      <c r="G25" s="236" t="s">
        <v>556</v>
      </c>
      <c r="I25" s="236">
        <v>999999</v>
      </c>
      <c r="J25" s="236" t="s">
        <v>290</v>
      </c>
      <c r="L25" s="236">
        <v>45875</v>
      </c>
      <c r="M25" s="236">
        <v>45931</v>
      </c>
      <c r="O25" s="236">
        <v>45918</v>
      </c>
      <c r="P25" s="236">
        <v>45918</v>
      </c>
      <c r="Q25" s="236">
        <v>3</v>
      </c>
      <c r="R25" s="236">
        <v>1</v>
      </c>
      <c r="S25" s="236">
        <v>1</v>
      </c>
      <c r="U25" s="236">
        <v>1</v>
      </c>
      <c r="V25" s="236">
        <v>0</v>
      </c>
      <c r="W25" s="236">
        <v>0</v>
      </c>
      <c r="X25" s="236">
        <v>0</v>
      </c>
      <c r="Y25" s="236">
        <v>0</v>
      </c>
      <c r="Z25" s="236">
        <v>0</v>
      </c>
      <c r="AA25" s="236">
        <v>660</v>
      </c>
      <c r="AB25" s="236">
        <v>121212</v>
      </c>
      <c r="AC25" s="236" t="s">
        <v>366</v>
      </c>
      <c r="AD25" s="236">
        <v>121212</v>
      </c>
      <c r="AE25" s="236">
        <v>121212</v>
      </c>
      <c r="AF25" s="236">
        <v>121212</v>
      </c>
      <c r="AG25" s="236" t="s">
        <v>759</v>
      </c>
      <c r="AH25" s="236">
        <v>45875</v>
      </c>
      <c r="AI25" s="236">
        <v>45918</v>
      </c>
    </row>
    <row r="26" spans="1:35">
      <c r="A26" s="236" t="s">
        <v>926</v>
      </c>
      <c r="B26" s="236">
        <v>2025</v>
      </c>
      <c r="C26" s="236">
        <v>121212</v>
      </c>
      <c r="D26" s="236" t="s">
        <v>581</v>
      </c>
      <c r="E26" s="236" t="s">
        <v>193</v>
      </c>
      <c r="F26" s="236" t="s">
        <v>307</v>
      </c>
      <c r="G26" s="236" t="s">
        <v>556</v>
      </c>
      <c r="I26" s="236">
        <v>999999</v>
      </c>
      <c r="J26" s="236" t="s">
        <v>290</v>
      </c>
      <c r="L26" s="236">
        <v>45875</v>
      </c>
      <c r="M26" s="236">
        <v>45931</v>
      </c>
      <c r="O26" s="236">
        <v>45918</v>
      </c>
      <c r="P26" s="236">
        <v>45918</v>
      </c>
      <c r="Q26" s="236">
        <v>3</v>
      </c>
      <c r="R26" s="236">
        <v>1</v>
      </c>
      <c r="S26" s="236">
        <v>1</v>
      </c>
      <c r="U26" s="236">
        <v>1</v>
      </c>
      <c r="V26" s="236">
        <v>0</v>
      </c>
      <c r="W26" s="236">
        <v>0</v>
      </c>
      <c r="X26" s="236">
        <v>0</v>
      </c>
      <c r="Y26" s="236">
        <v>0</v>
      </c>
      <c r="Z26" s="236">
        <v>0</v>
      </c>
      <c r="AA26" s="236">
        <v>660</v>
      </c>
      <c r="AB26" s="236">
        <v>121212</v>
      </c>
      <c r="AC26" s="236" t="s">
        <v>366</v>
      </c>
      <c r="AD26" s="236">
        <v>121212</v>
      </c>
      <c r="AE26" s="236">
        <v>121212</v>
      </c>
      <c r="AF26" s="236">
        <v>121212</v>
      </c>
      <c r="AG26" s="236" t="s">
        <v>759</v>
      </c>
      <c r="AH26" s="236">
        <v>45875</v>
      </c>
      <c r="AI26" s="236">
        <v>45918</v>
      </c>
    </row>
    <row r="27" spans="1:35">
      <c r="A27" s="236" t="s">
        <v>926</v>
      </c>
      <c r="B27" s="236">
        <v>2025</v>
      </c>
      <c r="C27" s="236">
        <v>121212</v>
      </c>
      <c r="D27" s="236" t="s">
        <v>581</v>
      </c>
      <c r="E27" s="236" t="s">
        <v>193</v>
      </c>
      <c r="F27" s="236" t="s">
        <v>307</v>
      </c>
      <c r="G27" s="236" t="s">
        <v>556</v>
      </c>
      <c r="I27" s="236">
        <v>999999</v>
      </c>
      <c r="J27" s="236" t="s">
        <v>290</v>
      </c>
      <c r="L27" s="236">
        <v>45875</v>
      </c>
      <c r="M27" s="236">
        <v>45932</v>
      </c>
      <c r="O27" s="236">
        <v>45918</v>
      </c>
      <c r="P27" s="236">
        <v>45918</v>
      </c>
      <c r="Q27" s="236">
        <v>3</v>
      </c>
      <c r="R27" s="236">
        <v>1</v>
      </c>
      <c r="S27" s="236">
        <v>1</v>
      </c>
      <c r="U27" s="236">
        <v>1</v>
      </c>
      <c r="V27" s="236">
        <v>0</v>
      </c>
      <c r="W27" s="236">
        <v>0</v>
      </c>
      <c r="X27" s="236">
        <v>0</v>
      </c>
      <c r="Y27" s="236">
        <v>0</v>
      </c>
      <c r="Z27" s="236">
        <v>0</v>
      </c>
      <c r="AA27" s="236">
        <v>660</v>
      </c>
      <c r="AB27" s="236">
        <v>121212</v>
      </c>
      <c r="AC27" s="236" t="s">
        <v>366</v>
      </c>
      <c r="AD27" s="236">
        <v>121212</v>
      </c>
      <c r="AE27" s="236">
        <v>121212</v>
      </c>
      <c r="AF27" s="236">
        <v>121212</v>
      </c>
      <c r="AG27" s="236" t="s">
        <v>759</v>
      </c>
      <c r="AH27" s="236">
        <v>45875</v>
      </c>
      <c r="AI27" s="236">
        <v>45918</v>
      </c>
    </row>
    <row r="28" spans="1:35">
      <c r="A28" s="236" t="s">
        <v>926</v>
      </c>
      <c r="B28" s="236">
        <v>2025</v>
      </c>
      <c r="C28" s="236">
        <v>121212</v>
      </c>
      <c r="D28" s="236" t="s">
        <v>581</v>
      </c>
      <c r="E28" s="236" t="s">
        <v>193</v>
      </c>
      <c r="F28" s="236" t="s">
        <v>307</v>
      </c>
      <c r="G28" s="236" t="s">
        <v>556</v>
      </c>
      <c r="I28" s="236">
        <v>999999</v>
      </c>
      <c r="J28" s="236" t="s">
        <v>290</v>
      </c>
      <c r="L28" s="236">
        <v>45875</v>
      </c>
      <c r="M28" s="236">
        <v>45932</v>
      </c>
      <c r="O28" s="236">
        <v>45918</v>
      </c>
      <c r="P28" s="236">
        <v>45918</v>
      </c>
      <c r="Q28" s="236">
        <v>3</v>
      </c>
      <c r="R28" s="236">
        <v>1</v>
      </c>
      <c r="S28" s="236">
        <v>1</v>
      </c>
      <c r="U28" s="236">
        <v>1</v>
      </c>
      <c r="V28" s="236">
        <v>0</v>
      </c>
      <c r="W28" s="236">
        <v>0</v>
      </c>
      <c r="X28" s="236">
        <v>0</v>
      </c>
      <c r="Y28" s="236">
        <v>0</v>
      </c>
      <c r="Z28" s="236">
        <v>0</v>
      </c>
      <c r="AA28" s="236">
        <v>660</v>
      </c>
      <c r="AB28" s="236">
        <v>121212</v>
      </c>
      <c r="AC28" s="236" t="s">
        <v>366</v>
      </c>
      <c r="AD28" s="236">
        <v>121212</v>
      </c>
      <c r="AE28" s="236">
        <v>121212</v>
      </c>
      <c r="AF28" s="236">
        <v>121212</v>
      </c>
      <c r="AG28" s="236" t="s">
        <v>759</v>
      </c>
      <c r="AH28" s="236">
        <v>45875</v>
      </c>
      <c r="AI28" s="236">
        <v>45918</v>
      </c>
    </row>
    <row r="29" spans="1:35">
      <c r="A29" s="236" t="s">
        <v>926</v>
      </c>
      <c r="B29" s="236">
        <v>2025</v>
      </c>
      <c r="C29" s="236">
        <v>121212</v>
      </c>
      <c r="D29" s="236" t="s">
        <v>581</v>
      </c>
      <c r="E29" s="236" t="s">
        <v>193</v>
      </c>
      <c r="F29" s="236" t="s">
        <v>307</v>
      </c>
      <c r="G29" s="236" t="s">
        <v>556</v>
      </c>
      <c r="I29" s="236">
        <v>999999</v>
      </c>
      <c r="J29" s="236" t="s">
        <v>290</v>
      </c>
      <c r="L29" s="236">
        <v>45875</v>
      </c>
      <c r="M29" s="236">
        <v>45932</v>
      </c>
      <c r="O29" s="236">
        <v>45918</v>
      </c>
      <c r="P29" s="236">
        <v>45918</v>
      </c>
      <c r="Q29" s="236">
        <v>3</v>
      </c>
      <c r="R29" s="236">
        <v>1</v>
      </c>
      <c r="S29" s="236">
        <v>1</v>
      </c>
      <c r="U29" s="236">
        <v>1</v>
      </c>
      <c r="V29" s="236">
        <v>0</v>
      </c>
      <c r="W29" s="236">
        <v>0</v>
      </c>
      <c r="X29" s="236">
        <v>0</v>
      </c>
      <c r="Y29" s="236">
        <v>0</v>
      </c>
      <c r="Z29" s="236">
        <v>0</v>
      </c>
      <c r="AA29" s="236">
        <v>660</v>
      </c>
      <c r="AB29" s="236">
        <v>121212</v>
      </c>
      <c r="AC29" s="236" t="s">
        <v>366</v>
      </c>
      <c r="AD29" s="236">
        <v>121212</v>
      </c>
      <c r="AE29" s="236">
        <v>121212</v>
      </c>
      <c r="AF29" s="236">
        <v>121212</v>
      </c>
      <c r="AG29" s="236" t="s">
        <v>759</v>
      </c>
      <c r="AH29" s="236">
        <v>45875</v>
      </c>
      <c r="AI29" s="236">
        <v>45918</v>
      </c>
    </row>
    <row r="30" spans="1:35">
      <c r="A30" s="236" t="s">
        <v>926</v>
      </c>
      <c r="B30" s="236">
        <v>2025</v>
      </c>
      <c r="C30" s="236">
        <v>121212</v>
      </c>
      <c r="D30" s="236" t="s">
        <v>581</v>
      </c>
      <c r="E30" s="236" t="s">
        <v>193</v>
      </c>
      <c r="F30" s="236" t="s">
        <v>307</v>
      </c>
      <c r="G30" s="236" t="s">
        <v>556</v>
      </c>
      <c r="I30" s="236">
        <v>999999</v>
      </c>
      <c r="J30" s="236" t="s">
        <v>290</v>
      </c>
      <c r="L30" s="236">
        <v>45875</v>
      </c>
      <c r="M30" s="236">
        <v>45932</v>
      </c>
      <c r="O30" s="236">
        <v>45918</v>
      </c>
      <c r="P30" s="236">
        <v>45918</v>
      </c>
      <c r="Q30" s="236">
        <v>3</v>
      </c>
      <c r="R30" s="236">
        <v>1</v>
      </c>
      <c r="S30" s="236">
        <v>1</v>
      </c>
      <c r="U30" s="236">
        <v>1</v>
      </c>
      <c r="V30" s="236">
        <v>0</v>
      </c>
      <c r="W30" s="236">
        <v>0</v>
      </c>
      <c r="X30" s="236">
        <v>0</v>
      </c>
      <c r="Y30" s="236">
        <v>0</v>
      </c>
      <c r="Z30" s="236">
        <v>0</v>
      </c>
      <c r="AA30" s="236">
        <v>660</v>
      </c>
      <c r="AB30" s="236">
        <v>121212</v>
      </c>
      <c r="AC30" s="236" t="s">
        <v>366</v>
      </c>
      <c r="AD30" s="236">
        <v>121212</v>
      </c>
      <c r="AE30" s="236">
        <v>121212</v>
      </c>
      <c r="AF30" s="236">
        <v>121212</v>
      </c>
      <c r="AG30" s="236" t="s">
        <v>759</v>
      </c>
      <c r="AH30" s="236">
        <v>45875</v>
      </c>
      <c r="AI30" s="236">
        <v>45918</v>
      </c>
    </row>
    <row r="31" spans="1:35">
      <c r="A31" s="236" t="s">
        <v>926</v>
      </c>
      <c r="B31" s="236">
        <v>2025</v>
      </c>
      <c r="C31" s="236">
        <v>121212</v>
      </c>
      <c r="D31" s="236" t="s">
        <v>581</v>
      </c>
      <c r="E31" s="236" t="s">
        <v>193</v>
      </c>
      <c r="F31" s="236" t="s">
        <v>307</v>
      </c>
      <c r="G31" s="236" t="s">
        <v>556</v>
      </c>
      <c r="I31" s="236">
        <v>999999</v>
      </c>
      <c r="J31" s="236" t="s">
        <v>290</v>
      </c>
      <c r="L31" s="236">
        <v>45875</v>
      </c>
      <c r="M31" s="236">
        <v>45932</v>
      </c>
      <c r="O31" s="236">
        <v>45918</v>
      </c>
      <c r="P31" s="236">
        <v>45918</v>
      </c>
      <c r="Q31" s="236">
        <v>3</v>
      </c>
      <c r="R31" s="236">
        <v>1</v>
      </c>
      <c r="S31" s="236">
        <v>1</v>
      </c>
      <c r="U31" s="236">
        <v>1</v>
      </c>
      <c r="V31" s="236">
        <v>0</v>
      </c>
      <c r="W31" s="236">
        <v>0</v>
      </c>
      <c r="X31" s="236">
        <v>0</v>
      </c>
      <c r="Y31" s="236">
        <v>0</v>
      </c>
      <c r="Z31" s="236">
        <v>0</v>
      </c>
      <c r="AA31" s="236">
        <v>660</v>
      </c>
      <c r="AB31" s="236">
        <v>121212</v>
      </c>
      <c r="AC31" s="236" t="s">
        <v>366</v>
      </c>
      <c r="AD31" s="236">
        <v>121212</v>
      </c>
      <c r="AE31" s="236">
        <v>121212</v>
      </c>
      <c r="AF31" s="236">
        <v>121212</v>
      </c>
      <c r="AG31" s="236" t="s">
        <v>759</v>
      </c>
      <c r="AH31" s="236">
        <v>45875</v>
      </c>
      <c r="AI31" s="236">
        <v>45918</v>
      </c>
    </row>
    <row r="32" spans="1:35">
      <c r="A32" s="236" t="s">
        <v>926</v>
      </c>
      <c r="B32" s="236">
        <v>2025</v>
      </c>
      <c r="C32" s="236">
        <v>121212</v>
      </c>
      <c r="D32" s="236" t="s">
        <v>581</v>
      </c>
      <c r="E32" s="236" t="s">
        <v>193</v>
      </c>
      <c r="F32" s="236" t="s">
        <v>307</v>
      </c>
      <c r="G32" s="236" t="s">
        <v>556</v>
      </c>
      <c r="I32" s="236">
        <v>999999</v>
      </c>
      <c r="J32" s="236" t="s">
        <v>290</v>
      </c>
      <c r="L32" s="236">
        <v>45875</v>
      </c>
      <c r="M32" s="236">
        <v>45932</v>
      </c>
      <c r="O32" s="236">
        <v>45918</v>
      </c>
      <c r="P32" s="236">
        <v>45918</v>
      </c>
      <c r="Q32" s="236">
        <v>3</v>
      </c>
      <c r="R32" s="236">
        <v>1</v>
      </c>
      <c r="S32" s="236">
        <v>1</v>
      </c>
      <c r="U32" s="236">
        <v>1</v>
      </c>
      <c r="V32" s="236">
        <v>0</v>
      </c>
      <c r="W32" s="236">
        <v>0</v>
      </c>
      <c r="X32" s="236">
        <v>0</v>
      </c>
      <c r="Y32" s="236">
        <v>0</v>
      </c>
      <c r="Z32" s="236">
        <v>0</v>
      </c>
      <c r="AA32" s="236">
        <v>660</v>
      </c>
      <c r="AB32" s="236">
        <v>121212</v>
      </c>
      <c r="AC32" s="236" t="s">
        <v>366</v>
      </c>
      <c r="AD32" s="236">
        <v>121212</v>
      </c>
      <c r="AE32" s="236">
        <v>121212</v>
      </c>
      <c r="AF32" s="236">
        <v>121212</v>
      </c>
      <c r="AG32" s="236" t="s">
        <v>759</v>
      </c>
      <c r="AH32" s="236">
        <v>45875</v>
      </c>
      <c r="AI32" s="236">
        <v>45918</v>
      </c>
    </row>
    <row r="33" spans="1:35">
      <c r="A33" s="236" t="s">
        <v>830</v>
      </c>
      <c r="B33" s="236">
        <v>2025</v>
      </c>
      <c r="C33" s="236">
        <v>121212</v>
      </c>
      <c r="D33" s="236" t="s">
        <v>581</v>
      </c>
      <c r="E33" s="236" t="s">
        <v>193</v>
      </c>
      <c r="F33" s="236" t="s">
        <v>307</v>
      </c>
      <c r="G33" s="236" t="s">
        <v>556</v>
      </c>
      <c r="I33" s="236">
        <v>999999</v>
      </c>
      <c r="J33" s="236" t="s">
        <v>290</v>
      </c>
      <c r="L33" s="236">
        <v>45890</v>
      </c>
      <c r="M33" s="236">
        <v>45890</v>
      </c>
      <c r="O33" s="236">
        <v>45890</v>
      </c>
      <c r="Q33" s="236">
        <v>5</v>
      </c>
      <c r="R33" s="236">
        <v>1</v>
      </c>
      <c r="S33" s="236">
        <v>1</v>
      </c>
      <c r="T33" s="236">
        <v>0</v>
      </c>
      <c r="U33" s="236">
        <v>2</v>
      </c>
      <c r="V33" s="236">
        <v>0</v>
      </c>
      <c r="W33" s="236">
        <v>0</v>
      </c>
      <c r="X33" s="236">
        <v>0</v>
      </c>
      <c r="Y33" s="236">
        <v>0</v>
      </c>
      <c r="Z33" s="236">
        <v>0</v>
      </c>
      <c r="AA33" s="236">
        <v>23200</v>
      </c>
      <c r="AB33" s="236">
        <v>121212</v>
      </c>
      <c r="AC33" s="236" t="s">
        <v>366</v>
      </c>
      <c r="AD33" s="236">
        <v>121212</v>
      </c>
      <c r="AE33" s="236">
        <v>121212</v>
      </c>
      <c r="AF33" s="236">
        <v>121212</v>
      </c>
      <c r="AG33" s="236" t="s">
        <v>948</v>
      </c>
      <c r="AH33" s="236">
        <v>45890</v>
      </c>
      <c r="AI33" s="236">
        <v>45890</v>
      </c>
    </row>
    <row r="34" spans="1:35">
      <c r="A34" s="236" t="s">
        <v>830</v>
      </c>
      <c r="B34" s="236">
        <v>2025</v>
      </c>
      <c r="C34" s="236">
        <v>121212</v>
      </c>
      <c r="D34" s="236" t="s">
        <v>581</v>
      </c>
      <c r="E34" s="236" t="s">
        <v>193</v>
      </c>
      <c r="F34" s="236" t="s">
        <v>307</v>
      </c>
      <c r="G34" s="236" t="s">
        <v>556</v>
      </c>
      <c r="I34" s="236">
        <v>999999</v>
      </c>
      <c r="J34" s="236" t="s">
        <v>290</v>
      </c>
      <c r="L34" s="236">
        <v>45890</v>
      </c>
      <c r="M34" s="236">
        <v>45892</v>
      </c>
      <c r="O34" s="236">
        <v>45890</v>
      </c>
      <c r="Q34" s="236">
        <v>5</v>
      </c>
      <c r="R34" s="236">
        <v>1</v>
      </c>
      <c r="S34" s="236">
        <v>1</v>
      </c>
      <c r="T34" s="236">
        <v>0</v>
      </c>
      <c r="U34" s="236">
        <v>2</v>
      </c>
      <c r="V34" s="236">
        <v>0</v>
      </c>
      <c r="W34" s="236">
        <v>0</v>
      </c>
      <c r="X34" s="236">
        <v>0</v>
      </c>
      <c r="Y34" s="236">
        <v>0</v>
      </c>
      <c r="Z34" s="236">
        <v>0</v>
      </c>
      <c r="AA34" s="236">
        <v>23200</v>
      </c>
      <c r="AB34" s="236">
        <v>121212</v>
      </c>
      <c r="AC34" s="236" t="s">
        <v>366</v>
      </c>
      <c r="AD34" s="236">
        <v>121212</v>
      </c>
      <c r="AE34" s="236">
        <v>121212</v>
      </c>
      <c r="AF34" s="236">
        <v>121212</v>
      </c>
      <c r="AG34" s="236" t="s">
        <v>948</v>
      </c>
      <c r="AH34" s="236">
        <v>45890</v>
      </c>
      <c r="AI34" s="236">
        <v>45890</v>
      </c>
    </row>
    <row r="35" spans="1:35">
      <c r="A35" s="236" t="s">
        <v>303</v>
      </c>
      <c r="B35" s="236">
        <v>2025</v>
      </c>
      <c r="C35" s="236">
        <v>121212</v>
      </c>
      <c r="D35" s="236" t="s">
        <v>581</v>
      </c>
      <c r="E35" s="236" t="s">
        <v>193</v>
      </c>
      <c r="F35" s="236" t="s">
        <v>307</v>
      </c>
      <c r="G35" s="236" t="s">
        <v>556</v>
      </c>
      <c r="I35" s="236">
        <v>999999</v>
      </c>
      <c r="J35" s="236" t="s">
        <v>290</v>
      </c>
      <c r="L35" s="236">
        <v>45890</v>
      </c>
      <c r="M35" s="236">
        <v>45890</v>
      </c>
      <c r="O35" s="236">
        <v>45890</v>
      </c>
      <c r="Q35" s="236">
        <v>1</v>
      </c>
      <c r="R35" s="236">
        <v>1</v>
      </c>
      <c r="S35" s="236">
        <v>1</v>
      </c>
      <c r="T35" s="236">
        <v>0</v>
      </c>
      <c r="U35" s="236">
        <v>2</v>
      </c>
      <c r="V35" s="236">
        <v>0</v>
      </c>
      <c r="W35" s="236">
        <v>0</v>
      </c>
      <c r="X35" s="236">
        <v>0</v>
      </c>
      <c r="Y35" s="236">
        <v>0</v>
      </c>
      <c r="Z35" s="236">
        <v>0</v>
      </c>
      <c r="AA35" s="236">
        <v>200</v>
      </c>
      <c r="AB35" s="236">
        <v>121212</v>
      </c>
      <c r="AC35" s="236" t="s">
        <v>366</v>
      </c>
      <c r="AD35" s="236">
        <v>121212</v>
      </c>
      <c r="AE35" s="236">
        <v>121212</v>
      </c>
      <c r="AF35" s="236">
        <v>121212</v>
      </c>
      <c r="AG35" s="236" t="s">
        <v>948</v>
      </c>
      <c r="AH35" s="236">
        <v>45890</v>
      </c>
      <c r="AI35" s="236">
        <v>45890</v>
      </c>
    </row>
    <row r="36" spans="1:35">
      <c r="A36" s="236" t="s">
        <v>883</v>
      </c>
      <c r="B36" s="236">
        <v>2025</v>
      </c>
      <c r="C36" s="236">
        <v>121212</v>
      </c>
      <c r="D36" s="236" t="s">
        <v>581</v>
      </c>
      <c r="E36" s="236" t="s">
        <v>193</v>
      </c>
      <c r="F36" s="236" t="s">
        <v>307</v>
      </c>
      <c r="G36" s="236" t="s">
        <v>556</v>
      </c>
      <c r="I36" s="236">
        <v>999999</v>
      </c>
      <c r="J36" s="236" t="s">
        <v>290</v>
      </c>
      <c r="L36" s="236">
        <v>45910</v>
      </c>
      <c r="M36" s="236">
        <v>45910</v>
      </c>
      <c r="O36" s="236">
        <v>45911</v>
      </c>
      <c r="P36" s="236">
        <v>45912</v>
      </c>
      <c r="Q36" s="236">
        <v>1</v>
      </c>
      <c r="R36" s="236">
        <v>1</v>
      </c>
      <c r="S36" s="236">
        <v>1</v>
      </c>
      <c r="T36" s="236">
        <v>0</v>
      </c>
      <c r="U36" s="236">
        <v>2</v>
      </c>
      <c r="V36" s="236">
        <v>0</v>
      </c>
      <c r="W36" s="236">
        <v>0</v>
      </c>
      <c r="X36" s="236">
        <v>0</v>
      </c>
      <c r="Y36" s="236">
        <v>0</v>
      </c>
      <c r="Z36" s="236">
        <v>0</v>
      </c>
      <c r="AA36" s="236">
        <v>17620</v>
      </c>
      <c r="AB36" s="236">
        <v>121212</v>
      </c>
      <c r="AC36" s="236" t="s">
        <v>366</v>
      </c>
      <c r="AD36" s="236">
        <v>121212</v>
      </c>
      <c r="AE36" s="236">
        <v>121212</v>
      </c>
      <c r="AF36" s="236">
        <v>121212</v>
      </c>
      <c r="AG36" s="236" t="s">
        <v>433</v>
      </c>
      <c r="AH36" s="236">
        <v>45910</v>
      </c>
      <c r="AI36" s="236">
        <v>45911</v>
      </c>
    </row>
    <row r="37" spans="1:35">
      <c r="A37" s="236" t="s">
        <v>883</v>
      </c>
      <c r="B37" s="236">
        <v>2025</v>
      </c>
      <c r="C37" s="236">
        <v>121212</v>
      </c>
      <c r="D37" s="236" t="s">
        <v>581</v>
      </c>
      <c r="E37" s="236" t="s">
        <v>193</v>
      </c>
      <c r="F37" s="236" t="s">
        <v>307</v>
      </c>
      <c r="G37" s="236" t="s">
        <v>556</v>
      </c>
      <c r="I37" s="236">
        <v>999999</v>
      </c>
      <c r="J37" s="236" t="s">
        <v>290</v>
      </c>
      <c r="L37" s="236">
        <v>45910</v>
      </c>
      <c r="M37" s="236">
        <v>45911</v>
      </c>
      <c r="O37" s="236">
        <v>45911</v>
      </c>
      <c r="P37" s="236">
        <v>45912</v>
      </c>
      <c r="Q37" s="236">
        <v>1</v>
      </c>
      <c r="R37" s="236">
        <v>1</v>
      </c>
      <c r="S37" s="236">
        <v>1</v>
      </c>
      <c r="T37" s="236">
        <v>0</v>
      </c>
      <c r="U37" s="236">
        <v>2</v>
      </c>
      <c r="V37" s="236">
        <v>0</v>
      </c>
      <c r="W37" s="236">
        <v>0</v>
      </c>
      <c r="X37" s="236">
        <v>0</v>
      </c>
      <c r="Y37" s="236">
        <v>0</v>
      </c>
      <c r="Z37" s="236">
        <v>0</v>
      </c>
      <c r="AA37" s="236">
        <v>17620</v>
      </c>
      <c r="AB37" s="236">
        <v>121212</v>
      </c>
      <c r="AC37" s="236" t="s">
        <v>366</v>
      </c>
      <c r="AD37" s="236">
        <v>121212</v>
      </c>
      <c r="AE37" s="236">
        <v>121212</v>
      </c>
      <c r="AF37" s="236">
        <v>121212</v>
      </c>
      <c r="AG37" s="236" t="s">
        <v>433</v>
      </c>
      <c r="AH37" s="236">
        <v>45910</v>
      </c>
      <c r="AI37" s="236">
        <v>45911</v>
      </c>
    </row>
    <row r="38" spans="1:35">
      <c r="A38" s="236" t="s">
        <v>255</v>
      </c>
      <c r="B38" s="236">
        <v>2025</v>
      </c>
      <c r="C38" s="236">
        <v>121212</v>
      </c>
      <c r="D38" s="236" t="s">
        <v>581</v>
      </c>
      <c r="E38" s="236" t="s">
        <v>193</v>
      </c>
      <c r="F38" s="236" t="s">
        <v>307</v>
      </c>
      <c r="G38" s="236" t="s">
        <v>556</v>
      </c>
      <c r="I38" s="236">
        <v>999999</v>
      </c>
      <c r="J38" s="236" t="s">
        <v>290</v>
      </c>
      <c r="L38" s="236">
        <v>45910</v>
      </c>
      <c r="M38" s="236">
        <v>45910</v>
      </c>
      <c r="O38" s="236">
        <v>45911</v>
      </c>
      <c r="P38" s="236">
        <v>45912</v>
      </c>
      <c r="Q38" s="236">
        <v>2</v>
      </c>
      <c r="R38" s="236">
        <v>1</v>
      </c>
      <c r="S38" s="236">
        <v>1</v>
      </c>
      <c r="U38" s="236">
        <v>3</v>
      </c>
      <c r="V38" s="236">
        <v>1</v>
      </c>
      <c r="W38" s="236">
        <v>0</v>
      </c>
      <c r="X38" s="236">
        <v>0</v>
      </c>
      <c r="Y38" s="236">
        <v>0</v>
      </c>
      <c r="Z38" s="236">
        <v>0</v>
      </c>
      <c r="AA38" s="236">
        <v>800</v>
      </c>
      <c r="AB38" s="236">
        <v>121212</v>
      </c>
      <c r="AC38" s="236" t="s">
        <v>366</v>
      </c>
      <c r="AD38" s="236">
        <v>121212</v>
      </c>
      <c r="AE38" s="236">
        <v>121212</v>
      </c>
      <c r="AF38" s="236">
        <v>121212</v>
      </c>
      <c r="AG38" s="236" t="s">
        <v>759</v>
      </c>
      <c r="AH38" s="236">
        <v>45910</v>
      </c>
      <c r="AI38" s="236">
        <v>45910</v>
      </c>
    </row>
    <row r="39" spans="1:35">
      <c r="A39" s="236" t="s">
        <v>927</v>
      </c>
      <c r="B39" s="236">
        <v>2025</v>
      </c>
      <c r="C39" s="236">
        <v>121212</v>
      </c>
      <c r="D39" s="236" t="s">
        <v>581</v>
      </c>
      <c r="E39" s="236" t="s">
        <v>193</v>
      </c>
      <c r="F39" s="236" t="s">
        <v>307</v>
      </c>
      <c r="G39" s="236" t="s">
        <v>556</v>
      </c>
      <c r="I39" s="236">
        <v>999999</v>
      </c>
      <c r="J39" s="236" t="s">
        <v>290</v>
      </c>
      <c r="L39" s="236">
        <v>45910</v>
      </c>
      <c r="M39" s="236">
        <v>45910</v>
      </c>
      <c r="O39" s="236">
        <v>45911</v>
      </c>
      <c r="P39" s="236">
        <v>45912</v>
      </c>
      <c r="Q39" s="236">
        <v>6</v>
      </c>
      <c r="R39" s="236">
        <v>1</v>
      </c>
      <c r="S39" s="236">
        <v>1</v>
      </c>
      <c r="T39" s="236">
        <v>0</v>
      </c>
      <c r="U39" s="236">
        <v>3</v>
      </c>
      <c r="V39" s="236">
        <v>0</v>
      </c>
      <c r="W39" s="236">
        <v>0</v>
      </c>
      <c r="X39" s="236">
        <v>0</v>
      </c>
      <c r="Y39" s="236">
        <v>0</v>
      </c>
      <c r="Z39" s="236">
        <v>0</v>
      </c>
      <c r="AA39" s="236">
        <v>11140</v>
      </c>
      <c r="AB39" s="236">
        <v>121212</v>
      </c>
      <c r="AC39" s="236" t="s">
        <v>366</v>
      </c>
      <c r="AD39" s="236">
        <v>121212</v>
      </c>
      <c r="AE39" s="236">
        <v>121212</v>
      </c>
      <c r="AF39" s="236">
        <v>121212</v>
      </c>
      <c r="AG39" s="236" t="s">
        <v>433</v>
      </c>
      <c r="AH39" s="236">
        <v>45910</v>
      </c>
      <c r="AI39" s="236">
        <v>45910</v>
      </c>
    </row>
    <row r="40" spans="1:35">
      <c r="A40" s="236" t="s">
        <v>523</v>
      </c>
      <c r="B40" s="236">
        <v>2025</v>
      </c>
      <c r="C40" s="236">
        <v>121212</v>
      </c>
      <c r="D40" s="236" t="s">
        <v>581</v>
      </c>
      <c r="E40" s="236" t="s">
        <v>193</v>
      </c>
      <c r="F40" s="236" t="s">
        <v>307</v>
      </c>
      <c r="G40" s="236" t="s">
        <v>556</v>
      </c>
      <c r="I40" s="236">
        <v>999999</v>
      </c>
      <c r="J40" s="236" t="s">
        <v>290</v>
      </c>
      <c r="L40" s="236">
        <v>45911</v>
      </c>
      <c r="M40" s="236">
        <v>45911</v>
      </c>
      <c r="O40" s="236">
        <v>45972</v>
      </c>
      <c r="Q40" s="236">
        <v>1</v>
      </c>
      <c r="R40" s="236">
        <v>1</v>
      </c>
      <c r="S40" s="236">
        <v>1</v>
      </c>
      <c r="T40" s="236">
        <v>0</v>
      </c>
      <c r="U40" s="236">
        <v>2</v>
      </c>
      <c r="V40" s="236">
        <v>0</v>
      </c>
      <c r="W40" s="236">
        <v>0</v>
      </c>
      <c r="X40" s="236">
        <v>0</v>
      </c>
      <c r="Y40" s="236">
        <v>0</v>
      </c>
      <c r="Z40" s="236">
        <v>0</v>
      </c>
      <c r="AA40" s="236">
        <v>18400</v>
      </c>
      <c r="AB40" s="236">
        <v>121212</v>
      </c>
      <c r="AC40" s="236" t="s">
        <v>366</v>
      </c>
      <c r="AD40" s="236">
        <v>121212</v>
      </c>
      <c r="AE40" s="236">
        <v>121212</v>
      </c>
      <c r="AF40" s="236">
        <v>121212</v>
      </c>
      <c r="AG40" s="236" t="s">
        <v>949</v>
      </c>
      <c r="AH40" s="236">
        <v>45910</v>
      </c>
      <c r="AI40" s="236">
        <v>45910</v>
      </c>
    </row>
    <row r="41" spans="1:35">
      <c r="A41" s="236" t="s">
        <v>523</v>
      </c>
      <c r="B41" s="236">
        <v>2025</v>
      </c>
      <c r="C41" s="236">
        <v>121212</v>
      </c>
      <c r="D41" s="236" t="s">
        <v>581</v>
      </c>
      <c r="E41" s="236" t="s">
        <v>193</v>
      </c>
      <c r="F41" s="236" t="s">
        <v>307</v>
      </c>
      <c r="G41" s="236" t="s">
        <v>556</v>
      </c>
      <c r="I41" s="236">
        <v>999999</v>
      </c>
      <c r="J41" s="236" t="s">
        <v>290</v>
      </c>
      <c r="L41" s="236">
        <v>45911</v>
      </c>
      <c r="M41" s="236">
        <v>45912</v>
      </c>
      <c r="O41" s="236">
        <v>45972</v>
      </c>
      <c r="Q41" s="236">
        <v>1</v>
      </c>
      <c r="R41" s="236">
        <v>1</v>
      </c>
      <c r="S41" s="236">
        <v>1</v>
      </c>
      <c r="T41" s="236">
        <v>0</v>
      </c>
      <c r="U41" s="236">
        <v>2</v>
      </c>
      <c r="V41" s="236">
        <v>0</v>
      </c>
      <c r="W41" s="236">
        <v>0</v>
      </c>
      <c r="X41" s="236">
        <v>0</v>
      </c>
      <c r="Y41" s="236">
        <v>0</v>
      </c>
      <c r="Z41" s="236">
        <v>0</v>
      </c>
      <c r="AA41" s="236">
        <v>18400</v>
      </c>
      <c r="AB41" s="236">
        <v>121212</v>
      </c>
      <c r="AC41" s="236" t="s">
        <v>366</v>
      </c>
      <c r="AD41" s="236">
        <v>121212</v>
      </c>
      <c r="AE41" s="236">
        <v>121212</v>
      </c>
      <c r="AF41" s="236">
        <v>121212</v>
      </c>
      <c r="AG41" s="236" t="s">
        <v>949</v>
      </c>
      <c r="AH41" s="236">
        <v>45910</v>
      </c>
      <c r="AI41" s="236">
        <v>45910</v>
      </c>
    </row>
    <row r="42" spans="1:35">
      <c r="A42" s="236" t="s">
        <v>567</v>
      </c>
      <c r="B42" s="236">
        <v>2025</v>
      </c>
      <c r="C42" s="236">
        <v>99098150</v>
      </c>
      <c r="D42" s="236" t="s">
        <v>833</v>
      </c>
      <c r="E42" s="236" t="s">
        <v>833</v>
      </c>
      <c r="F42" s="236" t="s">
        <v>375</v>
      </c>
      <c r="G42" s="236" t="s">
        <v>556</v>
      </c>
      <c r="I42" s="236">
        <v>999998</v>
      </c>
      <c r="J42" s="236" t="s">
        <v>663</v>
      </c>
      <c r="L42" s="236">
        <v>45972</v>
      </c>
      <c r="M42" s="236">
        <v>45972</v>
      </c>
      <c r="O42" s="236">
        <v>45972</v>
      </c>
      <c r="P42" s="236">
        <v>45972</v>
      </c>
      <c r="Q42" s="236">
        <v>1</v>
      </c>
      <c r="R42" s="236">
        <v>1</v>
      </c>
      <c r="S42" s="236">
        <v>1</v>
      </c>
      <c r="T42" s="236">
        <v>0</v>
      </c>
      <c r="U42" s="236">
        <v>2</v>
      </c>
      <c r="V42" s="236">
        <v>0</v>
      </c>
      <c r="W42" s="236">
        <v>0</v>
      </c>
      <c r="X42" s="236">
        <v>0</v>
      </c>
      <c r="Y42" s="236">
        <v>0</v>
      </c>
      <c r="Z42" s="236">
        <v>0</v>
      </c>
      <c r="AA42" s="236">
        <v>4860</v>
      </c>
      <c r="AB42" s="236">
        <v>99098150</v>
      </c>
      <c r="AD42" s="236">
        <v>99098150</v>
      </c>
      <c r="AE42" s="236">
        <v>99098150</v>
      </c>
      <c r="AF42" s="236">
        <v>99098150</v>
      </c>
      <c r="AG42" s="236" t="s">
        <v>358</v>
      </c>
      <c r="AH42" s="236">
        <v>45972</v>
      </c>
      <c r="AI42" s="236">
        <v>45972</v>
      </c>
    </row>
    <row r="43" spans="1:35">
      <c r="A43" s="236" t="s">
        <v>98</v>
      </c>
      <c r="B43" s="236">
        <v>2025</v>
      </c>
      <c r="C43" s="236">
        <v>121212</v>
      </c>
      <c r="D43" s="236" t="s">
        <v>581</v>
      </c>
      <c r="E43" s="236" t="s">
        <v>193</v>
      </c>
      <c r="F43" s="236" t="s">
        <v>307</v>
      </c>
      <c r="G43" s="236" t="s">
        <v>556</v>
      </c>
      <c r="I43" s="236">
        <v>999999</v>
      </c>
      <c r="J43" s="236" t="s">
        <v>290</v>
      </c>
      <c r="L43" s="236">
        <v>45973</v>
      </c>
      <c r="M43" s="236">
        <v>45973</v>
      </c>
      <c r="O43" s="236">
        <v>45973</v>
      </c>
      <c r="P43" s="236">
        <v>45973</v>
      </c>
      <c r="Q43" s="236">
        <v>1</v>
      </c>
      <c r="R43" s="236">
        <v>2</v>
      </c>
      <c r="S43" s="236">
        <v>1</v>
      </c>
      <c r="T43" s="236">
        <v>0</v>
      </c>
      <c r="U43" s="236">
        <v>3</v>
      </c>
      <c r="V43" s="236">
        <v>0</v>
      </c>
      <c r="W43" s="236">
        <v>0</v>
      </c>
      <c r="X43" s="236">
        <v>0</v>
      </c>
      <c r="Y43" s="236">
        <v>0</v>
      </c>
      <c r="Z43" s="236">
        <v>0</v>
      </c>
      <c r="AA43" s="236">
        <v>12680</v>
      </c>
      <c r="AB43" s="236">
        <v>121212</v>
      </c>
      <c r="AC43" s="236" t="s">
        <v>366</v>
      </c>
      <c r="AD43" s="236">
        <v>121212</v>
      </c>
      <c r="AE43" s="236">
        <v>121212</v>
      </c>
      <c r="AF43" s="236">
        <v>121212</v>
      </c>
      <c r="AG43" s="236" t="s">
        <v>946</v>
      </c>
      <c r="AH43" s="236">
        <v>45973</v>
      </c>
      <c r="AI43" s="236">
        <v>45973</v>
      </c>
    </row>
    <row r="44" spans="1:35">
      <c r="A44" s="236" t="s">
        <v>98</v>
      </c>
      <c r="B44" s="236">
        <v>2025</v>
      </c>
      <c r="C44" s="236">
        <v>121212</v>
      </c>
      <c r="D44" s="236" t="s">
        <v>581</v>
      </c>
      <c r="E44" s="236" t="s">
        <v>193</v>
      </c>
      <c r="F44" s="236" t="s">
        <v>307</v>
      </c>
      <c r="G44" s="236" t="s">
        <v>556</v>
      </c>
      <c r="I44" s="236">
        <v>999999</v>
      </c>
      <c r="J44" s="236" t="s">
        <v>290</v>
      </c>
      <c r="L44" s="236">
        <v>45973</v>
      </c>
      <c r="M44" s="236">
        <v>45973</v>
      </c>
      <c r="O44" s="236">
        <v>45973</v>
      </c>
      <c r="P44" s="236">
        <v>45973</v>
      </c>
      <c r="Q44" s="236">
        <v>1</v>
      </c>
      <c r="R44" s="236">
        <v>2</v>
      </c>
      <c r="S44" s="236">
        <v>1</v>
      </c>
      <c r="T44" s="236">
        <v>0</v>
      </c>
      <c r="U44" s="236">
        <v>3</v>
      </c>
      <c r="V44" s="236">
        <v>0</v>
      </c>
      <c r="W44" s="236">
        <v>0</v>
      </c>
      <c r="X44" s="236">
        <v>0</v>
      </c>
      <c r="Y44" s="236">
        <v>0</v>
      </c>
      <c r="Z44" s="236">
        <v>0</v>
      </c>
      <c r="AA44" s="236">
        <v>12680</v>
      </c>
      <c r="AB44" s="236">
        <v>121212</v>
      </c>
      <c r="AC44" s="236" t="s">
        <v>366</v>
      </c>
      <c r="AD44" s="236">
        <v>121212</v>
      </c>
      <c r="AE44" s="236">
        <v>121212</v>
      </c>
      <c r="AF44" s="236">
        <v>121212</v>
      </c>
      <c r="AG44" s="236" t="s">
        <v>946</v>
      </c>
      <c r="AH44" s="236">
        <v>45973</v>
      </c>
      <c r="AI44" s="236">
        <v>45973</v>
      </c>
    </row>
    <row r="45" spans="1:35">
      <c r="A45" s="236" t="s">
        <v>279</v>
      </c>
      <c r="B45" s="236">
        <v>2025</v>
      </c>
      <c r="C45" s="236">
        <v>121212</v>
      </c>
      <c r="D45" s="236" t="s">
        <v>581</v>
      </c>
      <c r="E45" s="236" t="s">
        <v>193</v>
      </c>
      <c r="F45" s="236" t="s">
        <v>307</v>
      </c>
      <c r="G45" s="236" t="s">
        <v>556</v>
      </c>
      <c r="I45" s="236">
        <v>999999</v>
      </c>
      <c r="J45" s="236" t="s">
        <v>290</v>
      </c>
      <c r="L45" s="236">
        <v>45973</v>
      </c>
      <c r="M45" s="236">
        <v>45982</v>
      </c>
      <c r="O45" s="236">
        <v>45973</v>
      </c>
      <c r="P45" s="236">
        <v>45973</v>
      </c>
      <c r="Q45" s="236">
        <v>1</v>
      </c>
      <c r="R45" s="236">
        <v>2</v>
      </c>
      <c r="S45" s="236">
        <v>1</v>
      </c>
      <c r="T45" s="236">
        <v>0</v>
      </c>
      <c r="U45" s="236">
        <v>3</v>
      </c>
      <c r="V45" s="236">
        <v>0</v>
      </c>
      <c r="W45" s="236">
        <v>0</v>
      </c>
      <c r="X45" s="236">
        <v>0</v>
      </c>
      <c r="Y45" s="236">
        <v>0</v>
      </c>
      <c r="Z45" s="236">
        <v>0</v>
      </c>
      <c r="AA45" s="236">
        <v>13180</v>
      </c>
      <c r="AB45" s="236">
        <v>121212</v>
      </c>
      <c r="AC45" s="236" t="s">
        <v>366</v>
      </c>
      <c r="AD45" s="236">
        <v>121212</v>
      </c>
      <c r="AE45" s="236">
        <v>121212</v>
      </c>
      <c r="AF45" s="236">
        <v>121212</v>
      </c>
      <c r="AG45" s="236" t="s">
        <v>946</v>
      </c>
      <c r="AH45" s="236">
        <v>45973</v>
      </c>
      <c r="AI45" s="236">
        <v>45973</v>
      </c>
    </row>
    <row r="46" spans="1:35">
      <c r="A46" s="236" t="s">
        <v>279</v>
      </c>
      <c r="B46" s="236">
        <v>2025</v>
      </c>
      <c r="C46" s="236">
        <v>121212</v>
      </c>
      <c r="D46" s="236" t="s">
        <v>581</v>
      </c>
      <c r="E46" s="236" t="s">
        <v>193</v>
      </c>
      <c r="F46" s="236" t="s">
        <v>307</v>
      </c>
      <c r="G46" s="236" t="s">
        <v>556</v>
      </c>
      <c r="I46" s="236">
        <v>999999</v>
      </c>
      <c r="J46" s="236" t="s">
        <v>290</v>
      </c>
      <c r="L46" s="236">
        <v>45973</v>
      </c>
      <c r="M46" s="236">
        <v>45982</v>
      </c>
      <c r="O46" s="236">
        <v>45973</v>
      </c>
      <c r="P46" s="236">
        <v>45973</v>
      </c>
      <c r="Q46" s="236">
        <v>1</v>
      </c>
      <c r="R46" s="236">
        <v>2</v>
      </c>
      <c r="S46" s="236">
        <v>1</v>
      </c>
      <c r="T46" s="236">
        <v>0</v>
      </c>
      <c r="U46" s="236">
        <v>3</v>
      </c>
      <c r="V46" s="236">
        <v>0</v>
      </c>
      <c r="W46" s="236">
        <v>0</v>
      </c>
      <c r="X46" s="236">
        <v>0</v>
      </c>
      <c r="Y46" s="236">
        <v>0</v>
      </c>
      <c r="Z46" s="236">
        <v>0</v>
      </c>
      <c r="AA46" s="236">
        <v>13180</v>
      </c>
      <c r="AB46" s="236">
        <v>121212</v>
      </c>
      <c r="AC46" s="236" t="s">
        <v>366</v>
      </c>
      <c r="AD46" s="236">
        <v>121212</v>
      </c>
      <c r="AE46" s="236">
        <v>121212</v>
      </c>
      <c r="AF46" s="236">
        <v>121212</v>
      </c>
      <c r="AG46" s="236" t="s">
        <v>946</v>
      </c>
      <c r="AH46" s="236">
        <v>45973</v>
      </c>
      <c r="AI46" s="236">
        <v>45973</v>
      </c>
    </row>
  </sheetData>
  <phoneticPr fontId="27"/>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13" sqref="O13"/>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AO7"/>
  <sheetViews>
    <sheetView workbookViewId="0">
      <selection activeCell="O25" sqref="O25"/>
    </sheetView>
  </sheetViews>
  <sheetFormatPr defaultRowHeight="13.5"/>
  <cols>
    <col min="1" max="1" width="9" style="236" customWidth="1"/>
    <col min="2" max="2" width="21.625" style="236" bestFit="1" customWidth="1"/>
    <col min="3" max="3" width="9.875" style="236" bestFit="1" customWidth="1"/>
    <col min="4" max="4" width="10.25" style="236" bestFit="1" customWidth="1"/>
    <col min="5" max="5" width="5.25" style="236" bestFit="1" customWidth="1"/>
    <col min="6" max="6" width="16.125" style="236" bestFit="1" customWidth="1"/>
    <col min="7" max="7" width="25" style="236" bestFit="1" customWidth="1"/>
    <col min="8" max="8" width="7.125" style="236" bestFit="1" customWidth="1"/>
    <col min="9" max="9" width="9" style="236" customWidth="1"/>
    <col min="10" max="10" width="11" style="236" bestFit="1" customWidth="1"/>
    <col min="11" max="11" width="22.5" style="236" bestFit="1" customWidth="1"/>
    <col min="12" max="12" width="11.625" style="236" bestFit="1" customWidth="1"/>
    <col min="13" max="14" width="13.125" style="236" bestFit="1" customWidth="1"/>
    <col min="15" max="15" width="26.5" style="236" bestFit="1" customWidth="1"/>
    <col min="16" max="16" width="15.125" style="236" bestFit="1" customWidth="1"/>
    <col min="17" max="24" width="8.375" style="236" bestFit="1" customWidth="1"/>
    <col min="25" max="25" width="9.625" style="236" bestFit="1" customWidth="1"/>
    <col min="26" max="26" width="15.125" style="236" bestFit="1" customWidth="1"/>
    <col min="27" max="27" width="17.25" style="236" bestFit="1" customWidth="1"/>
    <col min="28" max="34" width="8.375" style="236" bestFit="1" customWidth="1"/>
    <col min="35" max="35" width="9.625" style="236" bestFit="1" customWidth="1"/>
    <col min="36" max="37" width="9" style="236" customWidth="1"/>
    <col min="38" max="40" width="11" style="236" bestFit="1" customWidth="1"/>
    <col min="41" max="41" width="5.25" style="236" bestFit="1" customWidth="1"/>
    <col min="42" max="16384" width="9" style="236" customWidth="1"/>
  </cols>
  <sheetData>
    <row r="1" spans="1:41">
      <c r="A1" s="237" t="s">
        <v>37</v>
      </c>
      <c r="B1" s="237" t="s">
        <v>579</v>
      </c>
      <c r="C1" s="237" t="s">
        <v>580</v>
      </c>
      <c r="D1" s="237" t="s">
        <v>44</v>
      </c>
      <c r="E1" s="237" t="s">
        <v>135</v>
      </c>
      <c r="F1" s="237" t="s">
        <v>586</v>
      </c>
      <c r="G1" s="237" t="s">
        <v>587</v>
      </c>
      <c r="H1" s="237" t="s">
        <v>599</v>
      </c>
      <c r="I1" s="237" t="s">
        <v>600</v>
      </c>
      <c r="J1" s="237" t="s">
        <v>87</v>
      </c>
      <c r="K1" s="237" t="s">
        <v>602</v>
      </c>
      <c r="L1" s="237" t="s">
        <v>249</v>
      </c>
      <c r="M1" s="237" t="s">
        <v>608</v>
      </c>
      <c r="N1" s="237" t="s">
        <v>609</v>
      </c>
      <c r="O1" s="237" t="s">
        <v>302</v>
      </c>
      <c r="P1" s="237" t="s">
        <v>168</v>
      </c>
      <c r="Q1" s="237" t="s">
        <v>615</v>
      </c>
      <c r="R1" s="237" t="s">
        <v>617</v>
      </c>
      <c r="S1" s="237" t="s">
        <v>208</v>
      </c>
      <c r="T1" s="237" t="s">
        <v>548</v>
      </c>
      <c r="U1" s="237" t="s">
        <v>618</v>
      </c>
      <c r="V1" s="237" t="s">
        <v>619</v>
      </c>
      <c r="W1" s="237" t="s">
        <v>620</v>
      </c>
      <c r="X1" s="237" t="s">
        <v>74</v>
      </c>
      <c r="Y1" s="237" t="s">
        <v>621</v>
      </c>
      <c r="Z1" s="237" t="s">
        <v>233</v>
      </c>
      <c r="AA1" s="237" t="s">
        <v>631</v>
      </c>
      <c r="AB1" s="237" t="s">
        <v>632</v>
      </c>
      <c r="AC1" s="237" t="s">
        <v>116</v>
      </c>
      <c r="AD1" s="237" t="s">
        <v>633</v>
      </c>
      <c r="AE1" s="237" t="s">
        <v>635</v>
      </c>
      <c r="AF1" s="237" t="s">
        <v>283</v>
      </c>
      <c r="AG1" s="237" t="s">
        <v>12</v>
      </c>
      <c r="AH1" s="237" t="s">
        <v>421</v>
      </c>
      <c r="AI1" s="237" t="s">
        <v>269</v>
      </c>
      <c r="AJ1" s="237" t="s">
        <v>124</v>
      </c>
      <c r="AK1" s="237" t="s">
        <v>156</v>
      </c>
      <c r="AL1" s="237" t="s">
        <v>113</v>
      </c>
      <c r="AM1" s="237" t="s">
        <v>638</v>
      </c>
      <c r="AN1" s="237" t="s">
        <v>2</v>
      </c>
      <c r="AO1" s="237" t="s">
        <v>352</v>
      </c>
    </row>
    <row r="2" spans="1:41">
      <c r="A2" s="237" t="s">
        <v>571</v>
      </c>
      <c r="B2" s="237" t="s">
        <v>290</v>
      </c>
      <c r="C2" s="237">
        <v>121212</v>
      </c>
      <c r="D2" s="237" t="s">
        <v>581</v>
      </c>
      <c r="E2" s="237" t="s">
        <v>307</v>
      </c>
      <c r="F2" s="237" t="s">
        <v>574</v>
      </c>
      <c r="G2" s="237" t="s">
        <v>552</v>
      </c>
      <c r="H2" s="237">
        <v>0</v>
      </c>
      <c r="I2" s="237">
        <v>0</v>
      </c>
      <c r="J2" s="237">
        <v>0</v>
      </c>
      <c r="K2" s="237" t="s">
        <v>603</v>
      </c>
      <c r="L2" s="238">
        <v>45972</v>
      </c>
      <c r="M2" s="238">
        <v>45972</v>
      </c>
      <c r="N2" s="238">
        <v>45972</v>
      </c>
      <c r="O2" s="237" t="s">
        <v>27</v>
      </c>
      <c r="P2" s="237" t="s">
        <v>610</v>
      </c>
      <c r="Q2" s="237"/>
      <c r="R2" s="237"/>
      <c r="S2" s="237"/>
      <c r="T2" s="237"/>
      <c r="U2" s="237"/>
      <c r="V2" s="237"/>
      <c r="W2" s="237"/>
      <c r="X2" s="237"/>
      <c r="Y2" s="237"/>
      <c r="Z2" s="237" t="s">
        <v>624</v>
      </c>
      <c r="AA2" s="237" t="s">
        <v>551</v>
      </c>
      <c r="AB2" s="237"/>
      <c r="AC2" s="237"/>
      <c r="AD2" s="237"/>
      <c r="AE2" s="237"/>
      <c r="AF2" s="237"/>
      <c r="AG2" s="237"/>
      <c r="AH2" s="237"/>
      <c r="AI2" s="237"/>
      <c r="AJ2" s="237" t="s">
        <v>636</v>
      </c>
      <c r="AK2" s="237"/>
      <c r="AL2" s="237"/>
      <c r="AM2" s="237"/>
      <c r="AN2" s="237">
        <v>2180</v>
      </c>
      <c r="AO2" s="237"/>
    </row>
    <row r="3" spans="1:41">
      <c r="A3" s="237" t="s">
        <v>573</v>
      </c>
      <c r="B3" s="237" t="s">
        <v>290</v>
      </c>
      <c r="C3" s="237">
        <v>121212</v>
      </c>
      <c r="D3" s="237" t="s">
        <v>581</v>
      </c>
      <c r="E3" s="237" t="s">
        <v>307</v>
      </c>
      <c r="F3" s="237" t="s">
        <v>574</v>
      </c>
      <c r="G3" s="237" t="s">
        <v>589</v>
      </c>
      <c r="H3" s="237">
        <v>0</v>
      </c>
      <c r="I3" s="237">
        <v>0</v>
      </c>
      <c r="J3" s="237">
        <v>0</v>
      </c>
      <c r="K3" s="237" t="s">
        <v>603</v>
      </c>
      <c r="L3" s="238">
        <v>45971</v>
      </c>
      <c r="M3" s="238">
        <v>45971</v>
      </c>
      <c r="N3" s="238">
        <v>45975</v>
      </c>
      <c r="O3" s="237" t="s">
        <v>312</v>
      </c>
      <c r="P3" s="237" t="s">
        <v>611</v>
      </c>
      <c r="Q3" s="237"/>
      <c r="R3" s="237"/>
      <c r="S3" s="237"/>
      <c r="T3" s="237"/>
      <c r="U3" s="237"/>
      <c r="V3" s="237"/>
      <c r="W3" s="237"/>
      <c r="X3" s="237"/>
      <c r="Y3" s="237"/>
      <c r="Z3" s="237"/>
      <c r="AA3" s="237"/>
      <c r="AB3" s="237"/>
      <c r="AC3" s="237"/>
      <c r="AD3" s="237"/>
      <c r="AE3" s="237"/>
      <c r="AF3" s="237"/>
      <c r="AG3" s="237"/>
      <c r="AH3" s="237"/>
      <c r="AI3" s="237"/>
      <c r="AJ3" s="237" t="s">
        <v>637</v>
      </c>
      <c r="AK3" s="237"/>
      <c r="AL3" s="237"/>
      <c r="AM3" s="237"/>
      <c r="AN3" s="237">
        <v>0</v>
      </c>
      <c r="AO3" s="237"/>
    </row>
    <row r="4" spans="1:41">
      <c r="A4" s="237" t="s">
        <v>577</v>
      </c>
      <c r="B4" s="237" t="s">
        <v>290</v>
      </c>
      <c r="C4" s="237">
        <v>121212</v>
      </c>
      <c r="D4" s="237" t="s">
        <v>581</v>
      </c>
      <c r="E4" s="237" t="s">
        <v>307</v>
      </c>
      <c r="F4" s="237" t="s">
        <v>574</v>
      </c>
      <c r="G4" s="237" t="s">
        <v>591</v>
      </c>
      <c r="H4" s="237">
        <v>0</v>
      </c>
      <c r="I4" s="237">
        <v>0</v>
      </c>
      <c r="J4" s="237">
        <v>0</v>
      </c>
      <c r="K4" s="237" t="s">
        <v>603</v>
      </c>
      <c r="L4" s="238">
        <v>45972</v>
      </c>
      <c r="M4" s="238">
        <v>45972</v>
      </c>
      <c r="N4" s="238">
        <v>45972</v>
      </c>
      <c r="O4" s="237" t="s">
        <v>347</v>
      </c>
      <c r="P4" s="237" t="s">
        <v>614</v>
      </c>
      <c r="Q4" s="237"/>
      <c r="R4" s="237"/>
      <c r="S4" s="237"/>
      <c r="T4" s="237"/>
      <c r="U4" s="237"/>
      <c r="V4" s="237"/>
      <c r="W4" s="237"/>
      <c r="X4" s="237"/>
      <c r="Y4" s="237"/>
      <c r="Z4" s="237" t="s">
        <v>628</v>
      </c>
      <c r="AA4" s="237"/>
      <c r="AB4" s="237"/>
      <c r="AC4" s="237"/>
      <c r="AD4" s="237"/>
      <c r="AE4" s="237"/>
      <c r="AF4" s="237"/>
      <c r="AG4" s="237"/>
      <c r="AH4" s="237"/>
      <c r="AI4" s="237"/>
      <c r="AJ4" s="237" t="s">
        <v>636</v>
      </c>
      <c r="AK4" s="237"/>
      <c r="AL4" s="237"/>
      <c r="AM4" s="237"/>
      <c r="AN4" s="237">
        <v>200</v>
      </c>
      <c r="AO4" s="237"/>
    </row>
    <row r="5" spans="1:41">
      <c r="A5" s="237" t="s">
        <v>416</v>
      </c>
      <c r="B5" s="237" t="s">
        <v>290</v>
      </c>
      <c r="C5" s="237">
        <v>121212</v>
      </c>
      <c r="D5" s="237" t="s">
        <v>581</v>
      </c>
      <c r="E5" s="237" t="s">
        <v>307</v>
      </c>
      <c r="F5" s="237" t="s">
        <v>574</v>
      </c>
      <c r="G5" s="237" t="s">
        <v>592</v>
      </c>
      <c r="H5" s="237">
        <v>0</v>
      </c>
      <c r="I5" s="237">
        <v>0</v>
      </c>
      <c r="J5" s="237">
        <v>0</v>
      </c>
      <c r="K5" s="237" t="s">
        <v>603</v>
      </c>
      <c r="L5" s="238">
        <v>45748</v>
      </c>
      <c r="M5" s="238">
        <v>45748</v>
      </c>
      <c r="N5" s="238">
        <v>45748</v>
      </c>
      <c r="O5" s="237"/>
      <c r="P5" s="237" t="s">
        <v>611</v>
      </c>
      <c r="Q5" s="237"/>
      <c r="R5" s="237"/>
      <c r="S5" s="237"/>
      <c r="T5" s="237"/>
      <c r="U5" s="237"/>
      <c r="V5" s="237"/>
      <c r="W5" s="237"/>
      <c r="X5" s="237"/>
      <c r="Y5" s="237"/>
      <c r="Z5" s="237"/>
      <c r="AA5" s="237"/>
      <c r="AB5" s="237"/>
      <c r="AC5" s="237"/>
      <c r="AD5" s="237"/>
      <c r="AE5" s="237"/>
      <c r="AF5" s="237"/>
      <c r="AG5" s="237"/>
      <c r="AH5" s="237"/>
      <c r="AI5" s="237"/>
      <c r="AJ5" s="237" t="s">
        <v>636</v>
      </c>
      <c r="AK5" s="237"/>
      <c r="AL5" s="237"/>
      <c r="AM5" s="237"/>
      <c r="AN5" s="237">
        <v>109500</v>
      </c>
      <c r="AO5" s="237"/>
    </row>
    <row r="6" spans="1:41">
      <c r="A6" s="237" t="s">
        <v>386</v>
      </c>
      <c r="B6" s="237" t="s">
        <v>290</v>
      </c>
      <c r="C6" s="237">
        <v>121212</v>
      </c>
      <c r="D6" s="237" t="s">
        <v>581</v>
      </c>
      <c r="E6" s="237" t="s">
        <v>307</v>
      </c>
      <c r="F6" s="237" t="s">
        <v>574</v>
      </c>
      <c r="G6" s="237" t="s">
        <v>595</v>
      </c>
      <c r="H6" s="237">
        <v>0</v>
      </c>
      <c r="I6" s="237">
        <v>0</v>
      </c>
      <c r="J6" s="237">
        <v>0</v>
      </c>
      <c r="K6" s="237" t="s">
        <v>603</v>
      </c>
      <c r="L6" s="238">
        <v>45972</v>
      </c>
      <c r="M6" s="238">
        <v>45972</v>
      </c>
      <c r="N6" s="238">
        <v>45972</v>
      </c>
      <c r="O6" s="237" t="s">
        <v>604</v>
      </c>
      <c r="P6" s="237" t="s">
        <v>68</v>
      </c>
      <c r="Q6" s="237"/>
      <c r="R6" s="237"/>
      <c r="S6" s="237"/>
      <c r="T6" s="237"/>
      <c r="U6" s="237"/>
      <c r="V6" s="237"/>
      <c r="W6" s="237"/>
      <c r="X6" s="237"/>
      <c r="Y6" s="237"/>
      <c r="Z6" s="237"/>
      <c r="AA6" s="237"/>
      <c r="AB6" s="237"/>
      <c r="AC6" s="237"/>
      <c r="AD6" s="237"/>
      <c r="AE6" s="237"/>
      <c r="AF6" s="237"/>
      <c r="AG6" s="237"/>
      <c r="AH6" s="237"/>
      <c r="AI6" s="237"/>
      <c r="AJ6" s="237" t="s">
        <v>636</v>
      </c>
      <c r="AK6" s="237"/>
      <c r="AL6" s="237"/>
      <c r="AM6" s="237"/>
      <c r="AN6" s="237">
        <v>168200</v>
      </c>
      <c r="AO6" s="237"/>
    </row>
    <row r="7" spans="1:41">
      <c r="A7" s="237" t="s">
        <v>412</v>
      </c>
      <c r="B7" s="237" t="s">
        <v>290</v>
      </c>
      <c r="C7" s="237" t="s">
        <v>366</v>
      </c>
      <c r="D7" s="237" t="s">
        <v>582</v>
      </c>
      <c r="E7" s="237" t="s">
        <v>584</v>
      </c>
      <c r="F7" s="237" t="s">
        <v>574</v>
      </c>
      <c r="G7" s="237" t="s">
        <v>598</v>
      </c>
      <c r="H7" s="237">
        <v>0</v>
      </c>
      <c r="I7" s="237">
        <v>0</v>
      </c>
      <c r="J7" s="237">
        <v>0</v>
      </c>
      <c r="K7" s="237" t="s">
        <v>603</v>
      </c>
      <c r="L7" s="238">
        <v>45972</v>
      </c>
      <c r="M7" s="238">
        <v>45972</v>
      </c>
      <c r="N7" s="238">
        <v>45972</v>
      </c>
      <c r="O7" s="237" t="s">
        <v>179</v>
      </c>
      <c r="P7" s="237" t="s">
        <v>610</v>
      </c>
      <c r="Q7" s="237"/>
      <c r="R7" s="237"/>
      <c r="S7" s="237"/>
      <c r="T7" s="237"/>
      <c r="U7" s="237"/>
      <c r="V7" s="237"/>
      <c r="W7" s="237"/>
      <c r="X7" s="237"/>
      <c r="Y7" s="237"/>
      <c r="Z7" s="237" t="s">
        <v>624</v>
      </c>
      <c r="AA7" s="237"/>
      <c r="AB7" s="237"/>
      <c r="AC7" s="237"/>
      <c r="AD7" s="237"/>
      <c r="AE7" s="237"/>
      <c r="AF7" s="237"/>
      <c r="AG7" s="237"/>
      <c r="AH7" s="237"/>
      <c r="AI7" s="237"/>
      <c r="AJ7" s="237" t="s">
        <v>636</v>
      </c>
      <c r="AK7" s="237"/>
      <c r="AL7" s="237"/>
      <c r="AM7" s="237"/>
      <c r="AN7" s="237">
        <v>2180</v>
      </c>
      <c r="AO7" s="237"/>
    </row>
  </sheetData>
  <phoneticPr fontId="27"/>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phoneticPr fontId="27"/>
  <pageMargins left="0.7" right="0.7" top="0.75" bottom="0.75" header="0.3" footer="0.3"/>
  <pageSetup paperSize="9"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25" sqref="O25"/>
    </sheetView>
  </sheetViews>
  <sheetFormatPr defaultRowHeight="13.5"/>
  <cols>
    <col min="1" max="16384" width="9" style="236" customWidth="1"/>
  </cols>
  <sheetData>
    <row r="1" spans="1:1">
      <c r="A1" s="236" t="s">
        <v>531</v>
      </c>
    </row>
  </sheetData>
  <phoneticPr fontId="27"/>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3902CAE94B47D4C8D1963D6B2F55AE1" ma:contentTypeVersion="11" ma:contentTypeDescription="新しいドキュメントを作成します。" ma:contentTypeScope="" ma:versionID="7c5e4b1c88553ea079eab74932b1444a">
  <xsd:schema xmlns:xsd="http://www.w3.org/2001/XMLSchema" xmlns:xs="http://www.w3.org/2001/XMLSchema" xmlns:p="http://schemas.microsoft.com/office/2006/metadata/properties" xmlns:ns2="62614546-5aa4-44f0-9f84-dc1366c64f37" xmlns:ns3="37e82342-6f88-4beb-8809-40f8b920ae84" targetNamespace="http://schemas.microsoft.com/office/2006/metadata/properties" ma:root="true" ma:fieldsID="fd8ed137485a266ced6f25c7ea5a59be" ns2:_="" ns3:_="">
    <xsd:import namespace="62614546-5aa4-44f0-9f84-dc1366c64f37"/>
    <xsd:import namespace="37e82342-6f88-4beb-8809-40f8b920ae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614546-5aa4-44f0-9f84-dc1366c64f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e00c002-2fff-47b5-9d75-9c3362460b5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7e82342-6f88-4beb-8809-40f8b920ae8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c0b6294-8ae9-428d-aa61-fbc7ce78e55d}" ma:internalName="TaxCatchAll" ma:showField="CatchAllData" ma:web="37e82342-6f88-4beb-8809-40f8b920ae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614546-5aa4-44f0-9f84-dc1366c64f37">
      <Terms xmlns="http://schemas.microsoft.com/office/infopath/2007/PartnerControls"/>
    </lcf76f155ced4ddcb4097134ff3c332f>
    <TaxCatchAll xmlns="37e82342-6f88-4beb-8809-40f8b920ae84" xsi:nil="true"/>
  </documentManagement>
</p:properties>
</file>

<file path=customXml/itemProps1.xml><?xml version="1.0" encoding="utf-8"?>
<ds:datastoreItem xmlns:ds="http://schemas.openxmlformats.org/officeDocument/2006/customXml" ds:itemID="{1EEB3D25-EE3C-4021-BBF2-224E9A295D6A}">
  <ds:schemaRefs>
    <ds:schemaRef ds:uri="http://schemas.microsoft.com/sharepoint/v3/contenttype/forms"/>
  </ds:schemaRefs>
</ds:datastoreItem>
</file>

<file path=customXml/itemProps2.xml><?xml version="1.0" encoding="utf-8"?>
<ds:datastoreItem xmlns:ds="http://schemas.openxmlformats.org/officeDocument/2006/customXml" ds:itemID="{06604A82-6C3F-417F-B901-8CC9BB487EFA}"/>
</file>

<file path=customXml/itemProps3.xml><?xml version="1.0" encoding="utf-8"?>
<ds:datastoreItem xmlns:ds="http://schemas.openxmlformats.org/officeDocument/2006/customXml" ds:itemID="{71C0DD87-C66A-4505-B205-2840A2545309}">
  <ds:schemaRefs>
    <ds:schemaRef ds:uri="http://schemas.microsoft.com/office/2006/metadata/properties"/>
    <ds:schemaRef ds:uri="http://schemas.microsoft.com/office/infopath/2007/PartnerControls"/>
    <ds:schemaRef ds:uri="62614546-5aa4-44f0-9f84-dc1366c64f37"/>
    <ds:schemaRef ds:uri="37e82342-6f88-4beb-8809-40f8b920ae84"/>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49</vt:i4>
      </vt:variant>
    </vt:vector>
  </HeadingPairs>
  <TitlesOfParts>
    <vt:vector size="49" baseType="lpstr">
      <vt:lpstr>様式1回答書</vt:lpstr>
      <vt:lpstr>帳票一覧</vt:lpstr>
      <vt:lpstr>(計算用)様式5概算見積明細</vt:lpstr>
      <vt:lpstr>様式5-1参考見積書 (記載例)</vt:lpstr>
      <vt:lpstr>1_旅行命令一覧※画面表示</vt:lpstr>
      <vt:lpstr>2_旅行命令一覧表</vt:lpstr>
      <vt:lpstr>3_旅行命令一覧表　ＣＳＶ出力</vt:lpstr>
      <vt:lpstr>4_旅行命令簿(普通)普通</vt:lpstr>
      <vt:lpstr>5_旅行命令簿(普通)公用車除く</vt:lpstr>
      <vt:lpstr>6_旅行命令簿(普通)公用車のみ</vt:lpstr>
      <vt:lpstr>7_旅行命令簿(研修)</vt:lpstr>
      <vt:lpstr>8_旅行命令簿(赴任)</vt:lpstr>
      <vt:lpstr>9_旅行命令簿(外国)</vt:lpstr>
      <vt:lpstr>10_旅行命令簿(その他)</vt:lpstr>
      <vt:lpstr>11_総括旅行命令簿(赴任)</vt:lpstr>
      <vt:lpstr>旅行命令簿(赴任旅費)</vt:lpstr>
      <vt:lpstr xml:space="preserve">12_総括旅行命令簿(その他) </vt:lpstr>
      <vt:lpstr>旅行命令簿(その他)</vt:lpstr>
      <vt:lpstr>13_支出内訳書(普通)普通</vt:lpstr>
      <vt:lpstr>14_支出内訳書(普通)公用車除く</vt:lpstr>
      <vt:lpstr>15_支出内訳書(普通)公用車のみ</vt:lpstr>
      <vt:lpstr>16_支出内訳書(研修)</vt:lpstr>
      <vt:lpstr>17_支出内訳書(赴任)</vt:lpstr>
      <vt:lpstr>18_支出内訳書(外国)</vt:lpstr>
      <vt:lpstr>19_支出内訳書(その他)</vt:lpstr>
      <vt:lpstr>20_旅費計算書(普通)普通</vt:lpstr>
      <vt:lpstr>21_旅費計算書(普通)公用車除く</vt:lpstr>
      <vt:lpstr>22_旅費計算書(普通)公用車のみ</vt:lpstr>
      <vt:lpstr>23_旅費計算書(研修)</vt:lpstr>
      <vt:lpstr>24_旅費計算書(赴任)</vt:lpstr>
      <vt:lpstr>25_旅費計算書(外国)</vt:lpstr>
      <vt:lpstr>26_旅費計算書(その他)</vt:lpstr>
      <vt:lpstr>27_旅費精算書(普通)普通</vt:lpstr>
      <vt:lpstr>28_旅費精算書(普通)公用車除く</vt:lpstr>
      <vt:lpstr>29_旅費精算書(普通)公用車のみ</vt:lpstr>
      <vt:lpstr>30_旅費精算書(研修)</vt:lpstr>
      <vt:lpstr>31_旅費精算書(外国)</vt:lpstr>
      <vt:lpstr>32_旅費精算書(その他)</vt:lpstr>
      <vt:lpstr>33_金種表</vt:lpstr>
      <vt:lpstr>34_CSV出力</vt:lpstr>
      <vt:lpstr>35_旅行者登録一覧表</vt:lpstr>
      <vt:lpstr>36_旅行者登録一覧表ＣＳＶ出力</vt:lpstr>
      <vt:lpstr>37_承認者登録一覧表</vt:lpstr>
      <vt:lpstr>38_承認者登録一覧表ＣＳＶ出力</vt:lpstr>
      <vt:lpstr>39_予算科目登録一覧表</vt:lpstr>
      <vt:lpstr>40_所属登録一覧表</vt:lpstr>
      <vt:lpstr>41_用務登録一覧表</vt:lpstr>
      <vt:lpstr>42_その他旅費取込指示状況一覧※画面表示</vt:lpstr>
      <vt:lpstr>43_処理未完データCSV出力</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2026-01-26T09:36:18Z</dcterms:created>
  <dcterms:modified xsi:type="dcterms:W3CDTF">2026-02-10T02:52:39Z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0x01010073902CAE94B47D4C8D1963D6B2F55AE1</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2026-02-10T02:52:39Z</vt:filetime>
  </property>
</Properties>
</file>